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450" windowWidth="11580" windowHeight="1174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PRICES'!$B$6:$H$542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PRICES'!$B$1:$IV$90</definedName>
    <definedName name="XEVERYTHING">#REF!</definedName>
    <definedName name="XITEMS" localSheetId="0">'FORM B - PRICES'!$B$7:$IV$90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<sst xmlns="http://schemas.openxmlformats.org/spreadsheetml/2006/main" count="2059" uniqueCount="634">
  <si>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</si>
  <si>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</si>
  <si>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</si>
  <si>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</si>
  <si>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</si>
  <si>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</si>
  <si>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</si>
  <si>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</si>
  <si>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</si>
  <si>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</si>
  <si>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</si>
  <si>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</si>
  <si>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</si>
  <si>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</si>
  <si>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</si>
  <si>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</si>
  <si>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</si>
  <si>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</si>
  <si>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</si>
  <si>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</si>
  <si>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</si>
  <si>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</si>
  <si>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</si>
  <si>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</si>
  <si>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</si>
  <si>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</si>
  <si>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</si>
  <si>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</si>
  <si>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</si>
  <si>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</si>
  <si>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</si>
  <si>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</si>
  <si>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</si>
  <si>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</si>
  <si>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</si>
  <si>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</si>
  <si>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</si>
  <si>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</si>
  <si>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</si>
  <si>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</si>
  <si>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</si>
  <si>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</si>
  <si>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</si>
  <si>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</si>
  <si>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</si>
  <si>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</si>
  <si>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</si>
  <si>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</si>
  <si>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</si>
  <si>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</si>
  <si>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</si>
  <si>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</si>
  <si>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</si>
  <si>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</si>
  <si>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</si>
  <si>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B189</t>
  </si>
  <si>
    <t>Regrading Existing Interlocking Paving Stones</t>
  </si>
  <si>
    <t>B190</t>
  </si>
  <si>
    <t xml:space="preserve">Construction of Asphaltic Concrete Overlay 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</si>
  <si>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</si>
  <si>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</si>
  <si>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</si>
  <si>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</si>
  <si>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</si>
  <si>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</si>
  <si>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</si>
  <si>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</si>
  <si>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</si>
  <si>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</si>
  <si>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</si>
  <si>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F006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</si>
  <si>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</si>
  <si>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</si>
  <si>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</si>
  <si>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</si>
  <si>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</si>
  <si>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</si>
  <si>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</si>
  <si>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</si>
  <si>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</si>
  <si>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</si>
  <si>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</si>
  <si>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</si>
  <si>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</si>
  <si>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</si>
  <si>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</si>
  <si>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</si>
  <si>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</si>
  <si>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</si>
  <si>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</si>
  <si>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</si>
  <si>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</si>
  <si>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</si>
  <si>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</si>
  <si>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</si>
  <si>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</si>
  <si>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</si>
  <si>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</si>
  <si>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</si>
  <si>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</si>
  <si>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</si>
  <si>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</si>
  <si>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</si>
  <si>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>B003</t>
  </si>
  <si>
    <t>Asphalt Pavement</t>
  </si>
  <si>
    <t>SD-200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</si>
  <si>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</si>
  <si>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</si>
  <si>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</si>
  <si>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</si>
  <si>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</si>
  <si>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</si>
  <si>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</si>
  <si>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</si>
  <si>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</si>
  <si>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</si>
  <si>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</si>
  <si>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</si>
  <si>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</si>
  <si>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</si>
  <si>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</si>
  <si>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</si>
  <si>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</si>
  <si>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</si>
  <si>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</si>
  <si>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</si>
  <si>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</si>
  <si>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</si>
  <si>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</si>
  <si>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</si>
  <si>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</si>
  <si>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</si>
  <si>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</si>
  <si>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</si>
  <si>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G</t>
  </si>
  <si>
    <t>G.1</t>
  </si>
  <si>
    <t>GARWOOD AVENUE FROM STAFFORD STREET TO HOUSE #974, Concrete Reconstruction</t>
  </si>
  <si>
    <t>A003</t>
  </si>
  <si>
    <t>Excavation</t>
  </si>
  <si>
    <t>CW 3110-R17</t>
  </si>
  <si>
    <t>A004</t>
  </si>
  <si>
    <t>Sub-Grade Compaction</t>
  </si>
  <si>
    <t>A007</t>
  </si>
  <si>
    <t>Crushed Sub-base Material</t>
  </si>
  <si>
    <t>A022</t>
  </si>
  <si>
    <t>Separation Geotextile Fabric</t>
  </si>
  <si>
    <t xml:space="preserve">CW 3130-R4 </t>
  </si>
  <si>
    <t>A022A</t>
  </si>
  <si>
    <t>Supply and Install Geogrid</t>
  </si>
  <si>
    <t>CW 3135-R1</t>
  </si>
  <si>
    <t>B100r</t>
  </si>
  <si>
    <t>Miscellaneous Concrete Slab Removal</t>
  </si>
  <si>
    <t xml:space="preserve">CW 3235-R9  </t>
  </si>
  <si>
    <t>B104r</t>
  </si>
  <si>
    <t>100 mm Sidewalk</t>
  </si>
  <si>
    <t>B114rl</t>
  </si>
  <si>
    <t>B118rl</t>
  </si>
  <si>
    <t xml:space="preserve"> i)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</si>
  <si>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</si>
  <si>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</si>
  <si>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</si>
  <si>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</si>
  <si>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</si>
  <si>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</si>
  <si>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</si>
  <si>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</si>
  <si>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</si>
  <si>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</si>
  <si>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Adjustment of Precast  Sidewalk Blocks</t>
  </si>
  <si>
    <t>B126r</t>
  </si>
  <si>
    <t>Concrete Curb Removal</t>
  </si>
  <si>
    <t xml:space="preserve">CW 3240-R10 </t>
  </si>
  <si>
    <t>B127r</t>
  </si>
  <si>
    <t>Barrier  150mm ht</t>
  </si>
  <si>
    <t>B135i</t>
  </si>
  <si>
    <t>Concrete Curb Installation</t>
  </si>
  <si>
    <t>B136i</t>
  </si>
  <si>
    <t>Barrier (150 mm reveal ht, Dowelled)</t>
  </si>
  <si>
    <t>SD-205</t>
  </si>
  <si>
    <t>B.14</t>
  </si>
  <si>
    <t>CW 3330-R5</t>
  </si>
  <si>
    <t>B.15</t>
  </si>
  <si>
    <t xml:space="preserve">CW 3410-R9 </t>
  </si>
  <si>
    <t>Type IA</t>
  </si>
  <si>
    <t>B200</t>
  </si>
  <si>
    <t>B.16</t>
  </si>
  <si>
    <t>Planing of Pavement</t>
  </si>
  <si>
    <t xml:space="preserve">CW 3450-R5 </t>
  </si>
  <si>
    <t>B201</t>
  </si>
  <si>
    <t>0 - 50 mm Depth (Asphalt)</t>
  </si>
  <si>
    <t>B.17</t>
  </si>
  <si>
    <t>CW 3310-R14</t>
  </si>
  <si>
    <t>C038</t>
  </si>
  <si>
    <t>Construction of Curb and Gutter (180 mm ht, Barrier, Integral, 600 mm width, 150 mm Plain Concrete Pavement)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</si>
  <si>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</si>
  <si>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</si>
  <si>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</si>
  <si>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</si>
  <si>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</si>
  <si>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</si>
  <si>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</si>
  <si>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>B.18</t>
  </si>
  <si>
    <t xml:space="preserve">Construction of Asphaltic Concrete Pavements </t>
  </si>
  <si>
    <t>C056</t>
  </si>
  <si>
    <t>C058</t>
  </si>
  <si>
    <t>C059</t>
  </si>
  <si>
    <t>C060</t>
  </si>
  <si>
    <t>B.19</t>
  </si>
  <si>
    <t>CW 3250-R7</t>
  </si>
  <si>
    <t>E003</t>
  </si>
  <si>
    <t>B.20</t>
  </si>
  <si>
    <t xml:space="preserve">Catch Basin  </t>
  </si>
  <si>
    <t>CW 2130-R12</t>
  </si>
  <si>
    <t>E004</t>
  </si>
  <si>
    <t>SD-024, 1800 mm deep</t>
  </si>
  <si>
    <t>E008</t>
  </si>
  <si>
    <t>B.21</t>
  </si>
  <si>
    <t>Sewer Service</t>
  </si>
  <si>
    <t>E009</t>
  </si>
  <si>
    <t>250 mm</t>
  </si>
  <si>
    <t>E010</t>
  </si>
  <si>
    <t>In a Trench, Class 2 Type B  Bedding, Class 2 Backfill with Sand</t>
  </si>
  <si>
    <t>B.22</t>
  </si>
  <si>
    <t>Replacing Existing Manhole and Catch Basin  Frames &amp; Covers</t>
  </si>
  <si>
    <t>E036</t>
  </si>
  <si>
    <t>B.23</t>
  </si>
  <si>
    <t xml:space="preserve">Connecting to Existing Sewer </t>
  </si>
  <si>
    <t>E037</t>
  </si>
  <si>
    <t>250 mm PVC Connecting Pipe</t>
  </si>
  <si>
    <t>E039</t>
  </si>
  <si>
    <t>Connecting to 375 mm Clay Combined Sewer</t>
  </si>
  <si>
    <t>E046</t>
  </si>
  <si>
    <t>B.24</t>
  </si>
  <si>
    <t>Removal of Existing Catch Basins</t>
  </si>
  <si>
    <t>E050</t>
  </si>
  <si>
    <t>B.25</t>
  </si>
  <si>
    <t>Abandoning Existing Drainage Inlets</t>
  </si>
  <si>
    <t>B.26</t>
  </si>
  <si>
    <t>Abandoning Existing Sewer Service Under Pavement c/w Video Inspection</t>
  </si>
  <si>
    <t>Existing Catchbasin Leads (250mm or smaller)</t>
  </si>
  <si>
    <t>B.27</t>
  </si>
  <si>
    <t>Removal of Existing Pipes</t>
  </si>
  <si>
    <t>E051</t>
  </si>
  <si>
    <t>B.28</t>
  </si>
  <si>
    <t>Installation of Subdrains</t>
  </si>
  <si>
    <t>CW 3120-R4</t>
  </si>
  <si>
    <t>B.29</t>
  </si>
  <si>
    <t>CW 3210-R7</t>
  </si>
  <si>
    <t>B.30</t>
  </si>
  <si>
    <t>Pre-cast Concrete Risers</t>
  </si>
  <si>
    <t>B.31</t>
  </si>
  <si>
    <t>64 mm</t>
  </si>
  <si>
    <t>B.32</t>
  </si>
  <si>
    <t>B.33</t>
  </si>
  <si>
    <t>B.34</t>
  </si>
  <si>
    <t>B.35</t>
  </si>
  <si>
    <t>B.36</t>
  </si>
  <si>
    <t>CW 3510-R9</t>
  </si>
  <si>
    <t>G002</t>
  </si>
  <si>
    <t xml:space="preserve"> width &lt; 600 mm</t>
  </si>
  <si>
    <t xml:space="preserve"> width &gt; or = 600 mm</t>
  </si>
  <si>
    <t>WAVELL AVENUE FROM CASEY STREET TO OSBORNE SERVICE ROAD, Asphalt Reconstruction</t>
  </si>
  <si>
    <t>A.3</t>
  </si>
  <si>
    <t xml:space="preserve">CW 3230-R7
</t>
  </si>
  <si>
    <t>B107i</t>
  </si>
  <si>
    <t xml:space="preserve">Miscellaneous Concrete Slab Installation </t>
  </si>
  <si>
    <t>B111i</t>
  </si>
  <si>
    <t>B219</t>
  </si>
  <si>
    <t>Detectable Warning Surface Tiles</t>
  </si>
  <si>
    <t>CW 3326</t>
  </si>
  <si>
    <t>B221</t>
  </si>
  <si>
    <t xml:space="preserve">610 mm X 1220 mm </t>
  </si>
  <si>
    <t>C011</t>
  </si>
  <si>
    <t>Construction of 150 mm Concrete Pavement (Reinforced)</t>
  </si>
  <si>
    <t>Construction of Barrier (180 mm ht, Separate)</t>
  </si>
  <si>
    <t>SD-203B</t>
  </si>
  <si>
    <t>C037</t>
  </si>
  <si>
    <t>Construction of  Curb Ramp (8-12 mm ht, Integral)</t>
  </si>
  <si>
    <t>SD-229C</t>
  </si>
  <si>
    <t>E038</t>
  </si>
  <si>
    <t>Connecting to 300 mm  (PVC) Combined Sewer</t>
  </si>
  <si>
    <t>Connecting to 300 mm  (Clay) Combined Sewer</t>
  </si>
  <si>
    <t>E042</t>
  </si>
  <si>
    <t>E.16</t>
  </si>
  <si>
    <t>Connecting New Sewer Service to Existing Sewer Service</t>
  </si>
  <si>
    <t>E043</t>
  </si>
  <si>
    <t xml:space="preserve">250 mm </t>
  </si>
  <si>
    <t>51 mm</t>
  </si>
  <si>
    <t>LAIDLAW BOULEVARD FROM CORYDON AVENUE TO MOUNTBATTEN AVENUE, Asphalt Reconstruction</t>
  </si>
  <si>
    <t>A.4</t>
  </si>
  <si>
    <t>A.5</t>
  </si>
  <si>
    <t>A.6</t>
  </si>
  <si>
    <t>A.8</t>
  </si>
  <si>
    <t>A.9</t>
  </si>
  <si>
    <t>A.10</t>
  </si>
  <si>
    <t>A.11</t>
  </si>
  <si>
    <t>A.12</t>
  </si>
  <si>
    <t>A.14</t>
  </si>
  <si>
    <t>A.16</t>
  </si>
  <si>
    <t>A.17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</si>
  <si>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</si>
  <si>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</si>
  <si>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</si>
  <si>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</si>
  <si>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</si>
  <si>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</si>
  <si>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</si>
  <si>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</si>
  <si>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</si>
  <si>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</si>
  <si>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</si>
  <si>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</si>
  <si>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</si>
  <si>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</si>
  <si>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</si>
  <si>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A.18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</si>
  <si>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</si>
  <si>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</si>
  <si>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</si>
  <si>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</si>
  <si>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</si>
  <si>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</si>
  <si>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</si>
  <si>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</si>
  <si>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</si>
  <si>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</si>
  <si>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</si>
  <si>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</si>
  <si>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</si>
  <si>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</si>
  <si>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</si>
  <si>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</si>
  <si>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</si>
  <si>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</si>
  <si>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</si>
  <si>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</si>
  <si>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</si>
  <si>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</si>
  <si>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</si>
  <si>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</si>
  <si>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</si>
  <si>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</si>
  <si>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</si>
  <si>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</si>
  <si>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</si>
  <si>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</si>
  <si>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DARWIN STREET FROM GLENTHORNE CRESCENT TO RIVER ROAD, Pavement Rehabilitation</t>
  </si>
  <si>
    <t>A007A</t>
  </si>
  <si>
    <t xml:space="preserve">50 mm </t>
  </si>
  <si>
    <t>A035A</t>
  </si>
  <si>
    <t xml:space="preserve">100 mm </t>
  </si>
  <si>
    <t>ROADWORK - REMOVALS/RENEWALS</t>
  </si>
  <si>
    <t>ROADWORK - NEW CONSTRUCTION</t>
  </si>
  <si>
    <t>D.3</t>
  </si>
  <si>
    <t>D.4</t>
  </si>
  <si>
    <t>D.5</t>
  </si>
  <si>
    <t>D.6</t>
  </si>
  <si>
    <t>D.7</t>
  </si>
  <si>
    <t>150 mm Concrete Pavement (Type A)</t>
  </si>
  <si>
    <t>150 mm Concrete Pavement (Type B)</t>
  </si>
  <si>
    <t>150 mm Concrete Pavement (Type C)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</si>
  <si>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</si>
  <si>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</si>
  <si>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</si>
  <si>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</si>
  <si>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</si>
  <si>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B154rl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</si>
  <si>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</si>
  <si>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</si>
  <si>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</si>
  <si>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</si>
  <si>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</si>
  <si>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</si>
  <si>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</si>
  <si>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</si>
  <si>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</si>
  <si>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B159rl</t>
  </si>
  <si>
    <t>B160rl</t>
  </si>
  <si>
    <t>B161rl</t>
  </si>
  <si>
    <t>B162rl</t>
  </si>
  <si>
    <t>Greater than 30 m</t>
  </si>
  <si>
    <t>Barrier (150 mm reveal ht, Separate)</t>
  </si>
  <si>
    <t>B167rl</t>
  </si>
  <si>
    <t>B183rl</t>
  </si>
  <si>
    <t>SD-202C</t>
  </si>
  <si>
    <t>C054A</t>
  </si>
  <si>
    <t>Interlocking Paving Stones</t>
  </si>
  <si>
    <t>CW 3335-R1</t>
  </si>
  <si>
    <t>C040</t>
  </si>
  <si>
    <t>Construction of Curb and Gutter (40 mm ht, Lip Curb, Integral, 600 mm width, 150 mm Plain Concrete Pavement)</t>
  </si>
  <si>
    <t>SD-200            SD-202B</t>
  </si>
  <si>
    <t>Construction of  Modified Barrier  (180 mm ht, Integral)</t>
  </si>
  <si>
    <t>E006</t>
  </si>
  <si>
    <t>E.2</t>
  </si>
  <si>
    <t xml:space="preserve">Catch Pit </t>
  </si>
  <si>
    <t>E007</t>
  </si>
  <si>
    <t>SD-023</t>
  </si>
  <si>
    <t>E011</t>
  </si>
  <si>
    <t>Trenchless Installation</t>
  </si>
  <si>
    <t>E012</t>
  </si>
  <si>
    <t>E.6</t>
  </si>
  <si>
    <t>Drainage Connection Pipe</t>
  </si>
  <si>
    <t>E032</t>
  </si>
  <si>
    <t>E.11</t>
  </si>
  <si>
    <t>Connecting to Existing Manhole</t>
  </si>
  <si>
    <t>E033</t>
  </si>
  <si>
    <t>E034</t>
  </si>
  <si>
    <t>E.12</t>
  </si>
  <si>
    <t>Connecting to Existing Catch Basin</t>
  </si>
  <si>
    <t>E035</t>
  </si>
  <si>
    <t>250 mm Catch Basin Lead</t>
  </si>
  <si>
    <t>250 mm Drainage Connection Pipe</t>
  </si>
  <si>
    <t>Connecting to 375 mm Concrete Land Drainage Sewer</t>
  </si>
  <si>
    <t>C.37</t>
  </si>
  <si>
    <t>C.38</t>
  </si>
  <si>
    <t>C.39</t>
  </si>
  <si>
    <t>C.40</t>
  </si>
  <si>
    <t>F027</t>
  </si>
  <si>
    <t>F.20</t>
  </si>
  <si>
    <t xml:space="preserve">Barrier Curb and Gutter Frame Riser and Grated Cover (38 mm) </t>
  </si>
  <si>
    <t>WALES AVENUE FROM DAKOTA STREET TO ST. ANNE'S ROAD, Pavement Rehabilitation</t>
  </si>
  <si>
    <t>E.3</t>
  </si>
  <si>
    <t>E.4</t>
  </si>
  <si>
    <t>E.5</t>
  </si>
  <si>
    <t>E.7</t>
  </si>
  <si>
    <t>E.8</t>
  </si>
  <si>
    <t>E.9</t>
  </si>
  <si>
    <t>E.10</t>
  </si>
  <si>
    <t>E.13</t>
  </si>
  <si>
    <t>E.14</t>
  </si>
  <si>
    <t>E.15</t>
  </si>
  <si>
    <t>E.17</t>
  </si>
  <si>
    <t>E.18</t>
  </si>
  <si>
    <t>E.19</t>
  </si>
  <si>
    <t>E.20</t>
  </si>
  <si>
    <t>E.21</t>
  </si>
  <si>
    <t>E.22</t>
  </si>
  <si>
    <t>E.23</t>
  </si>
  <si>
    <t>MOORGATE STREET FROM PORTAGE AVENUE TO LODGE AVENUE, Pavement Rehabiliation</t>
  </si>
  <si>
    <t>F.8</t>
  </si>
  <si>
    <t>F.9</t>
  </si>
  <si>
    <t>F.10</t>
  </si>
  <si>
    <t>F.11</t>
  </si>
  <si>
    <t>F.12</t>
  </si>
  <si>
    <t>F.14</t>
  </si>
  <si>
    <t>F.13</t>
  </si>
  <si>
    <t>F.15</t>
  </si>
  <si>
    <t>F.16</t>
  </si>
  <si>
    <t>F.17</t>
  </si>
  <si>
    <t>F.18</t>
  </si>
  <si>
    <t>F.19</t>
  </si>
  <si>
    <t>F.21</t>
  </si>
  <si>
    <t>F.22</t>
  </si>
  <si>
    <t>F.23</t>
  </si>
  <si>
    <t>F.24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</si>
  <si>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</si>
  <si>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</si>
  <si>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</si>
  <si>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</si>
  <si>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</si>
  <si>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</si>
  <si>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</si>
  <si>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</si>
  <si>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</si>
  <si>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</si>
  <si>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</si>
  <si>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</si>
  <si>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G.2</t>
  </si>
  <si>
    <t>G.3</t>
  </si>
  <si>
    <t>G.4</t>
  </si>
  <si>
    <t>G.5</t>
  </si>
  <si>
    <t>G.6</t>
  </si>
  <si>
    <t>GARWOOD AVENUE, Street Light Installation</t>
  </si>
  <si>
    <t>H</t>
  </si>
  <si>
    <t>WAVELL AVENUE, Street Light Installation</t>
  </si>
  <si>
    <t>H.1</t>
  </si>
  <si>
    <t>H.2</t>
  </si>
  <si>
    <t>H.3</t>
  </si>
  <si>
    <t>H.4</t>
  </si>
  <si>
    <t>H.5</t>
  </si>
  <si>
    <t>H.6</t>
  </si>
  <si>
    <t>I</t>
  </si>
  <si>
    <t>I.1</t>
  </si>
  <si>
    <t>I.2</t>
  </si>
  <si>
    <t>I.3</t>
  </si>
  <si>
    <t>I.4</t>
  </si>
  <si>
    <t>I.5</t>
  </si>
  <si>
    <t>I.6</t>
  </si>
  <si>
    <t>LAIDLAW BOULEVARD, Street Light Installation</t>
  </si>
  <si>
    <t>Supplying and Placing Joint Curing Compound</t>
  </si>
  <si>
    <t>PART 2     MANITOBA HYDRO FUNDED WORK                                                                             (See B9.5, B15.2.1, B16.4, D2, D14.2-3, D16.4)</t>
  </si>
  <si>
    <t>A010</t>
  </si>
  <si>
    <t>Supplying and Placing Base Course Material</t>
  </si>
  <si>
    <t>Modified Barrier (150 mm reveal ht, Dowelled)</t>
  </si>
  <si>
    <t>Modified Lip Curb (75 mm reveal ht, Dowelled)</t>
  </si>
  <si>
    <t>B191</t>
  </si>
  <si>
    <t>B193</t>
  </si>
  <si>
    <t>Construction of 150 mm Exposed Aggregate Concrete Pavement (Reinforced)</t>
  </si>
  <si>
    <t>Adjustment of Sprinkler Head</t>
  </si>
  <si>
    <t>Replace Existing Sprinkler Pipe</t>
  </si>
  <si>
    <t>A.7</t>
  </si>
  <si>
    <t>A.13</t>
  </si>
  <si>
    <t>A.15</t>
  </si>
  <si>
    <t>SD-024, 1200 mm deep</t>
  </si>
  <si>
    <t>E028</t>
  </si>
  <si>
    <t>AP-008 - Barrier Curb and Gutter Inlet Frame and Box</t>
  </si>
  <si>
    <t>E029</t>
  </si>
  <si>
    <t xml:space="preserve">AP-009 - Barrier Curb and Gutter Inlet Cover </t>
  </si>
  <si>
    <t>Replacing Existing Catch Basin Hoods</t>
  </si>
  <si>
    <t>Sewer Inspection</t>
  </si>
  <si>
    <t>250 mm Sewer Service Pipe</t>
  </si>
  <si>
    <t>C.16</t>
  </si>
  <si>
    <t>C.17</t>
  </si>
  <si>
    <t>C.41</t>
  </si>
  <si>
    <t>C.42</t>
  </si>
  <si>
    <t>C.43</t>
  </si>
  <si>
    <t>E050A</t>
  </si>
  <si>
    <t>E.24</t>
  </si>
  <si>
    <t>Catch Basin Cleaning</t>
  </si>
  <si>
    <t>CW 2140-R3</t>
  </si>
  <si>
    <t>A.34</t>
  </si>
  <si>
    <t>C.44</t>
  </si>
  <si>
    <t>E.25</t>
  </si>
  <si>
    <t>F.25</t>
  </si>
  <si>
    <t>A.35</t>
  </si>
  <si>
    <t>(SEE B8)</t>
  </si>
  <si>
    <t>Backfill Material</t>
  </si>
  <si>
    <t>Sand</t>
  </si>
  <si>
    <t>B.37</t>
  </si>
  <si>
    <t>B.38</t>
  </si>
  <si>
    <t>Patching Existing Manholes</t>
  </si>
  <si>
    <t>B077-72</t>
  </si>
  <si>
    <t>Partial Slab Patches 
- Early Opening (72 hour)</t>
  </si>
  <si>
    <t>B090-72</t>
  </si>
  <si>
    <t>B091-72</t>
  </si>
  <si>
    <t>15 M Deformed Tie Bar</t>
  </si>
  <si>
    <t>E026</t>
  </si>
  <si>
    <t>AP-006 - Standard Grated Cover for Standard Frame</t>
  </si>
  <si>
    <t>B092-72</t>
  </si>
  <si>
    <t>B093-72</t>
  </si>
  <si>
    <t>B064-72</t>
  </si>
  <si>
    <t>Slab Replacement - Early Opening (72 hour)</t>
  </si>
  <si>
    <t>B074-72</t>
  </si>
  <si>
    <t>150 mm Concrete Pavement (Reinforced)</t>
  </si>
  <si>
    <t>Connecting to 1930X2515mm Concrete Combined Sewer</t>
  </si>
  <si>
    <t>E048</t>
  </si>
  <si>
    <t>Relocation of Existing Catch Basins</t>
  </si>
  <si>
    <t xml:space="preserve">200 mm 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</si>
  <si>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</si>
  <si>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</si>
  <si>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</si>
  <si>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</si>
  <si>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</si>
  <si>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</si>
  <si>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</si>
  <si>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</si>
  <si>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</si>
  <si>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</si>
  <si>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</si>
  <si>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</si>
  <si>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</si>
  <si>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</si>
  <si>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</si>
  <si>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>Installation of cable (#4 AL C/N or 1/0 AL Triplex) by boring method.</t>
  </si>
  <si>
    <t>E19</t>
  </si>
  <si>
    <t>E11</t>
  </si>
  <si>
    <t>E12</t>
  </si>
  <si>
    <t>E14</t>
  </si>
  <si>
    <t>E13</t>
  </si>
  <si>
    <t>E10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</si>
  <si>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</si>
  <si>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</si>
  <si>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</si>
  <si>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</si>
  <si>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</si>
  <si>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</si>
  <si>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</si>
  <si>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</si>
  <si>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 xml:space="preserve">450 mm </t>
  </si>
  <si>
    <t>Class 3 Backfill</t>
  </si>
  <si>
    <t>Connecting to 1050 mm Concrete Land Drainage Sewer</t>
  </si>
  <si>
    <t>C.45</t>
  </si>
  <si>
    <t>C.46</t>
  </si>
  <si>
    <t>Water Service</t>
  </si>
  <si>
    <t>19mm</t>
  </si>
  <si>
    <t>Supply and Install Water Tap and Post Assembly</t>
  </si>
  <si>
    <t>E15</t>
  </si>
  <si>
    <t>Meter Pit SD-241A</t>
  </si>
  <si>
    <t>F.35</t>
  </si>
  <si>
    <t>F.36</t>
  </si>
  <si>
    <t>F.37</t>
  </si>
  <si>
    <t>CW 2130-R12, E16</t>
  </si>
  <si>
    <t>CW 2145-R3, E16</t>
  </si>
  <si>
    <t>B060-72</t>
  </si>
  <si>
    <t>B061-72</t>
  </si>
  <si>
    <t>B062-72</t>
  </si>
  <si>
    <t>B063-72</t>
  </si>
  <si>
    <t>B047-72</t>
  </si>
  <si>
    <t>Partial Slab Patches - Early Opening (72 hour)</t>
  </si>
  <si>
    <t>B121rlA</t>
  </si>
  <si>
    <t>150 mm Reinforced Sidewalk</t>
  </si>
  <si>
    <t>B121rlC</t>
  </si>
  <si>
    <t>B182rl</t>
  </si>
  <si>
    <t xml:space="preserve">Lip Curb (40 mm reveal ht, Integral) </t>
  </si>
  <si>
    <t>SD-202B</t>
  </si>
  <si>
    <t>B203</t>
  </si>
  <si>
    <t>0 - 50 mm Depth (Concrete)</t>
  </si>
  <si>
    <t>F004</t>
  </si>
  <si>
    <t>38 mm</t>
  </si>
  <si>
    <t>E17</t>
  </si>
  <si>
    <t>Installation of City of Winnipeg provided CGI Riser</t>
  </si>
  <si>
    <t>E007A</t>
  </si>
  <si>
    <t xml:space="preserve">Remove and Replace Existing Catch Basin  </t>
  </si>
  <si>
    <t>E007B</t>
  </si>
  <si>
    <t>SD-024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</si>
  <si>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</si>
  <si>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</si>
  <si>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</si>
  <si>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</si>
  <si>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</si>
  <si>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</si>
  <si>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</si>
  <si>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</si>
  <si>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</si>
  <si>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</si>
  <si>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</si>
  <si>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B184rl</t>
  </si>
  <si>
    <t>Curb Ramp (8-12 mm reveal ht, Integral)</t>
  </si>
  <si>
    <t>SD-229C,D</t>
  </si>
  <si>
    <t>450 mm</t>
  </si>
  <si>
    <t>E16.</t>
  </si>
  <si>
    <t>lin.m</t>
  </si>
  <si>
    <t>H.7</t>
  </si>
  <si>
    <t>I.7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</si>
</sst>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0"/>
    <numFmt numFmtId="200" formatCode="#,##0.0\ "/>
    <numFmt numFmtId="201" formatCode="_-* #,##0_-;\-* #,##0_-;_-* &quot;-&quot;??_-;_-@_-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9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56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11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32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1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0" xfId="0" applyNumberFormat="1" applyFont="1" applyBorder="1" applyAlignment="1">
      <alignment horizontal="center" vertical="center"/>
    </xf>
    <xf numFmtId="0" fontId="2" fillId="2" borderId="25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2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0" xfId="0" applyNumberFormat="1" applyBorder="1" applyAlignment="1">
      <alignment horizontal="right" vertical="center"/>
    </xf>
    <xf numFmtId="7" fontId="0" fillId="2" borderId="22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26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0" fontId="8" fillId="2" borderId="28" xfId="0" applyNumberFormat="1" applyFont="1" applyBorder="1" applyAlignment="1">
      <alignment horizontal="centerContinuous"/>
    </xf>
    <xf numFmtId="0" fontId="0" fillId="2" borderId="28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29" xfId="0" applyNumberFormat="1" applyFont="1" applyBorder="1" applyAlignment="1">
      <alignment horizontal="center"/>
    </xf>
    <xf numFmtId="1" fontId="3" fillId="2" borderId="30" xfId="0" applyNumberFormat="1" applyFont="1" applyBorder="1" applyAlignment="1">
      <alignment horizontal="left"/>
    </xf>
    <xf numFmtId="1" fontId="0" fillId="2" borderId="30" xfId="0" applyNumberFormat="1" applyBorder="1" applyAlignment="1">
      <alignment horizontal="center"/>
    </xf>
    <xf numFmtId="1" fontId="0" fillId="2" borderId="30" xfId="0" applyNumberFormat="1" applyBorder="1" applyAlignment="1">
      <alignment/>
    </xf>
    <xf numFmtId="7" fontId="0" fillId="2" borderId="31" xfId="0" applyNumberFormat="1" applyBorder="1" applyAlignment="1">
      <alignment horizontal="right"/>
    </xf>
    <xf numFmtId="7" fontId="4" fillId="2" borderId="31" xfId="0" applyNumberFormat="1" applyFon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0" fontId="0" fillId="2" borderId="32" xfId="0" applyNumberFormat="1" applyBorder="1" applyAlignment="1">
      <alignment horizontal="right" vertical="center"/>
    </xf>
    <xf numFmtId="7" fontId="0" fillId="2" borderId="15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0" fontId="0" fillId="2" borderId="19" xfId="0" applyNumberFormat="1" applyBorder="1" applyAlignment="1">
      <alignment horizontal="right" vertical="center"/>
    </xf>
    <xf numFmtId="0" fontId="2" fillId="2" borderId="24" xfId="0" applyNumberFormat="1" applyFont="1" applyBorder="1" applyAlignment="1">
      <alignment horizontal="center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33" xfId="0" applyNumberFormat="1" applyFont="1" applyFill="1" applyBorder="1" applyAlignment="1" applyProtection="1">
      <alignment horizontal="center" vertical="top" wrapText="1"/>
      <protection/>
    </xf>
    <xf numFmtId="173" fontId="0" fillId="0" borderId="33" xfId="0" applyNumberFormat="1" applyFont="1" applyFill="1" applyBorder="1" applyAlignment="1" applyProtection="1">
      <alignment horizontal="left" vertical="top" wrapText="1"/>
      <protection/>
    </xf>
    <xf numFmtId="172" fontId="0" fillId="0" borderId="33" xfId="0" applyNumberFormat="1" applyFont="1" applyFill="1" applyBorder="1" applyAlignment="1" applyProtection="1">
      <alignment horizontal="left" vertical="top" wrapText="1"/>
      <protection/>
    </xf>
    <xf numFmtId="172" fontId="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33" xfId="0" applyNumberFormat="1" applyFont="1" applyFill="1" applyBorder="1" applyAlignment="1" applyProtection="1">
      <alignment horizontal="center" vertical="top" wrapText="1"/>
      <protection/>
    </xf>
    <xf numFmtId="1" fontId="0" fillId="0" borderId="33" xfId="0" applyNumberFormat="1" applyFont="1" applyFill="1" applyBorder="1" applyAlignment="1" applyProtection="1">
      <alignment horizontal="right" vertical="top"/>
      <protection/>
    </xf>
    <xf numFmtId="174" fontId="0" fillId="0" borderId="33" xfId="0" applyNumberFormat="1" applyFont="1" applyFill="1" applyBorder="1" applyAlignment="1" applyProtection="1">
      <alignment vertical="top"/>
      <protection locked="0"/>
    </xf>
    <xf numFmtId="174" fontId="0" fillId="0" borderId="33" xfId="0" applyNumberFormat="1" applyFont="1" applyFill="1" applyBorder="1" applyAlignment="1" applyProtection="1">
      <alignment vertical="top"/>
      <protection/>
    </xf>
    <xf numFmtId="176" fontId="0" fillId="0" borderId="33" xfId="0" applyNumberFormat="1" applyFont="1" applyFill="1" applyBorder="1" applyAlignment="1" applyProtection="1">
      <alignment horizontal="center" vertical="top"/>
      <protection/>
    </xf>
    <xf numFmtId="173" fontId="0" fillId="0" borderId="33" xfId="0" applyNumberFormat="1" applyFont="1" applyFill="1" applyBorder="1" applyAlignment="1" applyProtection="1">
      <alignment horizontal="center" vertical="top" wrapText="1"/>
      <protection/>
    </xf>
    <xf numFmtId="4" fontId="23" fillId="34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4" fontId="0" fillId="0" borderId="33" xfId="0" applyNumberFormat="1" applyFont="1" applyFill="1" applyBorder="1" applyAlignment="1" applyProtection="1">
      <alignment horizontal="center" vertical="top"/>
      <protection/>
    </xf>
    <xf numFmtId="173" fontId="0" fillId="0" borderId="33" xfId="0" applyNumberFormat="1" applyFont="1" applyFill="1" applyBorder="1" applyAlignment="1" applyProtection="1">
      <alignment horizontal="right" vertical="top" wrapText="1"/>
      <protection/>
    </xf>
    <xf numFmtId="4" fontId="0" fillId="0" borderId="34" xfId="0" applyNumberFormat="1" applyFont="1" applyFill="1" applyBorder="1" applyAlignment="1" applyProtection="1">
      <alignment horizontal="center" vertical="top"/>
      <protection/>
    </xf>
    <xf numFmtId="173" fontId="0" fillId="0" borderId="34" xfId="0" applyNumberFormat="1" applyFont="1" applyFill="1" applyBorder="1" applyAlignment="1" applyProtection="1">
      <alignment horizontal="right" vertical="top" wrapText="1"/>
      <protection/>
    </xf>
    <xf numFmtId="172" fontId="0" fillId="0" borderId="34" xfId="0" applyNumberFormat="1" applyFont="1" applyFill="1" applyBorder="1" applyAlignment="1" applyProtection="1">
      <alignment horizontal="left" vertical="top" wrapText="1"/>
      <protection/>
    </xf>
    <xf numFmtId="172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 horizontal="center"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/>
      <protection/>
    </xf>
    <xf numFmtId="174" fontId="0" fillId="0" borderId="34" xfId="0" applyNumberFormat="1" applyFont="1" applyFill="1" applyBorder="1" applyAlignment="1" applyProtection="1">
      <alignment vertical="top"/>
      <protection locked="0"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4" fontId="0" fillId="0" borderId="35" xfId="0" applyNumberFormat="1" applyFont="1" applyFill="1" applyBorder="1" applyAlignment="1" applyProtection="1">
      <alignment horizontal="center" vertical="top"/>
      <protection/>
    </xf>
    <xf numFmtId="172" fontId="0" fillId="0" borderId="35" xfId="0" applyNumberFormat="1" applyFont="1" applyFill="1" applyBorder="1" applyAlignment="1" applyProtection="1">
      <alignment horizontal="left" vertical="top" wrapText="1"/>
      <protection/>
    </xf>
    <xf numFmtId="172" fontId="0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top" wrapText="1"/>
      <protection/>
    </xf>
    <xf numFmtId="1" fontId="0" fillId="0" borderId="35" xfId="0" applyNumberFormat="1" applyFont="1" applyFill="1" applyBorder="1" applyAlignment="1" applyProtection="1">
      <alignment horizontal="right" vertical="top"/>
      <protection/>
    </xf>
    <xf numFmtId="1" fontId="0" fillId="0" borderId="33" xfId="0" applyNumberFormat="1" applyFont="1" applyFill="1" applyBorder="1" applyAlignment="1" applyProtection="1">
      <alignment horizontal="right" vertical="top" wrapText="1"/>
      <protection/>
    </xf>
    <xf numFmtId="4" fontId="0" fillId="0" borderId="34" xfId="0" applyNumberFormat="1" applyFont="1" applyFill="1" applyBorder="1" applyAlignment="1" applyProtection="1">
      <alignment horizontal="center" vertical="top" wrapText="1"/>
      <protection/>
    </xf>
    <xf numFmtId="173" fontId="0" fillId="0" borderId="34" xfId="0" applyNumberFormat="1" applyFont="1" applyFill="1" applyBorder="1" applyAlignment="1" applyProtection="1">
      <alignment horizontal="left" vertical="top" wrapText="1"/>
      <protection/>
    </xf>
    <xf numFmtId="172" fontId="0" fillId="0" borderId="34" xfId="0" applyNumberFormat="1" applyFont="1" applyFill="1" applyBorder="1" applyAlignment="1" applyProtection="1">
      <alignment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 wrapText="1"/>
      <protection/>
    </xf>
    <xf numFmtId="4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3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vertical="top" wrapText="1"/>
      <protection/>
    </xf>
    <xf numFmtId="172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1" fontId="0" fillId="0" borderId="36" xfId="0" applyNumberFormat="1" applyFont="1" applyFill="1" applyBorder="1" applyAlignment="1" applyProtection="1">
      <alignment horizontal="right" vertical="top" wrapText="1"/>
      <protection/>
    </xf>
    <xf numFmtId="172" fontId="0" fillId="0" borderId="33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74" fontId="23" fillId="0" borderId="1" xfId="0" applyNumberFormat="1" applyFont="1" applyFill="1" applyBorder="1" applyAlignment="1" applyProtection="1">
      <alignment vertical="top"/>
      <protection/>
    </xf>
    <xf numFmtId="4" fontId="23" fillId="0" borderId="1" xfId="0" applyNumberFormat="1" applyFont="1" applyFill="1" applyBorder="1" applyAlignment="1" applyProtection="1">
      <alignment horizontal="center" vertical="top"/>
      <protection/>
    </xf>
    <xf numFmtId="1" fontId="23" fillId="0" borderId="1" xfId="0" applyNumberFormat="1" applyFont="1" applyFill="1" applyBorder="1" applyAlignment="1" applyProtection="1">
      <alignment horizontal="right" vertical="top" wrapText="1"/>
      <protection/>
    </xf>
    <xf numFmtId="172" fontId="23" fillId="0" borderId="1" xfId="0" applyNumberFormat="1" applyFont="1" applyFill="1" applyBorder="1" applyAlignment="1" applyProtection="1">
      <alignment vertical="top" wrapText="1"/>
      <protection/>
    </xf>
    <xf numFmtId="173" fontId="0" fillId="0" borderId="34" xfId="0" applyNumberFormat="1" applyFont="1" applyFill="1" applyBorder="1" applyAlignment="1" applyProtection="1">
      <alignment horizontal="center" vertical="top" wrapText="1"/>
      <protection/>
    </xf>
    <xf numFmtId="176" fontId="2" fillId="0" borderId="37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 vertical="center" wrapText="1"/>
      <protection/>
    </xf>
    <xf numFmtId="172" fontId="2" fillId="0" borderId="37" xfId="0" applyNumberFormat="1" applyFont="1" applyFill="1" applyBorder="1" applyAlignment="1" applyProtection="1">
      <alignment vertical="center" wrapText="1"/>
      <protection/>
    </xf>
    <xf numFmtId="172" fontId="23" fillId="0" borderId="37" xfId="0" applyNumberFormat="1" applyFont="1" applyFill="1" applyBorder="1" applyAlignment="1" applyProtection="1">
      <alignment horizontal="centerContinuous"/>
      <protection/>
    </xf>
    <xf numFmtId="173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 horizontal="center" vertical="top" wrapText="1"/>
      <protection/>
    </xf>
    <xf numFmtId="174" fontId="0" fillId="0" borderId="38" xfId="0" applyNumberFormat="1" applyFont="1" applyFill="1" applyBorder="1" applyAlignment="1" applyProtection="1">
      <alignment vertical="top"/>
      <protection locked="0"/>
    </xf>
    <xf numFmtId="174" fontId="0" fillId="0" borderId="38" xfId="0" applyNumberFormat="1" applyFont="1" applyFill="1" applyBorder="1" applyAlignment="1" applyProtection="1">
      <alignment vertical="top"/>
      <protection/>
    </xf>
    <xf numFmtId="176" fontId="2" fillId="0" borderId="35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left" vertical="center" wrapText="1"/>
      <protection/>
    </xf>
    <xf numFmtId="172" fontId="2" fillId="0" borderId="35" xfId="0" applyNumberFormat="1" applyFont="1" applyFill="1" applyBorder="1" applyAlignment="1" applyProtection="1">
      <alignment vertical="center" wrapText="1"/>
      <protection/>
    </xf>
    <xf numFmtId="172" fontId="23" fillId="0" borderId="35" xfId="0" applyNumberFormat="1" applyFont="1" applyFill="1" applyBorder="1" applyAlignment="1" applyProtection="1">
      <alignment horizontal="centerContinuous" wrapText="1"/>
      <protection/>
    </xf>
    <xf numFmtId="4" fontId="0" fillId="0" borderId="38" xfId="0" applyNumberFormat="1" applyFont="1" applyFill="1" applyBorder="1" applyAlignment="1" applyProtection="1">
      <alignment horizontal="center" vertical="top" wrapText="1"/>
      <protection/>
    </xf>
    <xf numFmtId="173" fontId="0" fillId="0" borderId="38" xfId="0" applyNumberFormat="1" applyFont="1" applyFill="1" applyBorder="1" applyAlignment="1" applyProtection="1">
      <alignment horizontal="center" vertical="top" wrapText="1"/>
      <protection/>
    </xf>
    <xf numFmtId="1" fontId="0" fillId="0" borderId="38" xfId="0" applyNumberFormat="1" applyFont="1" applyFill="1" applyBorder="1" applyAlignment="1" applyProtection="1">
      <alignment horizontal="right" vertical="top" wrapText="1"/>
      <protection/>
    </xf>
    <xf numFmtId="173" fontId="2" fillId="0" borderId="35" xfId="0" applyNumberFormat="1" applyFont="1" applyFill="1" applyBorder="1" applyAlignment="1" applyProtection="1">
      <alignment horizontal="center" vertical="center" wrapText="1"/>
      <protection/>
    </xf>
    <xf numFmtId="176" fontId="2" fillId="0" borderId="39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 vertical="center" wrapText="1"/>
      <protection/>
    </xf>
    <xf numFmtId="172" fontId="2" fillId="0" borderId="39" xfId="0" applyNumberFormat="1" applyFont="1" applyFill="1" applyBorder="1" applyAlignment="1" applyProtection="1">
      <alignment vertical="center" wrapText="1"/>
      <protection/>
    </xf>
    <xf numFmtId="172" fontId="23" fillId="0" borderId="39" xfId="0" applyNumberFormat="1" applyFont="1" applyFill="1" applyBorder="1" applyAlignment="1" applyProtection="1">
      <alignment horizontal="centerContinuous" wrapText="1"/>
      <protection/>
    </xf>
    <xf numFmtId="4" fontId="0" fillId="0" borderId="38" xfId="0" applyNumberFormat="1" applyFont="1" applyFill="1" applyBorder="1" applyAlignment="1" applyProtection="1">
      <alignment horizontal="center" vertical="top"/>
      <protection/>
    </xf>
    <xf numFmtId="173" fontId="0" fillId="0" borderId="38" xfId="0" applyNumberFormat="1" applyFont="1" applyFill="1" applyBorder="1" applyAlignment="1" applyProtection="1">
      <alignment horizontal="right" vertical="top" wrapText="1"/>
      <protection/>
    </xf>
    <xf numFmtId="172" fontId="0" fillId="0" borderId="36" xfId="0" applyNumberFormat="1" applyFont="1" applyFill="1" applyBorder="1" applyAlignment="1" applyProtection="1">
      <alignment horizontal="left" vertical="top" wrapText="1"/>
      <protection/>
    </xf>
    <xf numFmtId="173" fontId="2" fillId="0" borderId="3" xfId="0" applyNumberFormat="1" applyFont="1" applyFill="1" applyBorder="1" applyAlignment="1" applyProtection="1">
      <alignment horizontal="center" vertical="center" wrapText="1"/>
      <protection/>
    </xf>
    <xf numFmtId="174" fontId="0" fillId="0" borderId="36" xfId="0" applyNumberFormat="1" applyFont="1" applyFill="1" applyBorder="1" applyAlignment="1" applyProtection="1">
      <alignment vertical="top"/>
      <protection/>
    </xf>
    <xf numFmtId="4" fontId="0" fillId="0" borderId="36" xfId="0" applyNumberFormat="1" applyFont="1" applyFill="1" applyBorder="1" applyAlignment="1" applyProtection="1">
      <alignment horizontal="center" vertical="top" wrapText="1"/>
      <protection/>
    </xf>
    <xf numFmtId="174" fontId="0" fillId="0" borderId="36" xfId="0" applyNumberFormat="1" applyFont="1" applyFill="1" applyBorder="1" applyAlignment="1" applyProtection="1">
      <alignment vertical="top"/>
      <protection locked="0"/>
    </xf>
    <xf numFmtId="4" fontId="23" fillId="0" borderId="3" xfId="0" applyNumberFormat="1" applyFont="1" applyFill="1" applyBorder="1" applyAlignment="1" applyProtection="1">
      <alignment horizontal="center" vertical="top" wrapText="1"/>
      <protection/>
    </xf>
    <xf numFmtId="173" fontId="23" fillId="0" borderId="3" xfId="0" applyNumberFormat="1" applyFont="1" applyFill="1" applyBorder="1" applyAlignment="1" applyProtection="1">
      <alignment horizontal="left" vertical="top" wrapText="1"/>
      <protection/>
    </xf>
    <xf numFmtId="172" fontId="23" fillId="0" borderId="3" xfId="0" applyNumberFormat="1" applyFont="1" applyFill="1" applyBorder="1" applyAlignment="1" applyProtection="1">
      <alignment vertical="top" wrapText="1"/>
      <protection/>
    </xf>
    <xf numFmtId="172" fontId="23" fillId="0" borderId="3" xfId="0" applyNumberFormat="1" applyFont="1" applyFill="1" applyBorder="1" applyAlignment="1" applyProtection="1">
      <alignment horizontal="center" vertical="top" wrapText="1"/>
      <protection/>
    </xf>
    <xf numFmtId="0" fontId="23" fillId="0" borderId="3" xfId="0" applyNumberFormat="1" applyFont="1" applyFill="1" applyBorder="1" applyAlignment="1" applyProtection="1">
      <alignment horizontal="center" vertical="top" wrapText="1"/>
      <protection/>
    </xf>
    <xf numFmtId="1" fontId="23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3" xfId="0" applyNumberFormat="1" applyFont="1" applyFill="1" applyBorder="1" applyAlignment="1" applyProtection="1">
      <alignment vertical="top" wrapText="1"/>
      <protection/>
    </xf>
    <xf numFmtId="0" fontId="2" fillId="2" borderId="20" xfId="0" applyNumberFormat="1" applyFont="1" applyBorder="1" applyAlignment="1">
      <alignment horizontal="center" vertical="center"/>
    </xf>
    <xf numFmtId="0" fontId="2" fillId="2" borderId="25" xfId="0" applyNumberFormat="1" applyFont="1" applyBorder="1" applyAlignment="1">
      <alignment horizontal="center" vertical="center"/>
    </xf>
    <xf numFmtId="1" fontId="0" fillId="0" borderId="38" xfId="0" applyNumberFormat="1" applyFont="1" applyFill="1" applyBorder="1" applyAlignment="1" applyProtection="1">
      <alignment horizontal="right" vertical="top"/>
      <protection/>
    </xf>
    <xf numFmtId="0" fontId="0" fillId="2" borderId="40" xfId="0" applyNumberFormat="1" applyBorder="1" applyAlignment="1">
      <alignment horizontal="right"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0" fontId="24" fillId="0" borderId="41" xfId="0" applyFont="1" applyFill="1" applyBorder="1" applyAlignment="1">
      <alignment vertical="top" wrapText="1"/>
    </xf>
    <xf numFmtId="0" fontId="0" fillId="2" borderId="0" xfId="0" applyNumberFormat="1" applyBorder="1" applyAlignment="1">
      <alignment/>
    </xf>
    <xf numFmtId="7" fontId="0" fillId="2" borderId="40" xfId="0" applyNumberFormat="1" applyBorder="1" applyAlignment="1">
      <alignment horizontal="right"/>
    </xf>
    <xf numFmtId="180" fontId="0" fillId="0" borderId="33" xfId="0" applyNumberFormat="1" applyFont="1" applyFill="1" applyBorder="1" applyAlignment="1" applyProtection="1">
      <alignment horizontal="right" vertical="top"/>
      <protection/>
    </xf>
    <xf numFmtId="174" fontId="0" fillId="0" borderId="34" xfId="0" applyNumberFormat="1" applyFont="1" applyFill="1" applyBorder="1" applyAlignment="1" applyProtection="1">
      <alignment vertical="top"/>
      <protection/>
    </xf>
    <xf numFmtId="173" fontId="23" fillId="0" borderId="3" xfId="0" applyNumberFormat="1" applyFont="1" applyFill="1" applyBorder="1" applyAlignment="1" applyProtection="1">
      <alignment horizontal="center" vertical="top" wrapText="1"/>
      <protection/>
    </xf>
    <xf numFmtId="172" fontId="23" fillId="0" borderId="3" xfId="0" applyNumberFormat="1" applyFont="1" applyFill="1" applyBorder="1" applyAlignment="1" applyProtection="1">
      <alignment horizontal="left" vertical="top" wrapText="1"/>
      <protection/>
    </xf>
    <xf numFmtId="174" fontId="23" fillId="0" borderId="3" xfId="0" applyNumberFormat="1" applyFont="1" applyFill="1" applyBorder="1" applyAlignment="1" applyProtection="1">
      <alignment vertical="top"/>
      <protection locked="0"/>
    </xf>
    <xf numFmtId="174" fontId="23" fillId="0" borderId="3" xfId="0" applyNumberFormat="1" applyFont="1" applyFill="1" applyBorder="1" applyAlignment="1" applyProtection="1">
      <alignment vertical="top"/>
      <protection/>
    </xf>
    <xf numFmtId="173" fontId="23" fillId="0" borderId="1" xfId="0" applyNumberFormat="1" applyFont="1" applyFill="1" applyBorder="1" applyAlignment="1" applyProtection="1">
      <alignment horizontal="left" vertical="top"/>
      <protection/>
    </xf>
    <xf numFmtId="173" fontId="23" fillId="0" borderId="1" xfId="0" applyNumberFormat="1" applyFont="1" applyFill="1" applyBorder="1" applyAlignment="1" applyProtection="1">
      <alignment horizontal="right" vertical="top" wrapText="1"/>
      <protection/>
    </xf>
    <xf numFmtId="179" fontId="0" fillId="0" borderId="33" xfId="0" applyNumberFormat="1" applyFont="1" applyFill="1" applyBorder="1" applyAlignment="1" applyProtection="1">
      <alignment horizontal="right" vertical="top"/>
      <protection/>
    </xf>
    <xf numFmtId="199" fontId="0" fillId="0" borderId="33" xfId="0" applyNumberFormat="1" applyFont="1" applyFill="1" applyBorder="1" applyAlignment="1" applyProtection="1">
      <alignment vertical="top"/>
      <protection/>
    </xf>
    <xf numFmtId="4" fontId="0" fillId="0" borderId="36" xfId="0" applyNumberFormat="1" applyFont="1" applyFill="1" applyBorder="1" applyAlignment="1" applyProtection="1">
      <alignment horizontal="center" vertical="top"/>
      <protection/>
    </xf>
    <xf numFmtId="173" fontId="0" fillId="0" borderId="36" xfId="0" applyNumberFormat="1" applyFont="1" applyFill="1" applyBorder="1" applyAlignment="1" applyProtection="1">
      <alignment horizontal="center" vertical="top" wrapText="1"/>
      <protection/>
    </xf>
    <xf numFmtId="1" fontId="0" fillId="0" borderId="36" xfId="0" applyNumberFormat="1" applyFont="1" applyFill="1" applyBorder="1" applyAlignment="1" applyProtection="1">
      <alignment horizontal="right" vertical="top"/>
      <protection/>
    </xf>
    <xf numFmtId="4" fontId="23" fillId="0" borderId="3" xfId="0" applyNumberFormat="1" applyFont="1" applyFill="1" applyBorder="1" applyAlignment="1" applyProtection="1">
      <alignment horizontal="center" vertical="top"/>
      <protection/>
    </xf>
    <xf numFmtId="1" fontId="23" fillId="0" borderId="3" xfId="0" applyNumberFormat="1" applyFont="1" applyFill="1" applyBorder="1" applyAlignment="1" applyProtection="1">
      <alignment horizontal="right" vertical="top"/>
      <protection/>
    </xf>
    <xf numFmtId="173" fontId="2" fillId="0" borderId="39" xfId="0" applyNumberFormat="1" applyFont="1" applyFill="1" applyBorder="1" applyAlignment="1" applyProtection="1">
      <alignment horizontal="left" vertical="center" wrapText="1"/>
      <protection/>
    </xf>
    <xf numFmtId="173" fontId="0" fillId="0" borderId="39" xfId="0" applyNumberFormat="1" applyFont="1" applyFill="1" applyBorder="1" applyAlignment="1" applyProtection="1">
      <alignment horizontal="left" vertical="top" wrapText="1"/>
      <protection/>
    </xf>
    <xf numFmtId="173" fontId="23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1" xfId="90" applyNumberFormat="1" applyFont="1" applyFill="1" applyBorder="1" applyAlignment="1" applyProtection="1">
      <alignment horizontal="left" vertical="top" wrapText="1"/>
      <protection/>
    </xf>
    <xf numFmtId="0" fontId="2" fillId="2" borderId="22" xfId="0" applyNumberFormat="1" applyFont="1" applyBorder="1" applyAlignment="1">
      <alignment horizontal="center" vertical="center"/>
    </xf>
    <xf numFmtId="172" fontId="0" fillId="0" borderId="3" xfId="90" applyNumberFormat="1" applyFont="1" applyFill="1" applyBorder="1" applyAlignment="1" applyProtection="1">
      <alignment horizontal="left" vertical="top" wrapText="1"/>
      <protection/>
    </xf>
    <xf numFmtId="0" fontId="23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79" fontId="23" fillId="0" borderId="3" xfId="0" applyNumberFormat="1" applyFont="1" applyFill="1" applyBorder="1" applyAlignment="1" applyProtection="1">
      <alignment horizontal="right" vertical="top" wrapText="1"/>
      <protection/>
    </xf>
    <xf numFmtId="7" fontId="0" fillId="2" borderId="3" xfId="0" applyNumberFormat="1" applyBorder="1" applyAlignment="1">
      <alignment horizontal="right"/>
    </xf>
    <xf numFmtId="4" fontId="23" fillId="0" borderId="34" xfId="0" applyNumberFormat="1" applyFont="1" applyFill="1" applyBorder="1" applyAlignment="1" applyProtection="1">
      <alignment horizontal="center" vertical="top"/>
      <protection/>
    </xf>
    <xf numFmtId="173" fontId="23" fillId="0" borderId="34" xfId="0" applyNumberFormat="1" applyFont="1" applyFill="1" applyBorder="1" applyAlignment="1" applyProtection="1">
      <alignment horizontal="right" vertical="top" wrapText="1"/>
      <protection/>
    </xf>
    <xf numFmtId="172" fontId="23" fillId="0" borderId="34" xfId="0" applyNumberFormat="1" applyFont="1" applyFill="1" applyBorder="1" applyAlignment="1" applyProtection="1">
      <alignment horizontal="left" vertical="top" wrapText="1"/>
      <protection/>
    </xf>
    <xf numFmtId="172" fontId="23" fillId="0" borderId="34" xfId="0" applyNumberFormat="1" applyFont="1" applyFill="1" applyBorder="1" applyAlignment="1" applyProtection="1">
      <alignment horizontal="center" vertical="top" wrapText="1"/>
      <protection/>
    </xf>
    <xf numFmtId="0" fontId="23" fillId="0" borderId="34" xfId="0" applyNumberFormat="1" applyFont="1" applyFill="1" applyBorder="1" applyAlignment="1" applyProtection="1">
      <alignment horizontal="center" vertical="top" wrapText="1"/>
      <protection/>
    </xf>
    <xf numFmtId="1" fontId="23" fillId="0" borderId="34" xfId="0" applyNumberFormat="1" applyFont="1" applyFill="1" applyBorder="1" applyAlignment="1" applyProtection="1">
      <alignment horizontal="right" vertical="top"/>
      <protection/>
    </xf>
    <xf numFmtId="174" fontId="23" fillId="0" borderId="34" xfId="0" applyNumberFormat="1" applyFont="1" applyFill="1" applyBorder="1" applyAlignment="1" applyProtection="1">
      <alignment vertical="top"/>
      <protection locked="0"/>
    </xf>
    <xf numFmtId="174" fontId="23" fillId="0" borderId="34" xfId="0" applyNumberFormat="1" applyFont="1" applyFill="1" applyBorder="1" applyAlignment="1" applyProtection="1">
      <alignment vertical="top"/>
      <protection/>
    </xf>
    <xf numFmtId="173" fontId="23" fillId="0" borderId="34" xfId="0" applyNumberFormat="1" applyFont="1" applyFill="1" applyBorder="1" applyAlignment="1" applyProtection="1">
      <alignment horizontal="left" vertical="top" wrapText="1"/>
      <protection/>
    </xf>
    <xf numFmtId="1" fontId="23" fillId="0" borderId="34" xfId="0" applyNumberFormat="1" applyFont="1" applyFill="1" applyBorder="1" applyAlignment="1" applyProtection="1">
      <alignment horizontal="right" vertical="top" wrapText="1"/>
      <protection/>
    </xf>
    <xf numFmtId="4" fontId="23" fillId="0" borderId="34" xfId="0" applyNumberFormat="1" applyFont="1" applyFill="1" applyBorder="1" applyAlignment="1" applyProtection="1">
      <alignment horizontal="center" vertical="top" wrapText="1"/>
      <protection/>
    </xf>
    <xf numFmtId="173" fontId="23" fillId="0" borderId="34" xfId="0" applyNumberFormat="1" applyFont="1" applyFill="1" applyBorder="1" applyAlignment="1" applyProtection="1">
      <alignment horizontal="center" vertical="top" wrapText="1"/>
      <protection/>
    </xf>
    <xf numFmtId="176" fontId="2" fillId="0" borderId="3" xfId="0" applyNumberFormat="1" applyFont="1" applyFill="1" applyBorder="1" applyAlignment="1" applyProtection="1">
      <alignment horizontal="center"/>
      <protection/>
    </xf>
    <xf numFmtId="172" fontId="2" fillId="0" borderId="3" xfId="0" applyNumberFormat="1" applyFont="1" applyFill="1" applyBorder="1" applyAlignment="1" applyProtection="1">
      <alignment vertical="center" wrapText="1"/>
      <protection/>
    </xf>
    <xf numFmtId="172" fontId="23" fillId="0" borderId="3" xfId="0" applyNumberFormat="1" applyFont="1" applyFill="1" applyBorder="1" applyAlignment="1" applyProtection="1">
      <alignment horizontal="centerContinuous" wrapText="1"/>
      <protection/>
    </xf>
    <xf numFmtId="4" fontId="23" fillId="0" borderId="2" xfId="0" applyNumberFormat="1" applyFont="1" applyFill="1" applyBorder="1" applyAlignment="1" applyProtection="1">
      <alignment horizontal="center" vertical="top" wrapText="1"/>
      <protection/>
    </xf>
    <xf numFmtId="173" fontId="23" fillId="0" borderId="2" xfId="0" applyNumberFormat="1" applyFont="1" applyFill="1" applyBorder="1" applyAlignment="1" applyProtection="1">
      <alignment horizontal="right" vertical="top" wrapText="1"/>
      <protection/>
    </xf>
    <xf numFmtId="172" fontId="23" fillId="0" borderId="2" xfId="0" applyNumberFormat="1" applyFont="1" applyFill="1" applyBorder="1" applyAlignment="1" applyProtection="1">
      <alignment horizontal="center" vertical="top" wrapText="1"/>
      <protection/>
    </xf>
    <xf numFmtId="0" fontId="23" fillId="0" borderId="2" xfId="0" applyNumberFormat="1" applyFont="1" applyFill="1" applyBorder="1" applyAlignment="1" applyProtection="1">
      <alignment horizontal="center" vertical="top" wrapText="1"/>
      <protection/>
    </xf>
    <xf numFmtId="1" fontId="23" fillId="0" borderId="2" xfId="0" applyNumberFormat="1" applyFont="1" applyFill="1" applyBorder="1" applyAlignment="1" applyProtection="1">
      <alignment horizontal="right" vertical="top" wrapText="1"/>
      <protection/>
    </xf>
    <xf numFmtId="174" fontId="23" fillId="0" borderId="2" xfId="0" applyNumberFormat="1" applyFont="1" applyFill="1" applyBorder="1" applyAlignment="1" applyProtection="1">
      <alignment vertical="top"/>
      <protection locked="0"/>
    </xf>
    <xf numFmtId="174" fontId="23" fillId="0" borderId="2" xfId="0" applyNumberFormat="1" applyFont="1" applyFill="1" applyBorder="1" applyAlignment="1" applyProtection="1">
      <alignment vertical="top"/>
      <protection/>
    </xf>
    <xf numFmtId="173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2" xfId="0" applyNumberFormat="1" applyFont="1" applyFill="1" applyBorder="1" applyAlignment="1" applyProtection="1">
      <alignment horizontal="left" vertical="top" wrapText="1"/>
      <protection/>
    </xf>
    <xf numFmtId="0" fontId="0" fillId="35" borderId="33" xfId="0" applyNumberFormat="1" applyFont="1" applyFill="1" applyBorder="1" applyAlignment="1" applyProtection="1">
      <alignment horizontal="center" vertical="top" wrapText="1"/>
      <protection/>
    </xf>
    <xf numFmtId="172" fontId="23" fillId="0" borderId="35" xfId="0" applyNumberFormat="1" applyFont="1" applyFill="1" applyBorder="1" applyAlignment="1" applyProtection="1">
      <alignment horizontal="center" wrapText="1"/>
      <protection/>
    </xf>
    <xf numFmtId="0" fontId="0" fillId="35" borderId="33" xfId="0" applyNumberFormat="1" applyFont="1" applyFill="1" applyBorder="1" applyAlignment="1" applyProtection="1">
      <alignment vertical="center"/>
      <protection/>
    </xf>
    <xf numFmtId="1" fontId="0" fillId="35" borderId="33" xfId="0" applyNumberFormat="1" applyFont="1" applyFill="1" applyBorder="1" applyAlignment="1" applyProtection="1">
      <alignment horizontal="right" vertical="top" wrapText="1"/>
      <protection/>
    </xf>
    <xf numFmtId="174" fontId="0" fillId="35" borderId="33" xfId="0" applyNumberFormat="1" applyFont="1" applyFill="1" applyBorder="1" applyAlignment="1" applyProtection="1">
      <alignment vertical="top" wrapText="1"/>
      <protection/>
    </xf>
    <xf numFmtId="172" fontId="2" fillId="0" borderId="42" xfId="0" applyNumberFormat="1" applyFont="1" applyFill="1" applyBorder="1" applyAlignment="1" applyProtection="1">
      <alignment vertical="center" wrapText="1"/>
      <protection/>
    </xf>
    <xf numFmtId="172" fontId="2" fillId="0" borderId="2" xfId="0" applyNumberFormat="1" applyFont="1" applyFill="1" applyBorder="1" applyAlignment="1" applyProtection="1">
      <alignment vertical="center" wrapText="1"/>
      <protection/>
    </xf>
    <xf numFmtId="7" fontId="0" fillId="2" borderId="43" xfId="0" applyNumberFormat="1" applyBorder="1" applyAlignment="1">
      <alignment horizontal="right" vertical="center"/>
    </xf>
    <xf numFmtId="7" fontId="0" fillId="2" borderId="44" xfId="0" applyNumberFormat="1" applyBorder="1" applyAlignment="1">
      <alignment horizontal="right" vertical="center"/>
    </xf>
    <xf numFmtId="172" fontId="2" fillId="0" borderId="45" xfId="0" applyNumberFormat="1" applyFont="1" applyFill="1" applyBorder="1" applyAlignment="1" applyProtection="1">
      <alignment vertical="center" wrapText="1"/>
      <protection/>
    </xf>
    <xf numFmtId="1" fontId="6" fillId="2" borderId="46" xfId="0" applyNumberFormat="1" applyFont="1" applyBorder="1" applyAlignment="1">
      <alignment vertical="center" wrapText="1"/>
    </xf>
    <xf numFmtId="1" fontId="6" fillId="2" borderId="3" xfId="0" applyNumberFormat="1" applyFont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0" fontId="0" fillId="2" borderId="47" xfId="0" applyNumberFormat="1" applyBorder="1" applyAlignment="1">
      <alignment horizontal="right"/>
    </xf>
    <xf numFmtId="0" fontId="2" fillId="2" borderId="48" xfId="0" applyNumberFormat="1" applyFont="1" applyBorder="1" applyAlignment="1">
      <alignment horizontal="center" vertical="center"/>
    </xf>
    <xf numFmtId="7" fontId="0" fillId="2" borderId="48" xfId="0" applyNumberFormat="1" applyBorder="1" applyAlignment="1">
      <alignment horizontal="right" vertical="center"/>
    </xf>
    <xf numFmtId="0" fontId="2" fillId="2" borderId="48" xfId="0" applyNumberFormat="1" applyFont="1" applyBorder="1" applyAlignment="1">
      <alignment horizontal="center" vertical="center"/>
    </xf>
    <xf numFmtId="7" fontId="0" fillId="2" borderId="48" xfId="0" applyNumberFormat="1" applyBorder="1" applyAlignment="1">
      <alignment horizontal="right"/>
    </xf>
    <xf numFmtId="7" fontId="0" fillId="2" borderId="0" xfId="90" applyNumberFormat="1" applyBorder="1" applyAlignment="1" applyProtection="1">
      <alignment horizontal="right"/>
      <protection/>
    </xf>
    <xf numFmtId="172" fontId="0" fillId="0" borderId="1" xfId="90" applyNumberFormat="1" applyFont="1" applyFill="1" applyBorder="1" applyAlignment="1" applyProtection="1">
      <alignment horizontal="center" vertical="top" wrapText="1"/>
      <protection/>
    </xf>
    <xf numFmtId="0" fontId="0" fillId="0" borderId="1" xfId="90" applyNumberFormat="1" applyFont="1" applyFill="1" applyBorder="1" applyAlignment="1" applyProtection="1">
      <alignment horizontal="center" vertical="top" wrapText="1"/>
      <protection/>
    </xf>
    <xf numFmtId="200" fontId="0" fillId="0" borderId="1" xfId="90" applyNumberFormat="1" applyFont="1" applyFill="1" applyBorder="1" applyAlignment="1" applyProtection="1">
      <alignment horizontal="right" vertical="top"/>
      <protection/>
    </xf>
    <xf numFmtId="174" fontId="0" fillId="0" borderId="1" xfId="90" applyNumberFormat="1" applyFont="1" applyFill="1" applyBorder="1" applyAlignment="1" applyProtection="1">
      <alignment vertical="top"/>
      <protection/>
    </xf>
    <xf numFmtId="173" fontId="0" fillId="0" borderId="1" xfId="90" applyNumberFormat="1" applyFont="1" applyFill="1" applyBorder="1" applyAlignment="1" applyProtection="1">
      <alignment horizontal="left" vertical="top" wrapText="1"/>
      <protection/>
    </xf>
    <xf numFmtId="7" fontId="0" fillId="2" borderId="1" xfId="90" applyNumberFormat="1" applyBorder="1" applyAlignment="1" applyProtection="1">
      <alignment horizontal="right" vertical="top"/>
      <protection locked="0"/>
    </xf>
    <xf numFmtId="1" fontId="6" fillId="2" borderId="1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6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1" fontId="6" fillId="2" borderId="56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0" fontId="8" fillId="2" borderId="57" xfId="0" applyNumberFormat="1" applyFont="1" applyBorder="1" applyAlignment="1">
      <alignment vertical="center"/>
    </xf>
    <xf numFmtId="0" fontId="0" fillId="2" borderId="58" xfId="0" applyNumberFormat="1" applyBorder="1" applyAlignment="1">
      <alignment vertical="center"/>
    </xf>
    <xf numFmtId="0" fontId="0" fillId="2" borderId="59" xfId="0" applyNumberFormat="1" applyBorder="1" applyAlignment="1">
      <alignment vertical="center"/>
    </xf>
    <xf numFmtId="0" fontId="8" fillId="2" borderId="60" xfId="0" applyNumberFormat="1" applyFont="1" applyBorder="1" applyAlignment="1">
      <alignment vertical="center"/>
    </xf>
    <xf numFmtId="0" fontId="0" fillId="2" borderId="61" xfId="0" applyNumberFormat="1" applyBorder="1" applyAlignment="1">
      <alignment vertical="center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62" xfId="0" applyNumberFormat="1" applyBorder="1" applyAlignment="1">
      <alignment vertical="center" wrapText="1"/>
    </xf>
    <xf numFmtId="0" fontId="0" fillId="2" borderId="63" xfId="0" applyNumberFormat="1" applyBorder="1" applyAlignment="1">
      <alignment vertical="center" wrapText="1"/>
    </xf>
    <xf numFmtId="0" fontId="0" fillId="2" borderId="64" xfId="0" applyNumberFormat="1" applyBorder="1" applyAlignment="1">
      <alignment/>
    </xf>
    <xf numFmtId="0" fontId="0" fillId="2" borderId="65" xfId="0" applyNumberFormat="1" applyBorder="1" applyAlignment="1">
      <alignment/>
    </xf>
    <xf numFmtId="0" fontId="8" fillId="0" borderId="66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67" xfId="0" applyNumberFormat="1" applyFont="1" applyFill="1" applyBorder="1" applyAlignment="1">
      <alignment horizontal="left" vertical="center" wrapText="1"/>
    </xf>
    <xf numFmtId="0" fontId="0" fillId="2" borderId="0" xfId="0" applyNumberFormat="1" applyBorder="1" applyAlignment="1">
      <alignment/>
    </xf>
    <xf numFmtId="0" fontId="0" fillId="2" borderId="68" xfId="0" applyNumberFormat="1" applyBorder="1" applyAlignment="1">
      <alignment/>
    </xf>
    <xf numFmtId="1" fontId="3" fillId="2" borderId="69" xfId="0" applyNumberFormat="1" applyFont="1" applyBorder="1" applyAlignment="1">
      <alignment horizontal="left" vertical="center" wrapText="1"/>
    </xf>
    <xf numFmtId="0" fontId="0" fillId="2" borderId="70" xfId="0" applyNumberFormat="1" applyBorder="1" applyAlignment="1">
      <alignment vertical="center" wrapText="1"/>
    </xf>
    <xf numFmtId="0" fontId="0" fillId="2" borderId="71" xfId="0" applyNumberFormat="1" applyBorder="1" applyAlignment="1">
      <alignment vertical="center" wrapText="1"/>
    </xf>
    <xf numFmtId="1" fontId="6" fillId="2" borderId="72" xfId="0" applyNumberFormat="1" applyFont="1" applyBorder="1" applyAlignment="1">
      <alignment horizontal="left" vertical="center" wrapText="1"/>
    </xf>
    <xf numFmtId="0" fontId="0" fillId="2" borderId="73" xfId="0" applyNumberFormat="1" applyBorder="1" applyAlignment="1">
      <alignment vertical="center" wrapText="1"/>
    </xf>
    <xf numFmtId="0" fontId="0" fillId="2" borderId="74" xfId="0" applyNumberFormat="1" applyBorder="1" applyAlignment="1">
      <alignment vertical="center" wrapText="1"/>
    </xf>
    <xf numFmtId="0" fontId="0" fillId="2" borderId="41" xfId="0" applyNumberFormat="1" applyBorder="1" applyAlignment="1">
      <alignment/>
    </xf>
    <xf numFmtId="7" fontId="0" fillId="2" borderId="58" xfId="0" applyNumberFormat="1" applyBorder="1" applyAlignment="1">
      <alignment horizontal="center"/>
    </xf>
    <xf numFmtId="0" fontId="0" fillId="2" borderId="75" xfId="0" applyNumberFormat="1" applyBorder="1" applyAlignment="1">
      <alignment/>
    </xf>
    <xf numFmtId="0" fontId="8" fillId="2" borderId="76" xfId="0" applyNumberFormat="1" applyFont="1" applyBorder="1" applyAlignment="1">
      <alignment vertical="center" wrapText="1"/>
    </xf>
    <xf numFmtId="0" fontId="0" fillId="2" borderId="16" xfId="0" applyNumberForma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1" fontId="3" fillId="2" borderId="72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77" xfId="0" applyNumberFormat="1" applyBorder="1" applyAlignment="1" quotePrefix="1">
      <alignment/>
    </xf>
    <xf numFmtId="0" fontId="0" fillId="2" borderId="13" xfId="0" applyNumberFormat="1" applyBorder="1" applyAlignment="1">
      <alignment/>
    </xf>
    <xf numFmtId="0" fontId="0" fillId="2" borderId="67" xfId="0" applyNumberFormat="1" applyBorder="1" applyAlignment="1">
      <alignment/>
    </xf>
    <xf numFmtId="172" fontId="2" fillId="36" borderId="2" xfId="0" applyNumberFormat="1" applyFont="1" applyFill="1" applyBorder="1" applyAlignment="1" applyProtection="1">
      <alignment vertical="center" wrapText="1"/>
      <protection/>
    </xf>
    <xf numFmtId="0" fontId="0" fillId="36" borderId="33" xfId="0" applyNumberFormat="1" applyFont="1" applyFill="1" applyBorder="1" applyAlignment="1" applyProtection="1">
      <alignment horizontal="center" vertical="top" wrapText="1"/>
      <protection/>
    </xf>
    <xf numFmtId="1" fontId="0" fillId="36" borderId="33" xfId="0" applyNumberFormat="1" applyFont="1" applyFill="1" applyBorder="1" applyAlignment="1" applyProtection="1">
      <alignment horizontal="right" vertical="top"/>
      <protection/>
    </xf>
    <xf numFmtId="0" fontId="0" fillId="36" borderId="33" xfId="0" applyNumberFormat="1" applyFont="1" applyFill="1" applyBorder="1" applyAlignment="1" applyProtection="1">
      <alignment vertical="center"/>
      <protection/>
    </xf>
    <xf numFmtId="174" fontId="0" fillId="36" borderId="33" xfId="0" applyNumberFormat="1" applyFont="1" applyFill="1" applyBorder="1" applyAlignment="1" applyProtection="1">
      <alignment vertical="top"/>
      <protection/>
    </xf>
    <xf numFmtId="172" fontId="2" fillId="36" borderId="3" xfId="0" applyNumberFormat="1" applyFont="1" applyFill="1" applyBorder="1" applyAlignment="1" applyProtection="1">
      <alignment vertical="center" wrapText="1"/>
      <protection/>
    </xf>
    <xf numFmtId="0" fontId="0" fillId="36" borderId="36" xfId="0" applyNumberFormat="1" applyFont="1" applyFill="1" applyBorder="1" applyAlignment="1" applyProtection="1">
      <alignment horizontal="center" vertical="top" wrapText="1"/>
      <protection/>
    </xf>
    <xf numFmtId="1" fontId="0" fillId="36" borderId="36" xfId="0" applyNumberFormat="1" applyFont="1" applyFill="1" applyBorder="1" applyAlignment="1" applyProtection="1">
      <alignment horizontal="right" vertical="top"/>
      <protection/>
    </xf>
    <xf numFmtId="0" fontId="0" fillId="36" borderId="36" xfId="0" applyNumberFormat="1" applyFont="1" applyFill="1" applyBorder="1" applyAlignment="1" applyProtection="1">
      <alignment vertical="center"/>
      <protection/>
    </xf>
    <xf numFmtId="174" fontId="0" fillId="36" borderId="36" xfId="0" applyNumberFormat="1" applyFont="1" applyFill="1" applyBorder="1" applyAlignment="1" applyProtection="1">
      <alignment vertical="top"/>
      <protection/>
    </xf>
    <xf numFmtId="0" fontId="23" fillId="36" borderId="1" xfId="0" applyNumberFormat="1" applyFont="1" applyFill="1" applyBorder="1" applyAlignment="1" applyProtection="1">
      <alignment horizontal="center" vertical="top" wrapText="1"/>
      <protection/>
    </xf>
    <xf numFmtId="1" fontId="0" fillId="36" borderId="36" xfId="0" applyNumberFormat="1" applyFont="1" applyFill="1" applyBorder="1" applyAlignment="1" applyProtection="1">
      <alignment horizontal="right" vertical="top" wrapText="1"/>
      <protection/>
    </xf>
    <xf numFmtId="174" fontId="0" fillId="36" borderId="36" xfId="0" applyNumberFormat="1" applyFont="1" applyFill="1" applyBorder="1" applyAlignment="1" applyProtection="1">
      <alignment vertical="top" wrapText="1"/>
      <protection/>
    </xf>
    <xf numFmtId="1" fontId="0" fillId="36" borderId="33" xfId="0" applyNumberFormat="1" applyFont="1" applyFill="1" applyBorder="1" applyAlignment="1" applyProtection="1">
      <alignment horizontal="right" vertical="top" wrapText="1"/>
      <protection/>
    </xf>
    <xf numFmtId="174" fontId="0" fillId="36" borderId="33" xfId="0" applyNumberFormat="1" applyFont="1" applyFill="1" applyBorder="1" applyAlignment="1" applyProtection="1">
      <alignment vertical="top" wrapText="1"/>
      <protection/>
    </xf>
    <xf numFmtId="0" fontId="0" fillId="36" borderId="3" xfId="0" applyNumberFormat="1" applyFont="1" applyFill="1" applyBorder="1" applyAlignment="1" applyProtection="1">
      <alignment horizontal="center" vertical="top" wrapText="1"/>
      <protection/>
    </xf>
    <xf numFmtId="172" fontId="23" fillId="36" borderId="39" xfId="0" applyNumberFormat="1" applyFont="1" applyFill="1" applyBorder="1" applyAlignment="1" applyProtection="1">
      <alignment horizontal="centerContinuous" wrapText="1"/>
      <protection/>
    </xf>
    <xf numFmtId="0" fontId="23" fillId="36" borderId="39" xfId="0" applyNumberFormat="1" applyFont="1" applyFill="1" applyBorder="1" applyAlignment="1" applyProtection="1">
      <alignment vertical="center"/>
      <protection/>
    </xf>
    <xf numFmtId="177" fontId="23" fillId="36" borderId="39" xfId="0" applyNumberFormat="1" applyFont="1" applyFill="1" applyBorder="1" applyAlignment="1" applyProtection="1">
      <alignment horizontal="centerContinuous"/>
      <protection/>
    </xf>
    <xf numFmtId="0" fontId="0" fillId="36" borderId="34" xfId="0" applyNumberFormat="1" applyFont="1" applyFill="1" applyBorder="1" applyAlignment="1" applyProtection="1">
      <alignment horizontal="center" vertical="top" wrapText="1"/>
      <protection/>
    </xf>
    <xf numFmtId="172" fontId="23" fillId="36" borderId="35" xfId="0" applyNumberFormat="1" applyFont="1" applyFill="1" applyBorder="1" applyAlignment="1" applyProtection="1">
      <alignment horizontal="center" wrapText="1"/>
      <protection/>
    </xf>
    <xf numFmtId="172" fontId="23" fillId="36" borderId="37" xfId="0" applyNumberFormat="1" applyFont="1" applyFill="1" applyBorder="1" applyAlignment="1" applyProtection="1">
      <alignment horizontal="centerContinuous"/>
      <protection/>
    </xf>
    <xf numFmtId="0" fontId="23" fillId="36" borderId="37" xfId="0" applyNumberFormat="1" applyFont="1" applyFill="1" applyBorder="1" applyAlignment="1" applyProtection="1">
      <alignment vertical="center"/>
      <protection/>
    </xf>
    <xf numFmtId="177" fontId="23" fillId="36" borderId="37" xfId="0" applyNumberFormat="1" applyFont="1" applyFill="1" applyBorder="1" applyAlignment="1" applyProtection="1">
      <alignment horizontal="centerContinuous"/>
      <protection/>
    </xf>
    <xf numFmtId="172" fontId="23" fillId="36" borderId="35" xfId="0" applyNumberFormat="1" applyFont="1" applyFill="1" applyBorder="1" applyAlignment="1" applyProtection="1">
      <alignment horizontal="centerContinuous" wrapText="1"/>
      <protection/>
    </xf>
    <xf numFmtId="0" fontId="23" fillId="36" borderId="35" xfId="0" applyNumberFormat="1" applyFont="1" applyFill="1" applyBorder="1" applyAlignment="1" applyProtection="1">
      <alignment vertical="center"/>
      <protection/>
    </xf>
    <xf numFmtId="177" fontId="23" fillId="36" borderId="35" xfId="0" applyNumberFormat="1" applyFont="1" applyFill="1" applyBorder="1" applyAlignment="1" applyProtection="1">
      <alignment horizontal="centerContinuous"/>
      <protection/>
    </xf>
    <xf numFmtId="1" fontId="0" fillId="36" borderId="3" xfId="0" applyNumberFormat="1" applyFont="1" applyFill="1" applyBorder="1" applyAlignment="1" applyProtection="1">
      <alignment horizontal="right" vertical="top"/>
      <protection/>
    </xf>
    <xf numFmtId="0" fontId="0" fillId="36" borderId="3" xfId="0" applyNumberFormat="1" applyFont="1" applyFill="1" applyBorder="1" applyAlignment="1" applyProtection="1">
      <alignment vertical="center"/>
      <protection/>
    </xf>
    <xf numFmtId="174" fontId="0" fillId="36" borderId="3" xfId="0" applyNumberFormat="1" applyFont="1" applyFill="1" applyBorder="1" applyAlignment="1" applyProtection="1">
      <alignment vertical="top"/>
      <protection/>
    </xf>
    <xf numFmtId="1" fontId="23" fillId="36" borderId="1" xfId="0" applyNumberFormat="1" applyFont="1" applyFill="1" applyBorder="1" applyAlignment="1" applyProtection="1">
      <alignment horizontal="right" vertical="top" wrapText="1"/>
      <protection/>
    </xf>
    <xf numFmtId="0" fontId="23" fillId="36" borderId="1" xfId="0" applyNumberFormat="1" applyFont="1" applyFill="1" applyBorder="1" applyAlignment="1" applyProtection="1">
      <alignment vertical="center"/>
      <protection/>
    </xf>
    <xf numFmtId="174" fontId="23" fillId="36" borderId="1" xfId="0" applyNumberFormat="1" applyFont="1" applyFill="1" applyBorder="1" applyAlignment="1" applyProtection="1">
      <alignment vertical="top" wrapText="1"/>
      <protection/>
    </xf>
    <xf numFmtId="0" fontId="23" fillId="36" borderId="3" xfId="0" applyNumberFormat="1" applyFont="1" applyFill="1" applyBorder="1" applyAlignment="1" applyProtection="1">
      <alignment horizontal="center" vertical="top" wrapText="1"/>
      <protection/>
    </xf>
    <xf numFmtId="172" fontId="23" fillId="36" borderId="3" xfId="0" applyNumberFormat="1" applyFont="1" applyFill="1" applyBorder="1" applyAlignment="1" applyProtection="1">
      <alignment horizontal="centerContinuous" wrapText="1"/>
      <protection/>
    </xf>
    <xf numFmtId="0" fontId="23" fillId="36" borderId="3" xfId="0" applyNumberFormat="1" applyFont="1" applyFill="1" applyBorder="1" applyAlignment="1" applyProtection="1">
      <alignment vertical="center"/>
      <protection/>
    </xf>
    <xf numFmtId="177" fontId="23" fillId="36" borderId="3" xfId="0" applyNumberFormat="1" applyFont="1" applyFill="1" applyBorder="1" applyAlignment="1" applyProtection="1">
      <alignment horizontal="centerContinuous"/>
      <protection/>
    </xf>
    <xf numFmtId="0" fontId="0" fillId="36" borderId="38" xfId="0" applyNumberFormat="1" applyFont="1" applyFill="1" applyBorder="1" applyAlignment="1" applyProtection="1">
      <alignment horizontal="center" vertical="top" wrapText="1"/>
      <protection/>
    </xf>
    <xf numFmtId="172" fontId="23" fillId="36" borderId="36" xfId="0" applyNumberFormat="1" applyFont="1" applyFill="1" applyBorder="1" applyAlignment="1" applyProtection="1">
      <alignment horizontal="centerContinuous" wrapText="1"/>
      <protection/>
    </xf>
    <xf numFmtId="0" fontId="23" fillId="36" borderId="36" xfId="0" applyNumberFormat="1" applyFont="1" applyFill="1" applyBorder="1" applyAlignment="1" applyProtection="1">
      <alignment vertical="center"/>
      <protection/>
    </xf>
    <xf numFmtId="177" fontId="23" fillId="36" borderId="36" xfId="0" applyNumberFormat="1" applyFont="1" applyFill="1" applyBorder="1" applyAlignment="1" applyProtection="1">
      <alignment horizontal="centerContinuous"/>
      <protection/>
    </xf>
    <xf numFmtId="0" fontId="23" fillId="36" borderId="34" xfId="0" applyNumberFormat="1" applyFont="1" applyFill="1" applyBorder="1" applyAlignment="1" applyProtection="1">
      <alignment horizontal="center" vertical="top" wrapText="1"/>
      <protection/>
    </xf>
    <xf numFmtId="1" fontId="23" fillId="36" borderId="3" xfId="0" applyNumberFormat="1" applyFont="1" applyFill="1" applyBorder="1" applyAlignment="1" applyProtection="1">
      <alignment horizontal="right" vertical="top"/>
      <protection/>
    </xf>
    <xf numFmtId="174" fontId="23" fillId="36" borderId="3" xfId="0" applyNumberFormat="1" applyFont="1" applyFill="1" applyBorder="1" applyAlignment="1" applyProtection="1">
      <alignment vertical="top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igLine 2" xfId="41"/>
    <cellStyle name="Blank" xfId="42"/>
    <cellStyle name="Blank 2" xfId="43"/>
    <cellStyle name="BLine" xfId="44"/>
    <cellStyle name="BLine 2" xfId="45"/>
    <cellStyle name="C2" xfId="46"/>
    <cellStyle name="C2 2" xfId="47"/>
    <cellStyle name="C2Sctn" xfId="48"/>
    <cellStyle name="C2Sctn 2" xfId="49"/>
    <cellStyle name="C3" xfId="50"/>
    <cellStyle name="C3 2" xfId="51"/>
    <cellStyle name="C3Rem" xfId="52"/>
    <cellStyle name="C3Rem 2" xfId="53"/>
    <cellStyle name="C3Sctn" xfId="54"/>
    <cellStyle name="C3Sctn 2" xfId="55"/>
    <cellStyle name="C4" xfId="56"/>
    <cellStyle name="C4 2" xfId="57"/>
    <cellStyle name="C5" xfId="58"/>
    <cellStyle name="C5 2" xfId="59"/>
    <cellStyle name="C6" xfId="60"/>
    <cellStyle name="C6 2" xfId="61"/>
    <cellStyle name="C7" xfId="62"/>
    <cellStyle name="C7 2" xfId="63"/>
    <cellStyle name="C7Create" xfId="64"/>
    <cellStyle name="C7Create 2" xfId="65"/>
    <cellStyle name="C8" xfId="66"/>
    <cellStyle name="C8 2" xfId="67"/>
    <cellStyle name="C8Sctn" xfId="68"/>
    <cellStyle name="C8Sctn 2" xfId="69"/>
    <cellStyle name="Calculation" xfId="70"/>
    <cellStyle name="Check Cell" xfId="71"/>
    <cellStyle name="Comma" xfId="72"/>
    <cellStyle name="Comma [0]" xfId="73"/>
    <cellStyle name="Comma 2" xfId="74"/>
    <cellStyle name="Continued" xfId="75"/>
    <cellStyle name="Continued 2" xfId="76"/>
    <cellStyle name="Currency" xfId="77"/>
    <cellStyle name="Currency [0]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Linked Cell" xfId="88"/>
    <cellStyle name="Neutral" xfId="89"/>
    <cellStyle name="Normal 3" xfId="90"/>
    <cellStyle name="Note" xfId="91"/>
    <cellStyle name="Null" xfId="92"/>
    <cellStyle name="Null 2" xfId="93"/>
    <cellStyle name="Output" xfId="94"/>
    <cellStyle name="Percent" xfId="95"/>
    <cellStyle name="Regular" xfId="96"/>
    <cellStyle name="Regular 2" xfId="97"/>
    <cellStyle name="Title" xfId="98"/>
    <cellStyle name="TitleA" xfId="99"/>
    <cellStyle name="TitleA 2" xfId="100"/>
    <cellStyle name="TitleC" xfId="101"/>
    <cellStyle name="TitleC 2" xfId="102"/>
    <cellStyle name="TitleE8" xfId="103"/>
    <cellStyle name="TitleE8 2" xfId="104"/>
    <cellStyle name="TitleE8x" xfId="105"/>
    <cellStyle name="TitleE8x 2" xfId="106"/>
    <cellStyle name="TitleF" xfId="107"/>
    <cellStyle name="TitleF 2" xfId="108"/>
    <cellStyle name="TitleT" xfId="109"/>
    <cellStyle name="TitleT 2" xfId="110"/>
    <cellStyle name="TitleYC89" xfId="111"/>
    <cellStyle name="TitleYC89 2" xfId="112"/>
    <cellStyle name="TitleZ" xfId="113"/>
    <cellStyle name="TitleZ 2" xfId="114"/>
    <cellStyle name="Total" xfId="115"/>
    <cellStyle name="Warning Text" xfId="116"/>
  </cellStyles>
  <dxfs count="8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J542"/>
  <sheetViews>
    <sheetView showZeros="0" tabSelected="1" showOutlineSymbols="0" view="pageBreakPreview" zoomScale="70" zoomScaleNormal="87" zoomScaleSheetLayoutView="70" zoomScalePageLayoutView="0" workbookViewId="0" topLeftCell="B1">
      <selection activeCell="G18" sqref="G18"/>
    </sheetView>
  </sheetViews>
  <sheetFormatPr defaultColWidth="10.5546875" defaultRowHeight="36" customHeight="1"/>
  <cols>
    <col min="1" max="1" width="7.88671875" style="13" hidden="1" customWidth="1"/>
    <col min="2" max="2" width="8.77734375" style="6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3" customWidth="1"/>
    <col min="8" max="8" width="16.77734375" style="13" customWidth="1"/>
    <col min="9" max="9" width="42.6640625" style="0" customWidth="1"/>
  </cols>
  <sheetData>
    <row r="1" spans="1:8" ht="15" customHeight="1">
      <c r="A1" s="22"/>
      <c r="B1" s="20" t="s">
        <v>0</v>
      </c>
      <c r="C1" s="21"/>
      <c r="D1" s="21"/>
      <c r="E1" s="21"/>
      <c r="F1" s="21"/>
      <c r="G1" s="22"/>
      <c r="H1" s="21"/>
    </row>
    <row r="2" spans="1:8" ht="15" customHeight="1">
      <c r="A2" s="19"/>
      <c r="B2" s="7" t="s">
        <v>525</v>
      </c>
      <c r="C2" s="1"/>
      <c r="D2" s="1"/>
      <c r="E2" s="1"/>
      <c r="F2" s="1"/>
      <c r="G2" s="19"/>
      <c r="H2" s="1"/>
    </row>
    <row r="3" spans="1:8" ht="15" customHeight="1">
      <c r="A3" s="9"/>
      <c r="B3" s="6" t="s">
        <v>1</v>
      </c>
      <c r="C3" s="23"/>
      <c r="D3" s="23"/>
      <c r="E3" s="23"/>
      <c r="F3" s="23"/>
      <c r="G3" s="37"/>
      <c r="H3" s="38"/>
    </row>
    <row r="4" spans="1:8" ht="15" customHeight="1">
      <c r="A4" s="50" t="s">
        <v>24</v>
      </c>
      <c r="B4" s="8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0" t="s">
        <v>8</v>
      </c>
      <c r="H4" s="2" t="s">
        <v>9</v>
      </c>
    </row>
    <row r="5" spans="1:8" ht="15" customHeight="1" thickBot="1">
      <c r="A5" s="14"/>
      <c r="B5" s="31"/>
      <c r="C5" s="32"/>
      <c r="D5" s="33" t="s">
        <v>10</v>
      </c>
      <c r="E5" s="34"/>
      <c r="F5" s="35" t="s">
        <v>11</v>
      </c>
      <c r="G5" s="36"/>
      <c r="H5" s="48"/>
    </row>
    <row r="6" spans="1:8" ht="48" customHeight="1" thickTop="1">
      <c r="A6" s="11"/>
      <c r="B6" s="253" t="s">
        <v>27</v>
      </c>
      <c r="C6" s="254"/>
      <c r="D6" s="254"/>
      <c r="E6" s="254"/>
      <c r="F6" s="255"/>
      <c r="G6" s="166"/>
      <c r="H6" s="162"/>
    </row>
    <row r="7" spans="1:8" s="28" customFormat="1" ht="48" customHeight="1" thickBot="1">
      <c r="A7" s="26"/>
      <c r="B7" s="25" t="s">
        <v>12</v>
      </c>
      <c r="C7" s="258" t="s">
        <v>136</v>
      </c>
      <c r="D7" s="259"/>
      <c r="E7" s="259"/>
      <c r="F7" s="260"/>
      <c r="G7" s="223"/>
      <c r="H7" s="224" t="s">
        <v>2</v>
      </c>
    </row>
    <row r="8" spans="1:8" ht="36" customHeight="1" thickTop="1">
      <c r="A8" s="123"/>
      <c r="B8" s="124"/>
      <c r="C8" s="221" t="s">
        <v>19</v>
      </c>
      <c r="D8" s="222"/>
      <c r="E8" s="285"/>
      <c r="F8" s="285"/>
      <c r="G8" s="285"/>
      <c r="H8" s="285"/>
    </row>
    <row r="9" spans="1:8" ht="36" customHeight="1">
      <c r="A9" s="62" t="s">
        <v>137</v>
      </c>
      <c r="B9" s="63" t="s">
        <v>31</v>
      </c>
      <c r="C9" s="64" t="s">
        <v>138</v>
      </c>
      <c r="D9" s="110" t="s">
        <v>139</v>
      </c>
      <c r="E9" s="111" t="s">
        <v>32</v>
      </c>
      <c r="F9" s="179">
        <v>1300</v>
      </c>
      <c r="G9" s="151"/>
      <c r="H9" s="149">
        <f>ROUND(G9*F9,2)</f>
        <v>0</v>
      </c>
    </row>
    <row r="10" spans="1:8" ht="36" customHeight="1">
      <c r="A10" s="70" t="s">
        <v>140</v>
      </c>
      <c r="B10" s="63" t="s">
        <v>33</v>
      </c>
      <c r="C10" s="64" t="s">
        <v>141</v>
      </c>
      <c r="D10" s="65" t="s">
        <v>139</v>
      </c>
      <c r="E10" s="66" t="s">
        <v>34</v>
      </c>
      <c r="F10" s="67">
        <v>2650</v>
      </c>
      <c r="G10" s="68"/>
      <c r="H10" s="69">
        <f>ROUND(G10*F10,2)</f>
        <v>0</v>
      </c>
    </row>
    <row r="11" spans="1:8" ht="36" customHeight="1">
      <c r="A11" s="70" t="s">
        <v>142</v>
      </c>
      <c r="B11" s="63" t="s">
        <v>262</v>
      </c>
      <c r="C11" s="64" t="s">
        <v>143</v>
      </c>
      <c r="D11" s="65" t="s">
        <v>139</v>
      </c>
      <c r="E11" s="286"/>
      <c r="F11" s="287"/>
      <c r="G11" s="288"/>
      <c r="H11" s="289"/>
    </row>
    <row r="12" spans="1:8" ht="36" customHeight="1">
      <c r="A12" s="70" t="s">
        <v>347</v>
      </c>
      <c r="B12" s="71" t="s">
        <v>35</v>
      </c>
      <c r="C12" s="64" t="s">
        <v>348</v>
      </c>
      <c r="D12" s="65" t="s">
        <v>2</v>
      </c>
      <c r="E12" s="66" t="s">
        <v>36</v>
      </c>
      <c r="F12" s="67">
        <v>2000</v>
      </c>
      <c r="G12" s="68"/>
      <c r="H12" s="69">
        <f>ROUND(G12*F12,2)</f>
        <v>0</v>
      </c>
    </row>
    <row r="13" spans="1:8" ht="36" customHeight="1">
      <c r="A13" s="70" t="s">
        <v>491</v>
      </c>
      <c r="B13" s="63" t="s">
        <v>289</v>
      </c>
      <c r="C13" s="64" t="s">
        <v>492</v>
      </c>
      <c r="D13" s="65" t="s">
        <v>139</v>
      </c>
      <c r="E13" s="66" t="s">
        <v>32</v>
      </c>
      <c r="F13" s="67">
        <v>215</v>
      </c>
      <c r="G13" s="68"/>
      <c r="H13" s="69">
        <f>ROUND(G13*F13,2)</f>
        <v>0</v>
      </c>
    </row>
    <row r="14" spans="1:8" ht="36" customHeight="1">
      <c r="A14" s="62" t="s">
        <v>37</v>
      </c>
      <c r="B14" s="63" t="s">
        <v>290</v>
      </c>
      <c r="C14" s="64" t="s">
        <v>38</v>
      </c>
      <c r="D14" s="65" t="s">
        <v>139</v>
      </c>
      <c r="E14" s="66" t="s">
        <v>34</v>
      </c>
      <c r="F14" s="67">
        <v>2600</v>
      </c>
      <c r="G14" s="68"/>
      <c r="H14" s="69">
        <f>ROUND(G14*F14,2)</f>
        <v>0</v>
      </c>
    </row>
    <row r="15" spans="1:8" ht="36" customHeight="1">
      <c r="A15" s="70" t="s">
        <v>144</v>
      </c>
      <c r="B15" s="63" t="s">
        <v>291</v>
      </c>
      <c r="C15" s="64" t="s">
        <v>145</v>
      </c>
      <c r="D15" s="129" t="s">
        <v>146</v>
      </c>
      <c r="E15" s="130" t="s">
        <v>34</v>
      </c>
      <c r="F15" s="161">
        <v>2650</v>
      </c>
      <c r="G15" s="131"/>
      <c r="H15" s="132">
        <f>ROUND(G15*F15,2)</f>
        <v>0</v>
      </c>
    </row>
    <row r="16" spans="1:8" s="28" customFormat="1" ht="36" customHeight="1">
      <c r="A16" s="133"/>
      <c r="B16" s="134"/>
      <c r="C16" s="225" t="s">
        <v>351</v>
      </c>
      <c r="D16" s="205"/>
      <c r="E16" s="290"/>
      <c r="F16" s="290"/>
      <c r="G16" s="290"/>
      <c r="H16" s="290"/>
    </row>
    <row r="17" spans="1:8" ht="36" customHeight="1">
      <c r="A17" s="78" t="s">
        <v>82</v>
      </c>
      <c r="B17" s="63" t="s">
        <v>500</v>
      </c>
      <c r="C17" s="64" t="s">
        <v>84</v>
      </c>
      <c r="D17" s="110" t="s">
        <v>139</v>
      </c>
      <c r="E17" s="291"/>
      <c r="F17" s="292"/>
      <c r="G17" s="293"/>
      <c r="H17" s="294"/>
    </row>
    <row r="18" spans="1:8" ht="36" customHeight="1">
      <c r="A18" s="78" t="s">
        <v>85</v>
      </c>
      <c r="B18" s="71" t="s">
        <v>35</v>
      </c>
      <c r="C18" s="64" t="s">
        <v>86</v>
      </c>
      <c r="D18" s="65" t="s">
        <v>2</v>
      </c>
      <c r="E18" s="66" t="s">
        <v>34</v>
      </c>
      <c r="F18" s="67">
        <v>2215</v>
      </c>
      <c r="G18" s="68"/>
      <c r="H18" s="69">
        <f>ROUND(G18*F18,2)</f>
        <v>0</v>
      </c>
    </row>
    <row r="19" spans="1:8" ht="36" customHeight="1">
      <c r="A19" s="78" t="s">
        <v>45</v>
      </c>
      <c r="B19" s="63" t="s">
        <v>292</v>
      </c>
      <c r="C19" s="64" t="s">
        <v>46</v>
      </c>
      <c r="D19" s="65" t="s">
        <v>263</v>
      </c>
      <c r="E19" s="286"/>
      <c r="F19" s="287"/>
      <c r="G19" s="288"/>
      <c r="H19" s="289"/>
    </row>
    <row r="20" spans="1:8" ht="36" customHeight="1">
      <c r="A20" s="78" t="s">
        <v>47</v>
      </c>
      <c r="B20" s="71" t="s">
        <v>35</v>
      </c>
      <c r="C20" s="64" t="s">
        <v>48</v>
      </c>
      <c r="D20" s="65" t="s">
        <v>2</v>
      </c>
      <c r="E20" s="66" t="s">
        <v>39</v>
      </c>
      <c r="F20" s="67">
        <v>70</v>
      </c>
      <c r="G20" s="68"/>
      <c r="H20" s="69">
        <f>ROUND(G20*F20,2)</f>
        <v>0</v>
      </c>
    </row>
    <row r="21" spans="1:8" ht="36" customHeight="1">
      <c r="A21" s="78" t="s">
        <v>264</v>
      </c>
      <c r="B21" s="63" t="s">
        <v>293</v>
      </c>
      <c r="C21" s="64" t="s">
        <v>265</v>
      </c>
      <c r="D21" s="65" t="s">
        <v>152</v>
      </c>
      <c r="E21" s="286"/>
      <c r="F21" s="287"/>
      <c r="G21" s="288"/>
      <c r="H21" s="289"/>
    </row>
    <row r="22" spans="1:8" ht="36" customHeight="1">
      <c r="A22" s="119" t="s">
        <v>266</v>
      </c>
      <c r="B22" s="73" t="s">
        <v>35</v>
      </c>
      <c r="C22" s="74" t="s">
        <v>154</v>
      </c>
      <c r="D22" s="75" t="s">
        <v>50</v>
      </c>
      <c r="E22" s="76" t="s">
        <v>34</v>
      </c>
      <c r="F22" s="117">
        <v>10</v>
      </c>
      <c r="G22" s="77"/>
      <c r="H22" s="118">
        <f>ROUND(G22*F22,2)</f>
        <v>0</v>
      </c>
    </row>
    <row r="23" spans="1:8" ht="36" customHeight="1">
      <c r="A23" s="78" t="s">
        <v>155</v>
      </c>
      <c r="B23" s="63" t="s">
        <v>294</v>
      </c>
      <c r="C23" s="64" t="s">
        <v>49</v>
      </c>
      <c r="D23" s="65" t="s">
        <v>152</v>
      </c>
      <c r="E23" s="286"/>
      <c r="F23" s="287"/>
      <c r="G23" s="288"/>
      <c r="H23" s="289"/>
    </row>
    <row r="24" spans="1:8" ht="36" customHeight="1">
      <c r="A24" s="78" t="s">
        <v>156</v>
      </c>
      <c r="B24" s="71" t="s">
        <v>157</v>
      </c>
      <c r="C24" s="64" t="s">
        <v>154</v>
      </c>
      <c r="D24" s="65" t="s">
        <v>50</v>
      </c>
      <c r="E24" s="286"/>
      <c r="F24" s="287"/>
      <c r="G24" s="288"/>
      <c r="H24" s="289"/>
    </row>
    <row r="25" spans="1:8" s="28" customFormat="1" ht="36" customHeight="1">
      <c r="A25" s="78" t="s">
        <v>158</v>
      </c>
      <c r="B25" s="79" t="s">
        <v>159</v>
      </c>
      <c r="C25" s="64" t="s">
        <v>160</v>
      </c>
      <c r="D25" s="65"/>
      <c r="E25" s="66" t="s">
        <v>34</v>
      </c>
      <c r="F25" s="67">
        <v>45</v>
      </c>
      <c r="G25" s="68"/>
      <c r="H25" s="69">
        <f>ROUND(G25*F25,2)</f>
        <v>0</v>
      </c>
    </row>
    <row r="26" spans="1:8" ht="36" customHeight="1">
      <c r="A26" s="78" t="s">
        <v>161</v>
      </c>
      <c r="B26" s="79" t="s">
        <v>162</v>
      </c>
      <c r="C26" s="64" t="s">
        <v>163</v>
      </c>
      <c r="D26" s="65"/>
      <c r="E26" s="66" t="s">
        <v>34</v>
      </c>
      <c r="F26" s="67">
        <v>60</v>
      </c>
      <c r="G26" s="68"/>
      <c r="H26" s="69">
        <f>ROUND(G26*F26,2)</f>
        <v>0</v>
      </c>
    </row>
    <row r="27" spans="1:8" ht="36" customHeight="1">
      <c r="A27" s="80" t="s">
        <v>164</v>
      </c>
      <c r="B27" s="81" t="s">
        <v>165</v>
      </c>
      <c r="C27" s="82" t="s">
        <v>166</v>
      </c>
      <c r="D27" s="83" t="s">
        <v>2</v>
      </c>
      <c r="E27" s="84" t="s">
        <v>34</v>
      </c>
      <c r="F27" s="85">
        <v>150</v>
      </c>
      <c r="G27" s="86"/>
      <c r="H27" s="69">
        <f>ROUND(G27*F27,2)</f>
        <v>0</v>
      </c>
    </row>
    <row r="28" spans="1:8" ht="36" customHeight="1">
      <c r="A28" s="87" t="s">
        <v>167</v>
      </c>
      <c r="B28" s="88" t="s">
        <v>295</v>
      </c>
      <c r="C28" s="89" t="s">
        <v>168</v>
      </c>
      <c r="D28" s="90" t="s">
        <v>152</v>
      </c>
      <c r="E28" s="91" t="s">
        <v>34</v>
      </c>
      <c r="F28" s="107">
        <v>5</v>
      </c>
      <c r="G28" s="95"/>
      <c r="H28" s="69">
        <f>ROUND(G28*F28,2)</f>
        <v>0</v>
      </c>
    </row>
    <row r="29" spans="1:8" ht="36" customHeight="1">
      <c r="A29" s="78" t="s">
        <v>57</v>
      </c>
      <c r="B29" s="88" t="s">
        <v>296</v>
      </c>
      <c r="C29" s="64" t="s">
        <v>58</v>
      </c>
      <c r="D29" s="65" t="s">
        <v>182</v>
      </c>
      <c r="E29" s="286"/>
      <c r="F29" s="287"/>
      <c r="G29" s="288"/>
      <c r="H29" s="289"/>
    </row>
    <row r="30" spans="1:8" ht="36" customHeight="1">
      <c r="A30" s="78" t="s">
        <v>93</v>
      </c>
      <c r="B30" s="71" t="s">
        <v>35</v>
      </c>
      <c r="C30" s="64" t="s">
        <v>94</v>
      </c>
      <c r="D30" s="65"/>
      <c r="E30" s="286"/>
      <c r="F30" s="287"/>
      <c r="G30" s="288"/>
      <c r="H30" s="289"/>
    </row>
    <row r="31" spans="1:8" ht="36" customHeight="1">
      <c r="A31" s="78" t="s">
        <v>95</v>
      </c>
      <c r="B31" s="79" t="s">
        <v>159</v>
      </c>
      <c r="C31" s="64" t="s">
        <v>183</v>
      </c>
      <c r="D31" s="65"/>
      <c r="E31" s="66" t="s">
        <v>36</v>
      </c>
      <c r="F31" s="67">
        <v>21</v>
      </c>
      <c r="G31" s="68"/>
      <c r="H31" s="69">
        <f>ROUND(G31*F31,2)</f>
        <v>0</v>
      </c>
    </row>
    <row r="32" spans="1:8" ht="36" customHeight="1">
      <c r="A32" s="119" t="s">
        <v>267</v>
      </c>
      <c r="B32" s="116" t="s">
        <v>501</v>
      </c>
      <c r="C32" s="74" t="s">
        <v>268</v>
      </c>
      <c r="D32" s="75" t="s">
        <v>269</v>
      </c>
      <c r="E32" s="295"/>
      <c r="F32" s="287"/>
      <c r="G32" s="288"/>
      <c r="H32" s="289"/>
    </row>
    <row r="33" spans="1:8" ht="36" customHeight="1">
      <c r="A33" s="137" t="s">
        <v>270</v>
      </c>
      <c r="B33" s="138" t="s">
        <v>35</v>
      </c>
      <c r="C33" s="82" t="s">
        <v>271</v>
      </c>
      <c r="D33" s="129"/>
      <c r="E33" s="130" t="s">
        <v>39</v>
      </c>
      <c r="F33" s="139">
        <v>4</v>
      </c>
      <c r="G33" s="131"/>
      <c r="H33" s="132">
        <f>ROUND(G33*F33,2)</f>
        <v>0</v>
      </c>
    </row>
    <row r="34" spans="1:8" ht="36" customHeight="1">
      <c r="A34" s="133"/>
      <c r="B34" s="140"/>
      <c r="C34" s="221" t="s">
        <v>352</v>
      </c>
      <c r="D34" s="205"/>
      <c r="E34" s="290"/>
      <c r="F34" s="290"/>
      <c r="G34" s="290"/>
      <c r="H34" s="290"/>
    </row>
    <row r="35" spans="1:8" ht="36" customHeight="1">
      <c r="A35" s="62" t="s">
        <v>60</v>
      </c>
      <c r="B35" s="63" t="s">
        <v>297</v>
      </c>
      <c r="C35" s="64" t="s">
        <v>61</v>
      </c>
      <c r="D35" s="110" t="s">
        <v>191</v>
      </c>
      <c r="E35" s="291"/>
      <c r="F35" s="296"/>
      <c r="G35" s="293"/>
      <c r="H35" s="297"/>
    </row>
    <row r="36" spans="1:8" ht="36" customHeight="1">
      <c r="A36" s="62" t="s">
        <v>272</v>
      </c>
      <c r="B36" s="71" t="s">
        <v>35</v>
      </c>
      <c r="C36" s="64" t="s">
        <v>273</v>
      </c>
      <c r="D36" s="65" t="s">
        <v>2</v>
      </c>
      <c r="E36" s="66" t="s">
        <v>34</v>
      </c>
      <c r="F36" s="101">
        <v>2180</v>
      </c>
      <c r="G36" s="68"/>
      <c r="H36" s="69">
        <f>ROUND(G36*F36,2)</f>
        <v>0</v>
      </c>
    </row>
    <row r="37" spans="1:8" ht="36" customHeight="1">
      <c r="A37" s="62" t="s">
        <v>62</v>
      </c>
      <c r="B37" s="63" t="s">
        <v>502</v>
      </c>
      <c r="C37" s="64" t="s">
        <v>63</v>
      </c>
      <c r="D37" s="65" t="s">
        <v>191</v>
      </c>
      <c r="E37" s="286"/>
      <c r="F37" s="298"/>
      <c r="G37" s="288"/>
      <c r="H37" s="299"/>
    </row>
    <row r="38" spans="1:8" ht="36" customHeight="1">
      <c r="A38" s="62" t="s">
        <v>96</v>
      </c>
      <c r="B38" s="71" t="s">
        <v>35</v>
      </c>
      <c r="C38" s="64" t="s">
        <v>274</v>
      </c>
      <c r="D38" s="65" t="s">
        <v>54</v>
      </c>
      <c r="E38" s="66" t="s">
        <v>51</v>
      </c>
      <c r="F38" s="101">
        <v>515</v>
      </c>
      <c r="G38" s="68"/>
      <c r="H38" s="69">
        <f>ROUND(G38*F38,2)</f>
        <v>0</v>
      </c>
    </row>
    <row r="39" spans="1:8" s="28" customFormat="1" ht="36" customHeight="1">
      <c r="A39" s="115" t="s">
        <v>276</v>
      </c>
      <c r="B39" s="73" t="s">
        <v>40</v>
      </c>
      <c r="C39" s="74" t="s">
        <v>391</v>
      </c>
      <c r="D39" s="75" t="s">
        <v>275</v>
      </c>
      <c r="E39" s="76" t="s">
        <v>51</v>
      </c>
      <c r="F39" s="117">
        <v>45</v>
      </c>
      <c r="G39" s="68"/>
      <c r="H39" s="69">
        <f>ROUND(G39*F39,2)</f>
        <v>0</v>
      </c>
    </row>
    <row r="40" spans="1:8" ht="36" customHeight="1">
      <c r="A40" s="137" t="s">
        <v>64</v>
      </c>
      <c r="B40" s="138" t="s">
        <v>52</v>
      </c>
      <c r="C40" s="128" t="s">
        <v>277</v>
      </c>
      <c r="D40" s="129" t="s">
        <v>278</v>
      </c>
      <c r="E40" s="130" t="s">
        <v>51</v>
      </c>
      <c r="F40" s="139">
        <v>35</v>
      </c>
      <c r="G40" s="68"/>
      <c r="H40" s="69">
        <f>ROUND(G40*F40,2)</f>
        <v>0</v>
      </c>
    </row>
    <row r="41" spans="1:8" ht="36" customHeight="1">
      <c r="A41" s="137"/>
      <c r="B41" s="127" t="s">
        <v>298</v>
      </c>
      <c r="C41" s="128" t="s">
        <v>489</v>
      </c>
      <c r="D41" s="129" t="s">
        <v>565</v>
      </c>
      <c r="E41" s="130" t="s">
        <v>51</v>
      </c>
      <c r="F41" s="139">
        <v>325</v>
      </c>
      <c r="G41" s="131"/>
      <c r="H41" s="132">
        <f>ROUND(G41*F41,2)</f>
        <v>0</v>
      </c>
    </row>
    <row r="42" spans="1:8" s="28" customFormat="1" ht="36" customHeight="1">
      <c r="A42" s="141"/>
      <c r="B42" s="142"/>
      <c r="C42" s="205" t="s">
        <v>21</v>
      </c>
      <c r="D42" s="205"/>
      <c r="E42" s="290"/>
      <c r="F42" s="290"/>
      <c r="G42" s="290"/>
      <c r="H42" s="290"/>
    </row>
    <row r="43" spans="1:8" ht="36" customHeight="1">
      <c r="A43" s="106" t="s">
        <v>209</v>
      </c>
      <c r="B43" s="103" t="s">
        <v>299</v>
      </c>
      <c r="C43" s="89" t="s">
        <v>211</v>
      </c>
      <c r="D43" s="90" t="s">
        <v>212</v>
      </c>
      <c r="E43" s="300"/>
      <c r="F43" s="301"/>
      <c r="G43" s="302"/>
      <c r="H43" s="303"/>
    </row>
    <row r="44" spans="1:8" ht="36" customHeight="1">
      <c r="A44" s="60" t="s">
        <v>213</v>
      </c>
      <c r="B44" s="94" t="s">
        <v>35</v>
      </c>
      <c r="C44" s="89" t="s">
        <v>214</v>
      </c>
      <c r="D44" s="90"/>
      <c r="E44" s="91" t="s">
        <v>39</v>
      </c>
      <c r="F44" s="107">
        <v>6</v>
      </c>
      <c r="G44" s="95"/>
      <c r="H44" s="69">
        <f>ROUND(G44*F44,2)</f>
        <v>0</v>
      </c>
    </row>
    <row r="45" spans="1:8" ht="36" customHeight="1">
      <c r="A45" s="62" t="s">
        <v>215</v>
      </c>
      <c r="B45" s="108" t="s">
        <v>315</v>
      </c>
      <c r="C45" s="109" t="s">
        <v>217</v>
      </c>
      <c r="D45" s="110" t="s">
        <v>212</v>
      </c>
      <c r="E45" s="291"/>
      <c r="F45" s="296"/>
      <c r="G45" s="293"/>
      <c r="H45" s="297"/>
    </row>
    <row r="46" spans="1:8" ht="36" customHeight="1">
      <c r="A46" s="62" t="s">
        <v>218</v>
      </c>
      <c r="B46" s="71" t="s">
        <v>35</v>
      </c>
      <c r="C46" s="113" t="s">
        <v>219</v>
      </c>
      <c r="D46" s="65"/>
      <c r="E46" s="286"/>
      <c r="F46" s="298"/>
      <c r="G46" s="288"/>
      <c r="H46" s="299"/>
    </row>
    <row r="47" spans="1:8" s="28" customFormat="1" ht="36" customHeight="1">
      <c r="A47" s="62" t="s">
        <v>220</v>
      </c>
      <c r="B47" s="79" t="s">
        <v>159</v>
      </c>
      <c r="C47" s="64" t="s">
        <v>221</v>
      </c>
      <c r="D47" s="65"/>
      <c r="E47" s="66" t="s">
        <v>51</v>
      </c>
      <c r="F47" s="101">
        <v>22</v>
      </c>
      <c r="G47" s="68"/>
      <c r="H47" s="69">
        <f>ROUND(G47*F47,2)</f>
        <v>0</v>
      </c>
    </row>
    <row r="48" spans="1:8" ht="36" customHeight="1">
      <c r="A48" s="62" t="s">
        <v>112</v>
      </c>
      <c r="B48" s="108" t="s">
        <v>300</v>
      </c>
      <c r="C48" s="64" t="s">
        <v>223</v>
      </c>
      <c r="D48" s="65" t="s">
        <v>212</v>
      </c>
      <c r="E48" s="286"/>
      <c r="F48" s="298"/>
      <c r="G48" s="288"/>
      <c r="H48" s="299"/>
    </row>
    <row r="49" spans="1:8" ht="36" customHeight="1">
      <c r="A49" s="60" t="s">
        <v>114</v>
      </c>
      <c r="B49" s="54" t="s">
        <v>35</v>
      </c>
      <c r="C49" s="55" t="s">
        <v>115</v>
      </c>
      <c r="D49" s="56"/>
      <c r="E49" s="57" t="s">
        <v>39</v>
      </c>
      <c r="F49" s="59">
        <v>2</v>
      </c>
      <c r="G49" s="58"/>
      <c r="H49" s="69">
        <f>ROUND(G49*F49,2)</f>
        <v>0</v>
      </c>
    </row>
    <row r="50" spans="1:8" ht="36" customHeight="1">
      <c r="A50" s="62" t="s">
        <v>116</v>
      </c>
      <c r="B50" s="71" t="s">
        <v>40</v>
      </c>
      <c r="C50" s="64" t="s">
        <v>117</v>
      </c>
      <c r="D50" s="65"/>
      <c r="E50" s="66" t="s">
        <v>39</v>
      </c>
      <c r="F50" s="101">
        <v>2</v>
      </c>
      <c r="G50" s="68"/>
      <c r="H50" s="69">
        <f>ROUND(G50*F50,2)</f>
        <v>0</v>
      </c>
    </row>
    <row r="51" spans="1:8" s="23" customFormat="1" ht="36" customHeight="1">
      <c r="A51" s="62" t="s">
        <v>224</v>
      </c>
      <c r="B51" s="63" t="s">
        <v>301</v>
      </c>
      <c r="C51" s="64" t="s">
        <v>226</v>
      </c>
      <c r="D51" s="65" t="s">
        <v>212</v>
      </c>
      <c r="E51" s="286"/>
      <c r="F51" s="298"/>
      <c r="G51" s="288"/>
      <c r="H51" s="299"/>
    </row>
    <row r="52" spans="1:8" ht="36" customHeight="1">
      <c r="A52" s="62" t="s">
        <v>227</v>
      </c>
      <c r="B52" s="71" t="s">
        <v>35</v>
      </c>
      <c r="C52" s="64" t="s">
        <v>228</v>
      </c>
      <c r="D52" s="65"/>
      <c r="E52" s="286"/>
      <c r="F52" s="298"/>
      <c r="G52" s="288"/>
      <c r="H52" s="299"/>
    </row>
    <row r="53" spans="1:8" ht="36" customHeight="1">
      <c r="A53" s="102" t="s">
        <v>279</v>
      </c>
      <c r="B53" s="81" t="s">
        <v>159</v>
      </c>
      <c r="C53" s="82" t="s">
        <v>280</v>
      </c>
      <c r="D53" s="83"/>
      <c r="E53" s="84" t="s">
        <v>39</v>
      </c>
      <c r="F53" s="105">
        <v>2</v>
      </c>
      <c r="G53" s="86"/>
      <c r="H53" s="69">
        <f>ROUND(G53*F53,2)</f>
        <v>0</v>
      </c>
    </row>
    <row r="54" spans="1:8" ht="36" customHeight="1">
      <c r="A54" s="102" t="s">
        <v>279</v>
      </c>
      <c r="B54" s="81" t="s">
        <v>162</v>
      </c>
      <c r="C54" s="82" t="s">
        <v>281</v>
      </c>
      <c r="D54" s="83"/>
      <c r="E54" s="84" t="s">
        <v>39</v>
      </c>
      <c r="F54" s="105">
        <v>2</v>
      </c>
      <c r="G54" s="86"/>
      <c r="H54" s="69">
        <f>ROUND(G54*F54,2)</f>
        <v>0</v>
      </c>
    </row>
    <row r="55" spans="1:8" ht="36" customHeight="1">
      <c r="A55" s="102" t="s">
        <v>282</v>
      </c>
      <c r="B55" s="103" t="s">
        <v>302</v>
      </c>
      <c r="C55" s="82" t="s">
        <v>284</v>
      </c>
      <c r="D55" s="83" t="s">
        <v>212</v>
      </c>
      <c r="E55" s="304"/>
      <c r="F55" s="298"/>
      <c r="G55" s="288"/>
      <c r="H55" s="299"/>
    </row>
    <row r="56" spans="1:8" ht="36" customHeight="1">
      <c r="A56" s="102" t="s">
        <v>285</v>
      </c>
      <c r="B56" s="122" t="s">
        <v>35</v>
      </c>
      <c r="C56" s="82" t="s">
        <v>286</v>
      </c>
      <c r="D56" s="83"/>
      <c r="E56" s="84" t="s">
        <v>39</v>
      </c>
      <c r="F56" s="105">
        <v>2</v>
      </c>
      <c r="G56" s="86"/>
      <c r="H56" s="69">
        <f>ROUND(G56*F56,2)</f>
        <v>0</v>
      </c>
    </row>
    <row r="57" spans="1:8" ht="36" customHeight="1">
      <c r="A57" s="60" t="s">
        <v>231</v>
      </c>
      <c r="B57" s="114" t="s">
        <v>303</v>
      </c>
      <c r="C57" s="61" t="s">
        <v>233</v>
      </c>
      <c r="D57" s="56" t="s">
        <v>212</v>
      </c>
      <c r="E57" s="57" t="s">
        <v>39</v>
      </c>
      <c r="F57" s="59">
        <v>6</v>
      </c>
      <c r="G57" s="58"/>
      <c r="H57" s="69">
        <f>ROUND(G57*F57,2)</f>
        <v>0</v>
      </c>
    </row>
    <row r="58" spans="1:8" ht="36" customHeight="1">
      <c r="A58" s="62" t="s">
        <v>234</v>
      </c>
      <c r="B58" s="63" t="s">
        <v>304</v>
      </c>
      <c r="C58" s="64" t="s">
        <v>236</v>
      </c>
      <c r="D58" s="65" t="s">
        <v>212</v>
      </c>
      <c r="E58" s="66" t="s">
        <v>39</v>
      </c>
      <c r="F58" s="101">
        <v>2</v>
      </c>
      <c r="G58" s="68"/>
      <c r="H58" s="69">
        <f>ROUND(G58*F58,2)</f>
        <v>0</v>
      </c>
    </row>
    <row r="59" spans="1:8" ht="36" customHeight="1">
      <c r="A59" s="62"/>
      <c r="B59" s="63" t="s">
        <v>305</v>
      </c>
      <c r="C59" s="64" t="s">
        <v>238</v>
      </c>
      <c r="D59" s="65"/>
      <c r="E59" s="286"/>
      <c r="F59" s="298"/>
      <c r="G59" s="288"/>
      <c r="H59" s="299"/>
    </row>
    <row r="60" spans="1:8" ht="36" customHeight="1">
      <c r="A60" s="78"/>
      <c r="B60" s="71" t="s">
        <v>35</v>
      </c>
      <c r="C60" s="64" t="s">
        <v>239</v>
      </c>
      <c r="D60" s="65"/>
      <c r="E60" s="66" t="s">
        <v>39</v>
      </c>
      <c r="F60" s="67">
        <v>4</v>
      </c>
      <c r="G60" s="68"/>
      <c r="H60" s="69">
        <f>ROUND(G60*F60,2)</f>
        <v>0</v>
      </c>
    </row>
    <row r="61" spans="1:8" ht="36" customHeight="1">
      <c r="A61" s="115" t="s">
        <v>516</v>
      </c>
      <c r="B61" s="116" t="s">
        <v>306</v>
      </c>
      <c r="C61" s="74" t="s">
        <v>518</v>
      </c>
      <c r="D61" s="75" t="s">
        <v>519</v>
      </c>
      <c r="E61" s="76" t="s">
        <v>39</v>
      </c>
      <c r="F61" s="120">
        <v>2</v>
      </c>
      <c r="G61" s="77"/>
      <c r="H61" s="118">
        <f>ROUND(G61*F61,2)</f>
        <v>0</v>
      </c>
    </row>
    <row r="62" spans="1:8" ht="36" customHeight="1">
      <c r="A62" s="145" t="s">
        <v>242</v>
      </c>
      <c r="B62" s="127" t="s">
        <v>307</v>
      </c>
      <c r="C62" s="128" t="s">
        <v>244</v>
      </c>
      <c r="D62" s="129" t="s">
        <v>245</v>
      </c>
      <c r="E62" s="130" t="s">
        <v>51</v>
      </c>
      <c r="F62" s="161">
        <v>84</v>
      </c>
      <c r="G62" s="131"/>
      <c r="H62" s="132">
        <f>ROUND(G62*F62,2)</f>
        <v>0</v>
      </c>
    </row>
    <row r="63" spans="1:8" ht="36" customHeight="1">
      <c r="A63" s="102"/>
      <c r="B63" s="103" t="s">
        <v>308</v>
      </c>
      <c r="C63" s="82" t="s">
        <v>526</v>
      </c>
      <c r="D63" s="83" t="s">
        <v>212</v>
      </c>
      <c r="E63" s="304"/>
      <c r="F63" s="298"/>
      <c r="G63" s="288"/>
      <c r="H63" s="299"/>
    </row>
    <row r="64" spans="1:8" ht="36" customHeight="1">
      <c r="A64" s="102"/>
      <c r="B64" s="122" t="s">
        <v>35</v>
      </c>
      <c r="C64" s="82" t="s">
        <v>527</v>
      </c>
      <c r="D64" s="83"/>
      <c r="E64" s="66" t="s">
        <v>32</v>
      </c>
      <c r="F64" s="105">
        <v>5</v>
      </c>
      <c r="G64" s="86"/>
      <c r="H64" s="69">
        <f>ROUND(G64*F64,2)</f>
        <v>0</v>
      </c>
    </row>
    <row r="65" spans="1:8" ht="36" customHeight="1">
      <c r="A65" s="133"/>
      <c r="B65" s="140"/>
      <c r="C65" s="135" t="s">
        <v>22</v>
      </c>
      <c r="D65" s="217"/>
      <c r="E65" s="305"/>
      <c r="F65" s="298"/>
      <c r="G65" s="288"/>
      <c r="H65" s="299"/>
    </row>
    <row r="66" spans="1:8" ht="36" customHeight="1">
      <c r="A66" s="78" t="s">
        <v>67</v>
      </c>
      <c r="B66" s="63" t="s">
        <v>309</v>
      </c>
      <c r="C66" s="64" t="s">
        <v>120</v>
      </c>
      <c r="D66" s="65" t="s">
        <v>247</v>
      </c>
      <c r="E66" s="66" t="s">
        <v>39</v>
      </c>
      <c r="F66" s="67">
        <v>4</v>
      </c>
      <c r="G66" s="68"/>
      <c r="H66" s="69">
        <f>ROUND(G66*F66,2)</f>
        <v>0</v>
      </c>
    </row>
    <row r="67" spans="1:8" s="28" customFormat="1" ht="36" customHeight="1">
      <c r="A67" s="78" t="s">
        <v>97</v>
      </c>
      <c r="B67" s="63" t="s">
        <v>310</v>
      </c>
      <c r="C67" s="64" t="s">
        <v>122</v>
      </c>
      <c r="D67" s="65" t="s">
        <v>212</v>
      </c>
      <c r="E67" s="286"/>
      <c r="F67" s="298"/>
      <c r="G67" s="288"/>
      <c r="H67" s="299"/>
    </row>
    <row r="68" spans="1:8" ht="36" customHeight="1">
      <c r="A68" s="78" t="s">
        <v>123</v>
      </c>
      <c r="B68" s="71" t="s">
        <v>35</v>
      </c>
      <c r="C68" s="64" t="s">
        <v>249</v>
      </c>
      <c r="D68" s="65"/>
      <c r="E68" s="66" t="s">
        <v>98</v>
      </c>
      <c r="F68" s="167">
        <v>0.3</v>
      </c>
      <c r="G68" s="68"/>
      <c r="H68" s="69">
        <f>ROUND(G68*F68,2)</f>
        <v>0</v>
      </c>
    </row>
    <row r="69" spans="1:8" ht="36" customHeight="1">
      <c r="A69" s="78" t="s">
        <v>68</v>
      </c>
      <c r="B69" s="63" t="s">
        <v>311</v>
      </c>
      <c r="C69" s="64" t="s">
        <v>125</v>
      </c>
      <c r="D69" s="65" t="s">
        <v>247</v>
      </c>
      <c r="E69" s="286"/>
      <c r="F69" s="298"/>
      <c r="G69" s="288"/>
      <c r="H69" s="299"/>
    </row>
    <row r="70" spans="1:8" ht="36" customHeight="1">
      <c r="A70" s="78" t="s">
        <v>69</v>
      </c>
      <c r="B70" s="71" t="s">
        <v>35</v>
      </c>
      <c r="C70" s="64" t="s">
        <v>287</v>
      </c>
      <c r="D70" s="65"/>
      <c r="E70" s="66" t="s">
        <v>39</v>
      </c>
      <c r="F70" s="67">
        <v>4</v>
      </c>
      <c r="G70" s="68"/>
      <c r="H70" s="69">
        <f>ROUND(G70*F70,2)</f>
        <v>0</v>
      </c>
    </row>
    <row r="71" spans="1:8" ht="36" customHeight="1">
      <c r="A71" s="78" t="s">
        <v>99</v>
      </c>
      <c r="B71" s="63" t="s">
        <v>312</v>
      </c>
      <c r="C71" s="64" t="s">
        <v>127</v>
      </c>
      <c r="D71" s="65" t="s">
        <v>247</v>
      </c>
      <c r="E71" s="66" t="s">
        <v>39</v>
      </c>
      <c r="F71" s="67">
        <v>1</v>
      </c>
      <c r="G71" s="68"/>
      <c r="H71" s="69">
        <f>ROUND(G71*F71,2)</f>
        <v>0</v>
      </c>
    </row>
    <row r="72" spans="1:8" ht="36" customHeight="1">
      <c r="A72" s="78" t="s">
        <v>100</v>
      </c>
      <c r="B72" s="63" t="s">
        <v>313</v>
      </c>
      <c r="C72" s="64" t="s">
        <v>129</v>
      </c>
      <c r="D72" s="65" t="s">
        <v>247</v>
      </c>
      <c r="E72" s="66" t="s">
        <v>39</v>
      </c>
      <c r="F72" s="67">
        <v>1</v>
      </c>
      <c r="G72" s="68"/>
      <c r="H72" s="69">
        <f>ROUND(G72*F72,2)</f>
        <v>0</v>
      </c>
    </row>
    <row r="73" spans="1:8" ht="36" customHeight="1">
      <c r="A73" s="78" t="s">
        <v>101</v>
      </c>
      <c r="B73" s="63" t="s">
        <v>314</v>
      </c>
      <c r="C73" s="64" t="s">
        <v>131</v>
      </c>
      <c r="D73" s="65" t="s">
        <v>247</v>
      </c>
      <c r="E73" s="66" t="s">
        <v>39</v>
      </c>
      <c r="F73" s="67">
        <v>5</v>
      </c>
      <c r="G73" s="68"/>
      <c r="H73" s="69">
        <f>ROUND(G73*F73,2)</f>
        <v>0</v>
      </c>
    </row>
    <row r="74" spans="1:8" ht="36" customHeight="1">
      <c r="A74" s="145" t="s">
        <v>102</v>
      </c>
      <c r="B74" s="127" t="s">
        <v>520</v>
      </c>
      <c r="C74" s="128" t="s">
        <v>133</v>
      </c>
      <c r="D74" s="129" t="s">
        <v>247</v>
      </c>
      <c r="E74" s="130" t="s">
        <v>39</v>
      </c>
      <c r="F74" s="161">
        <v>1</v>
      </c>
      <c r="G74" s="131"/>
      <c r="H74" s="132">
        <f>ROUND(G74*F74,2)</f>
        <v>0</v>
      </c>
    </row>
    <row r="75" spans="1:8" ht="36" customHeight="1">
      <c r="A75" s="133"/>
      <c r="B75" s="140"/>
      <c r="C75" s="135" t="s">
        <v>23</v>
      </c>
      <c r="D75" s="136"/>
      <c r="E75" s="309"/>
      <c r="F75" s="298"/>
      <c r="G75" s="288"/>
      <c r="H75" s="299"/>
    </row>
    <row r="76" spans="1:8" ht="36" customHeight="1">
      <c r="A76" s="78" t="s">
        <v>72</v>
      </c>
      <c r="B76" s="63" t="s">
        <v>524</v>
      </c>
      <c r="C76" s="64" t="s">
        <v>73</v>
      </c>
      <c r="D76" s="65" t="s">
        <v>257</v>
      </c>
      <c r="E76" s="286"/>
      <c r="F76" s="298"/>
      <c r="G76" s="288"/>
      <c r="H76" s="299"/>
    </row>
    <row r="77" spans="1:8" s="28" customFormat="1" ht="36" customHeight="1">
      <c r="A77" s="78" t="s">
        <v>258</v>
      </c>
      <c r="B77" s="71" t="s">
        <v>35</v>
      </c>
      <c r="C77" s="64" t="s">
        <v>259</v>
      </c>
      <c r="D77" s="65"/>
      <c r="E77" s="66" t="s">
        <v>34</v>
      </c>
      <c r="F77" s="67">
        <v>100</v>
      </c>
      <c r="G77" s="68"/>
      <c r="H77" s="69">
        <f>ROUND(G77*F77,2)</f>
        <v>0</v>
      </c>
    </row>
    <row r="78" spans="1:8" s="28" customFormat="1" ht="36" customHeight="1">
      <c r="A78" s="78" t="s">
        <v>74</v>
      </c>
      <c r="B78" s="71" t="s">
        <v>40</v>
      </c>
      <c r="C78" s="64" t="s">
        <v>260</v>
      </c>
      <c r="D78" s="65"/>
      <c r="E78" s="66" t="s">
        <v>34</v>
      </c>
      <c r="F78" s="67">
        <v>2500</v>
      </c>
      <c r="G78" s="68"/>
      <c r="H78" s="69">
        <f>ROUND(G78*F78,2)</f>
        <v>0</v>
      </c>
    </row>
    <row r="79" spans="1:8" ht="48" customHeight="1" thickBot="1">
      <c r="A79" s="12"/>
      <c r="B79" s="232" t="s">
        <v>12</v>
      </c>
      <c r="C79" s="244" t="str">
        <f>C7</f>
        <v>GARWOOD AVENUE FROM STAFFORD STREET TO HOUSE #974, Concrete Reconstruction</v>
      </c>
      <c r="D79" s="245"/>
      <c r="E79" s="245"/>
      <c r="F79" s="246"/>
      <c r="G79" s="233" t="s">
        <v>17</v>
      </c>
      <c r="H79" s="233">
        <f>SUM(H7:H78)</f>
        <v>0</v>
      </c>
    </row>
    <row r="80" spans="1:8" ht="48" customHeight="1" thickBot="1" thickTop="1">
      <c r="A80" s="26"/>
      <c r="B80" s="25" t="s">
        <v>13</v>
      </c>
      <c r="C80" s="241" t="s">
        <v>261</v>
      </c>
      <c r="D80" s="242"/>
      <c r="E80" s="242"/>
      <c r="F80" s="243"/>
      <c r="G80" s="26"/>
      <c r="H80" s="27"/>
    </row>
    <row r="81" spans="1:8" ht="36" customHeight="1" thickTop="1">
      <c r="A81" s="123"/>
      <c r="B81" s="124"/>
      <c r="C81" s="125" t="s">
        <v>19</v>
      </c>
      <c r="D81" s="126"/>
      <c r="E81" s="306"/>
      <c r="F81" s="306"/>
      <c r="G81" s="307"/>
      <c r="H81" s="308"/>
    </row>
    <row r="82" spans="1:8" ht="36" customHeight="1">
      <c r="A82" s="62" t="s">
        <v>137</v>
      </c>
      <c r="B82" s="63" t="s">
        <v>76</v>
      </c>
      <c r="C82" s="64" t="s">
        <v>138</v>
      </c>
      <c r="D82" s="65" t="s">
        <v>139</v>
      </c>
      <c r="E82" s="66" t="s">
        <v>32</v>
      </c>
      <c r="F82" s="67">
        <v>1650</v>
      </c>
      <c r="G82" s="68"/>
      <c r="H82" s="69">
        <f>ROUND(G82*F82,2)</f>
        <v>0</v>
      </c>
    </row>
    <row r="83" spans="1:8" ht="36" customHeight="1">
      <c r="A83" s="70" t="s">
        <v>140</v>
      </c>
      <c r="B83" s="63" t="s">
        <v>77</v>
      </c>
      <c r="C83" s="64" t="s">
        <v>141</v>
      </c>
      <c r="D83" s="65" t="s">
        <v>139</v>
      </c>
      <c r="E83" s="66" t="s">
        <v>34</v>
      </c>
      <c r="F83" s="67">
        <v>3300</v>
      </c>
      <c r="G83" s="68"/>
      <c r="H83" s="69">
        <f>ROUND(G83*F83,2)</f>
        <v>0</v>
      </c>
    </row>
    <row r="84" spans="1:8" ht="36" customHeight="1">
      <c r="A84" s="70" t="s">
        <v>142</v>
      </c>
      <c r="B84" s="63" t="s">
        <v>78</v>
      </c>
      <c r="C84" s="64" t="s">
        <v>143</v>
      </c>
      <c r="D84" s="65" t="s">
        <v>139</v>
      </c>
      <c r="E84" s="286"/>
      <c r="F84" s="287"/>
      <c r="G84" s="288"/>
      <c r="H84" s="289"/>
    </row>
    <row r="85" spans="1:8" ht="36" customHeight="1">
      <c r="A85" s="70" t="s">
        <v>347</v>
      </c>
      <c r="B85" s="71" t="s">
        <v>35</v>
      </c>
      <c r="C85" s="64" t="s">
        <v>348</v>
      </c>
      <c r="D85" s="65" t="s">
        <v>2</v>
      </c>
      <c r="E85" s="66" t="s">
        <v>36</v>
      </c>
      <c r="F85" s="67">
        <v>2300</v>
      </c>
      <c r="G85" s="68"/>
      <c r="H85" s="69">
        <f aca="true" t="shared" si="0" ref="H85:H90">ROUND(G85*F85,2)</f>
        <v>0</v>
      </c>
    </row>
    <row r="86" spans="1:8" ht="36" customHeight="1">
      <c r="A86" s="72" t="s">
        <v>349</v>
      </c>
      <c r="B86" s="73" t="s">
        <v>40</v>
      </c>
      <c r="C86" s="74" t="s">
        <v>350</v>
      </c>
      <c r="D86" s="75" t="s">
        <v>2</v>
      </c>
      <c r="E86" s="76" t="s">
        <v>36</v>
      </c>
      <c r="F86" s="117">
        <v>1200</v>
      </c>
      <c r="G86" s="77"/>
      <c r="H86" s="69">
        <f t="shared" si="0"/>
        <v>0</v>
      </c>
    </row>
    <row r="87" spans="1:8" ht="36" customHeight="1">
      <c r="A87" s="70" t="s">
        <v>491</v>
      </c>
      <c r="B87" s="63" t="s">
        <v>79</v>
      </c>
      <c r="C87" s="64" t="s">
        <v>492</v>
      </c>
      <c r="D87" s="65" t="s">
        <v>139</v>
      </c>
      <c r="E87" s="66" t="s">
        <v>32</v>
      </c>
      <c r="F87" s="67">
        <v>350</v>
      </c>
      <c r="G87" s="68"/>
      <c r="H87" s="69">
        <f t="shared" si="0"/>
        <v>0</v>
      </c>
    </row>
    <row r="88" spans="1:8" s="28" customFormat="1" ht="36" customHeight="1">
      <c r="A88" s="62" t="s">
        <v>37</v>
      </c>
      <c r="B88" s="63" t="s">
        <v>80</v>
      </c>
      <c r="C88" s="64" t="s">
        <v>38</v>
      </c>
      <c r="D88" s="65" t="s">
        <v>139</v>
      </c>
      <c r="E88" s="66" t="s">
        <v>34</v>
      </c>
      <c r="F88" s="67">
        <v>3300</v>
      </c>
      <c r="G88" s="68"/>
      <c r="H88" s="69">
        <f t="shared" si="0"/>
        <v>0</v>
      </c>
    </row>
    <row r="89" spans="1:8" ht="36" customHeight="1">
      <c r="A89" s="70" t="s">
        <v>144</v>
      </c>
      <c r="B89" s="63" t="s">
        <v>81</v>
      </c>
      <c r="C89" s="64" t="s">
        <v>145</v>
      </c>
      <c r="D89" s="65" t="s">
        <v>146</v>
      </c>
      <c r="E89" s="66" t="s">
        <v>34</v>
      </c>
      <c r="F89" s="67">
        <v>3300</v>
      </c>
      <c r="G89" s="68"/>
      <c r="H89" s="69">
        <f t="shared" si="0"/>
        <v>0</v>
      </c>
    </row>
    <row r="90" spans="1:8" s="28" customFormat="1" ht="36" customHeight="1">
      <c r="A90" s="70" t="s">
        <v>147</v>
      </c>
      <c r="B90" s="63" t="s">
        <v>83</v>
      </c>
      <c r="C90" s="64" t="s">
        <v>148</v>
      </c>
      <c r="D90" s="65" t="s">
        <v>149</v>
      </c>
      <c r="E90" s="66" t="s">
        <v>34</v>
      </c>
      <c r="F90" s="67">
        <v>1650</v>
      </c>
      <c r="G90" s="68"/>
      <c r="H90" s="69">
        <f t="shared" si="0"/>
        <v>0</v>
      </c>
    </row>
    <row r="91" spans="1:8" ht="36" customHeight="1">
      <c r="A91" s="133"/>
      <c r="B91" s="134"/>
      <c r="C91" s="135" t="s">
        <v>351</v>
      </c>
      <c r="D91" s="136"/>
      <c r="E91" s="309"/>
      <c r="F91" s="309"/>
      <c r="G91" s="310"/>
      <c r="H91" s="311"/>
    </row>
    <row r="92" spans="1:8" ht="36" customHeight="1">
      <c r="A92" s="78" t="s">
        <v>82</v>
      </c>
      <c r="B92" s="63" t="s">
        <v>87</v>
      </c>
      <c r="C92" s="64" t="s">
        <v>84</v>
      </c>
      <c r="D92" s="65" t="s">
        <v>139</v>
      </c>
      <c r="E92" s="286"/>
      <c r="F92" s="287"/>
      <c r="G92" s="288"/>
      <c r="H92" s="289"/>
    </row>
    <row r="93" spans="1:8" ht="36" customHeight="1">
      <c r="A93" s="78" t="s">
        <v>85</v>
      </c>
      <c r="B93" s="71" t="s">
        <v>35</v>
      </c>
      <c r="C93" s="64" t="s">
        <v>86</v>
      </c>
      <c r="D93" s="65" t="s">
        <v>2</v>
      </c>
      <c r="E93" s="66" t="s">
        <v>34</v>
      </c>
      <c r="F93" s="67">
        <v>3070</v>
      </c>
      <c r="G93" s="68"/>
      <c r="H93" s="69">
        <f>ROUND(G93*F93,2)</f>
        <v>0</v>
      </c>
    </row>
    <row r="94" spans="1:8" ht="36" customHeight="1">
      <c r="A94" s="78" t="s">
        <v>150</v>
      </c>
      <c r="B94" s="63" t="s">
        <v>88</v>
      </c>
      <c r="C94" s="64" t="s">
        <v>151</v>
      </c>
      <c r="D94" s="65" t="s">
        <v>152</v>
      </c>
      <c r="E94" s="286"/>
      <c r="F94" s="287"/>
      <c r="G94" s="288"/>
      <c r="H94" s="289"/>
    </row>
    <row r="95" spans="1:8" ht="36" customHeight="1">
      <c r="A95" s="78" t="s">
        <v>153</v>
      </c>
      <c r="B95" s="71" t="s">
        <v>35</v>
      </c>
      <c r="C95" s="64" t="s">
        <v>154</v>
      </c>
      <c r="D95" s="65" t="s">
        <v>2</v>
      </c>
      <c r="E95" s="66" t="s">
        <v>34</v>
      </c>
      <c r="F95" s="67">
        <v>31</v>
      </c>
      <c r="G95" s="68"/>
      <c r="H95" s="69">
        <f>ROUND(G95*F95,2)</f>
        <v>0</v>
      </c>
    </row>
    <row r="96" spans="1:8" ht="36" customHeight="1">
      <c r="A96" s="78" t="s">
        <v>155</v>
      </c>
      <c r="B96" s="63" t="s">
        <v>89</v>
      </c>
      <c r="C96" s="64" t="s">
        <v>49</v>
      </c>
      <c r="D96" s="65" t="s">
        <v>152</v>
      </c>
      <c r="E96" s="286"/>
      <c r="F96" s="287"/>
      <c r="G96" s="288"/>
      <c r="H96" s="289"/>
    </row>
    <row r="97" spans="1:8" ht="36" customHeight="1">
      <c r="A97" s="78" t="s">
        <v>156</v>
      </c>
      <c r="B97" s="71" t="s">
        <v>157</v>
      </c>
      <c r="C97" s="64" t="s">
        <v>154</v>
      </c>
      <c r="D97" s="65" t="s">
        <v>50</v>
      </c>
      <c r="E97" s="286"/>
      <c r="F97" s="287"/>
      <c r="G97" s="288"/>
      <c r="H97" s="289"/>
    </row>
    <row r="98" spans="1:8" ht="36" customHeight="1">
      <c r="A98" s="78" t="s">
        <v>158</v>
      </c>
      <c r="B98" s="79" t="s">
        <v>159</v>
      </c>
      <c r="C98" s="64" t="s">
        <v>160</v>
      </c>
      <c r="D98" s="65"/>
      <c r="E98" s="66" t="s">
        <v>34</v>
      </c>
      <c r="F98" s="67">
        <v>25</v>
      </c>
      <c r="G98" s="68"/>
      <c r="H98" s="69">
        <f>ROUND(G98*F98,2)</f>
        <v>0</v>
      </c>
    </row>
    <row r="99" spans="1:8" s="28" customFormat="1" ht="36" customHeight="1">
      <c r="A99" s="78" t="s">
        <v>161</v>
      </c>
      <c r="B99" s="79" t="s">
        <v>162</v>
      </c>
      <c r="C99" s="64" t="s">
        <v>163</v>
      </c>
      <c r="D99" s="65"/>
      <c r="E99" s="66" t="s">
        <v>34</v>
      </c>
      <c r="F99" s="67">
        <v>30</v>
      </c>
      <c r="G99" s="68"/>
      <c r="H99" s="69">
        <f>ROUND(G99*F99,2)</f>
        <v>0</v>
      </c>
    </row>
    <row r="100" spans="1:8" s="28" customFormat="1" ht="36" customHeight="1">
      <c r="A100" s="80" t="s">
        <v>164</v>
      </c>
      <c r="B100" s="81" t="s">
        <v>165</v>
      </c>
      <c r="C100" s="82" t="s">
        <v>166</v>
      </c>
      <c r="D100" s="83" t="s">
        <v>2</v>
      </c>
      <c r="E100" s="84" t="s">
        <v>34</v>
      </c>
      <c r="F100" s="85">
        <v>1050</v>
      </c>
      <c r="G100" s="86"/>
      <c r="H100" s="69">
        <f>ROUND(G100*F100,2)</f>
        <v>0</v>
      </c>
    </row>
    <row r="101" spans="1:8" ht="36" customHeight="1">
      <c r="A101" s="87" t="s">
        <v>167</v>
      </c>
      <c r="B101" s="88" t="s">
        <v>90</v>
      </c>
      <c r="C101" s="89" t="s">
        <v>168</v>
      </c>
      <c r="D101" s="90" t="s">
        <v>152</v>
      </c>
      <c r="E101" s="91" t="s">
        <v>34</v>
      </c>
      <c r="F101" s="107">
        <v>5</v>
      </c>
      <c r="G101" s="95"/>
      <c r="H101" s="69">
        <f>ROUND(G101*F101,2)</f>
        <v>0</v>
      </c>
    </row>
    <row r="102" spans="1:8" ht="36" customHeight="1">
      <c r="A102" s="87" t="s">
        <v>169</v>
      </c>
      <c r="B102" s="88" t="s">
        <v>91</v>
      </c>
      <c r="C102" s="89" t="s">
        <v>170</v>
      </c>
      <c r="D102" s="90" t="s">
        <v>171</v>
      </c>
      <c r="E102" s="300"/>
      <c r="F102" s="312"/>
      <c r="G102" s="313"/>
      <c r="H102" s="314"/>
    </row>
    <row r="103" spans="1:8" ht="36" customHeight="1">
      <c r="A103" s="87" t="s">
        <v>172</v>
      </c>
      <c r="B103" s="94" t="s">
        <v>35</v>
      </c>
      <c r="C103" s="89" t="s">
        <v>173</v>
      </c>
      <c r="D103" s="90" t="s">
        <v>2</v>
      </c>
      <c r="E103" s="91" t="s">
        <v>51</v>
      </c>
      <c r="F103" s="93">
        <v>20</v>
      </c>
      <c r="G103" s="86"/>
      <c r="H103" s="69">
        <f>ROUND(G103*F103,2)</f>
        <v>0</v>
      </c>
    </row>
    <row r="104" spans="1:8" ht="36" customHeight="1">
      <c r="A104" s="87" t="s">
        <v>174</v>
      </c>
      <c r="B104" s="88" t="s">
        <v>92</v>
      </c>
      <c r="C104" s="89" t="s">
        <v>175</v>
      </c>
      <c r="D104" s="90" t="s">
        <v>171</v>
      </c>
      <c r="E104" s="300"/>
      <c r="F104" s="312"/>
      <c r="G104" s="313"/>
      <c r="H104" s="314"/>
    </row>
    <row r="105" spans="1:8" ht="36" customHeight="1">
      <c r="A105" s="96" t="s">
        <v>176</v>
      </c>
      <c r="B105" s="94" t="s">
        <v>35</v>
      </c>
      <c r="C105" s="89" t="s">
        <v>177</v>
      </c>
      <c r="D105" s="90" t="s">
        <v>178</v>
      </c>
      <c r="E105" s="91" t="s">
        <v>51</v>
      </c>
      <c r="F105" s="93">
        <v>18</v>
      </c>
      <c r="G105" s="68"/>
      <c r="H105" s="69">
        <f>ROUND(G105*F105,2)</f>
        <v>0</v>
      </c>
    </row>
    <row r="106" spans="1:8" ht="36" customHeight="1">
      <c r="A106" s="78" t="s">
        <v>55</v>
      </c>
      <c r="B106" s="88" t="s">
        <v>179</v>
      </c>
      <c r="C106" s="97" t="s">
        <v>56</v>
      </c>
      <c r="D106" s="98" t="s">
        <v>180</v>
      </c>
      <c r="E106" s="99" t="s">
        <v>34</v>
      </c>
      <c r="F106" s="100">
        <v>5</v>
      </c>
      <c r="G106" s="68"/>
      <c r="H106" s="69">
        <f>ROUND(G106*F106,2)</f>
        <v>0</v>
      </c>
    </row>
    <row r="107" spans="1:8" ht="36" customHeight="1">
      <c r="A107" s="78" t="s">
        <v>57</v>
      </c>
      <c r="B107" s="88" t="s">
        <v>181</v>
      </c>
      <c r="C107" s="64" t="s">
        <v>58</v>
      </c>
      <c r="D107" s="65" t="s">
        <v>182</v>
      </c>
      <c r="E107" s="286"/>
      <c r="F107" s="312"/>
      <c r="G107" s="313"/>
      <c r="H107" s="314"/>
    </row>
    <row r="108" spans="1:8" ht="36" customHeight="1">
      <c r="A108" s="78" t="s">
        <v>93</v>
      </c>
      <c r="B108" s="71" t="s">
        <v>35</v>
      </c>
      <c r="C108" s="64" t="s">
        <v>94</v>
      </c>
      <c r="D108" s="65"/>
      <c r="E108" s="286"/>
      <c r="F108" s="312"/>
      <c r="G108" s="313"/>
      <c r="H108" s="314"/>
    </row>
    <row r="109" spans="1:8" ht="36" customHeight="1">
      <c r="A109" s="78" t="s">
        <v>95</v>
      </c>
      <c r="B109" s="79" t="s">
        <v>159</v>
      </c>
      <c r="C109" s="64" t="s">
        <v>183</v>
      </c>
      <c r="D109" s="65"/>
      <c r="E109" s="66" t="s">
        <v>36</v>
      </c>
      <c r="F109" s="67">
        <v>6</v>
      </c>
      <c r="G109" s="68"/>
      <c r="H109" s="69">
        <f>ROUND(G109*F109,2)</f>
        <v>0</v>
      </c>
    </row>
    <row r="110" spans="1:8" ht="36" customHeight="1">
      <c r="A110" s="62" t="s">
        <v>184</v>
      </c>
      <c r="B110" s="63" t="s">
        <v>185</v>
      </c>
      <c r="C110" s="64" t="s">
        <v>186</v>
      </c>
      <c r="D110" s="65" t="s">
        <v>187</v>
      </c>
      <c r="E110" s="286"/>
      <c r="F110" s="298"/>
      <c r="G110" s="288"/>
      <c r="H110" s="299"/>
    </row>
    <row r="111" spans="1:8" ht="36" customHeight="1">
      <c r="A111" s="62" t="s">
        <v>188</v>
      </c>
      <c r="B111" s="71" t="s">
        <v>35</v>
      </c>
      <c r="C111" s="64" t="s">
        <v>189</v>
      </c>
      <c r="D111" s="65" t="s">
        <v>2</v>
      </c>
      <c r="E111" s="66" t="s">
        <v>34</v>
      </c>
      <c r="F111" s="101">
        <v>50</v>
      </c>
      <c r="G111" s="68"/>
      <c r="H111" s="69">
        <f>ROUND(G111*F111,2)</f>
        <v>0</v>
      </c>
    </row>
    <row r="112" spans="1:8" s="28" customFormat="1" ht="36" customHeight="1">
      <c r="A112" s="133"/>
      <c r="B112" s="140"/>
      <c r="C112" s="135" t="s">
        <v>352</v>
      </c>
      <c r="D112" s="136"/>
      <c r="E112" s="309"/>
      <c r="F112" s="309"/>
      <c r="G112" s="310"/>
      <c r="H112" s="311"/>
    </row>
    <row r="113" spans="1:8" ht="36" customHeight="1">
      <c r="A113" s="62" t="s">
        <v>62</v>
      </c>
      <c r="B113" s="63" t="s">
        <v>190</v>
      </c>
      <c r="C113" s="64" t="s">
        <v>63</v>
      </c>
      <c r="D113" s="65" t="s">
        <v>191</v>
      </c>
      <c r="E113" s="286"/>
      <c r="F113" s="298"/>
      <c r="G113" s="288"/>
      <c r="H113" s="299"/>
    </row>
    <row r="114" spans="1:8" s="28" customFormat="1" ht="48" customHeight="1">
      <c r="A114" s="62" t="s">
        <v>192</v>
      </c>
      <c r="B114" s="71" t="s">
        <v>35</v>
      </c>
      <c r="C114" s="64" t="s">
        <v>193</v>
      </c>
      <c r="D114" s="65" t="s">
        <v>105</v>
      </c>
      <c r="E114" s="66" t="s">
        <v>51</v>
      </c>
      <c r="F114" s="67">
        <v>685</v>
      </c>
      <c r="G114" s="68"/>
      <c r="H114" s="69">
        <f>ROUND(G114*F114,2)</f>
        <v>0</v>
      </c>
    </row>
    <row r="115" spans="1:8" ht="48" customHeight="1">
      <c r="A115" s="62" t="s">
        <v>194</v>
      </c>
      <c r="B115" s="71" t="s">
        <v>40</v>
      </c>
      <c r="C115" s="64" t="s">
        <v>195</v>
      </c>
      <c r="D115" s="65" t="s">
        <v>196</v>
      </c>
      <c r="E115" s="66" t="s">
        <v>51</v>
      </c>
      <c r="F115" s="67">
        <v>32</v>
      </c>
      <c r="G115" s="68"/>
      <c r="H115" s="69">
        <f>ROUND(G115*F115,2)</f>
        <v>0</v>
      </c>
    </row>
    <row r="116" spans="1:8" ht="48" customHeight="1">
      <c r="A116" s="62" t="s">
        <v>197</v>
      </c>
      <c r="B116" s="71" t="s">
        <v>52</v>
      </c>
      <c r="C116" s="64" t="s">
        <v>198</v>
      </c>
      <c r="D116" s="65" t="s">
        <v>199</v>
      </c>
      <c r="E116" s="66" t="s">
        <v>51</v>
      </c>
      <c r="F116" s="67">
        <v>30</v>
      </c>
      <c r="G116" s="68"/>
      <c r="H116" s="69">
        <f>ROUND(G116*F116,2)</f>
        <v>0</v>
      </c>
    </row>
    <row r="117" spans="1:8" ht="36" customHeight="1">
      <c r="A117" s="62" t="s">
        <v>200</v>
      </c>
      <c r="B117" s="63" t="s">
        <v>201</v>
      </c>
      <c r="C117" s="64" t="s">
        <v>202</v>
      </c>
      <c r="D117" s="65" t="s">
        <v>182</v>
      </c>
      <c r="E117" s="286"/>
      <c r="F117" s="298"/>
      <c r="G117" s="288"/>
      <c r="H117" s="299"/>
    </row>
    <row r="118" spans="1:8" ht="36" customHeight="1">
      <c r="A118" s="62" t="s">
        <v>203</v>
      </c>
      <c r="B118" s="71" t="s">
        <v>35</v>
      </c>
      <c r="C118" s="64" t="s">
        <v>59</v>
      </c>
      <c r="D118" s="65"/>
      <c r="E118" s="286"/>
      <c r="F118" s="298"/>
      <c r="G118" s="288"/>
      <c r="H118" s="299"/>
    </row>
    <row r="119" spans="1:8" s="28" customFormat="1" ht="36" customHeight="1">
      <c r="A119" s="62" t="s">
        <v>204</v>
      </c>
      <c r="B119" s="79" t="s">
        <v>159</v>
      </c>
      <c r="C119" s="64" t="s">
        <v>183</v>
      </c>
      <c r="D119" s="65"/>
      <c r="E119" s="66" t="s">
        <v>36</v>
      </c>
      <c r="F119" s="101">
        <v>195</v>
      </c>
      <c r="G119" s="68"/>
      <c r="H119" s="69">
        <f>ROUND(G119*F119,2)</f>
        <v>0</v>
      </c>
    </row>
    <row r="120" spans="1:8" ht="36" customHeight="1">
      <c r="A120" s="62" t="s">
        <v>205</v>
      </c>
      <c r="B120" s="71" t="s">
        <v>40</v>
      </c>
      <c r="C120" s="64" t="s">
        <v>94</v>
      </c>
      <c r="D120" s="65"/>
      <c r="E120" s="286"/>
      <c r="F120" s="298"/>
      <c r="G120" s="288"/>
      <c r="H120" s="299"/>
    </row>
    <row r="121" spans="1:8" ht="36" customHeight="1">
      <c r="A121" s="137" t="s">
        <v>206</v>
      </c>
      <c r="B121" s="146" t="s">
        <v>159</v>
      </c>
      <c r="C121" s="128" t="s">
        <v>183</v>
      </c>
      <c r="D121" s="129"/>
      <c r="E121" s="130" t="s">
        <v>36</v>
      </c>
      <c r="F121" s="139">
        <v>40</v>
      </c>
      <c r="G121" s="131"/>
      <c r="H121" s="132">
        <f>ROUND(G121*F121,2)</f>
        <v>0</v>
      </c>
    </row>
    <row r="122" spans="1:8" ht="36" customHeight="1">
      <c r="A122" s="133"/>
      <c r="B122" s="140"/>
      <c r="C122" s="135" t="s">
        <v>20</v>
      </c>
      <c r="D122" s="136"/>
      <c r="E122" s="309"/>
      <c r="F122" s="309"/>
      <c r="G122" s="310"/>
      <c r="H122" s="311"/>
    </row>
    <row r="123" spans="1:8" s="23" customFormat="1" ht="36" customHeight="1">
      <c r="A123" s="102" t="s">
        <v>65</v>
      </c>
      <c r="B123" s="103" t="s">
        <v>207</v>
      </c>
      <c r="C123" s="104" t="s">
        <v>66</v>
      </c>
      <c r="D123" s="83" t="s">
        <v>208</v>
      </c>
      <c r="E123" s="84" t="s">
        <v>51</v>
      </c>
      <c r="F123" s="105">
        <v>850</v>
      </c>
      <c r="G123" s="68"/>
      <c r="H123" s="69">
        <f>ROUND(G123*F123,2)</f>
        <v>0</v>
      </c>
    </row>
    <row r="124" spans="1:8" ht="36" customHeight="1">
      <c r="A124" s="141"/>
      <c r="B124" s="142"/>
      <c r="C124" s="143" t="s">
        <v>21</v>
      </c>
      <c r="D124" s="144"/>
      <c r="E124" s="301"/>
      <c r="F124" s="301"/>
      <c r="G124" s="302"/>
      <c r="H124" s="303"/>
    </row>
    <row r="125" spans="1:8" ht="36" customHeight="1">
      <c r="A125" s="106" t="s">
        <v>209</v>
      </c>
      <c r="B125" s="103" t="s">
        <v>210</v>
      </c>
      <c r="C125" s="89" t="s">
        <v>211</v>
      </c>
      <c r="D125" s="90" t="s">
        <v>212</v>
      </c>
      <c r="E125" s="300"/>
      <c r="F125" s="301"/>
      <c r="G125" s="302"/>
      <c r="H125" s="303"/>
    </row>
    <row r="126" spans="1:8" ht="36" customHeight="1">
      <c r="A126" s="60" t="s">
        <v>213</v>
      </c>
      <c r="B126" s="94" t="s">
        <v>35</v>
      </c>
      <c r="C126" s="89" t="s">
        <v>214</v>
      </c>
      <c r="D126" s="90"/>
      <c r="E126" s="91" t="s">
        <v>39</v>
      </c>
      <c r="F126" s="107">
        <v>8</v>
      </c>
      <c r="G126" s="95"/>
      <c r="H126" s="69">
        <f>ROUND(G126*F126,2)</f>
        <v>0</v>
      </c>
    </row>
    <row r="127" spans="1:8" ht="36" customHeight="1">
      <c r="A127" s="62" t="s">
        <v>215</v>
      </c>
      <c r="B127" s="108" t="s">
        <v>216</v>
      </c>
      <c r="C127" s="109" t="s">
        <v>217</v>
      </c>
      <c r="D127" s="110" t="s">
        <v>212</v>
      </c>
      <c r="E127" s="291"/>
      <c r="F127" s="296"/>
      <c r="G127" s="293"/>
      <c r="H127" s="297"/>
    </row>
    <row r="128" spans="1:8" ht="36" customHeight="1">
      <c r="A128" s="62" t="s">
        <v>218</v>
      </c>
      <c r="B128" s="71" t="s">
        <v>35</v>
      </c>
      <c r="C128" s="113" t="s">
        <v>219</v>
      </c>
      <c r="D128" s="65"/>
      <c r="E128" s="286"/>
      <c r="F128" s="298"/>
      <c r="G128" s="288"/>
      <c r="H128" s="299"/>
    </row>
    <row r="129" spans="1:8" ht="36" customHeight="1">
      <c r="A129" s="62" t="s">
        <v>220</v>
      </c>
      <c r="B129" s="79" t="s">
        <v>159</v>
      </c>
      <c r="C129" s="64" t="s">
        <v>221</v>
      </c>
      <c r="D129" s="65"/>
      <c r="E129" s="66" t="s">
        <v>51</v>
      </c>
      <c r="F129" s="101">
        <v>32</v>
      </c>
      <c r="G129" s="68"/>
      <c r="H129" s="69">
        <f>ROUND(G129*F129,2)</f>
        <v>0</v>
      </c>
    </row>
    <row r="130" spans="1:8" ht="36" customHeight="1">
      <c r="A130" s="62" t="s">
        <v>112</v>
      </c>
      <c r="B130" s="108" t="s">
        <v>222</v>
      </c>
      <c r="C130" s="64" t="s">
        <v>223</v>
      </c>
      <c r="D130" s="65" t="s">
        <v>212</v>
      </c>
      <c r="E130" s="286"/>
      <c r="F130" s="298"/>
      <c r="G130" s="288"/>
      <c r="H130" s="299"/>
    </row>
    <row r="131" spans="1:8" ht="36" customHeight="1">
      <c r="A131" s="60" t="s">
        <v>114</v>
      </c>
      <c r="B131" s="54" t="s">
        <v>35</v>
      </c>
      <c r="C131" s="55" t="s">
        <v>115</v>
      </c>
      <c r="D131" s="56"/>
      <c r="E131" s="57" t="s">
        <v>39</v>
      </c>
      <c r="F131" s="59">
        <v>6</v>
      </c>
      <c r="G131" s="58"/>
      <c r="H131" s="69">
        <f>ROUND(G131*F131,2)</f>
        <v>0</v>
      </c>
    </row>
    <row r="132" spans="1:8" ht="36" customHeight="1">
      <c r="A132" s="62" t="s">
        <v>116</v>
      </c>
      <c r="B132" s="71" t="s">
        <v>40</v>
      </c>
      <c r="C132" s="64" t="s">
        <v>117</v>
      </c>
      <c r="D132" s="65"/>
      <c r="E132" s="66" t="s">
        <v>39</v>
      </c>
      <c r="F132" s="101">
        <v>6</v>
      </c>
      <c r="G132" s="68"/>
      <c r="H132" s="69">
        <f>ROUND(G132*F132,2)</f>
        <v>0</v>
      </c>
    </row>
    <row r="133" spans="1:8" ht="36" customHeight="1">
      <c r="A133" s="62" t="s">
        <v>224</v>
      </c>
      <c r="B133" s="63" t="s">
        <v>225</v>
      </c>
      <c r="C133" s="64" t="s">
        <v>226</v>
      </c>
      <c r="D133" s="65" t="s">
        <v>212</v>
      </c>
      <c r="E133" s="286"/>
      <c r="F133" s="298"/>
      <c r="G133" s="288"/>
      <c r="H133" s="299"/>
    </row>
    <row r="134" spans="1:8" ht="36" customHeight="1">
      <c r="A134" s="62" t="s">
        <v>227</v>
      </c>
      <c r="B134" s="71" t="s">
        <v>35</v>
      </c>
      <c r="C134" s="64" t="s">
        <v>228</v>
      </c>
      <c r="D134" s="65"/>
      <c r="E134" s="286"/>
      <c r="F134" s="298"/>
      <c r="G134" s="288"/>
      <c r="H134" s="299"/>
    </row>
    <row r="135" spans="1:8" ht="36" customHeight="1">
      <c r="A135" s="102" t="s">
        <v>229</v>
      </c>
      <c r="B135" s="81" t="s">
        <v>159</v>
      </c>
      <c r="C135" s="82" t="s">
        <v>230</v>
      </c>
      <c r="D135" s="83"/>
      <c r="E135" s="84" t="s">
        <v>39</v>
      </c>
      <c r="F135" s="105">
        <v>8</v>
      </c>
      <c r="G135" s="86"/>
      <c r="H135" s="69">
        <f>ROUND(G135*F135,2)</f>
        <v>0</v>
      </c>
    </row>
    <row r="136" spans="1:8" ht="36" customHeight="1">
      <c r="A136" s="60" t="s">
        <v>231</v>
      </c>
      <c r="B136" s="114" t="s">
        <v>232</v>
      </c>
      <c r="C136" s="61" t="s">
        <v>233</v>
      </c>
      <c r="D136" s="56" t="s">
        <v>212</v>
      </c>
      <c r="E136" s="57" t="s">
        <v>39</v>
      </c>
      <c r="F136" s="59">
        <v>8</v>
      </c>
      <c r="G136" s="58"/>
      <c r="H136" s="69">
        <f>ROUND(G136*F136,2)</f>
        <v>0</v>
      </c>
    </row>
    <row r="137" spans="1:8" ht="36" customHeight="1">
      <c r="A137" s="62" t="s">
        <v>234</v>
      </c>
      <c r="B137" s="63" t="s">
        <v>235</v>
      </c>
      <c r="C137" s="64" t="s">
        <v>236</v>
      </c>
      <c r="D137" s="65" t="s">
        <v>212</v>
      </c>
      <c r="E137" s="66" t="s">
        <v>39</v>
      </c>
      <c r="F137" s="101">
        <v>8</v>
      </c>
      <c r="G137" s="68"/>
      <c r="H137" s="69">
        <f>ROUND(G137*F137,2)</f>
        <v>0</v>
      </c>
    </row>
    <row r="138" spans="1:8" ht="36" customHeight="1">
      <c r="A138" s="62"/>
      <c r="B138" s="63" t="s">
        <v>237</v>
      </c>
      <c r="C138" s="64" t="s">
        <v>238</v>
      </c>
      <c r="D138" s="65"/>
      <c r="E138" s="286"/>
      <c r="F138" s="298"/>
      <c r="G138" s="288"/>
      <c r="H138" s="299"/>
    </row>
    <row r="139" spans="1:8" ht="36" customHeight="1">
      <c r="A139" s="78"/>
      <c r="B139" s="71" t="s">
        <v>35</v>
      </c>
      <c r="C139" s="64" t="s">
        <v>239</v>
      </c>
      <c r="D139" s="65"/>
      <c r="E139" s="66" t="s">
        <v>39</v>
      </c>
      <c r="F139" s="67">
        <v>4</v>
      </c>
      <c r="G139" s="68"/>
      <c r="H139" s="69">
        <f>ROUND(G139*F139,2)</f>
        <v>0</v>
      </c>
    </row>
    <row r="140" spans="1:8" ht="36" customHeight="1">
      <c r="A140" s="78"/>
      <c r="B140" s="63" t="s">
        <v>240</v>
      </c>
      <c r="C140" s="64" t="s">
        <v>241</v>
      </c>
      <c r="D140" s="65" t="s">
        <v>566</v>
      </c>
      <c r="E140" s="66" t="s">
        <v>51</v>
      </c>
      <c r="F140" s="67">
        <v>22</v>
      </c>
      <c r="G140" s="68"/>
      <c r="H140" s="69">
        <f>ROUND(G140*F140,2)</f>
        <v>0</v>
      </c>
    </row>
    <row r="141" spans="1:8" ht="36" customHeight="1">
      <c r="A141" s="78" t="s">
        <v>242</v>
      </c>
      <c r="B141" s="63" t="s">
        <v>243</v>
      </c>
      <c r="C141" s="64" t="s">
        <v>244</v>
      </c>
      <c r="D141" s="65" t="s">
        <v>245</v>
      </c>
      <c r="E141" s="66" t="s">
        <v>51</v>
      </c>
      <c r="F141" s="67">
        <v>96</v>
      </c>
      <c r="G141" s="68"/>
      <c r="H141" s="69">
        <f>ROUND(G141*F141,2)</f>
        <v>0</v>
      </c>
    </row>
    <row r="142" spans="1:8" ht="36" customHeight="1">
      <c r="A142" s="102"/>
      <c r="B142" s="103" t="s">
        <v>246</v>
      </c>
      <c r="C142" s="82" t="s">
        <v>526</v>
      </c>
      <c r="D142" s="83" t="s">
        <v>212</v>
      </c>
      <c r="E142" s="304"/>
      <c r="F142" s="298"/>
      <c r="G142" s="288"/>
      <c r="H142" s="299"/>
    </row>
    <row r="143" spans="1:8" ht="36" customHeight="1">
      <c r="A143" s="102"/>
      <c r="B143" s="122" t="s">
        <v>35</v>
      </c>
      <c r="C143" s="82" t="s">
        <v>527</v>
      </c>
      <c r="D143" s="83"/>
      <c r="E143" s="66" t="s">
        <v>32</v>
      </c>
      <c r="F143" s="105">
        <v>5</v>
      </c>
      <c r="G143" s="86"/>
      <c r="H143" s="69">
        <f>ROUND(G143*F143,2)</f>
        <v>0</v>
      </c>
    </row>
    <row r="144" spans="1:8" ht="36" customHeight="1">
      <c r="A144" s="133"/>
      <c r="B144" s="140"/>
      <c r="C144" s="135" t="s">
        <v>22</v>
      </c>
      <c r="D144" s="136"/>
      <c r="E144" s="309"/>
      <c r="F144" s="298"/>
      <c r="G144" s="288"/>
      <c r="H144" s="299"/>
    </row>
    <row r="145" spans="1:8" ht="36" customHeight="1">
      <c r="A145" s="78" t="s">
        <v>67</v>
      </c>
      <c r="B145" s="63" t="s">
        <v>248</v>
      </c>
      <c r="C145" s="64" t="s">
        <v>120</v>
      </c>
      <c r="D145" s="65" t="s">
        <v>247</v>
      </c>
      <c r="E145" s="66" t="s">
        <v>39</v>
      </c>
      <c r="F145" s="67">
        <v>6</v>
      </c>
      <c r="G145" s="68"/>
      <c r="H145" s="69">
        <f>ROUND(G145*F145,2)</f>
        <v>0</v>
      </c>
    </row>
    <row r="146" spans="1:8" ht="36" customHeight="1">
      <c r="A146" s="78" t="s">
        <v>97</v>
      </c>
      <c r="B146" s="63" t="s">
        <v>250</v>
      </c>
      <c r="C146" s="64" t="s">
        <v>122</v>
      </c>
      <c r="D146" s="65" t="s">
        <v>212</v>
      </c>
      <c r="E146" s="286"/>
      <c r="F146" s="298"/>
      <c r="G146" s="288"/>
      <c r="H146" s="299"/>
    </row>
    <row r="147" spans="1:8" ht="36" customHeight="1">
      <c r="A147" s="78" t="s">
        <v>123</v>
      </c>
      <c r="B147" s="71" t="s">
        <v>35</v>
      </c>
      <c r="C147" s="64" t="s">
        <v>249</v>
      </c>
      <c r="D147" s="65"/>
      <c r="E147" s="66" t="s">
        <v>98</v>
      </c>
      <c r="F147" s="67">
        <v>3</v>
      </c>
      <c r="G147" s="68"/>
      <c r="H147" s="69">
        <f>ROUND(G147*F147,2)</f>
        <v>0</v>
      </c>
    </row>
    <row r="148" spans="1:8" ht="36" customHeight="1">
      <c r="A148" s="78" t="s">
        <v>68</v>
      </c>
      <c r="B148" s="63" t="s">
        <v>252</v>
      </c>
      <c r="C148" s="64" t="s">
        <v>125</v>
      </c>
      <c r="D148" s="65" t="s">
        <v>247</v>
      </c>
      <c r="E148" s="216"/>
      <c r="F148" s="219"/>
      <c r="G148" s="218"/>
      <c r="H148" s="220"/>
    </row>
    <row r="149" spans="1:8" ht="36" customHeight="1">
      <c r="A149" s="78" t="s">
        <v>70</v>
      </c>
      <c r="B149" s="71" t="s">
        <v>35</v>
      </c>
      <c r="C149" s="64" t="s">
        <v>251</v>
      </c>
      <c r="D149" s="65"/>
      <c r="E149" s="66" t="s">
        <v>39</v>
      </c>
      <c r="F149" s="67">
        <v>6</v>
      </c>
      <c r="G149" s="68"/>
      <c r="H149" s="69">
        <f aca="true" t="shared" si="1" ref="H149:H154">ROUND(G149*F149,2)</f>
        <v>0</v>
      </c>
    </row>
    <row r="150" spans="1:8" ht="36" customHeight="1">
      <c r="A150" s="78"/>
      <c r="B150" s="63" t="s">
        <v>253</v>
      </c>
      <c r="C150" s="64" t="s">
        <v>530</v>
      </c>
      <c r="D150" s="65" t="s">
        <v>212</v>
      </c>
      <c r="E150" s="66" t="s">
        <v>98</v>
      </c>
      <c r="F150" s="67">
        <v>1</v>
      </c>
      <c r="G150" s="68"/>
      <c r="H150" s="69">
        <f t="shared" si="1"/>
        <v>0</v>
      </c>
    </row>
    <row r="151" spans="1:8" ht="36" customHeight="1">
      <c r="A151" s="78" t="s">
        <v>99</v>
      </c>
      <c r="B151" s="63" t="s">
        <v>254</v>
      </c>
      <c r="C151" s="64" t="s">
        <v>127</v>
      </c>
      <c r="D151" s="65" t="s">
        <v>247</v>
      </c>
      <c r="E151" s="66" t="s">
        <v>39</v>
      </c>
      <c r="F151" s="67">
        <v>3</v>
      </c>
      <c r="G151" s="68"/>
      <c r="H151" s="69">
        <f t="shared" si="1"/>
        <v>0</v>
      </c>
    </row>
    <row r="152" spans="1:8" ht="36" customHeight="1">
      <c r="A152" s="78" t="s">
        <v>100</v>
      </c>
      <c r="B152" s="63" t="s">
        <v>255</v>
      </c>
      <c r="C152" s="64" t="s">
        <v>129</v>
      </c>
      <c r="D152" s="65" t="s">
        <v>247</v>
      </c>
      <c r="E152" s="66" t="s">
        <v>39</v>
      </c>
      <c r="F152" s="67">
        <v>1</v>
      </c>
      <c r="G152" s="68"/>
      <c r="H152" s="69">
        <f t="shared" si="1"/>
        <v>0</v>
      </c>
    </row>
    <row r="153" spans="1:8" ht="36" customHeight="1">
      <c r="A153" s="78" t="s">
        <v>101</v>
      </c>
      <c r="B153" s="63" t="s">
        <v>256</v>
      </c>
      <c r="C153" s="64" t="s">
        <v>131</v>
      </c>
      <c r="D153" s="65" t="s">
        <v>247</v>
      </c>
      <c r="E153" s="66" t="s">
        <v>39</v>
      </c>
      <c r="F153" s="67">
        <v>42</v>
      </c>
      <c r="G153" s="68"/>
      <c r="H153" s="69">
        <f t="shared" si="1"/>
        <v>0</v>
      </c>
    </row>
    <row r="154" spans="1:8" ht="36" customHeight="1">
      <c r="A154" s="78" t="s">
        <v>102</v>
      </c>
      <c r="B154" s="63" t="s">
        <v>528</v>
      </c>
      <c r="C154" s="64" t="s">
        <v>133</v>
      </c>
      <c r="D154" s="65" t="s">
        <v>247</v>
      </c>
      <c r="E154" s="66" t="s">
        <v>39</v>
      </c>
      <c r="F154" s="67">
        <v>5</v>
      </c>
      <c r="G154" s="68"/>
      <c r="H154" s="69">
        <f t="shared" si="1"/>
        <v>0</v>
      </c>
    </row>
    <row r="155" spans="1:8" ht="36" customHeight="1">
      <c r="A155" s="133"/>
      <c r="B155" s="140"/>
      <c r="C155" s="135" t="s">
        <v>23</v>
      </c>
      <c r="D155" s="136"/>
      <c r="E155" s="309"/>
      <c r="F155" s="298"/>
      <c r="G155" s="288"/>
      <c r="H155" s="299"/>
    </row>
    <row r="156" spans="1:8" ht="36" customHeight="1">
      <c r="A156" s="78" t="s">
        <v>72</v>
      </c>
      <c r="B156" s="63" t="s">
        <v>529</v>
      </c>
      <c r="C156" s="64" t="s">
        <v>73</v>
      </c>
      <c r="D156" s="65" t="s">
        <v>257</v>
      </c>
      <c r="E156" s="286"/>
      <c r="F156" s="298"/>
      <c r="G156" s="288"/>
      <c r="H156" s="299"/>
    </row>
    <row r="157" spans="1:8" ht="36" customHeight="1">
      <c r="A157" s="78" t="s">
        <v>258</v>
      </c>
      <c r="B157" s="71" t="s">
        <v>35</v>
      </c>
      <c r="C157" s="64" t="s">
        <v>259</v>
      </c>
      <c r="D157" s="65"/>
      <c r="E157" s="66" t="s">
        <v>34</v>
      </c>
      <c r="F157" s="67">
        <v>10</v>
      </c>
      <c r="G157" s="68"/>
      <c r="H157" s="69">
        <f>ROUND(G157*F157,2)</f>
        <v>0</v>
      </c>
    </row>
    <row r="158" spans="1:8" ht="36" customHeight="1">
      <c r="A158" s="78" t="s">
        <v>74</v>
      </c>
      <c r="B158" s="71" t="s">
        <v>40</v>
      </c>
      <c r="C158" s="64" t="s">
        <v>260</v>
      </c>
      <c r="D158" s="65"/>
      <c r="E158" s="66" t="s">
        <v>34</v>
      </c>
      <c r="F158" s="67">
        <v>3300</v>
      </c>
      <c r="G158" s="68"/>
      <c r="H158" s="69">
        <f>ROUND(G158*F158,2)</f>
        <v>0</v>
      </c>
    </row>
    <row r="159" spans="1:8" ht="48" customHeight="1" thickBot="1">
      <c r="A159" s="29"/>
      <c r="B159" s="232" t="s">
        <v>13</v>
      </c>
      <c r="C159" s="244" t="str">
        <f>C80</f>
        <v>WAVELL AVENUE FROM CASEY STREET TO OSBORNE SERVICE ROAD, Asphalt Reconstruction</v>
      </c>
      <c r="D159" s="245"/>
      <c r="E159" s="245"/>
      <c r="F159" s="246"/>
      <c r="G159" s="231" t="s">
        <v>17</v>
      </c>
      <c r="H159" s="231">
        <f>SUM(H80:H158)</f>
        <v>0</v>
      </c>
    </row>
    <row r="160" spans="1:8" ht="48" customHeight="1" thickBot="1" thickTop="1">
      <c r="A160" s="26"/>
      <c r="B160" s="25" t="s">
        <v>14</v>
      </c>
      <c r="C160" s="241" t="s">
        <v>288</v>
      </c>
      <c r="D160" s="242"/>
      <c r="E160" s="242"/>
      <c r="F160" s="243"/>
      <c r="G160" s="26"/>
      <c r="H160" s="27"/>
    </row>
    <row r="161" spans="1:8" ht="36" customHeight="1" thickTop="1">
      <c r="A161" s="123"/>
      <c r="B161" s="124"/>
      <c r="C161" s="125" t="s">
        <v>19</v>
      </c>
      <c r="D161" s="126"/>
      <c r="E161" s="306"/>
      <c r="F161" s="306"/>
      <c r="G161" s="307"/>
      <c r="H161" s="308"/>
    </row>
    <row r="162" spans="1:8" ht="36" customHeight="1">
      <c r="A162" s="62" t="s">
        <v>137</v>
      </c>
      <c r="B162" s="63" t="s">
        <v>106</v>
      </c>
      <c r="C162" s="64" t="s">
        <v>138</v>
      </c>
      <c r="D162" s="65" t="s">
        <v>139</v>
      </c>
      <c r="E162" s="66" t="s">
        <v>32</v>
      </c>
      <c r="F162" s="67">
        <v>2600</v>
      </c>
      <c r="G162" s="68"/>
      <c r="H162" s="69">
        <f>ROUND(G162*F162,2)</f>
        <v>0</v>
      </c>
    </row>
    <row r="163" spans="1:8" ht="36" customHeight="1">
      <c r="A163" s="70" t="s">
        <v>140</v>
      </c>
      <c r="B163" s="63" t="s">
        <v>107</v>
      </c>
      <c r="C163" s="64" t="s">
        <v>141</v>
      </c>
      <c r="D163" s="65" t="s">
        <v>139</v>
      </c>
      <c r="E163" s="66" t="s">
        <v>34</v>
      </c>
      <c r="F163" s="67">
        <v>5700</v>
      </c>
      <c r="G163" s="68"/>
      <c r="H163" s="69">
        <f>ROUND(G163*F163,2)</f>
        <v>0</v>
      </c>
    </row>
    <row r="164" spans="1:8" ht="36" customHeight="1">
      <c r="A164" s="70" t="s">
        <v>142</v>
      </c>
      <c r="B164" s="63" t="s">
        <v>108</v>
      </c>
      <c r="C164" s="64" t="s">
        <v>143</v>
      </c>
      <c r="D164" s="65" t="s">
        <v>139</v>
      </c>
      <c r="E164" s="286"/>
      <c r="F164" s="287"/>
      <c r="G164" s="288"/>
      <c r="H164" s="289"/>
    </row>
    <row r="165" spans="1:8" ht="36" customHeight="1">
      <c r="A165" s="70" t="s">
        <v>347</v>
      </c>
      <c r="B165" s="71" t="s">
        <v>35</v>
      </c>
      <c r="C165" s="64" t="s">
        <v>348</v>
      </c>
      <c r="D165" s="65" t="s">
        <v>2</v>
      </c>
      <c r="E165" s="66" t="s">
        <v>36</v>
      </c>
      <c r="F165" s="67">
        <v>4200</v>
      </c>
      <c r="G165" s="68"/>
      <c r="H165" s="69">
        <f aca="true" t="shared" si="2" ref="H165:H170">ROUND(G165*F165,2)</f>
        <v>0</v>
      </c>
    </row>
    <row r="166" spans="1:8" ht="36" customHeight="1">
      <c r="A166" s="72" t="s">
        <v>349</v>
      </c>
      <c r="B166" s="73" t="s">
        <v>40</v>
      </c>
      <c r="C166" s="74" t="s">
        <v>350</v>
      </c>
      <c r="D166" s="75" t="s">
        <v>2</v>
      </c>
      <c r="E166" s="76" t="s">
        <v>36</v>
      </c>
      <c r="F166" s="117">
        <v>2000</v>
      </c>
      <c r="G166" s="77"/>
      <c r="H166" s="69">
        <f t="shared" si="2"/>
        <v>0</v>
      </c>
    </row>
    <row r="167" spans="1:8" ht="36" customHeight="1">
      <c r="A167" s="70" t="s">
        <v>491</v>
      </c>
      <c r="B167" s="63" t="s">
        <v>109</v>
      </c>
      <c r="C167" s="64" t="s">
        <v>492</v>
      </c>
      <c r="D167" s="65" t="s">
        <v>139</v>
      </c>
      <c r="E167" s="66" t="s">
        <v>32</v>
      </c>
      <c r="F167" s="67">
        <v>750</v>
      </c>
      <c r="G167" s="68"/>
      <c r="H167" s="69">
        <f t="shared" si="2"/>
        <v>0</v>
      </c>
    </row>
    <row r="168" spans="1:8" ht="36" customHeight="1">
      <c r="A168" s="62" t="s">
        <v>37</v>
      </c>
      <c r="B168" s="63" t="s">
        <v>316</v>
      </c>
      <c r="C168" s="64" t="s">
        <v>38</v>
      </c>
      <c r="D168" s="65" t="s">
        <v>139</v>
      </c>
      <c r="E168" s="66" t="s">
        <v>34</v>
      </c>
      <c r="F168" s="67">
        <v>6250</v>
      </c>
      <c r="G168" s="68"/>
      <c r="H168" s="69">
        <f t="shared" si="2"/>
        <v>0</v>
      </c>
    </row>
    <row r="169" spans="1:8" ht="36" customHeight="1">
      <c r="A169" s="70" t="s">
        <v>144</v>
      </c>
      <c r="B169" s="63" t="s">
        <v>317</v>
      </c>
      <c r="C169" s="64" t="s">
        <v>145</v>
      </c>
      <c r="D169" s="65" t="s">
        <v>146</v>
      </c>
      <c r="E169" s="66" t="s">
        <v>34</v>
      </c>
      <c r="F169" s="67">
        <v>5700</v>
      </c>
      <c r="G169" s="68"/>
      <c r="H169" s="69">
        <f t="shared" si="2"/>
        <v>0</v>
      </c>
    </row>
    <row r="170" spans="1:8" ht="36" customHeight="1">
      <c r="A170" s="70" t="s">
        <v>147</v>
      </c>
      <c r="B170" s="63" t="s">
        <v>318</v>
      </c>
      <c r="C170" s="64" t="s">
        <v>148</v>
      </c>
      <c r="D170" s="65" t="s">
        <v>149</v>
      </c>
      <c r="E170" s="66" t="s">
        <v>34</v>
      </c>
      <c r="F170" s="67">
        <v>2850</v>
      </c>
      <c r="G170" s="68"/>
      <c r="H170" s="69">
        <f t="shared" si="2"/>
        <v>0</v>
      </c>
    </row>
    <row r="171" spans="1:8" ht="36" customHeight="1">
      <c r="A171" s="133"/>
      <c r="B171" s="134"/>
      <c r="C171" s="135" t="s">
        <v>351</v>
      </c>
      <c r="D171" s="136"/>
      <c r="E171" s="309"/>
      <c r="F171" s="309"/>
      <c r="G171" s="310"/>
      <c r="H171" s="311"/>
    </row>
    <row r="172" spans="1:8" ht="36" customHeight="1">
      <c r="A172" s="78" t="s">
        <v>82</v>
      </c>
      <c r="B172" s="63" t="s">
        <v>319</v>
      </c>
      <c r="C172" s="64" t="s">
        <v>84</v>
      </c>
      <c r="D172" s="65" t="s">
        <v>139</v>
      </c>
      <c r="E172" s="286"/>
      <c r="F172" s="287"/>
      <c r="G172" s="288"/>
      <c r="H172" s="289"/>
    </row>
    <row r="173" spans="1:8" ht="36" customHeight="1">
      <c r="A173" s="78" t="s">
        <v>85</v>
      </c>
      <c r="B173" s="71" t="s">
        <v>35</v>
      </c>
      <c r="C173" s="64" t="s">
        <v>86</v>
      </c>
      <c r="D173" s="65" t="s">
        <v>2</v>
      </c>
      <c r="E173" s="66" t="s">
        <v>34</v>
      </c>
      <c r="F173" s="67">
        <v>6000</v>
      </c>
      <c r="G173" s="68"/>
      <c r="H173" s="69">
        <f>ROUND(G173*F173,2)</f>
        <v>0</v>
      </c>
    </row>
    <row r="174" spans="1:8" ht="36" customHeight="1">
      <c r="A174" s="78" t="s">
        <v>103</v>
      </c>
      <c r="B174" s="71" t="s">
        <v>40</v>
      </c>
      <c r="C174" s="64" t="s">
        <v>104</v>
      </c>
      <c r="D174" s="65" t="s">
        <v>2</v>
      </c>
      <c r="E174" s="66" t="s">
        <v>34</v>
      </c>
      <c r="F174" s="67">
        <v>100</v>
      </c>
      <c r="G174" s="68"/>
      <c r="H174" s="69">
        <f>ROUND(G174*F174,2)</f>
        <v>0</v>
      </c>
    </row>
    <row r="175" spans="1:8" ht="36" customHeight="1">
      <c r="A175" s="78" t="s">
        <v>155</v>
      </c>
      <c r="B175" s="63" t="s">
        <v>320</v>
      </c>
      <c r="C175" s="64" t="s">
        <v>49</v>
      </c>
      <c r="D175" s="65" t="s">
        <v>152</v>
      </c>
      <c r="E175" s="286"/>
      <c r="F175" s="287"/>
      <c r="G175" s="288"/>
      <c r="H175" s="289"/>
    </row>
    <row r="176" spans="1:8" ht="36" customHeight="1">
      <c r="A176" s="78" t="s">
        <v>156</v>
      </c>
      <c r="B176" s="71" t="s">
        <v>157</v>
      </c>
      <c r="C176" s="64" t="s">
        <v>154</v>
      </c>
      <c r="D176" s="65" t="s">
        <v>50</v>
      </c>
      <c r="E176" s="286"/>
      <c r="F176" s="287"/>
      <c r="G176" s="288"/>
      <c r="H176" s="289"/>
    </row>
    <row r="177" spans="1:8" ht="36" customHeight="1">
      <c r="A177" s="78" t="s">
        <v>158</v>
      </c>
      <c r="B177" s="79" t="s">
        <v>159</v>
      </c>
      <c r="C177" s="64" t="s">
        <v>160</v>
      </c>
      <c r="D177" s="65"/>
      <c r="E177" s="66" t="s">
        <v>34</v>
      </c>
      <c r="F177" s="67">
        <v>25</v>
      </c>
      <c r="G177" s="68"/>
      <c r="H177" s="69">
        <f>ROUND(G177*F177,2)</f>
        <v>0</v>
      </c>
    </row>
    <row r="178" spans="1:8" ht="36" customHeight="1">
      <c r="A178" s="78" t="s">
        <v>161</v>
      </c>
      <c r="B178" s="79" t="s">
        <v>162</v>
      </c>
      <c r="C178" s="64" t="s">
        <v>163</v>
      </c>
      <c r="D178" s="65"/>
      <c r="E178" s="66" t="s">
        <v>34</v>
      </c>
      <c r="F178" s="67">
        <v>40</v>
      </c>
      <c r="G178" s="68"/>
      <c r="H178" s="69">
        <f>ROUND(G178*F178,2)</f>
        <v>0</v>
      </c>
    </row>
    <row r="179" spans="1:8" ht="36" customHeight="1">
      <c r="A179" s="87" t="s">
        <v>167</v>
      </c>
      <c r="B179" s="88" t="s">
        <v>321</v>
      </c>
      <c r="C179" s="89" t="s">
        <v>168</v>
      </c>
      <c r="D179" s="90" t="s">
        <v>152</v>
      </c>
      <c r="E179" s="91" t="s">
        <v>34</v>
      </c>
      <c r="F179" s="107">
        <v>15</v>
      </c>
      <c r="G179" s="95"/>
      <c r="H179" s="69">
        <f>ROUND(G179*F179,2)</f>
        <v>0</v>
      </c>
    </row>
    <row r="180" spans="1:8" ht="36" customHeight="1">
      <c r="A180" s="78" t="s">
        <v>55</v>
      </c>
      <c r="B180" s="88" t="s">
        <v>322</v>
      </c>
      <c r="C180" s="97" t="s">
        <v>56</v>
      </c>
      <c r="D180" s="98" t="s">
        <v>180</v>
      </c>
      <c r="E180" s="99" t="s">
        <v>34</v>
      </c>
      <c r="F180" s="100">
        <v>370</v>
      </c>
      <c r="G180" s="68"/>
      <c r="H180" s="69">
        <f>ROUND(G180*F180,2)</f>
        <v>0</v>
      </c>
    </row>
    <row r="181" spans="1:8" ht="36" customHeight="1">
      <c r="A181" s="207" t="s">
        <v>385</v>
      </c>
      <c r="B181" s="214" t="s">
        <v>323</v>
      </c>
      <c r="C181" s="215" t="s">
        <v>386</v>
      </c>
      <c r="D181" s="209" t="s">
        <v>387</v>
      </c>
      <c r="E181" s="210" t="s">
        <v>34</v>
      </c>
      <c r="F181" s="211">
        <v>50</v>
      </c>
      <c r="G181" s="212"/>
      <c r="H181" s="213">
        <f>ROUND(G181*F181,2)</f>
        <v>0</v>
      </c>
    </row>
    <row r="182" spans="1:8" ht="36" customHeight="1">
      <c r="A182" s="133"/>
      <c r="B182" s="140"/>
      <c r="C182" s="135" t="s">
        <v>352</v>
      </c>
      <c r="D182" s="136"/>
      <c r="E182" s="309"/>
      <c r="F182" s="309"/>
      <c r="G182" s="310"/>
      <c r="H182" s="311"/>
    </row>
    <row r="183" spans="1:8" ht="36" customHeight="1">
      <c r="A183" s="115" t="s">
        <v>60</v>
      </c>
      <c r="B183" s="116" t="s">
        <v>324</v>
      </c>
      <c r="C183" s="74" t="s">
        <v>61</v>
      </c>
      <c r="D183" s="75" t="s">
        <v>191</v>
      </c>
      <c r="E183" s="295"/>
      <c r="F183" s="315"/>
      <c r="G183" s="316"/>
      <c r="H183" s="317"/>
    </row>
    <row r="184" spans="1:8" ht="36" customHeight="1">
      <c r="A184" s="78" t="s">
        <v>272</v>
      </c>
      <c r="B184" s="71" t="s">
        <v>35</v>
      </c>
      <c r="C184" s="64" t="s">
        <v>273</v>
      </c>
      <c r="D184" s="65" t="s">
        <v>2</v>
      </c>
      <c r="E184" s="66" t="s">
        <v>34</v>
      </c>
      <c r="F184" s="67">
        <v>1250</v>
      </c>
      <c r="G184" s="68"/>
      <c r="H184" s="69">
        <f>ROUND(G184*F184,2)</f>
        <v>0</v>
      </c>
    </row>
    <row r="185" spans="1:8" ht="36" customHeight="1">
      <c r="A185" s="78"/>
      <c r="B185" s="71" t="s">
        <v>40</v>
      </c>
      <c r="C185" s="64" t="s">
        <v>497</v>
      </c>
      <c r="D185" s="65" t="s">
        <v>567</v>
      </c>
      <c r="E185" s="66" t="s">
        <v>34</v>
      </c>
      <c r="F185" s="67">
        <v>75</v>
      </c>
      <c r="G185" s="68"/>
      <c r="H185" s="69">
        <f>ROUND(G185*F185,2)</f>
        <v>0</v>
      </c>
    </row>
    <row r="186" spans="1:8" ht="36" customHeight="1">
      <c r="A186" s="62" t="s">
        <v>62</v>
      </c>
      <c r="B186" s="63" t="s">
        <v>325</v>
      </c>
      <c r="C186" s="64" t="s">
        <v>63</v>
      </c>
      <c r="D186" s="65" t="s">
        <v>191</v>
      </c>
      <c r="E186" s="286"/>
      <c r="F186" s="298"/>
      <c r="G186" s="288"/>
      <c r="H186" s="299"/>
    </row>
    <row r="187" spans="1:8" ht="36" customHeight="1">
      <c r="A187" s="115" t="s">
        <v>276</v>
      </c>
      <c r="B187" s="73" t="s">
        <v>35</v>
      </c>
      <c r="C187" s="74" t="s">
        <v>391</v>
      </c>
      <c r="D187" s="75" t="s">
        <v>275</v>
      </c>
      <c r="E187" s="76" t="s">
        <v>51</v>
      </c>
      <c r="F187" s="117">
        <v>52</v>
      </c>
      <c r="G187" s="77"/>
      <c r="H187" s="118">
        <f>ROUND(G187*F187,2)</f>
        <v>0</v>
      </c>
    </row>
    <row r="188" spans="1:8" ht="48" customHeight="1">
      <c r="A188" s="62" t="s">
        <v>192</v>
      </c>
      <c r="B188" s="71" t="s">
        <v>40</v>
      </c>
      <c r="C188" s="64" t="s">
        <v>193</v>
      </c>
      <c r="D188" s="65" t="s">
        <v>105</v>
      </c>
      <c r="E188" s="66" t="s">
        <v>51</v>
      </c>
      <c r="F188" s="67">
        <v>810</v>
      </c>
      <c r="G188" s="68"/>
      <c r="H188" s="69">
        <f>ROUND(G188*F188,2)</f>
        <v>0</v>
      </c>
    </row>
    <row r="189" spans="1:8" ht="48" customHeight="1">
      <c r="A189" s="62" t="s">
        <v>194</v>
      </c>
      <c r="B189" s="71" t="s">
        <v>52</v>
      </c>
      <c r="C189" s="64" t="s">
        <v>195</v>
      </c>
      <c r="D189" s="65" t="s">
        <v>196</v>
      </c>
      <c r="E189" s="66" t="s">
        <v>51</v>
      </c>
      <c r="F189" s="67">
        <v>66</v>
      </c>
      <c r="G189" s="68"/>
      <c r="H189" s="69">
        <f>ROUND(G189*F189,2)</f>
        <v>0</v>
      </c>
    </row>
    <row r="190" spans="1:8" ht="48" customHeight="1">
      <c r="A190" s="115" t="s">
        <v>388</v>
      </c>
      <c r="B190" s="73" t="s">
        <v>71</v>
      </c>
      <c r="C190" s="74" t="s">
        <v>389</v>
      </c>
      <c r="D190" s="75" t="s">
        <v>390</v>
      </c>
      <c r="E190" s="76" t="s">
        <v>51</v>
      </c>
      <c r="F190" s="120">
        <v>316</v>
      </c>
      <c r="G190" s="77"/>
      <c r="H190" s="118">
        <f>ROUND(G190*F190,2)</f>
        <v>0</v>
      </c>
    </row>
    <row r="191" spans="1:8" ht="48" customHeight="1">
      <c r="A191" s="62" t="s">
        <v>197</v>
      </c>
      <c r="B191" s="71" t="s">
        <v>75</v>
      </c>
      <c r="C191" s="64" t="s">
        <v>198</v>
      </c>
      <c r="D191" s="65" t="s">
        <v>199</v>
      </c>
      <c r="E191" s="66" t="s">
        <v>51</v>
      </c>
      <c r="F191" s="67">
        <v>15</v>
      </c>
      <c r="G191" s="68"/>
      <c r="H191" s="69">
        <f>ROUND(G191*F191,2)</f>
        <v>0</v>
      </c>
    </row>
    <row r="192" spans="1:8" ht="36" customHeight="1">
      <c r="A192" s="62" t="s">
        <v>200</v>
      </c>
      <c r="B192" s="63" t="s">
        <v>326</v>
      </c>
      <c r="C192" s="64" t="s">
        <v>202</v>
      </c>
      <c r="D192" s="65" t="s">
        <v>182</v>
      </c>
      <c r="E192" s="286"/>
      <c r="F192" s="298"/>
      <c r="G192" s="288"/>
      <c r="H192" s="299"/>
    </row>
    <row r="193" spans="1:8" ht="36" customHeight="1">
      <c r="A193" s="62" t="s">
        <v>203</v>
      </c>
      <c r="B193" s="71" t="s">
        <v>35</v>
      </c>
      <c r="C193" s="64" t="s">
        <v>59</v>
      </c>
      <c r="D193" s="65"/>
      <c r="E193" s="286"/>
      <c r="F193" s="298"/>
      <c r="G193" s="288"/>
      <c r="H193" s="299"/>
    </row>
    <row r="194" spans="1:8" ht="36" customHeight="1">
      <c r="A194" s="62" t="s">
        <v>204</v>
      </c>
      <c r="B194" s="79" t="s">
        <v>159</v>
      </c>
      <c r="C194" s="64" t="s">
        <v>183</v>
      </c>
      <c r="D194" s="65"/>
      <c r="E194" s="66" t="s">
        <v>36</v>
      </c>
      <c r="F194" s="101">
        <v>1050</v>
      </c>
      <c r="G194" s="68"/>
      <c r="H194" s="69">
        <f>ROUND(G194*F194,2)</f>
        <v>0</v>
      </c>
    </row>
    <row r="195" spans="1:8" ht="36" customHeight="1">
      <c r="A195" s="62" t="s">
        <v>205</v>
      </c>
      <c r="B195" s="71" t="s">
        <v>40</v>
      </c>
      <c r="C195" s="64" t="s">
        <v>94</v>
      </c>
      <c r="D195" s="65"/>
      <c r="E195" s="286"/>
      <c r="F195" s="298"/>
      <c r="G195" s="288"/>
      <c r="H195" s="299"/>
    </row>
    <row r="196" spans="1:8" ht="36" customHeight="1">
      <c r="A196" s="137" t="s">
        <v>206</v>
      </c>
      <c r="B196" s="146" t="s">
        <v>159</v>
      </c>
      <c r="C196" s="128" t="s">
        <v>183</v>
      </c>
      <c r="D196" s="129"/>
      <c r="E196" s="130" t="s">
        <v>36</v>
      </c>
      <c r="F196" s="139">
        <v>40</v>
      </c>
      <c r="G196" s="131"/>
      <c r="H196" s="132">
        <f>ROUND(G196*F196,2)</f>
        <v>0</v>
      </c>
    </row>
    <row r="197" spans="1:8" ht="36" customHeight="1">
      <c r="A197" s="133"/>
      <c r="B197" s="140"/>
      <c r="C197" s="135" t="s">
        <v>20</v>
      </c>
      <c r="D197" s="136"/>
      <c r="E197" s="309"/>
      <c r="F197" s="309"/>
      <c r="G197" s="310"/>
      <c r="H197" s="311"/>
    </row>
    <row r="198" spans="1:8" ht="36" customHeight="1">
      <c r="A198" s="102" t="s">
        <v>65</v>
      </c>
      <c r="B198" s="103" t="s">
        <v>511</v>
      </c>
      <c r="C198" s="104" t="s">
        <v>66</v>
      </c>
      <c r="D198" s="83" t="s">
        <v>208</v>
      </c>
      <c r="E198" s="84" t="s">
        <v>51</v>
      </c>
      <c r="F198" s="105">
        <v>700</v>
      </c>
      <c r="G198" s="68"/>
      <c r="H198" s="69">
        <f>ROUND(G198*F198,2)</f>
        <v>0</v>
      </c>
    </row>
    <row r="199" spans="1:8" ht="36" customHeight="1">
      <c r="A199" s="141"/>
      <c r="B199" s="142"/>
      <c r="C199" s="143" t="s">
        <v>21</v>
      </c>
      <c r="D199" s="144"/>
      <c r="E199" s="301"/>
      <c r="F199" s="301"/>
      <c r="G199" s="302"/>
      <c r="H199" s="303"/>
    </row>
    <row r="200" spans="1:8" ht="36" customHeight="1">
      <c r="A200" s="106" t="s">
        <v>209</v>
      </c>
      <c r="B200" s="103" t="s">
        <v>512</v>
      </c>
      <c r="C200" s="89" t="s">
        <v>211</v>
      </c>
      <c r="D200" s="90" t="s">
        <v>212</v>
      </c>
      <c r="E200" s="300"/>
      <c r="F200" s="301"/>
      <c r="G200" s="302"/>
      <c r="H200" s="303"/>
    </row>
    <row r="201" spans="1:8" ht="36" customHeight="1">
      <c r="A201" s="62"/>
      <c r="B201" s="71" t="s">
        <v>35</v>
      </c>
      <c r="C201" s="64" t="s">
        <v>503</v>
      </c>
      <c r="D201" s="65"/>
      <c r="E201" s="66" t="s">
        <v>39</v>
      </c>
      <c r="F201" s="101">
        <v>8</v>
      </c>
      <c r="G201" s="68"/>
      <c r="H201" s="69">
        <f>ROUND(G201*F201,2)</f>
        <v>0</v>
      </c>
    </row>
    <row r="202" spans="1:8" ht="36" customHeight="1">
      <c r="A202" s="62" t="s">
        <v>213</v>
      </c>
      <c r="B202" s="71" t="s">
        <v>40</v>
      </c>
      <c r="C202" s="64" t="s">
        <v>214</v>
      </c>
      <c r="D202" s="65"/>
      <c r="E202" s="66" t="s">
        <v>39</v>
      </c>
      <c r="F202" s="101">
        <v>1</v>
      </c>
      <c r="G202" s="68"/>
      <c r="H202" s="69">
        <f>ROUND(G202*F202,2)</f>
        <v>0</v>
      </c>
    </row>
    <row r="203" spans="1:8" ht="36" customHeight="1">
      <c r="A203" s="62" t="s">
        <v>392</v>
      </c>
      <c r="B203" s="63" t="s">
        <v>327</v>
      </c>
      <c r="C203" s="64" t="s">
        <v>394</v>
      </c>
      <c r="D203" s="65" t="s">
        <v>212</v>
      </c>
      <c r="E203" s="286"/>
      <c r="F203" s="301"/>
      <c r="G203" s="302"/>
      <c r="H203" s="303"/>
    </row>
    <row r="204" spans="1:8" ht="36" customHeight="1">
      <c r="A204" s="62" t="s">
        <v>395</v>
      </c>
      <c r="B204" s="71" t="s">
        <v>35</v>
      </c>
      <c r="C204" s="64" t="s">
        <v>396</v>
      </c>
      <c r="D204" s="65"/>
      <c r="E204" s="66" t="s">
        <v>39</v>
      </c>
      <c r="F204" s="101">
        <v>2</v>
      </c>
      <c r="G204" s="68"/>
      <c r="H204" s="69">
        <f>ROUND(G204*F204,2)</f>
        <v>0</v>
      </c>
    </row>
    <row r="205" spans="1:8" ht="36" customHeight="1">
      <c r="A205" s="62" t="s">
        <v>215</v>
      </c>
      <c r="B205" s="63" t="s">
        <v>328</v>
      </c>
      <c r="C205" s="64" t="s">
        <v>217</v>
      </c>
      <c r="D205" s="65" t="s">
        <v>212</v>
      </c>
      <c r="E205" s="286"/>
      <c r="F205" s="301"/>
      <c r="G205" s="302"/>
      <c r="H205" s="303"/>
    </row>
    <row r="206" spans="1:8" ht="36" customHeight="1">
      <c r="A206" s="62" t="s">
        <v>218</v>
      </c>
      <c r="B206" s="71" t="s">
        <v>35</v>
      </c>
      <c r="C206" s="113" t="s">
        <v>219</v>
      </c>
      <c r="D206" s="65"/>
      <c r="E206" s="286"/>
      <c r="F206" s="301"/>
      <c r="G206" s="302"/>
      <c r="H206" s="303"/>
    </row>
    <row r="207" spans="1:8" ht="36" customHeight="1">
      <c r="A207" s="62" t="s">
        <v>220</v>
      </c>
      <c r="B207" s="79" t="s">
        <v>159</v>
      </c>
      <c r="C207" s="64" t="s">
        <v>221</v>
      </c>
      <c r="D207" s="65"/>
      <c r="E207" s="66" t="s">
        <v>51</v>
      </c>
      <c r="F207" s="101">
        <v>75</v>
      </c>
      <c r="G207" s="68"/>
      <c r="H207" s="69">
        <f>ROUND(G207*F207,2)</f>
        <v>0</v>
      </c>
    </row>
    <row r="208" spans="1:8" ht="36" customHeight="1">
      <c r="A208" s="62" t="s">
        <v>397</v>
      </c>
      <c r="B208" s="79" t="s">
        <v>162</v>
      </c>
      <c r="C208" s="64" t="s">
        <v>398</v>
      </c>
      <c r="D208" s="65"/>
      <c r="E208" s="66" t="s">
        <v>51</v>
      </c>
      <c r="F208" s="101">
        <v>20</v>
      </c>
      <c r="G208" s="68"/>
      <c r="H208" s="69">
        <f>ROUND(G208*F208,2)</f>
        <v>0</v>
      </c>
    </row>
    <row r="209" spans="1:8" ht="36" customHeight="1">
      <c r="A209" s="137" t="s">
        <v>399</v>
      </c>
      <c r="B209" s="127" t="s">
        <v>329</v>
      </c>
      <c r="C209" s="128" t="s">
        <v>401</v>
      </c>
      <c r="D209" s="129" t="s">
        <v>212</v>
      </c>
      <c r="E209" s="130" t="s">
        <v>51</v>
      </c>
      <c r="F209" s="139">
        <v>4</v>
      </c>
      <c r="G209" s="131"/>
      <c r="H209" s="132">
        <f>ROUND(G209*F209,2)</f>
        <v>0</v>
      </c>
    </row>
    <row r="210" spans="1:8" ht="36" customHeight="1">
      <c r="A210" s="152" t="s">
        <v>570</v>
      </c>
      <c r="B210" s="153" t="s">
        <v>330</v>
      </c>
      <c r="C210" s="170" t="s">
        <v>571</v>
      </c>
      <c r="D210" s="155" t="s">
        <v>591</v>
      </c>
      <c r="E210" s="318"/>
      <c r="F210" s="301"/>
      <c r="G210" s="302"/>
      <c r="H210" s="303"/>
    </row>
    <row r="211" spans="1:8" ht="36" customHeight="1">
      <c r="A211" s="152" t="s">
        <v>572</v>
      </c>
      <c r="B211" s="169" t="s">
        <v>35</v>
      </c>
      <c r="C211" s="170" t="s">
        <v>578</v>
      </c>
      <c r="D211" s="155"/>
      <c r="E211" s="318"/>
      <c r="F211" s="301"/>
      <c r="G211" s="302"/>
      <c r="H211" s="303"/>
    </row>
    <row r="212" spans="1:8" ht="36" customHeight="1">
      <c r="A212" s="152" t="s">
        <v>573</v>
      </c>
      <c r="B212" s="184" t="s">
        <v>159</v>
      </c>
      <c r="C212" s="170" t="s">
        <v>579</v>
      </c>
      <c r="D212" s="155"/>
      <c r="E212" s="156" t="s">
        <v>39</v>
      </c>
      <c r="F212" s="190">
        <v>10.5</v>
      </c>
      <c r="G212" s="171"/>
      <c r="H212" s="172">
        <f>ROUND(G212*F212,2)</f>
        <v>0</v>
      </c>
    </row>
    <row r="213" spans="1:8" ht="36" customHeight="1">
      <c r="A213" s="152" t="s">
        <v>574</v>
      </c>
      <c r="B213" s="153" t="s">
        <v>331</v>
      </c>
      <c r="C213" s="170" t="s">
        <v>575</v>
      </c>
      <c r="D213" s="155" t="s">
        <v>591</v>
      </c>
      <c r="E213" s="318"/>
      <c r="F213" s="301"/>
      <c r="G213" s="302"/>
      <c r="H213" s="303"/>
    </row>
    <row r="214" spans="1:8" ht="36" customHeight="1">
      <c r="A214" s="152" t="s">
        <v>576</v>
      </c>
      <c r="B214" s="169" t="s">
        <v>35</v>
      </c>
      <c r="C214" s="170" t="s">
        <v>578</v>
      </c>
      <c r="D214" s="155"/>
      <c r="E214" s="318"/>
      <c r="F214" s="301"/>
      <c r="G214" s="302"/>
      <c r="H214" s="303"/>
    </row>
    <row r="215" spans="1:8" ht="36" customHeight="1">
      <c r="A215" s="152" t="s">
        <v>577</v>
      </c>
      <c r="B215" s="184" t="s">
        <v>159</v>
      </c>
      <c r="C215" s="170" t="s">
        <v>579</v>
      </c>
      <c r="D215" s="155"/>
      <c r="E215" s="156" t="s">
        <v>51</v>
      </c>
      <c r="F215" s="190">
        <v>5.5</v>
      </c>
      <c r="G215" s="171"/>
      <c r="H215" s="172">
        <f>ROUND(G215*F215,2)</f>
        <v>0</v>
      </c>
    </row>
    <row r="216" spans="1:8" ht="36" customHeight="1">
      <c r="A216" s="191"/>
      <c r="B216" s="153" t="s">
        <v>332</v>
      </c>
      <c r="C216" s="170" t="s">
        <v>509</v>
      </c>
      <c r="D216" s="155" t="s">
        <v>592</v>
      </c>
      <c r="E216" s="318"/>
      <c r="F216" s="301"/>
      <c r="G216" s="302"/>
      <c r="H216" s="303"/>
    </row>
    <row r="217" spans="1:8" ht="36" customHeight="1">
      <c r="A217" s="78"/>
      <c r="B217" s="71" t="s">
        <v>35</v>
      </c>
      <c r="C217" s="64" t="s">
        <v>510</v>
      </c>
      <c r="D217" s="65"/>
      <c r="E217" s="66" t="s">
        <v>51</v>
      </c>
      <c r="F217" s="67">
        <v>65</v>
      </c>
      <c r="G217" s="68"/>
      <c r="H217" s="69">
        <f>ROUND(G217*F217,2)</f>
        <v>0</v>
      </c>
    </row>
    <row r="218" spans="1:8" ht="36" customHeight="1">
      <c r="A218" s="191"/>
      <c r="B218" s="169" t="s">
        <v>40</v>
      </c>
      <c r="C218" s="170" t="s">
        <v>629</v>
      </c>
      <c r="D218" s="155" t="s">
        <v>2</v>
      </c>
      <c r="E218" s="156" t="s">
        <v>51</v>
      </c>
      <c r="F218" s="181">
        <v>350</v>
      </c>
      <c r="G218" s="171"/>
      <c r="H218" s="172">
        <f>ROUND(G218*F218,2)</f>
        <v>0</v>
      </c>
    </row>
    <row r="219" spans="1:8" ht="36" customHeight="1">
      <c r="A219" s="106" t="s">
        <v>112</v>
      </c>
      <c r="B219" s="88" t="s">
        <v>333</v>
      </c>
      <c r="C219" s="89" t="s">
        <v>223</v>
      </c>
      <c r="D219" s="90" t="s">
        <v>212</v>
      </c>
      <c r="E219" s="300"/>
      <c r="F219" s="319"/>
      <c r="G219" s="320"/>
      <c r="H219" s="321"/>
    </row>
    <row r="220" spans="1:8" ht="36" customHeight="1">
      <c r="A220" s="60" t="s">
        <v>114</v>
      </c>
      <c r="B220" s="54" t="s">
        <v>35</v>
      </c>
      <c r="C220" s="55" t="s">
        <v>115</v>
      </c>
      <c r="D220" s="56"/>
      <c r="E220" s="57" t="s">
        <v>39</v>
      </c>
      <c r="F220" s="59">
        <v>2</v>
      </c>
      <c r="G220" s="58"/>
      <c r="H220" s="149">
        <f>ROUND(G220*F220,2)</f>
        <v>0</v>
      </c>
    </row>
    <row r="221" spans="1:8" ht="36" customHeight="1">
      <c r="A221" s="102" t="s">
        <v>116</v>
      </c>
      <c r="B221" s="122" t="s">
        <v>40</v>
      </c>
      <c r="C221" s="82" t="s">
        <v>117</v>
      </c>
      <c r="D221" s="83"/>
      <c r="E221" s="84" t="s">
        <v>39</v>
      </c>
      <c r="F221" s="105">
        <v>2</v>
      </c>
      <c r="G221" s="86"/>
      <c r="H221" s="168">
        <f>ROUND(G221*F221,2)</f>
        <v>0</v>
      </c>
    </row>
    <row r="222" spans="1:8" ht="36" customHeight="1">
      <c r="A222" s="152" t="s">
        <v>504</v>
      </c>
      <c r="B222" s="169" t="s">
        <v>52</v>
      </c>
      <c r="C222" s="170" t="s">
        <v>505</v>
      </c>
      <c r="D222" s="155"/>
      <c r="E222" s="156" t="s">
        <v>39</v>
      </c>
      <c r="F222" s="157">
        <v>1</v>
      </c>
      <c r="G222" s="171"/>
      <c r="H222" s="172">
        <f>ROUND(G222*F222,2)</f>
        <v>0</v>
      </c>
    </row>
    <row r="223" spans="1:8" ht="36" customHeight="1">
      <c r="A223" s="115" t="s">
        <v>506</v>
      </c>
      <c r="B223" s="73" t="s">
        <v>71</v>
      </c>
      <c r="C223" s="74" t="s">
        <v>507</v>
      </c>
      <c r="D223" s="75"/>
      <c r="E223" s="76" t="s">
        <v>39</v>
      </c>
      <c r="F223" s="120">
        <v>1</v>
      </c>
      <c r="G223" s="77"/>
      <c r="H223" s="118">
        <f>ROUND(G223*F223,2)</f>
        <v>0</v>
      </c>
    </row>
    <row r="224" spans="1:8" ht="36" customHeight="1">
      <c r="A224" s="106" t="s">
        <v>402</v>
      </c>
      <c r="B224" s="88" t="s">
        <v>334</v>
      </c>
      <c r="C224" s="89" t="s">
        <v>404</v>
      </c>
      <c r="D224" s="90" t="s">
        <v>212</v>
      </c>
      <c r="E224" s="300"/>
      <c r="F224" s="301"/>
      <c r="G224" s="302"/>
      <c r="H224" s="303"/>
    </row>
    <row r="225" spans="1:8" ht="36" customHeight="1">
      <c r="A225" s="106" t="s">
        <v>405</v>
      </c>
      <c r="B225" s="94" t="s">
        <v>35</v>
      </c>
      <c r="C225" s="89" t="s">
        <v>410</v>
      </c>
      <c r="D225" s="90"/>
      <c r="E225" s="91" t="s">
        <v>39</v>
      </c>
      <c r="F225" s="107">
        <v>2</v>
      </c>
      <c r="G225" s="95"/>
      <c r="H225" s="92">
        <f>ROUND(G225*F225,2)</f>
        <v>0</v>
      </c>
    </row>
    <row r="226" spans="1:8" ht="36" customHeight="1">
      <c r="A226" s="106" t="s">
        <v>406</v>
      </c>
      <c r="B226" s="88" t="s">
        <v>335</v>
      </c>
      <c r="C226" s="89" t="s">
        <v>408</v>
      </c>
      <c r="D226" s="90" t="s">
        <v>212</v>
      </c>
      <c r="E226" s="300"/>
      <c r="F226" s="319"/>
      <c r="G226" s="320"/>
      <c r="H226" s="321"/>
    </row>
    <row r="227" spans="1:8" ht="36" customHeight="1">
      <c r="A227" s="60" t="s">
        <v>409</v>
      </c>
      <c r="B227" s="54" t="s">
        <v>35</v>
      </c>
      <c r="C227" s="55" t="s">
        <v>411</v>
      </c>
      <c r="D227" s="56"/>
      <c r="E227" s="57" t="s">
        <v>39</v>
      </c>
      <c r="F227" s="59">
        <v>3</v>
      </c>
      <c r="G227" s="58"/>
      <c r="H227" s="149">
        <f>ROUND(G227*F227,2)</f>
        <v>0</v>
      </c>
    </row>
    <row r="228" spans="1:8" ht="36" customHeight="1">
      <c r="A228" s="62" t="s">
        <v>224</v>
      </c>
      <c r="B228" s="63" t="s">
        <v>336</v>
      </c>
      <c r="C228" s="64" t="s">
        <v>226</v>
      </c>
      <c r="D228" s="65" t="s">
        <v>212</v>
      </c>
      <c r="E228" s="286"/>
      <c r="F228" s="301"/>
      <c r="G228" s="302"/>
      <c r="H228" s="303"/>
    </row>
    <row r="229" spans="1:8" ht="36" customHeight="1">
      <c r="A229" s="62" t="s">
        <v>227</v>
      </c>
      <c r="B229" s="71" t="s">
        <v>35</v>
      </c>
      <c r="C229" s="64" t="s">
        <v>228</v>
      </c>
      <c r="D229" s="65"/>
      <c r="E229" s="286"/>
      <c r="F229" s="301"/>
      <c r="G229" s="302"/>
      <c r="H229" s="303"/>
    </row>
    <row r="230" spans="1:8" ht="36" customHeight="1">
      <c r="A230" s="137" t="s">
        <v>229</v>
      </c>
      <c r="B230" s="146" t="s">
        <v>159</v>
      </c>
      <c r="C230" s="128" t="s">
        <v>412</v>
      </c>
      <c r="D230" s="129"/>
      <c r="E230" s="130" t="s">
        <v>39</v>
      </c>
      <c r="F230" s="139">
        <v>3</v>
      </c>
      <c r="G230" s="131"/>
      <c r="H230" s="132">
        <f>ROUND(G230*F230,2)</f>
        <v>0</v>
      </c>
    </row>
    <row r="231" spans="1:8" ht="36" customHeight="1">
      <c r="A231" s="137"/>
      <c r="B231" s="146" t="s">
        <v>162</v>
      </c>
      <c r="C231" s="128" t="s">
        <v>580</v>
      </c>
      <c r="D231" s="129"/>
      <c r="E231" s="130" t="s">
        <v>39</v>
      </c>
      <c r="F231" s="139">
        <v>1</v>
      </c>
      <c r="G231" s="131"/>
      <c r="H231" s="132">
        <f>ROUND(G231*F231,2)</f>
        <v>0</v>
      </c>
    </row>
    <row r="232" spans="1:8" ht="36" customHeight="1">
      <c r="A232" s="152" t="s">
        <v>282</v>
      </c>
      <c r="B232" s="153" t="s">
        <v>337</v>
      </c>
      <c r="C232" s="154" t="s">
        <v>284</v>
      </c>
      <c r="D232" s="155" t="s">
        <v>212</v>
      </c>
      <c r="E232" s="318"/>
      <c r="F232" s="319"/>
      <c r="G232" s="320"/>
      <c r="H232" s="321"/>
    </row>
    <row r="233" spans="1:8" ht="36" customHeight="1">
      <c r="A233" s="115" t="s">
        <v>285</v>
      </c>
      <c r="B233" s="73" t="s">
        <v>35</v>
      </c>
      <c r="C233" s="121" t="s">
        <v>286</v>
      </c>
      <c r="D233" s="75"/>
      <c r="E233" s="76" t="s">
        <v>39</v>
      </c>
      <c r="F233" s="120">
        <v>3</v>
      </c>
      <c r="G233" s="77"/>
      <c r="H233" s="118">
        <f>ROUND(G233*F233,2)</f>
        <v>0</v>
      </c>
    </row>
    <row r="234" spans="1:8" ht="36" customHeight="1">
      <c r="A234" s="106" t="s">
        <v>231</v>
      </c>
      <c r="B234" s="88" t="s">
        <v>338</v>
      </c>
      <c r="C234" s="158" t="s">
        <v>233</v>
      </c>
      <c r="D234" s="90" t="s">
        <v>212</v>
      </c>
      <c r="E234" s="91" t="s">
        <v>39</v>
      </c>
      <c r="F234" s="107">
        <v>3</v>
      </c>
      <c r="G234" s="95"/>
      <c r="H234" s="92">
        <f>ROUND(G234*F234,2)</f>
        <v>0</v>
      </c>
    </row>
    <row r="235" spans="1:8" ht="36" customHeight="1">
      <c r="A235" s="150" t="s">
        <v>234</v>
      </c>
      <c r="B235" s="108" t="s">
        <v>339</v>
      </c>
      <c r="C235" s="147" t="s">
        <v>236</v>
      </c>
      <c r="D235" s="110" t="s">
        <v>212</v>
      </c>
      <c r="E235" s="111" t="s">
        <v>39</v>
      </c>
      <c r="F235" s="112">
        <v>5</v>
      </c>
      <c r="G235" s="151"/>
      <c r="H235" s="149">
        <f>ROUND(G235*F235,2)</f>
        <v>0</v>
      </c>
    </row>
    <row r="236" spans="1:8" ht="36" customHeight="1">
      <c r="A236" s="115" t="s">
        <v>516</v>
      </c>
      <c r="B236" s="116" t="s">
        <v>340</v>
      </c>
      <c r="C236" s="74" t="s">
        <v>518</v>
      </c>
      <c r="D236" s="75" t="s">
        <v>519</v>
      </c>
      <c r="E236" s="76" t="s">
        <v>39</v>
      </c>
      <c r="F236" s="120">
        <v>4</v>
      </c>
      <c r="G236" s="77"/>
      <c r="H236" s="118">
        <f>ROUND(G236*F236,2)</f>
        <v>0</v>
      </c>
    </row>
    <row r="237" spans="1:8" ht="36" customHeight="1">
      <c r="A237" s="62"/>
      <c r="B237" s="63" t="s">
        <v>341</v>
      </c>
      <c r="C237" s="64" t="s">
        <v>238</v>
      </c>
      <c r="D237" s="65"/>
      <c r="E237" s="286"/>
      <c r="F237" s="301"/>
      <c r="G237" s="302"/>
      <c r="H237" s="303"/>
    </row>
    <row r="238" spans="1:8" ht="36" customHeight="1">
      <c r="A238" s="78"/>
      <c r="B238" s="71" t="s">
        <v>35</v>
      </c>
      <c r="C238" s="64" t="s">
        <v>239</v>
      </c>
      <c r="D238" s="65"/>
      <c r="E238" s="66" t="s">
        <v>39</v>
      </c>
      <c r="F238" s="67">
        <v>2</v>
      </c>
      <c r="G238" s="68"/>
      <c r="H238" s="69">
        <f>ROUND(G238*F238,2)</f>
        <v>0</v>
      </c>
    </row>
    <row r="239" spans="1:8" ht="36" customHeight="1">
      <c r="A239" s="78"/>
      <c r="B239" s="63" t="s">
        <v>342</v>
      </c>
      <c r="C239" s="64" t="s">
        <v>241</v>
      </c>
      <c r="D239" s="65" t="s">
        <v>566</v>
      </c>
      <c r="E239" s="66" t="s">
        <v>51</v>
      </c>
      <c r="F239" s="67">
        <v>15</v>
      </c>
      <c r="G239" s="68"/>
      <c r="H239" s="69">
        <f>ROUND(G239*F239,2)</f>
        <v>0</v>
      </c>
    </row>
    <row r="240" spans="1:8" ht="36" customHeight="1">
      <c r="A240" s="78" t="s">
        <v>242</v>
      </c>
      <c r="B240" s="63" t="s">
        <v>343</v>
      </c>
      <c r="C240" s="64" t="s">
        <v>244</v>
      </c>
      <c r="D240" s="65" t="s">
        <v>245</v>
      </c>
      <c r="E240" s="66" t="s">
        <v>51</v>
      </c>
      <c r="F240" s="67">
        <v>96</v>
      </c>
      <c r="G240" s="68"/>
      <c r="H240" s="69">
        <f>ROUND(G240*F240,2)</f>
        <v>0</v>
      </c>
    </row>
    <row r="241" spans="1:8" ht="36" customHeight="1">
      <c r="A241" s="102"/>
      <c r="B241" s="103" t="s">
        <v>344</v>
      </c>
      <c r="C241" s="82" t="s">
        <v>526</v>
      </c>
      <c r="D241" s="83" t="s">
        <v>212</v>
      </c>
      <c r="E241" s="304"/>
      <c r="F241" s="301"/>
      <c r="G241" s="302"/>
      <c r="H241" s="303"/>
    </row>
    <row r="242" spans="1:8" ht="36" customHeight="1">
      <c r="A242" s="102"/>
      <c r="B242" s="122" t="s">
        <v>35</v>
      </c>
      <c r="C242" s="82" t="s">
        <v>527</v>
      </c>
      <c r="D242" s="83"/>
      <c r="E242" s="66" t="s">
        <v>32</v>
      </c>
      <c r="F242" s="105">
        <v>5</v>
      </c>
      <c r="G242" s="86"/>
      <c r="H242" s="69">
        <f>ROUND(G242*F242,2)</f>
        <v>0</v>
      </c>
    </row>
    <row r="243" spans="1:8" ht="36" customHeight="1">
      <c r="A243" s="133"/>
      <c r="B243" s="140"/>
      <c r="C243" s="135" t="s">
        <v>22</v>
      </c>
      <c r="D243" s="136"/>
      <c r="E243" s="309"/>
      <c r="F243" s="301"/>
      <c r="G243" s="302"/>
      <c r="H243" s="303"/>
    </row>
    <row r="244" spans="1:8" ht="36" customHeight="1">
      <c r="A244" s="78" t="s">
        <v>67</v>
      </c>
      <c r="B244" s="63" t="s">
        <v>345</v>
      </c>
      <c r="C244" s="64" t="s">
        <v>120</v>
      </c>
      <c r="D244" s="65" t="s">
        <v>247</v>
      </c>
      <c r="E244" s="66" t="s">
        <v>39</v>
      </c>
      <c r="F244" s="67">
        <v>10</v>
      </c>
      <c r="G244" s="68"/>
      <c r="H244" s="69">
        <f>ROUND(G244*F244,2)</f>
        <v>0</v>
      </c>
    </row>
    <row r="245" spans="1:8" ht="36" customHeight="1">
      <c r="A245" s="78" t="s">
        <v>97</v>
      </c>
      <c r="B245" s="63" t="s">
        <v>413</v>
      </c>
      <c r="C245" s="64" t="s">
        <v>122</v>
      </c>
      <c r="D245" s="65" t="s">
        <v>212</v>
      </c>
      <c r="E245" s="286"/>
      <c r="F245" s="301"/>
      <c r="G245" s="302"/>
      <c r="H245" s="303"/>
    </row>
    <row r="246" spans="1:8" ht="36" customHeight="1">
      <c r="A246" s="78" t="s">
        <v>123</v>
      </c>
      <c r="B246" s="71" t="s">
        <v>35</v>
      </c>
      <c r="C246" s="64" t="s">
        <v>249</v>
      </c>
      <c r="D246" s="65"/>
      <c r="E246" s="66" t="s">
        <v>98</v>
      </c>
      <c r="F246" s="167">
        <v>0.3</v>
      </c>
      <c r="G246" s="68"/>
      <c r="H246" s="69">
        <f>ROUND(G246*F246,2)</f>
        <v>0</v>
      </c>
    </row>
    <row r="247" spans="1:8" ht="36" customHeight="1">
      <c r="A247" s="78"/>
      <c r="B247" s="63" t="s">
        <v>414</v>
      </c>
      <c r="C247" s="64" t="s">
        <v>508</v>
      </c>
      <c r="D247" s="65" t="s">
        <v>212</v>
      </c>
      <c r="E247" s="66" t="s">
        <v>39</v>
      </c>
      <c r="F247" s="67">
        <v>1</v>
      </c>
      <c r="G247" s="68"/>
      <c r="H247" s="69">
        <f>ROUND(G247*F247,2)</f>
        <v>0</v>
      </c>
    </row>
    <row r="248" spans="1:8" ht="36" customHeight="1">
      <c r="A248" s="78" t="s">
        <v>68</v>
      </c>
      <c r="B248" s="63" t="s">
        <v>415</v>
      </c>
      <c r="C248" s="64" t="s">
        <v>125</v>
      </c>
      <c r="D248" s="65" t="s">
        <v>247</v>
      </c>
      <c r="E248" s="304"/>
      <c r="F248" s="319"/>
      <c r="G248" s="320"/>
      <c r="H248" s="321"/>
    </row>
    <row r="249" spans="1:8" ht="36" customHeight="1">
      <c r="A249" s="78" t="s">
        <v>69</v>
      </c>
      <c r="B249" s="71" t="s">
        <v>35</v>
      </c>
      <c r="C249" s="74" t="s">
        <v>287</v>
      </c>
      <c r="D249" s="65"/>
      <c r="E249" s="111" t="s">
        <v>39</v>
      </c>
      <c r="F249" s="179">
        <v>2</v>
      </c>
      <c r="G249" s="151"/>
      <c r="H249" s="149">
        <f aca="true" t="shared" si="3" ref="H249:H255">ROUND(G249*F249,2)</f>
        <v>0</v>
      </c>
    </row>
    <row r="250" spans="1:8" ht="36" customHeight="1">
      <c r="A250" s="78" t="s">
        <v>99</v>
      </c>
      <c r="B250" s="63" t="s">
        <v>416</v>
      </c>
      <c r="C250" s="64" t="s">
        <v>127</v>
      </c>
      <c r="D250" s="65" t="s">
        <v>247</v>
      </c>
      <c r="E250" s="66" t="s">
        <v>39</v>
      </c>
      <c r="F250" s="67">
        <v>10</v>
      </c>
      <c r="G250" s="68"/>
      <c r="H250" s="69">
        <f t="shared" si="3"/>
        <v>0</v>
      </c>
    </row>
    <row r="251" spans="1:8" ht="36" customHeight="1">
      <c r="A251" s="78" t="s">
        <v>100</v>
      </c>
      <c r="B251" s="63" t="s">
        <v>513</v>
      </c>
      <c r="C251" s="64" t="s">
        <v>129</v>
      </c>
      <c r="D251" s="65" t="s">
        <v>247</v>
      </c>
      <c r="E251" s="66" t="s">
        <v>39</v>
      </c>
      <c r="F251" s="67">
        <v>2</v>
      </c>
      <c r="G251" s="68"/>
      <c r="H251" s="69">
        <f t="shared" si="3"/>
        <v>0</v>
      </c>
    </row>
    <row r="252" spans="1:8" ht="36" customHeight="1">
      <c r="A252" s="78" t="s">
        <v>101</v>
      </c>
      <c r="B252" s="63" t="s">
        <v>514</v>
      </c>
      <c r="C252" s="64" t="s">
        <v>131</v>
      </c>
      <c r="D252" s="65" t="s">
        <v>247</v>
      </c>
      <c r="E252" s="66" t="s">
        <v>39</v>
      </c>
      <c r="F252" s="67">
        <v>5</v>
      </c>
      <c r="G252" s="68"/>
      <c r="H252" s="69">
        <f t="shared" si="3"/>
        <v>0</v>
      </c>
    </row>
    <row r="253" spans="1:8" ht="36" customHeight="1">
      <c r="A253" s="115" t="s">
        <v>417</v>
      </c>
      <c r="B253" s="116" t="s">
        <v>515</v>
      </c>
      <c r="C253" s="121" t="s">
        <v>419</v>
      </c>
      <c r="D253" s="75" t="s">
        <v>247</v>
      </c>
      <c r="E253" s="76" t="s">
        <v>39</v>
      </c>
      <c r="F253" s="120">
        <v>1</v>
      </c>
      <c r="G253" s="77"/>
      <c r="H253" s="118">
        <f t="shared" si="3"/>
        <v>0</v>
      </c>
    </row>
    <row r="254" spans="1:8" ht="36" customHeight="1">
      <c r="A254" s="78"/>
      <c r="B254" s="63" t="s">
        <v>521</v>
      </c>
      <c r="C254" s="64" t="s">
        <v>498</v>
      </c>
      <c r="D254" s="65" t="s">
        <v>568</v>
      </c>
      <c r="E254" s="66" t="s">
        <v>39</v>
      </c>
      <c r="F254" s="67">
        <v>20</v>
      </c>
      <c r="G254" s="68"/>
      <c r="H254" s="69">
        <f t="shared" si="3"/>
        <v>0</v>
      </c>
    </row>
    <row r="255" spans="1:8" ht="36" customHeight="1">
      <c r="A255" s="78"/>
      <c r="B255" s="63" t="s">
        <v>581</v>
      </c>
      <c r="C255" s="64" t="s">
        <v>499</v>
      </c>
      <c r="D255" s="65" t="s">
        <v>568</v>
      </c>
      <c r="E255" s="66" t="s">
        <v>51</v>
      </c>
      <c r="F255" s="67">
        <v>30</v>
      </c>
      <c r="G255" s="68"/>
      <c r="H255" s="69">
        <f t="shared" si="3"/>
        <v>0</v>
      </c>
    </row>
    <row r="256" spans="1:8" ht="36" customHeight="1">
      <c r="A256" s="133"/>
      <c r="B256" s="140"/>
      <c r="C256" s="135" t="s">
        <v>23</v>
      </c>
      <c r="D256" s="136"/>
      <c r="E256" s="309"/>
      <c r="F256" s="301"/>
      <c r="G256" s="302"/>
      <c r="H256" s="303"/>
    </row>
    <row r="257" spans="1:8" ht="36" customHeight="1">
      <c r="A257" s="78" t="s">
        <v>72</v>
      </c>
      <c r="B257" s="63" t="s">
        <v>582</v>
      </c>
      <c r="C257" s="64" t="s">
        <v>73</v>
      </c>
      <c r="D257" s="65" t="s">
        <v>257</v>
      </c>
      <c r="E257" s="286"/>
      <c r="F257" s="301"/>
      <c r="G257" s="302"/>
      <c r="H257" s="303"/>
    </row>
    <row r="258" spans="1:8" ht="36" customHeight="1">
      <c r="A258" s="78" t="s">
        <v>258</v>
      </c>
      <c r="B258" s="71" t="s">
        <v>35</v>
      </c>
      <c r="C258" s="64" t="s">
        <v>259</v>
      </c>
      <c r="D258" s="65"/>
      <c r="E258" s="66" t="s">
        <v>34</v>
      </c>
      <c r="F258" s="67">
        <v>50</v>
      </c>
      <c r="G258" s="68"/>
      <c r="H258" s="69">
        <f>ROUND(G258*F258,2)</f>
        <v>0</v>
      </c>
    </row>
    <row r="259" spans="1:8" ht="36" customHeight="1">
      <c r="A259" s="78" t="s">
        <v>74</v>
      </c>
      <c r="B259" s="71" t="s">
        <v>40</v>
      </c>
      <c r="C259" s="64" t="s">
        <v>260</v>
      </c>
      <c r="D259" s="65"/>
      <c r="E259" s="66" t="s">
        <v>34</v>
      </c>
      <c r="F259" s="67">
        <v>6200</v>
      </c>
      <c r="G259" s="68"/>
      <c r="H259" s="69">
        <f>ROUND(G259*F259,2)</f>
        <v>0</v>
      </c>
    </row>
    <row r="260" spans="1:8" ht="48" customHeight="1" thickBot="1">
      <c r="A260" s="29"/>
      <c r="B260" s="232" t="s">
        <v>14</v>
      </c>
      <c r="C260" s="244" t="str">
        <f>C160</f>
        <v>LAIDLAW BOULEVARD FROM CORYDON AVENUE TO MOUNTBATTEN AVENUE, Asphalt Reconstruction</v>
      </c>
      <c r="D260" s="245"/>
      <c r="E260" s="245"/>
      <c r="F260" s="246"/>
      <c r="G260" s="231" t="s">
        <v>17</v>
      </c>
      <c r="H260" s="231">
        <f>SUM(H160:H259)</f>
        <v>0</v>
      </c>
    </row>
    <row r="261" spans="1:8" ht="48" customHeight="1" thickBot="1" thickTop="1">
      <c r="A261" s="26"/>
      <c r="B261" s="25" t="s">
        <v>15</v>
      </c>
      <c r="C261" s="241" t="s">
        <v>346</v>
      </c>
      <c r="D261" s="242"/>
      <c r="E261" s="242"/>
      <c r="F261" s="243"/>
      <c r="G261" s="26"/>
      <c r="H261" s="27"/>
    </row>
    <row r="262" spans="1:8" ht="36" customHeight="1" thickTop="1">
      <c r="A262" s="123"/>
      <c r="B262" s="124"/>
      <c r="C262" s="125" t="s">
        <v>19</v>
      </c>
      <c r="D262" s="126"/>
      <c r="E262" s="306"/>
      <c r="F262" s="306"/>
      <c r="G262" s="307"/>
      <c r="H262" s="308"/>
    </row>
    <row r="263" spans="1:8" ht="36" customHeight="1">
      <c r="A263" s="70" t="s">
        <v>491</v>
      </c>
      <c r="B263" s="63" t="s">
        <v>110</v>
      </c>
      <c r="C263" s="64" t="s">
        <v>492</v>
      </c>
      <c r="D263" s="65" t="s">
        <v>139</v>
      </c>
      <c r="E263" s="66" t="s">
        <v>32</v>
      </c>
      <c r="F263" s="67">
        <v>10</v>
      </c>
      <c r="G263" s="68"/>
      <c r="H263" s="69">
        <f>ROUND(G263*F263,2)</f>
        <v>0</v>
      </c>
    </row>
    <row r="264" spans="1:8" ht="36" customHeight="1">
      <c r="A264" s="62" t="s">
        <v>37</v>
      </c>
      <c r="B264" s="63" t="s">
        <v>111</v>
      </c>
      <c r="C264" s="64" t="s">
        <v>38</v>
      </c>
      <c r="D264" s="65" t="s">
        <v>139</v>
      </c>
      <c r="E264" s="66" t="s">
        <v>34</v>
      </c>
      <c r="F264" s="67">
        <v>50</v>
      </c>
      <c r="G264" s="68"/>
      <c r="H264" s="69">
        <f>ROUND(G264*F264,2)</f>
        <v>0</v>
      </c>
    </row>
    <row r="265" spans="1:8" ht="36" customHeight="1">
      <c r="A265" s="133"/>
      <c r="B265" s="134"/>
      <c r="C265" s="135" t="s">
        <v>351</v>
      </c>
      <c r="D265" s="136"/>
      <c r="E265" s="309"/>
      <c r="F265" s="309"/>
      <c r="G265" s="310"/>
      <c r="H265" s="311"/>
    </row>
    <row r="266" spans="1:8" ht="36" customHeight="1">
      <c r="A266" s="119" t="s">
        <v>531</v>
      </c>
      <c r="B266" s="173" t="s">
        <v>353</v>
      </c>
      <c r="C266" s="74" t="s">
        <v>532</v>
      </c>
      <c r="D266" s="75" t="s">
        <v>263</v>
      </c>
      <c r="E266" s="286"/>
      <c r="F266" s="309"/>
      <c r="G266" s="310"/>
      <c r="H266" s="311"/>
    </row>
    <row r="267" spans="1:8" ht="36" customHeight="1">
      <c r="A267" s="78" t="s">
        <v>533</v>
      </c>
      <c r="B267" s="71" t="s">
        <v>35</v>
      </c>
      <c r="C267" s="64" t="s">
        <v>358</v>
      </c>
      <c r="D267" s="65" t="s">
        <v>2</v>
      </c>
      <c r="E267" s="66" t="s">
        <v>34</v>
      </c>
      <c r="F267" s="67">
        <v>20</v>
      </c>
      <c r="G267" s="68"/>
      <c r="H267" s="69">
        <f>ROUND(G267*F267,2)</f>
        <v>0</v>
      </c>
    </row>
    <row r="268" spans="1:8" ht="36" customHeight="1">
      <c r="A268" s="78" t="s">
        <v>534</v>
      </c>
      <c r="B268" s="71" t="s">
        <v>40</v>
      </c>
      <c r="C268" s="64" t="s">
        <v>359</v>
      </c>
      <c r="D268" s="65" t="s">
        <v>2</v>
      </c>
      <c r="E268" s="66" t="s">
        <v>34</v>
      </c>
      <c r="F268" s="67">
        <v>100</v>
      </c>
      <c r="G268" s="68"/>
      <c r="H268" s="69">
        <f>ROUND(G268*F268,2)</f>
        <v>0</v>
      </c>
    </row>
    <row r="269" spans="1:8" ht="36" customHeight="1">
      <c r="A269" s="78" t="s">
        <v>41</v>
      </c>
      <c r="B269" s="63" t="s">
        <v>354</v>
      </c>
      <c r="C269" s="64" t="s">
        <v>42</v>
      </c>
      <c r="D269" s="65" t="s">
        <v>263</v>
      </c>
      <c r="E269" s="286"/>
      <c r="F269" s="309"/>
      <c r="G269" s="310"/>
      <c r="H269" s="311"/>
    </row>
    <row r="270" spans="1:8" ht="36" customHeight="1">
      <c r="A270" s="78" t="s">
        <v>43</v>
      </c>
      <c r="B270" s="71" t="s">
        <v>35</v>
      </c>
      <c r="C270" s="64" t="s">
        <v>44</v>
      </c>
      <c r="D270" s="65" t="s">
        <v>2</v>
      </c>
      <c r="E270" s="66" t="s">
        <v>39</v>
      </c>
      <c r="F270" s="67">
        <v>240</v>
      </c>
      <c r="G270" s="68"/>
      <c r="H270" s="69">
        <f>ROUND(G270*F270,2)</f>
        <v>0</v>
      </c>
    </row>
    <row r="271" spans="1:8" ht="36" customHeight="1">
      <c r="A271" s="78" t="s">
        <v>45</v>
      </c>
      <c r="B271" s="63" t="s">
        <v>355</v>
      </c>
      <c r="C271" s="64" t="s">
        <v>46</v>
      </c>
      <c r="D271" s="65" t="s">
        <v>263</v>
      </c>
      <c r="E271" s="286"/>
      <c r="F271" s="309"/>
      <c r="G271" s="310"/>
      <c r="H271" s="311"/>
    </row>
    <row r="272" spans="1:8" ht="36" customHeight="1">
      <c r="A272" s="78"/>
      <c r="B272" s="71" t="s">
        <v>35</v>
      </c>
      <c r="C272" s="64" t="s">
        <v>535</v>
      </c>
      <c r="D272" s="65" t="s">
        <v>2</v>
      </c>
      <c r="E272" s="66" t="s">
        <v>39</v>
      </c>
      <c r="F272" s="67">
        <v>6</v>
      </c>
      <c r="G272" s="68"/>
      <c r="H272" s="69">
        <f>ROUND(G272*F272,2)</f>
        <v>0</v>
      </c>
    </row>
    <row r="273" spans="1:8" ht="36" customHeight="1">
      <c r="A273" s="78" t="s">
        <v>47</v>
      </c>
      <c r="B273" s="71" t="s">
        <v>40</v>
      </c>
      <c r="C273" s="64" t="s">
        <v>48</v>
      </c>
      <c r="D273" s="65" t="s">
        <v>2</v>
      </c>
      <c r="E273" s="66" t="s">
        <v>39</v>
      </c>
      <c r="F273" s="67">
        <v>240</v>
      </c>
      <c r="G273" s="68"/>
      <c r="H273" s="69">
        <f>ROUND(G273*F273,2)</f>
        <v>0</v>
      </c>
    </row>
    <row r="274" spans="1:8" ht="36" customHeight="1">
      <c r="A274" s="78" t="s">
        <v>155</v>
      </c>
      <c r="B274" s="63" t="s">
        <v>356</v>
      </c>
      <c r="C274" s="64" t="s">
        <v>49</v>
      </c>
      <c r="D274" s="65" t="s">
        <v>152</v>
      </c>
      <c r="E274" s="286"/>
      <c r="F274" s="309"/>
      <c r="G274" s="310"/>
      <c r="H274" s="311"/>
    </row>
    <row r="275" spans="1:8" ht="36" customHeight="1">
      <c r="A275" s="78" t="s">
        <v>156</v>
      </c>
      <c r="B275" s="71" t="s">
        <v>157</v>
      </c>
      <c r="C275" s="64" t="s">
        <v>154</v>
      </c>
      <c r="D275" s="65" t="s">
        <v>50</v>
      </c>
      <c r="E275" s="286"/>
      <c r="F275" s="309"/>
      <c r="G275" s="310"/>
      <c r="H275" s="311"/>
    </row>
    <row r="276" spans="1:8" ht="36" customHeight="1">
      <c r="A276" s="119" t="s">
        <v>158</v>
      </c>
      <c r="B276" s="174" t="s">
        <v>159</v>
      </c>
      <c r="C276" s="74" t="s">
        <v>160</v>
      </c>
      <c r="D276" s="75"/>
      <c r="E276" s="76" t="s">
        <v>34</v>
      </c>
      <c r="F276" s="117">
        <v>10</v>
      </c>
      <c r="G276" s="77"/>
      <c r="H276" s="118">
        <f>ROUND(G276*F276,2)</f>
        <v>0</v>
      </c>
    </row>
    <row r="277" spans="1:10" ht="36" customHeight="1">
      <c r="A277" s="78" t="s">
        <v>366</v>
      </c>
      <c r="B277" s="63" t="s">
        <v>357</v>
      </c>
      <c r="C277" s="64" t="s">
        <v>53</v>
      </c>
      <c r="D277" s="65" t="s">
        <v>171</v>
      </c>
      <c r="E277" s="286"/>
      <c r="F277" s="309"/>
      <c r="G277" s="310"/>
      <c r="H277" s="311"/>
      <c r="I277" s="164"/>
      <c r="J277" s="165"/>
    </row>
    <row r="278" spans="1:10" ht="36" customHeight="1">
      <c r="A278" s="78" t="s">
        <v>367</v>
      </c>
      <c r="B278" s="71" t="s">
        <v>35</v>
      </c>
      <c r="C278" s="64" t="s">
        <v>177</v>
      </c>
      <c r="D278" s="65" t="s">
        <v>368</v>
      </c>
      <c r="E278" s="322"/>
      <c r="F278" s="301"/>
      <c r="G278" s="302"/>
      <c r="H278" s="303"/>
      <c r="I278" s="164"/>
      <c r="J278" s="165"/>
    </row>
    <row r="279" spans="1:8" ht="36" customHeight="1">
      <c r="A279" s="78" t="s">
        <v>369</v>
      </c>
      <c r="B279" s="79" t="s">
        <v>159</v>
      </c>
      <c r="C279" s="64" t="s">
        <v>370</v>
      </c>
      <c r="D279" s="65"/>
      <c r="E279" s="91" t="s">
        <v>51</v>
      </c>
      <c r="F279" s="93">
        <v>5</v>
      </c>
      <c r="G279" s="171"/>
      <c r="H279" s="92">
        <f>ROUND(G279*F279,2)</f>
        <v>0</v>
      </c>
    </row>
    <row r="280" spans="1:8" ht="36" customHeight="1">
      <c r="A280" s="78" t="s">
        <v>376</v>
      </c>
      <c r="B280" s="71" t="s">
        <v>40</v>
      </c>
      <c r="C280" s="64" t="s">
        <v>381</v>
      </c>
      <c r="D280" s="65" t="s">
        <v>54</v>
      </c>
      <c r="E280" s="291"/>
      <c r="F280" s="323"/>
      <c r="G280" s="324"/>
      <c r="H280" s="325"/>
    </row>
    <row r="281" spans="1:8" ht="36" customHeight="1">
      <c r="A281" s="78" t="s">
        <v>377</v>
      </c>
      <c r="B281" s="79" t="s">
        <v>159</v>
      </c>
      <c r="C281" s="64" t="s">
        <v>370</v>
      </c>
      <c r="D281" s="65"/>
      <c r="E281" s="66" t="s">
        <v>51</v>
      </c>
      <c r="F281" s="67">
        <v>30</v>
      </c>
      <c r="G281" s="198"/>
      <c r="H281" s="69">
        <f>ROUND(G281*F281,2)</f>
        <v>0</v>
      </c>
    </row>
    <row r="282" spans="1:8" ht="36" customHeight="1">
      <c r="A282" s="78" t="s">
        <v>382</v>
      </c>
      <c r="B282" s="71" t="s">
        <v>52</v>
      </c>
      <c r="C282" s="64" t="s">
        <v>493</v>
      </c>
      <c r="D282" s="65" t="s">
        <v>275</v>
      </c>
      <c r="E282" s="66" t="s">
        <v>51</v>
      </c>
      <c r="F282" s="67">
        <v>55</v>
      </c>
      <c r="G282" s="171"/>
      <c r="H282" s="69">
        <f>ROUND(G282*F282,2)</f>
        <v>0</v>
      </c>
    </row>
    <row r="283" spans="1:8" ht="36" customHeight="1">
      <c r="A283" s="78" t="s">
        <v>383</v>
      </c>
      <c r="B283" s="71" t="s">
        <v>71</v>
      </c>
      <c r="C283" s="64" t="s">
        <v>494</v>
      </c>
      <c r="D283" s="65" t="s">
        <v>384</v>
      </c>
      <c r="E283" s="66" t="s">
        <v>51</v>
      </c>
      <c r="F283" s="67">
        <v>10</v>
      </c>
      <c r="G283" s="171"/>
      <c r="H283" s="69">
        <f>ROUND(G283*F283,2)</f>
        <v>0</v>
      </c>
    </row>
    <row r="284" spans="1:8" ht="36" customHeight="1">
      <c r="A284" s="78" t="s">
        <v>626</v>
      </c>
      <c r="B284" s="73" t="s">
        <v>75</v>
      </c>
      <c r="C284" s="74" t="s">
        <v>627</v>
      </c>
      <c r="D284" s="75" t="s">
        <v>628</v>
      </c>
      <c r="E284" s="76" t="s">
        <v>51</v>
      </c>
      <c r="F284" s="67">
        <v>7</v>
      </c>
      <c r="G284" s="77"/>
      <c r="H284" s="69">
        <f>ROUND(G284*F284,2)</f>
        <v>0</v>
      </c>
    </row>
    <row r="285" spans="1:8" ht="36" customHeight="1">
      <c r="A285" s="78" t="s">
        <v>55</v>
      </c>
      <c r="B285" s="88" t="s">
        <v>455</v>
      </c>
      <c r="C285" s="97" t="s">
        <v>56</v>
      </c>
      <c r="D285" s="98" t="s">
        <v>180</v>
      </c>
      <c r="E285" s="99" t="s">
        <v>34</v>
      </c>
      <c r="F285" s="100">
        <v>11</v>
      </c>
      <c r="G285" s="68"/>
      <c r="H285" s="69">
        <f>ROUND(G285*F285,2)</f>
        <v>0</v>
      </c>
    </row>
    <row r="286" spans="1:8" ht="36" customHeight="1">
      <c r="A286" s="78" t="s">
        <v>57</v>
      </c>
      <c r="B286" s="88" t="s">
        <v>456</v>
      </c>
      <c r="C286" s="64" t="s">
        <v>58</v>
      </c>
      <c r="D286" s="65" t="s">
        <v>182</v>
      </c>
      <c r="E286" s="286"/>
      <c r="F286" s="309"/>
      <c r="G286" s="310"/>
      <c r="H286" s="311"/>
    </row>
    <row r="287" spans="1:8" ht="36" customHeight="1">
      <c r="A287" s="78" t="s">
        <v>495</v>
      </c>
      <c r="B287" s="94" t="s">
        <v>35</v>
      </c>
      <c r="C287" s="64" t="s">
        <v>59</v>
      </c>
      <c r="D287" s="65"/>
      <c r="E287" s="286"/>
      <c r="F287" s="309"/>
      <c r="G287" s="310"/>
      <c r="H287" s="311"/>
    </row>
    <row r="288" spans="1:8" ht="36" customHeight="1">
      <c r="A288" s="78" t="s">
        <v>496</v>
      </c>
      <c r="B288" s="163" t="s">
        <v>159</v>
      </c>
      <c r="C288" s="64" t="s">
        <v>183</v>
      </c>
      <c r="D288" s="65"/>
      <c r="E288" s="66" t="s">
        <v>36</v>
      </c>
      <c r="F288" s="67">
        <v>200</v>
      </c>
      <c r="G288" s="68"/>
      <c r="H288" s="69">
        <f>ROUND(G288*F288,2)</f>
        <v>0</v>
      </c>
    </row>
    <row r="289" spans="1:8" ht="36" customHeight="1">
      <c r="A289" s="78" t="s">
        <v>93</v>
      </c>
      <c r="B289" s="71" t="s">
        <v>40</v>
      </c>
      <c r="C289" s="64" t="s">
        <v>94</v>
      </c>
      <c r="D289" s="65"/>
      <c r="E289" s="286"/>
      <c r="F289" s="309"/>
      <c r="G289" s="310"/>
      <c r="H289" s="311"/>
    </row>
    <row r="290" spans="1:8" ht="36" customHeight="1">
      <c r="A290" s="78" t="s">
        <v>95</v>
      </c>
      <c r="B290" s="79" t="s">
        <v>159</v>
      </c>
      <c r="C290" s="64" t="s">
        <v>183</v>
      </c>
      <c r="D290" s="65"/>
      <c r="E290" s="66" t="s">
        <v>36</v>
      </c>
      <c r="F290" s="67">
        <v>65</v>
      </c>
      <c r="G290" s="68"/>
      <c r="H290" s="69">
        <f>ROUND(G290*F290,2)</f>
        <v>0</v>
      </c>
    </row>
    <row r="291" spans="1:8" ht="36" customHeight="1">
      <c r="A291" s="62" t="s">
        <v>184</v>
      </c>
      <c r="B291" s="63" t="s">
        <v>457</v>
      </c>
      <c r="C291" s="64" t="s">
        <v>186</v>
      </c>
      <c r="D291" s="65" t="s">
        <v>187</v>
      </c>
      <c r="E291" s="286"/>
      <c r="F291" s="309"/>
      <c r="G291" s="310"/>
      <c r="H291" s="311"/>
    </row>
    <row r="292" spans="1:8" ht="36" customHeight="1">
      <c r="A292" s="62" t="s">
        <v>188</v>
      </c>
      <c r="B292" s="71" t="s">
        <v>35</v>
      </c>
      <c r="C292" s="64" t="s">
        <v>189</v>
      </c>
      <c r="D292" s="65" t="s">
        <v>2</v>
      </c>
      <c r="E292" s="66" t="s">
        <v>34</v>
      </c>
      <c r="F292" s="101">
        <v>25</v>
      </c>
      <c r="G292" s="68"/>
      <c r="H292" s="69">
        <f>ROUND(G292*F292,2)</f>
        <v>0</v>
      </c>
    </row>
    <row r="293" spans="1:8" ht="36" customHeight="1">
      <c r="A293" s="133"/>
      <c r="B293" s="140"/>
      <c r="C293" s="135" t="s">
        <v>20</v>
      </c>
      <c r="D293" s="136"/>
      <c r="E293" s="309"/>
      <c r="F293" s="309"/>
      <c r="G293" s="310"/>
      <c r="H293" s="311"/>
    </row>
    <row r="294" spans="1:8" ht="36" customHeight="1">
      <c r="A294" s="102" t="s">
        <v>65</v>
      </c>
      <c r="B294" s="103" t="s">
        <v>458</v>
      </c>
      <c r="C294" s="104" t="s">
        <v>66</v>
      </c>
      <c r="D294" s="83" t="s">
        <v>208</v>
      </c>
      <c r="E294" s="84" t="s">
        <v>51</v>
      </c>
      <c r="F294" s="105">
        <v>450</v>
      </c>
      <c r="G294" s="68"/>
      <c r="H294" s="69">
        <f>ROUND(G294*F294,2)</f>
        <v>0</v>
      </c>
    </row>
    <row r="295" spans="1:8" ht="36" customHeight="1">
      <c r="A295" s="141"/>
      <c r="B295" s="148"/>
      <c r="C295" s="143" t="s">
        <v>21</v>
      </c>
      <c r="D295" s="144"/>
      <c r="E295" s="301"/>
      <c r="F295" s="309"/>
      <c r="G295" s="310"/>
      <c r="H295" s="311"/>
    </row>
    <row r="296" spans="1:8" ht="36" customHeight="1">
      <c r="A296" s="62" t="s">
        <v>112</v>
      </c>
      <c r="B296" s="108" t="s">
        <v>459</v>
      </c>
      <c r="C296" s="64" t="s">
        <v>223</v>
      </c>
      <c r="D296" s="65" t="s">
        <v>212</v>
      </c>
      <c r="E296" s="286"/>
      <c r="F296" s="309"/>
      <c r="G296" s="310"/>
      <c r="H296" s="311"/>
    </row>
    <row r="297" spans="1:8" ht="36" customHeight="1">
      <c r="A297" s="60" t="s">
        <v>114</v>
      </c>
      <c r="B297" s="54" t="s">
        <v>35</v>
      </c>
      <c r="C297" s="55" t="s">
        <v>115</v>
      </c>
      <c r="D297" s="56"/>
      <c r="E297" s="57" t="s">
        <v>39</v>
      </c>
      <c r="F297" s="59">
        <v>5</v>
      </c>
      <c r="G297" s="58"/>
      <c r="H297" s="69">
        <f aca="true" t="shared" si="4" ref="H297:H302">ROUND(G297*F297,2)</f>
        <v>0</v>
      </c>
    </row>
    <row r="298" spans="1:8" ht="36" customHeight="1">
      <c r="A298" s="137" t="s">
        <v>116</v>
      </c>
      <c r="B298" s="138" t="s">
        <v>40</v>
      </c>
      <c r="C298" s="128" t="s">
        <v>117</v>
      </c>
      <c r="D298" s="129"/>
      <c r="E298" s="130" t="s">
        <v>39</v>
      </c>
      <c r="F298" s="139">
        <v>3</v>
      </c>
      <c r="G298" s="131"/>
      <c r="H298" s="132">
        <f t="shared" si="4"/>
        <v>0</v>
      </c>
    </row>
    <row r="299" spans="1:8" ht="36" customHeight="1">
      <c r="A299" s="152" t="s">
        <v>536</v>
      </c>
      <c r="B299" s="169" t="s">
        <v>52</v>
      </c>
      <c r="C299" s="170" t="s">
        <v>537</v>
      </c>
      <c r="D299" s="155"/>
      <c r="E299" s="156" t="s">
        <v>39</v>
      </c>
      <c r="F299" s="157">
        <v>2</v>
      </c>
      <c r="G299" s="171"/>
      <c r="H299" s="172">
        <f t="shared" si="4"/>
        <v>0</v>
      </c>
    </row>
    <row r="300" spans="1:8" ht="36" customHeight="1">
      <c r="A300" s="152" t="s">
        <v>504</v>
      </c>
      <c r="B300" s="169" t="s">
        <v>71</v>
      </c>
      <c r="C300" s="170" t="s">
        <v>505</v>
      </c>
      <c r="D300" s="155"/>
      <c r="E300" s="156" t="s">
        <v>39</v>
      </c>
      <c r="F300" s="157">
        <v>2</v>
      </c>
      <c r="G300" s="171"/>
      <c r="H300" s="172">
        <f t="shared" si="4"/>
        <v>0</v>
      </c>
    </row>
    <row r="301" spans="1:8" ht="36" customHeight="1">
      <c r="A301" s="152" t="s">
        <v>506</v>
      </c>
      <c r="B301" s="169" t="s">
        <v>75</v>
      </c>
      <c r="C301" s="170" t="s">
        <v>507</v>
      </c>
      <c r="D301" s="155"/>
      <c r="E301" s="156" t="s">
        <v>39</v>
      </c>
      <c r="F301" s="157">
        <v>2</v>
      </c>
      <c r="G301" s="171"/>
      <c r="H301" s="172">
        <f t="shared" si="4"/>
        <v>0</v>
      </c>
    </row>
    <row r="302" spans="1:8" ht="36" customHeight="1">
      <c r="A302" s="152" t="s">
        <v>516</v>
      </c>
      <c r="B302" s="153" t="s">
        <v>460</v>
      </c>
      <c r="C302" s="170" t="s">
        <v>518</v>
      </c>
      <c r="D302" s="155" t="s">
        <v>519</v>
      </c>
      <c r="E302" s="156" t="s">
        <v>39</v>
      </c>
      <c r="F302" s="157">
        <v>4</v>
      </c>
      <c r="G302" s="171"/>
      <c r="H302" s="172">
        <f t="shared" si="4"/>
        <v>0</v>
      </c>
    </row>
    <row r="303" spans="1:8" ht="36" customHeight="1">
      <c r="A303" s="133"/>
      <c r="B303" s="140"/>
      <c r="C303" s="135" t="s">
        <v>22</v>
      </c>
      <c r="D303" s="136"/>
      <c r="E303" s="309"/>
      <c r="F303" s="309"/>
      <c r="G303" s="310"/>
      <c r="H303" s="311"/>
    </row>
    <row r="304" spans="1:8" ht="36" customHeight="1">
      <c r="A304" s="78" t="s">
        <v>67</v>
      </c>
      <c r="B304" s="63" t="s">
        <v>461</v>
      </c>
      <c r="C304" s="64" t="s">
        <v>120</v>
      </c>
      <c r="D304" s="65" t="s">
        <v>247</v>
      </c>
      <c r="E304" s="66" t="s">
        <v>39</v>
      </c>
      <c r="F304" s="67">
        <v>7</v>
      </c>
      <c r="G304" s="68"/>
      <c r="H304" s="69">
        <f>ROUND(G304*F304,2)</f>
        <v>0</v>
      </c>
    </row>
    <row r="305" spans="1:8" ht="36" customHeight="1">
      <c r="A305" s="78" t="s">
        <v>97</v>
      </c>
      <c r="B305" s="63" t="s">
        <v>462</v>
      </c>
      <c r="C305" s="64" t="s">
        <v>122</v>
      </c>
      <c r="D305" s="65" t="s">
        <v>212</v>
      </c>
      <c r="E305" s="286"/>
      <c r="F305" s="309"/>
      <c r="G305" s="310"/>
      <c r="H305" s="311"/>
    </row>
    <row r="306" spans="1:8" ht="36" customHeight="1">
      <c r="A306" s="78" t="s">
        <v>123</v>
      </c>
      <c r="B306" s="71" t="s">
        <v>35</v>
      </c>
      <c r="C306" s="64" t="s">
        <v>249</v>
      </c>
      <c r="D306" s="65"/>
      <c r="E306" s="66" t="s">
        <v>98</v>
      </c>
      <c r="F306" s="175">
        <v>0.5</v>
      </c>
      <c r="G306" s="68"/>
      <c r="H306" s="176">
        <f>ROUND(G306*F306,2)</f>
        <v>0</v>
      </c>
    </row>
    <row r="307" spans="1:8" ht="36" customHeight="1">
      <c r="A307" s="78" t="s">
        <v>68</v>
      </c>
      <c r="B307" s="63" t="s">
        <v>463</v>
      </c>
      <c r="C307" s="64" t="s">
        <v>125</v>
      </c>
      <c r="D307" s="65" t="s">
        <v>247</v>
      </c>
      <c r="E307" s="286"/>
      <c r="F307" s="309"/>
      <c r="G307" s="310"/>
      <c r="H307" s="311"/>
    </row>
    <row r="308" spans="1:8" ht="36" customHeight="1">
      <c r="A308" s="78" t="s">
        <v>70</v>
      </c>
      <c r="B308" s="71" t="s">
        <v>35</v>
      </c>
      <c r="C308" s="64" t="s">
        <v>251</v>
      </c>
      <c r="D308" s="65"/>
      <c r="E308" s="66" t="s">
        <v>39</v>
      </c>
      <c r="F308" s="67">
        <v>5</v>
      </c>
      <c r="G308" s="68"/>
      <c r="H308" s="69">
        <f>ROUND(G308*F308,2)</f>
        <v>0</v>
      </c>
    </row>
    <row r="309" spans="1:8" ht="36" customHeight="1">
      <c r="A309" s="78"/>
      <c r="B309" s="63" t="s">
        <v>464</v>
      </c>
      <c r="C309" s="64" t="s">
        <v>508</v>
      </c>
      <c r="D309" s="65" t="s">
        <v>212</v>
      </c>
      <c r="E309" s="66" t="s">
        <v>39</v>
      </c>
      <c r="F309" s="67">
        <v>4</v>
      </c>
      <c r="G309" s="68"/>
      <c r="H309" s="69">
        <f>ROUND(G309*F309,2)</f>
        <v>0</v>
      </c>
    </row>
    <row r="310" spans="1:8" ht="36" customHeight="1">
      <c r="A310" s="78"/>
      <c r="B310" s="63" t="s">
        <v>465</v>
      </c>
      <c r="C310" s="64" t="s">
        <v>530</v>
      </c>
      <c r="D310" s="65" t="s">
        <v>212</v>
      </c>
      <c r="E310" s="66" t="s">
        <v>98</v>
      </c>
      <c r="F310" s="67">
        <v>1</v>
      </c>
      <c r="G310" s="68"/>
      <c r="H310" s="69">
        <f>ROUND(G310*F310,2)</f>
        <v>0</v>
      </c>
    </row>
    <row r="311" spans="1:8" ht="36" customHeight="1">
      <c r="A311" s="133"/>
      <c r="B311" s="140"/>
      <c r="C311" s="135" t="s">
        <v>23</v>
      </c>
      <c r="D311" s="136"/>
      <c r="E311" s="309"/>
      <c r="F311" s="309"/>
      <c r="G311" s="310"/>
      <c r="H311" s="311"/>
    </row>
    <row r="312" spans="1:8" ht="36" customHeight="1">
      <c r="A312" s="78" t="s">
        <v>72</v>
      </c>
      <c r="B312" s="63" t="s">
        <v>466</v>
      </c>
      <c r="C312" s="64" t="s">
        <v>73</v>
      </c>
      <c r="D312" s="65" t="s">
        <v>257</v>
      </c>
      <c r="E312" s="286"/>
      <c r="F312" s="309"/>
      <c r="G312" s="310"/>
      <c r="H312" s="311"/>
    </row>
    <row r="313" spans="1:8" ht="36" customHeight="1">
      <c r="A313" s="78" t="s">
        <v>258</v>
      </c>
      <c r="B313" s="71" t="s">
        <v>35</v>
      </c>
      <c r="C313" s="64" t="s">
        <v>259</v>
      </c>
      <c r="D313" s="65"/>
      <c r="E313" s="66" t="s">
        <v>34</v>
      </c>
      <c r="F313" s="67">
        <v>10</v>
      </c>
      <c r="G313" s="68"/>
      <c r="H313" s="69">
        <f>ROUND(G313*F313,2)</f>
        <v>0</v>
      </c>
    </row>
    <row r="314" spans="1:8" ht="36" customHeight="1">
      <c r="A314" s="78" t="s">
        <v>74</v>
      </c>
      <c r="B314" s="71" t="s">
        <v>40</v>
      </c>
      <c r="C314" s="64" t="s">
        <v>260</v>
      </c>
      <c r="D314" s="65"/>
      <c r="E314" s="66" t="s">
        <v>34</v>
      </c>
      <c r="F314" s="67">
        <v>50</v>
      </c>
      <c r="G314" s="68"/>
      <c r="H314" s="69">
        <f>ROUND(G314*F314,2)</f>
        <v>0</v>
      </c>
    </row>
    <row r="315" spans="1:8" ht="48" customHeight="1" thickBot="1">
      <c r="A315" s="29"/>
      <c r="B315" s="230" t="s">
        <v>15</v>
      </c>
      <c r="C315" s="244" t="str">
        <f>C261</f>
        <v>DARWIN STREET FROM GLENTHORNE CRESCENT TO RIVER ROAD, Pavement Rehabilitation</v>
      </c>
      <c r="D315" s="245"/>
      <c r="E315" s="245"/>
      <c r="F315" s="246"/>
      <c r="G315" s="231" t="s">
        <v>17</v>
      </c>
      <c r="H315" s="231">
        <f>SUM(H261:H314)</f>
        <v>0</v>
      </c>
    </row>
    <row r="316" spans="1:8" ht="48" customHeight="1" thickBot="1" thickTop="1">
      <c r="A316" s="26"/>
      <c r="B316" s="160" t="s">
        <v>16</v>
      </c>
      <c r="C316" s="241" t="s">
        <v>420</v>
      </c>
      <c r="D316" s="242"/>
      <c r="E316" s="242"/>
      <c r="F316" s="243"/>
      <c r="G316" s="26"/>
      <c r="H316" s="27"/>
    </row>
    <row r="317" spans="1:8" ht="36" customHeight="1" thickTop="1">
      <c r="A317" s="123"/>
      <c r="B317" s="124"/>
      <c r="C317" s="125" t="s">
        <v>19</v>
      </c>
      <c r="D317" s="126"/>
      <c r="E317" s="306"/>
      <c r="F317" s="306"/>
      <c r="G317" s="307"/>
      <c r="H317" s="308"/>
    </row>
    <row r="318" spans="1:8" ht="36" customHeight="1">
      <c r="A318" s="70" t="s">
        <v>491</v>
      </c>
      <c r="B318" s="63" t="s">
        <v>113</v>
      </c>
      <c r="C318" s="64" t="s">
        <v>492</v>
      </c>
      <c r="D318" s="65" t="s">
        <v>139</v>
      </c>
      <c r="E318" s="66" t="s">
        <v>32</v>
      </c>
      <c r="F318" s="67">
        <v>15</v>
      </c>
      <c r="G318" s="68"/>
      <c r="H318" s="69">
        <f>ROUND(G318*F318,2)</f>
        <v>0</v>
      </c>
    </row>
    <row r="319" spans="1:8" ht="36" customHeight="1">
      <c r="A319" s="62" t="s">
        <v>37</v>
      </c>
      <c r="B319" s="63" t="s">
        <v>393</v>
      </c>
      <c r="C319" s="64" t="s">
        <v>38</v>
      </c>
      <c r="D319" s="65" t="s">
        <v>139</v>
      </c>
      <c r="E319" s="66" t="s">
        <v>34</v>
      </c>
      <c r="F319" s="67">
        <v>1200</v>
      </c>
      <c r="G319" s="68"/>
      <c r="H319" s="69">
        <f>ROUND(G319*F319,2)</f>
        <v>0</v>
      </c>
    </row>
    <row r="320" spans="1:8" ht="36" customHeight="1">
      <c r="A320" s="133"/>
      <c r="B320" s="134"/>
      <c r="C320" s="135" t="s">
        <v>351</v>
      </c>
      <c r="D320" s="136"/>
      <c r="E320" s="309"/>
      <c r="F320" s="309"/>
      <c r="G320" s="310"/>
      <c r="H320" s="311"/>
    </row>
    <row r="321" spans="1:8" ht="36" customHeight="1">
      <c r="A321" s="78" t="s">
        <v>597</v>
      </c>
      <c r="B321" s="63" t="s">
        <v>421</v>
      </c>
      <c r="C321" s="64" t="s">
        <v>598</v>
      </c>
      <c r="D321" s="65" t="s">
        <v>263</v>
      </c>
      <c r="E321" s="286"/>
      <c r="F321" s="309"/>
      <c r="G321" s="310"/>
      <c r="H321" s="311"/>
    </row>
    <row r="322" spans="1:8" ht="36" customHeight="1">
      <c r="A322" s="78" t="s">
        <v>593</v>
      </c>
      <c r="B322" s="71" t="s">
        <v>35</v>
      </c>
      <c r="C322" s="64" t="s">
        <v>358</v>
      </c>
      <c r="D322" s="65" t="s">
        <v>2</v>
      </c>
      <c r="E322" s="66" t="s">
        <v>34</v>
      </c>
      <c r="F322" s="67">
        <v>50</v>
      </c>
      <c r="G322" s="68"/>
      <c r="H322" s="69">
        <f aca="true" t="shared" si="5" ref="H322:H327">ROUND(G322*F322,2)</f>
        <v>0</v>
      </c>
    </row>
    <row r="323" spans="1:8" ht="36" customHeight="1">
      <c r="A323" s="78" t="s">
        <v>594</v>
      </c>
      <c r="B323" s="71" t="s">
        <v>40</v>
      </c>
      <c r="C323" s="64" t="s">
        <v>359</v>
      </c>
      <c r="D323" s="65" t="s">
        <v>2</v>
      </c>
      <c r="E323" s="66" t="s">
        <v>34</v>
      </c>
      <c r="F323" s="67">
        <v>850</v>
      </c>
      <c r="G323" s="68"/>
      <c r="H323" s="69">
        <f t="shared" si="5"/>
        <v>0</v>
      </c>
    </row>
    <row r="324" spans="1:8" ht="36" customHeight="1">
      <c r="A324" s="78" t="s">
        <v>595</v>
      </c>
      <c r="B324" s="71" t="s">
        <v>52</v>
      </c>
      <c r="C324" s="64" t="s">
        <v>360</v>
      </c>
      <c r="D324" s="65" t="s">
        <v>2</v>
      </c>
      <c r="E324" s="66" t="s">
        <v>34</v>
      </c>
      <c r="F324" s="67">
        <v>10</v>
      </c>
      <c r="G324" s="68"/>
      <c r="H324" s="69">
        <f t="shared" si="5"/>
        <v>0</v>
      </c>
    </row>
    <row r="325" spans="1:8" ht="36" customHeight="1">
      <c r="A325" s="78" t="s">
        <v>596</v>
      </c>
      <c r="B325" s="71" t="s">
        <v>71</v>
      </c>
      <c r="C325" s="64" t="s">
        <v>361</v>
      </c>
      <c r="D325" s="65" t="s">
        <v>2</v>
      </c>
      <c r="E325" s="66" t="s">
        <v>34</v>
      </c>
      <c r="F325" s="67">
        <v>10</v>
      </c>
      <c r="G325" s="68"/>
      <c r="H325" s="69">
        <f t="shared" si="5"/>
        <v>0</v>
      </c>
    </row>
    <row r="326" spans="1:8" ht="36" customHeight="1">
      <c r="A326" s="78" t="s">
        <v>362</v>
      </c>
      <c r="B326" s="63" t="s">
        <v>422</v>
      </c>
      <c r="C326" s="64" t="s">
        <v>363</v>
      </c>
      <c r="D326" s="65" t="s">
        <v>569</v>
      </c>
      <c r="E326" s="66" t="s">
        <v>34</v>
      </c>
      <c r="F326" s="67">
        <v>10</v>
      </c>
      <c r="G326" s="68"/>
      <c r="H326" s="69">
        <f t="shared" si="5"/>
        <v>0</v>
      </c>
    </row>
    <row r="327" spans="1:8" ht="36" customHeight="1">
      <c r="A327" s="78" t="s">
        <v>364</v>
      </c>
      <c r="B327" s="63" t="s">
        <v>423</v>
      </c>
      <c r="C327" s="64" t="s">
        <v>365</v>
      </c>
      <c r="D327" s="65" t="s">
        <v>569</v>
      </c>
      <c r="E327" s="66" t="s">
        <v>34</v>
      </c>
      <c r="F327" s="67">
        <v>10</v>
      </c>
      <c r="G327" s="68"/>
      <c r="H327" s="69">
        <f t="shared" si="5"/>
        <v>0</v>
      </c>
    </row>
    <row r="328" spans="1:8" ht="36" customHeight="1">
      <c r="A328" s="78" t="s">
        <v>41</v>
      </c>
      <c r="B328" s="63" t="s">
        <v>400</v>
      </c>
      <c r="C328" s="64" t="s">
        <v>42</v>
      </c>
      <c r="D328" s="65" t="s">
        <v>263</v>
      </c>
      <c r="E328" s="286"/>
      <c r="F328" s="309"/>
      <c r="G328" s="310"/>
      <c r="H328" s="311"/>
    </row>
    <row r="329" spans="1:8" ht="36" customHeight="1">
      <c r="A329" s="78" t="s">
        <v>43</v>
      </c>
      <c r="B329" s="71" t="s">
        <v>35</v>
      </c>
      <c r="C329" s="64" t="s">
        <v>44</v>
      </c>
      <c r="D329" s="65" t="s">
        <v>2</v>
      </c>
      <c r="E329" s="66" t="s">
        <v>39</v>
      </c>
      <c r="F329" s="67">
        <v>1740</v>
      </c>
      <c r="G329" s="68"/>
      <c r="H329" s="69">
        <f>ROUND(G329*F329,2)</f>
        <v>0</v>
      </c>
    </row>
    <row r="330" spans="1:8" ht="36" customHeight="1">
      <c r="A330" s="78" t="s">
        <v>45</v>
      </c>
      <c r="B330" s="63" t="s">
        <v>424</v>
      </c>
      <c r="C330" s="64" t="s">
        <v>46</v>
      </c>
      <c r="D330" s="65" t="s">
        <v>263</v>
      </c>
      <c r="E330" s="286"/>
      <c r="F330" s="309"/>
      <c r="G330" s="310"/>
      <c r="H330" s="311"/>
    </row>
    <row r="331" spans="1:8" ht="36" customHeight="1">
      <c r="A331" s="78"/>
      <c r="B331" s="71" t="s">
        <v>35</v>
      </c>
      <c r="C331" s="64" t="s">
        <v>535</v>
      </c>
      <c r="D331" s="65" t="s">
        <v>2</v>
      </c>
      <c r="E331" s="66" t="s">
        <v>39</v>
      </c>
      <c r="F331" s="67">
        <v>90</v>
      </c>
      <c r="G331" s="68"/>
      <c r="H331" s="69">
        <f>ROUND(G331*F331,2)</f>
        <v>0</v>
      </c>
    </row>
    <row r="332" spans="1:8" ht="36" customHeight="1">
      <c r="A332" s="78" t="s">
        <v>47</v>
      </c>
      <c r="B332" s="71" t="s">
        <v>40</v>
      </c>
      <c r="C332" s="64" t="s">
        <v>48</v>
      </c>
      <c r="D332" s="65" t="s">
        <v>2</v>
      </c>
      <c r="E332" s="66" t="s">
        <v>39</v>
      </c>
      <c r="F332" s="67">
        <v>2000</v>
      </c>
      <c r="G332" s="68"/>
      <c r="H332" s="69">
        <f>ROUND(G332*F332,2)</f>
        <v>0</v>
      </c>
    </row>
    <row r="333" spans="1:8" ht="36" customHeight="1">
      <c r="A333" s="78" t="s">
        <v>155</v>
      </c>
      <c r="B333" s="63" t="s">
        <v>425</v>
      </c>
      <c r="C333" s="64" t="s">
        <v>49</v>
      </c>
      <c r="D333" s="65" t="s">
        <v>152</v>
      </c>
      <c r="E333" s="286"/>
      <c r="F333" s="309"/>
      <c r="G333" s="310"/>
      <c r="H333" s="311"/>
    </row>
    <row r="334" spans="1:8" ht="36" customHeight="1">
      <c r="A334" s="78" t="s">
        <v>156</v>
      </c>
      <c r="B334" s="71" t="s">
        <v>157</v>
      </c>
      <c r="C334" s="64" t="s">
        <v>154</v>
      </c>
      <c r="D334" s="65" t="s">
        <v>50</v>
      </c>
      <c r="E334" s="286"/>
      <c r="F334" s="309"/>
      <c r="G334" s="310"/>
      <c r="H334" s="311"/>
    </row>
    <row r="335" spans="1:8" ht="36" customHeight="1">
      <c r="A335" s="78" t="s">
        <v>158</v>
      </c>
      <c r="B335" s="79" t="s">
        <v>159</v>
      </c>
      <c r="C335" s="64" t="s">
        <v>160</v>
      </c>
      <c r="D335" s="65"/>
      <c r="E335" s="66" t="s">
        <v>34</v>
      </c>
      <c r="F335" s="67">
        <v>90</v>
      </c>
      <c r="G335" s="68"/>
      <c r="H335" s="69">
        <f>ROUND(G335*F335,2)</f>
        <v>0</v>
      </c>
    </row>
    <row r="336" spans="1:8" ht="36" customHeight="1">
      <c r="A336" s="78" t="s">
        <v>161</v>
      </c>
      <c r="B336" s="79" t="s">
        <v>162</v>
      </c>
      <c r="C336" s="64" t="s">
        <v>163</v>
      </c>
      <c r="D336" s="65"/>
      <c r="E336" s="66" t="s">
        <v>34</v>
      </c>
      <c r="F336" s="67">
        <v>275</v>
      </c>
      <c r="G336" s="68"/>
      <c r="H336" s="69">
        <f>ROUND(G336*F336,2)</f>
        <v>0</v>
      </c>
    </row>
    <row r="337" spans="1:8" ht="36" customHeight="1">
      <c r="A337" s="192" t="s">
        <v>164</v>
      </c>
      <c r="B337" s="193" t="s">
        <v>165</v>
      </c>
      <c r="C337" s="194" t="s">
        <v>166</v>
      </c>
      <c r="D337" s="195" t="s">
        <v>2</v>
      </c>
      <c r="E337" s="196" t="s">
        <v>34</v>
      </c>
      <c r="F337" s="197">
        <v>200</v>
      </c>
      <c r="G337" s="198"/>
      <c r="H337" s="199">
        <f>ROUND(G337*F337,2)</f>
        <v>0</v>
      </c>
    </row>
    <row r="338" spans="1:8" ht="36" customHeight="1">
      <c r="A338" s="180" t="s">
        <v>599</v>
      </c>
      <c r="B338" s="169" t="s">
        <v>40</v>
      </c>
      <c r="C338" s="170" t="s">
        <v>600</v>
      </c>
      <c r="D338" s="155" t="s">
        <v>2</v>
      </c>
      <c r="E338" s="318"/>
      <c r="F338" s="309"/>
      <c r="G338" s="310"/>
      <c r="H338" s="311"/>
    </row>
    <row r="339" spans="1:8" ht="36" customHeight="1">
      <c r="A339" s="119" t="s">
        <v>601</v>
      </c>
      <c r="B339" s="174" t="s">
        <v>159</v>
      </c>
      <c r="C339" s="74" t="s">
        <v>163</v>
      </c>
      <c r="D339" s="75"/>
      <c r="E339" s="76" t="s">
        <v>34</v>
      </c>
      <c r="F339" s="117">
        <v>15</v>
      </c>
      <c r="G339" s="77"/>
      <c r="H339" s="118">
        <f>ROUND(G339*F339,2)</f>
        <v>0</v>
      </c>
    </row>
    <row r="340" spans="1:8" ht="36" customHeight="1">
      <c r="A340" s="78" t="s">
        <v>366</v>
      </c>
      <c r="B340" s="63" t="s">
        <v>426</v>
      </c>
      <c r="C340" s="64" t="s">
        <v>53</v>
      </c>
      <c r="D340" s="65" t="s">
        <v>171</v>
      </c>
      <c r="E340" s="286"/>
      <c r="F340" s="309"/>
      <c r="G340" s="310"/>
      <c r="H340" s="311"/>
    </row>
    <row r="341" spans="1:8" ht="36" customHeight="1">
      <c r="A341" s="78" t="s">
        <v>367</v>
      </c>
      <c r="B341" s="71" t="s">
        <v>35</v>
      </c>
      <c r="C341" s="64" t="s">
        <v>177</v>
      </c>
      <c r="D341" s="65" t="s">
        <v>368</v>
      </c>
      <c r="E341" s="286"/>
      <c r="F341" s="309"/>
      <c r="G341" s="310"/>
      <c r="H341" s="311"/>
    </row>
    <row r="342" spans="1:8" ht="36" customHeight="1">
      <c r="A342" s="78" t="s">
        <v>369</v>
      </c>
      <c r="B342" s="79" t="s">
        <v>159</v>
      </c>
      <c r="C342" s="64" t="s">
        <v>370</v>
      </c>
      <c r="D342" s="65"/>
      <c r="E342" s="66" t="s">
        <v>51</v>
      </c>
      <c r="F342" s="67">
        <v>30</v>
      </c>
      <c r="G342" s="198"/>
      <c r="H342" s="69">
        <f>ROUND(G342*F342,2)</f>
        <v>0</v>
      </c>
    </row>
    <row r="343" spans="1:8" ht="36" customHeight="1">
      <c r="A343" s="78" t="s">
        <v>371</v>
      </c>
      <c r="B343" s="79" t="s">
        <v>162</v>
      </c>
      <c r="C343" s="64" t="s">
        <v>372</v>
      </c>
      <c r="D343" s="65"/>
      <c r="E343" s="66" t="s">
        <v>51</v>
      </c>
      <c r="F343" s="67">
        <v>150</v>
      </c>
      <c r="G343" s="171"/>
      <c r="H343" s="69">
        <f>ROUND(G343*F343,2)</f>
        <v>0</v>
      </c>
    </row>
    <row r="344" spans="1:8" ht="36" customHeight="1">
      <c r="A344" s="78" t="s">
        <v>373</v>
      </c>
      <c r="B344" s="79" t="s">
        <v>374</v>
      </c>
      <c r="C344" s="64" t="s">
        <v>375</v>
      </c>
      <c r="D344" s="65" t="s">
        <v>2</v>
      </c>
      <c r="E344" s="66" t="s">
        <v>51</v>
      </c>
      <c r="F344" s="67">
        <v>40</v>
      </c>
      <c r="G344" s="171"/>
      <c r="H344" s="69">
        <f>ROUND(G344*F344,2)</f>
        <v>0</v>
      </c>
    </row>
    <row r="345" spans="1:8" ht="36" customHeight="1">
      <c r="A345" s="78" t="s">
        <v>376</v>
      </c>
      <c r="B345" s="71" t="s">
        <v>40</v>
      </c>
      <c r="C345" s="64" t="s">
        <v>381</v>
      </c>
      <c r="D345" s="65" t="s">
        <v>54</v>
      </c>
      <c r="E345" s="286"/>
      <c r="F345" s="309"/>
      <c r="G345" s="320"/>
      <c r="H345" s="311"/>
    </row>
    <row r="346" spans="1:8" ht="36" customHeight="1">
      <c r="A346" s="78" t="s">
        <v>377</v>
      </c>
      <c r="B346" s="79" t="s">
        <v>159</v>
      </c>
      <c r="C346" s="64" t="s">
        <v>370</v>
      </c>
      <c r="D346" s="65"/>
      <c r="E346" s="66" t="s">
        <v>51</v>
      </c>
      <c r="F346" s="67">
        <v>175</v>
      </c>
      <c r="G346" s="171"/>
      <c r="H346" s="69">
        <f aca="true" t="shared" si="6" ref="H346:H354">ROUND(G346*F346,2)</f>
        <v>0</v>
      </c>
    </row>
    <row r="347" spans="1:8" ht="36" customHeight="1">
      <c r="A347" s="78" t="s">
        <v>378</v>
      </c>
      <c r="B347" s="79" t="s">
        <v>162</v>
      </c>
      <c r="C347" s="64" t="s">
        <v>372</v>
      </c>
      <c r="D347" s="65"/>
      <c r="E347" s="66" t="s">
        <v>51</v>
      </c>
      <c r="F347" s="67">
        <v>5</v>
      </c>
      <c r="G347" s="171"/>
      <c r="H347" s="69">
        <f t="shared" si="6"/>
        <v>0</v>
      </c>
    </row>
    <row r="348" spans="1:8" ht="36" customHeight="1">
      <c r="A348" s="78" t="s">
        <v>382</v>
      </c>
      <c r="B348" s="71" t="s">
        <v>52</v>
      </c>
      <c r="C348" s="64" t="s">
        <v>493</v>
      </c>
      <c r="D348" s="65" t="s">
        <v>275</v>
      </c>
      <c r="E348" s="66" t="s">
        <v>51</v>
      </c>
      <c r="F348" s="67">
        <v>125</v>
      </c>
      <c r="G348" s="171"/>
      <c r="H348" s="69">
        <f t="shared" si="6"/>
        <v>0</v>
      </c>
    </row>
    <row r="349" spans="1:8" ht="36" customHeight="1">
      <c r="A349" s="192" t="s">
        <v>602</v>
      </c>
      <c r="B349" s="203" t="s">
        <v>71</v>
      </c>
      <c r="C349" s="194" t="s">
        <v>603</v>
      </c>
      <c r="D349" s="195" t="s">
        <v>604</v>
      </c>
      <c r="E349" s="196" t="s">
        <v>51</v>
      </c>
      <c r="F349" s="197">
        <v>10</v>
      </c>
      <c r="G349" s="171"/>
      <c r="H349" s="118">
        <f t="shared" si="6"/>
        <v>0</v>
      </c>
    </row>
    <row r="350" spans="1:8" ht="36" customHeight="1">
      <c r="A350" s="119" t="s">
        <v>626</v>
      </c>
      <c r="B350" s="73" t="s">
        <v>75</v>
      </c>
      <c r="C350" s="74" t="s">
        <v>627</v>
      </c>
      <c r="D350" s="75" t="s">
        <v>628</v>
      </c>
      <c r="E350" s="111" t="s">
        <v>51</v>
      </c>
      <c r="F350" s="179">
        <v>90</v>
      </c>
      <c r="G350" s="171"/>
      <c r="H350" s="69">
        <f t="shared" si="6"/>
        <v>0</v>
      </c>
    </row>
    <row r="351" spans="1:8" ht="36" customHeight="1">
      <c r="A351" s="192" t="s">
        <v>267</v>
      </c>
      <c r="B351" s="200" t="s">
        <v>427</v>
      </c>
      <c r="C351" s="194" t="s">
        <v>268</v>
      </c>
      <c r="D351" s="195" t="s">
        <v>269</v>
      </c>
      <c r="E351" s="326"/>
      <c r="F351" s="309"/>
      <c r="G351" s="310"/>
      <c r="H351" s="311"/>
    </row>
    <row r="352" spans="1:8" ht="36" customHeight="1">
      <c r="A352" s="119" t="s">
        <v>270</v>
      </c>
      <c r="B352" s="73" t="s">
        <v>35</v>
      </c>
      <c r="C352" s="74" t="s">
        <v>271</v>
      </c>
      <c r="D352" s="75"/>
      <c r="E352" s="76" t="s">
        <v>39</v>
      </c>
      <c r="F352" s="120">
        <v>2</v>
      </c>
      <c r="G352" s="77"/>
      <c r="H352" s="118">
        <f>ROUND(G352*F352,2)</f>
        <v>0</v>
      </c>
    </row>
    <row r="353" spans="1:8" ht="36" customHeight="1">
      <c r="A353" s="78" t="s">
        <v>55</v>
      </c>
      <c r="B353" s="88" t="s">
        <v>403</v>
      </c>
      <c r="C353" s="97" t="s">
        <v>56</v>
      </c>
      <c r="D353" s="98" t="s">
        <v>180</v>
      </c>
      <c r="E353" s="99" t="s">
        <v>34</v>
      </c>
      <c r="F353" s="100">
        <v>25</v>
      </c>
      <c r="G353" s="68"/>
      <c r="H353" s="69">
        <f t="shared" si="6"/>
        <v>0</v>
      </c>
    </row>
    <row r="354" spans="1:8" ht="36" customHeight="1">
      <c r="A354" s="119" t="s">
        <v>167</v>
      </c>
      <c r="B354" s="116" t="s">
        <v>407</v>
      </c>
      <c r="C354" s="74" t="s">
        <v>168</v>
      </c>
      <c r="D354" s="75" t="s">
        <v>152</v>
      </c>
      <c r="E354" s="76" t="s">
        <v>34</v>
      </c>
      <c r="F354" s="120">
        <v>25</v>
      </c>
      <c r="G354" s="77"/>
      <c r="H354" s="118">
        <f t="shared" si="6"/>
        <v>0</v>
      </c>
    </row>
    <row r="355" spans="1:8" ht="36" customHeight="1">
      <c r="A355" s="80" t="s">
        <v>57</v>
      </c>
      <c r="B355" s="88" t="s">
        <v>428</v>
      </c>
      <c r="C355" s="82" t="s">
        <v>58</v>
      </c>
      <c r="D355" s="83" t="s">
        <v>182</v>
      </c>
      <c r="E355" s="304"/>
      <c r="F355" s="309"/>
      <c r="G355" s="310"/>
      <c r="H355" s="311"/>
    </row>
    <row r="356" spans="1:8" ht="36" customHeight="1">
      <c r="A356" s="180" t="s">
        <v>495</v>
      </c>
      <c r="B356" s="169" t="s">
        <v>35</v>
      </c>
      <c r="C356" s="170" t="s">
        <v>59</v>
      </c>
      <c r="D356" s="155"/>
      <c r="E356" s="318"/>
      <c r="F356" s="309"/>
      <c r="G356" s="310"/>
      <c r="H356" s="311"/>
    </row>
    <row r="357" spans="1:8" ht="36" customHeight="1">
      <c r="A357" s="119" t="s">
        <v>496</v>
      </c>
      <c r="B357" s="174" t="s">
        <v>159</v>
      </c>
      <c r="C357" s="74" t="s">
        <v>183</v>
      </c>
      <c r="D357" s="75"/>
      <c r="E357" s="76" t="s">
        <v>36</v>
      </c>
      <c r="F357" s="117">
        <v>1800</v>
      </c>
      <c r="G357" s="77"/>
      <c r="H357" s="118">
        <f>ROUND(G357*F357,2)</f>
        <v>0</v>
      </c>
    </row>
    <row r="358" spans="1:8" ht="36" customHeight="1">
      <c r="A358" s="78" t="s">
        <v>93</v>
      </c>
      <c r="B358" s="71" t="s">
        <v>40</v>
      </c>
      <c r="C358" s="64" t="s">
        <v>94</v>
      </c>
      <c r="D358" s="65"/>
      <c r="E358" s="286"/>
      <c r="F358" s="309"/>
      <c r="G358" s="310"/>
      <c r="H358" s="311"/>
    </row>
    <row r="359" spans="1:8" ht="36" customHeight="1">
      <c r="A359" s="78" t="s">
        <v>95</v>
      </c>
      <c r="B359" s="79" t="s">
        <v>159</v>
      </c>
      <c r="C359" s="64" t="s">
        <v>183</v>
      </c>
      <c r="D359" s="65"/>
      <c r="E359" s="66" t="s">
        <v>36</v>
      </c>
      <c r="F359" s="67">
        <v>200</v>
      </c>
      <c r="G359" s="68"/>
      <c r="H359" s="69">
        <f>ROUND(G359*F359,2)</f>
        <v>0</v>
      </c>
    </row>
    <row r="360" spans="1:8" ht="36" customHeight="1">
      <c r="A360" s="62" t="s">
        <v>184</v>
      </c>
      <c r="B360" s="63" t="s">
        <v>429</v>
      </c>
      <c r="C360" s="64" t="s">
        <v>186</v>
      </c>
      <c r="D360" s="65" t="s">
        <v>187</v>
      </c>
      <c r="E360" s="286"/>
      <c r="F360" s="309"/>
      <c r="G360" s="310"/>
      <c r="H360" s="311"/>
    </row>
    <row r="361" spans="1:8" ht="36" customHeight="1">
      <c r="A361" s="62" t="s">
        <v>188</v>
      </c>
      <c r="B361" s="71" t="s">
        <v>35</v>
      </c>
      <c r="C361" s="64" t="s">
        <v>189</v>
      </c>
      <c r="D361" s="65" t="s">
        <v>2</v>
      </c>
      <c r="E361" s="66" t="s">
        <v>34</v>
      </c>
      <c r="F361" s="101">
        <v>450</v>
      </c>
      <c r="G361" s="68"/>
      <c r="H361" s="69">
        <f>ROUND(G361*F361,2)</f>
        <v>0</v>
      </c>
    </row>
    <row r="362" spans="1:8" ht="36" customHeight="1">
      <c r="A362" s="119" t="s">
        <v>605</v>
      </c>
      <c r="B362" s="73" t="s">
        <v>40</v>
      </c>
      <c r="C362" s="74" t="s">
        <v>606</v>
      </c>
      <c r="D362" s="75" t="s">
        <v>2</v>
      </c>
      <c r="E362" s="76" t="s">
        <v>34</v>
      </c>
      <c r="F362" s="117">
        <v>100</v>
      </c>
      <c r="G362" s="77"/>
      <c r="H362" s="118">
        <f>ROUND(G362*F362,2)</f>
        <v>0</v>
      </c>
    </row>
    <row r="363" spans="1:8" ht="36" customHeight="1">
      <c r="A363" s="133"/>
      <c r="B363" s="140"/>
      <c r="C363" s="135" t="s">
        <v>20</v>
      </c>
      <c r="D363" s="136"/>
      <c r="E363" s="309"/>
      <c r="F363" s="309"/>
      <c r="G363" s="310"/>
      <c r="H363" s="311"/>
    </row>
    <row r="364" spans="1:8" ht="36" customHeight="1">
      <c r="A364" s="102" t="s">
        <v>65</v>
      </c>
      <c r="B364" s="103" t="s">
        <v>430</v>
      </c>
      <c r="C364" s="104" t="s">
        <v>66</v>
      </c>
      <c r="D364" s="83" t="s">
        <v>208</v>
      </c>
      <c r="E364" s="84" t="s">
        <v>51</v>
      </c>
      <c r="F364" s="105">
        <v>3000</v>
      </c>
      <c r="G364" s="68"/>
      <c r="H364" s="69">
        <f>ROUND(G364*F364,2)</f>
        <v>0</v>
      </c>
    </row>
    <row r="365" spans="1:8" ht="36" customHeight="1">
      <c r="A365" s="204"/>
      <c r="B365" s="148"/>
      <c r="C365" s="205" t="s">
        <v>21</v>
      </c>
      <c r="D365" s="206"/>
      <c r="E365" s="319"/>
      <c r="F365" s="309"/>
      <c r="G365" s="310"/>
      <c r="H365" s="311"/>
    </row>
    <row r="366" spans="1:8" ht="36" customHeight="1">
      <c r="A366" s="152" t="s">
        <v>209</v>
      </c>
      <c r="B366" s="153" t="s">
        <v>283</v>
      </c>
      <c r="C366" s="170" t="s">
        <v>211</v>
      </c>
      <c r="D366" s="155" t="s">
        <v>212</v>
      </c>
      <c r="E366" s="318"/>
      <c r="F366" s="309"/>
      <c r="G366" s="310"/>
      <c r="H366" s="311"/>
    </row>
    <row r="367" spans="1:8" ht="36" customHeight="1">
      <c r="A367" s="152" t="s">
        <v>213</v>
      </c>
      <c r="B367" s="169" t="s">
        <v>35</v>
      </c>
      <c r="C367" s="170" t="s">
        <v>214</v>
      </c>
      <c r="D367" s="155"/>
      <c r="E367" s="156" t="s">
        <v>39</v>
      </c>
      <c r="F367" s="157">
        <v>1</v>
      </c>
      <c r="G367" s="171"/>
      <c r="H367" s="172">
        <f>ROUND(G367*F367,2)</f>
        <v>0</v>
      </c>
    </row>
    <row r="368" spans="1:8" ht="36" customHeight="1">
      <c r="A368" s="152" t="s">
        <v>392</v>
      </c>
      <c r="B368" s="153" t="s">
        <v>431</v>
      </c>
      <c r="C368" s="170" t="s">
        <v>394</v>
      </c>
      <c r="D368" s="155" t="s">
        <v>212</v>
      </c>
      <c r="E368" s="318"/>
      <c r="F368" s="309"/>
      <c r="G368" s="310"/>
      <c r="H368" s="311"/>
    </row>
    <row r="369" spans="1:8" ht="36" customHeight="1">
      <c r="A369" s="152" t="s">
        <v>395</v>
      </c>
      <c r="B369" s="169" t="s">
        <v>35</v>
      </c>
      <c r="C369" s="170" t="s">
        <v>396</v>
      </c>
      <c r="D369" s="155"/>
      <c r="E369" s="156" t="s">
        <v>39</v>
      </c>
      <c r="F369" s="157">
        <v>1</v>
      </c>
      <c r="G369" s="171"/>
      <c r="H369" s="172">
        <f>ROUND(G369*F369,2)</f>
        <v>0</v>
      </c>
    </row>
    <row r="370" spans="1:8" ht="36" customHeight="1">
      <c r="A370" s="152" t="s">
        <v>611</v>
      </c>
      <c r="B370" s="153" t="s">
        <v>432</v>
      </c>
      <c r="C370" s="170" t="s">
        <v>612</v>
      </c>
      <c r="D370" s="155" t="s">
        <v>212</v>
      </c>
      <c r="E370" s="318"/>
      <c r="F370" s="309"/>
      <c r="G370" s="310"/>
      <c r="H370" s="311"/>
    </row>
    <row r="371" spans="1:8" ht="36" customHeight="1">
      <c r="A371" s="152" t="s">
        <v>613</v>
      </c>
      <c r="B371" s="169" t="s">
        <v>35</v>
      </c>
      <c r="C371" s="170" t="s">
        <v>614</v>
      </c>
      <c r="D371" s="155"/>
      <c r="E371" s="156" t="s">
        <v>39</v>
      </c>
      <c r="F371" s="157">
        <v>2</v>
      </c>
      <c r="G371" s="171"/>
      <c r="H371" s="172">
        <f>ROUND(G371*F371,2)</f>
        <v>0</v>
      </c>
    </row>
    <row r="372" spans="1:8" ht="36" customHeight="1">
      <c r="A372" s="152" t="s">
        <v>215</v>
      </c>
      <c r="B372" s="153" t="s">
        <v>433</v>
      </c>
      <c r="C372" s="170" t="s">
        <v>217</v>
      </c>
      <c r="D372" s="155" t="s">
        <v>212</v>
      </c>
      <c r="E372" s="318"/>
      <c r="F372" s="309"/>
      <c r="G372" s="310"/>
      <c r="H372" s="311"/>
    </row>
    <row r="373" spans="1:8" ht="36" customHeight="1">
      <c r="A373" s="152" t="s">
        <v>218</v>
      </c>
      <c r="B373" s="169" t="s">
        <v>35</v>
      </c>
      <c r="C373" s="113" t="s">
        <v>219</v>
      </c>
      <c r="D373" s="155"/>
      <c r="E373" s="318"/>
      <c r="F373" s="309"/>
      <c r="G373" s="310"/>
      <c r="H373" s="311"/>
    </row>
    <row r="374" spans="1:8" ht="36" customHeight="1">
      <c r="A374" s="207" t="s">
        <v>220</v>
      </c>
      <c r="B374" s="208" t="s">
        <v>159</v>
      </c>
      <c r="C374" s="64" t="s">
        <v>221</v>
      </c>
      <c r="D374" s="209"/>
      <c r="E374" s="210" t="s">
        <v>51</v>
      </c>
      <c r="F374" s="211">
        <v>35</v>
      </c>
      <c r="G374" s="212"/>
      <c r="H374" s="213">
        <f>ROUND(G374*F374,2)</f>
        <v>0</v>
      </c>
    </row>
    <row r="375" spans="1:8" ht="36" customHeight="1">
      <c r="A375" s="152" t="s">
        <v>399</v>
      </c>
      <c r="B375" s="153" t="s">
        <v>434</v>
      </c>
      <c r="C375" s="170" t="s">
        <v>401</v>
      </c>
      <c r="D375" s="155" t="s">
        <v>212</v>
      </c>
      <c r="E375" s="156" t="s">
        <v>51</v>
      </c>
      <c r="F375" s="157">
        <v>12</v>
      </c>
      <c r="G375" s="171"/>
      <c r="H375" s="172">
        <f>ROUND(G375*F375,2)</f>
        <v>0</v>
      </c>
    </row>
    <row r="376" spans="1:8" ht="36" customHeight="1">
      <c r="A376" s="152" t="s">
        <v>406</v>
      </c>
      <c r="B376" s="153" t="s">
        <v>435</v>
      </c>
      <c r="C376" s="154" t="s">
        <v>408</v>
      </c>
      <c r="D376" s="155" t="s">
        <v>212</v>
      </c>
      <c r="E376" s="318"/>
      <c r="F376" s="309"/>
      <c r="G376" s="310"/>
      <c r="H376" s="311"/>
    </row>
    <row r="377" spans="1:8" ht="36" customHeight="1">
      <c r="A377" s="152" t="s">
        <v>409</v>
      </c>
      <c r="B377" s="169" t="s">
        <v>35</v>
      </c>
      <c r="C377" s="154" t="s">
        <v>411</v>
      </c>
      <c r="D377" s="155"/>
      <c r="E377" s="156" t="s">
        <v>39</v>
      </c>
      <c r="F377" s="157">
        <v>9</v>
      </c>
      <c r="G377" s="171"/>
      <c r="H377" s="172">
        <f>ROUND(G377*F377,2)</f>
        <v>0</v>
      </c>
    </row>
    <row r="378" spans="1:8" ht="36" customHeight="1">
      <c r="A378" s="115" t="s">
        <v>231</v>
      </c>
      <c r="B378" s="116" t="s">
        <v>436</v>
      </c>
      <c r="C378" s="74" t="s">
        <v>233</v>
      </c>
      <c r="D378" s="75" t="s">
        <v>212</v>
      </c>
      <c r="E378" s="76" t="s">
        <v>39</v>
      </c>
      <c r="F378" s="120">
        <v>2</v>
      </c>
      <c r="G378" s="77"/>
      <c r="H378" s="118">
        <f>ROUND(G378*F378,2)</f>
        <v>0</v>
      </c>
    </row>
    <row r="379" spans="1:8" ht="36" customHeight="1">
      <c r="A379" s="78"/>
      <c r="B379" s="63" t="s">
        <v>437</v>
      </c>
      <c r="C379" s="64" t="s">
        <v>241</v>
      </c>
      <c r="D379" s="65" t="s">
        <v>566</v>
      </c>
      <c r="E379" s="66" t="s">
        <v>51</v>
      </c>
      <c r="F379" s="67">
        <v>2</v>
      </c>
      <c r="G379" s="68"/>
      <c r="H379" s="69">
        <f>ROUND(G379*F379,2)</f>
        <v>0</v>
      </c>
    </row>
    <row r="380" spans="1:8" ht="36" customHeight="1">
      <c r="A380" s="62"/>
      <c r="B380" s="63" t="s">
        <v>517</v>
      </c>
      <c r="C380" s="64" t="s">
        <v>238</v>
      </c>
      <c r="D380" s="65"/>
      <c r="E380" s="286"/>
      <c r="F380" s="309"/>
      <c r="G380" s="310"/>
      <c r="H380" s="311"/>
    </row>
    <row r="381" spans="1:8" ht="36" customHeight="1">
      <c r="A381" s="78"/>
      <c r="B381" s="71" t="s">
        <v>35</v>
      </c>
      <c r="C381" s="64" t="s">
        <v>239</v>
      </c>
      <c r="D381" s="65"/>
      <c r="E381" s="66" t="s">
        <v>39</v>
      </c>
      <c r="F381" s="67">
        <v>1</v>
      </c>
      <c r="G381" s="68"/>
      <c r="H381" s="69">
        <f>ROUND(G381*F381,2)</f>
        <v>0</v>
      </c>
    </row>
    <row r="382" spans="1:8" ht="36" customHeight="1">
      <c r="A382" s="62" t="s">
        <v>112</v>
      </c>
      <c r="B382" s="108" t="s">
        <v>522</v>
      </c>
      <c r="C382" s="64" t="s">
        <v>223</v>
      </c>
      <c r="D382" s="65" t="s">
        <v>212</v>
      </c>
      <c r="E382" s="286"/>
      <c r="F382" s="309"/>
      <c r="G382" s="310"/>
      <c r="H382" s="311"/>
    </row>
    <row r="383" spans="1:8" ht="36" customHeight="1">
      <c r="A383" s="60" t="s">
        <v>114</v>
      </c>
      <c r="B383" s="54" t="s">
        <v>35</v>
      </c>
      <c r="C383" s="55" t="s">
        <v>115</v>
      </c>
      <c r="D383" s="56"/>
      <c r="E383" s="57" t="s">
        <v>39</v>
      </c>
      <c r="F383" s="59">
        <v>5</v>
      </c>
      <c r="G383" s="58"/>
      <c r="H383" s="69">
        <f>ROUND(G383*F383,2)</f>
        <v>0</v>
      </c>
    </row>
    <row r="384" spans="1:8" ht="36" customHeight="1">
      <c r="A384" s="62" t="s">
        <v>116</v>
      </c>
      <c r="B384" s="71" t="s">
        <v>40</v>
      </c>
      <c r="C384" s="64" t="s">
        <v>117</v>
      </c>
      <c r="D384" s="65"/>
      <c r="E384" s="66" t="s">
        <v>39</v>
      </c>
      <c r="F384" s="101">
        <v>5</v>
      </c>
      <c r="G384" s="68"/>
      <c r="H384" s="69">
        <f>ROUND(G384*F384,2)</f>
        <v>0</v>
      </c>
    </row>
    <row r="385" spans="1:8" ht="36" customHeight="1">
      <c r="A385" s="202" t="s">
        <v>504</v>
      </c>
      <c r="B385" s="203" t="s">
        <v>52</v>
      </c>
      <c r="C385" s="194" t="s">
        <v>505</v>
      </c>
      <c r="D385" s="195"/>
      <c r="E385" s="196" t="s">
        <v>39</v>
      </c>
      <c r="F385" s="201">
        <v>5</v>
      </c>
      <c r="G385" s="198"/>
      <c r="H385" s="199">
        <f>ROUND(G385*F385,2)</f>
        <v>0</v>
      </c>
    </row>
    <row r="386" spans="1:8" ht="36" customHeight="1">
      <c r="A386" s="152" t="s">
        <v>506</v>
      </c>
      <c r="B386" s="169" t="s">
        <v>71</v>
      </c>
      <c r="C386" s="170" t="s">
        <v>507</v>
      </c>
      <c r="D386" s="155"/>
      <c r="E386" s="156" t="s">
        <v>39</v>
      </c>
      <c r="F386" s="157">
        <v>5</v>
      </c>
      <c r="G386" s="171"/>
      <c r="H386" s="172">
        <f>ROUND(G386*F386,2)</f>
        <v>0</v>
      </c>
    </row>
    <row r="387" spans="1:8" ht="36" customHeight="1">
      <c r="A387" s="115" t="s">
        <v>516</v>
      </c>
      <c r="B387" s="116" t="s">
        <v>615</v>
      </c>
      <c r="C387" s="74" t="s">
        <v>518</v>
      </c>
      <c r="D387" s="75" t="s">
        <v>519</v>
      </c>
      <c r="E387" s="76" t="s">
        <v>39</v>
      </c>
      <c r="F387" s="120">
        <v>21</v>
      </c>
      <c r="G387" s="77"/>
      <c r="H387" s="118">
        <f>ROUND(G387*F387,2)</f>
        <v>0</v>
      </c>
    </row>
    <row r="388" spans="1:8" ht="36" customHeight="1">
      <c r="A388" s="133"/>
      <c r="B388" s="140"/>
      <c r="C388" s="135" t="s">
        <v>22</v>
      </c>
      <c r="D388" s="136"/>
      <c r="E388" s="309"/>
      <c r="F388" s="309"/>
      <c r="G388" s="310"/>
      <c r="H388" s="311"/>
    </row>
    <row r="389" spans="1:8" ht="36" customHeight="1">
      <c r="A389" s="78" t="s">
        <v>67</v>
      </c>
      <c r="B389" s="63" t="s">
        <v>616</v>
      </c>
      <c r="C389" s="64" t="s">
        <v>120</v>
      </c>
      <c r="D389" s="65" t="s">
        <v>247</v>
      </c>
      <c r="E389" s="66" t="s">
        <v>39</v>
      </c>
      <c r="F389" s="67">
        <v>20</v>
      </c>
      <c r="G389" s="68"/>
      <c r="H389" s="69">
        <f>ROUND(G389*F389,2)</f>
        <v>0</v>
      </c>
    </row>
    <row r="390" spans="1:8" ht="36" customHeight="1">
      <c r="A390" s="78" t="s">
        <v>97</v>
      </c>
      <c r="B390" s="63" t="s">
        <v>617</v>
      </c>
      <c r="C390" s="64" t="s">
        <v>122</v>
      </c>
      <c r="D390" s="65" t="s">
        <v>212</v>
      </c>
      <c r="E390" s="286"/>
      <c r="F390" s="309"/>
      <c r="G390" s="310"/>
      <c r="H390" s="311"/>
    </row>
    <row r="391" spans="1:8" ht="36" customHeight="1">
      <c r="A391" s="78" t="s">
        <v>123</v>
      </c>
      <c r="B391" s="71" t="s">
        <v>35</v>
      </c>
      <c r="C391" s="64" t="s">
        <v>249</v>
      </c>
      <c r="D391" s="65"/>
      <c r="E391" s="66" t="s">
        <v>98</v>
      </c>
      <c r="F391" s="175">
        <v>0.3</v>
      </c>
      <c r="G391" s="68"/>
      <c r="H391" s="69">
        <f>ROUND(G391*F391,2)</f>
        <v>0</v>
      </c>
    </row>
    <row r="392" spans="1:8" ht="36" customHeight="1">
      <c r="A392" s="80" t="s">
        <v>68</v>
      </c>
      <c r="B392" s="103" t="s">
        <v>618</v>
      </c>
      <c r="C392" s="82" t="s">
        <v>125</v>
      </c>
      <c r="D392" s="83" t="s">
        <v>247</v>
      </c>
      <c r="E392" s="304"/>
      <c r="F392" s="309"/>
      <c r="G392" s="310"/>
      <c r="H392" s="311"/>
    </row>
    <row r="393" spans="1:8" ht="36" customHeight="1">
      <c r="A393" s="152" t="s">
        <v>607</v>
      </c>
      <c r="B393" s="169" t="s">
        <v>35</v>
      </c>
      <c r="C393" s="170" t="s">
        <v>608</v>
      </c>
      <c r="D393" s="155"/>
      <c r="E393" s="156" t="s">
        <v>39</v>
      </c>
      <c r="F393" s="157">
        <v>3</v>
      </c>
      <c r="G393" s="171"/>
      <c r="H393" s="172">
        <f aca="true" t="shared" si="7" ref="H393:H401">ROUND(G393*F393,2)</f>
        <v>0</v>
      </c>
    </row>
    <row r="394" spans="1:8" ht="36" customHeight="1">
      <c r="A394" s="115" t="s">
        <v>69</v>
      </c>
      <c r="B394" s="73" t="s">
        <v>40</v>
      </c>
      <c r="C394" s="74" t="s">
        <v>287</v>
      </c>
      <c r="D394" s="75"/>
      <c r="E394" s="76" t="s">
        <v>39</v>
      </c>
      <c r="F394" s="120">
        <v>15</v>
      </c>
      <c r="G394" s="77"/>
      <c r="H394" s="118">
        <f t="shared" si="7"/>
        <v>0</v>
      </c>
    </row>
    <row r="395" spans="1:8" ht="36" customHeight="1">
      <c r="A395" s="78" t="s">
        <v>70</v>
      </c>
      <c r="B395" s="71" t="s">
        <v>52</v>
      </c>
      <c r="C395" s="64" t="s">
        <v>251</v>
      </c>
      <c r="D395" s="65"/>
      <c r="E395" s="66" t="s">
        <v>39</v>
      </c>
      <c r="F395" s="67">
        <v>1</v>
      </c>
      <c r="G395" s="68"/>
      <c r="H395" s="69">
        <f t="shared" si="7"/>
        <v>0</v>
      </c>
    </row>
    <row r="396" spans="1:8" ht="36" customHeight="1">
      <c r="A396" s="78"/>
      <c r="B396" s="63" t="s">
        <v>619</v>
      </c>
      <c r="C396" s="64" t="s">
        <v>610</v>
      </c>
      <c r="D396" s="65" t="s">
        <v>609</v>
      </c>
      <c r="E396" s="66" t="s">
        <v>39</v>
      </c>
      <c r="F396" s="67">
        <v>5</v>
      </c>
      <c r="G396" s="68"/>
      <c r="H396" s="69">
        <f t="shared" si="7"/>
        <v>0</v>
      </c>
    </row>
    <row r="397" spans="1:8" ht="36" customHeight="1">
      <c r="A397" s="78"/>
      <c r="B397" s="63" t="s">
        <v>620</v>
      </c>
      <c r="C397" s="64" t="s">
        <v>530</v>
      </c>
      <c r="D397" s="65" t="s">
        <v>212</v>
      </c>
      <c r="E397" s="66" t="s">
        <v>98</v>
      </c>
      <c r="F397" s="175">
        <v>2</v>
      </c>
      <c r="G397" s="68"/>
      <c r="H397" s="69">
        <f t="shared" si="7"/>
        <v>0</v>
      </c>
    </row>
    <row r="398" spans="1:8" ht="36" customHeight="1">
      <c r="A398" s="78" t="s">
        <v>99</v>
      </c>
      <c r="B398" s="63" t="s">
        <v>621</v>
      </c>
      <c r="C398" s="64" t="s">
        <v>127</v>
      </c>
      <c r="D398" s="65" t="s">
        <v>247</v>
      </c>
      <c r="E398" s="66" t="s">
        <v>39</v>
      </c>
      <c r="F398" s="67">
        <v>3</v>
      </c>
      <c r="G398" s="68"/>
      <c r="H398" s="69">
        <f t="shared" si="7"/>
        <v>0</v>
      </c>
    </row>
    <row r="399" spans="1:8" ht="36" customHeight="1">
      <c r="A399" s="78" t="s">
        <v>100</v>
      </c>
      <c r="B399" s="63" t="s">
        <v>622</v>
      </c>
      <c r="C399" s="64" t="s">
        <v>129</v>
      </c>
      <c r="D399" s="65" t="s">
        <v>247</v>
      </c>
      <c r="E399" s="66" t="s">
        <v>39</v>
      </c>
      <c r="F399" s="67">
        <v>1</v>
      </c>
      <c r="G399" s="68"/>
      <c r="H399" s="69">
        <f t="shared" si="7"/>
        <v>0</v>
      </c>
    </row>
    <row r="400" spans="1:8" ht="36" customHeight="1">
      <c r="A400" s="78" t="s">
        <v>101</v>
      </c>
      <c r="B400" s="63" t="s">
        <v>623</v>
      </c>
      <c r="C400" s="64" t="s">
        <v>131</v>
      </c>
      <c r="D400" s="65" t="s">
        <v>247</v>
      </c>
      <c r="E400" s="66" t="s">
        <v>39</v>
      </c>
      <c r="F400" s="67">
        <v>8</v>
      </c>
      <c r="G400" s="68"/>
      <c r="H400" s="69">
        <f t="shared" si="7"/>
        <v>0</v>
      </c>
    </row>
    <row r="401" spans="1:8" ht="36" customHeight="1">
      <c r="A401" s="78" t="s">
        <v>102</v>
      </c>
      <c r="B401" s="63" t="s">
        <v>624</v>
      </c>
      <c r="C401" s="64" t="s">
        <v>133</v>
      </c>
      <c r="D401" s="65" t="s">
        <v>247</v>
      </c>
      <c r="E401" s="66" t="s">
        <v>39</v>
      </c>
      <c r="F401" s="67">
        <v>1</v>
      </c>
      <c r="G401" s="68"/>
      <c r="H401" s="69">
        <f t="shared" si="7"/>
        <v>0</v>
      </c>
    </row>
    <row r="402" spans="1:8" ht="36" customHeight="1">
      <c r="A402" s="133"/>
      <c r="B402" s="140"/>
      <c r="C402" s="135" t="s">
        <v>23</v>
      </c>
      <c r="D402" s="136"/>
      <c r="E402" s="309"/>
      <c r="F402" s="309"/>
      <c r="G402" s="310"/>
      <c r="H402" s="311"/>
    </row>
    <row r="403" spans="1:8" ht="36" customHeight="1">
      <c r="A403" s="78" t="s">
        <v>72</v>
      </c>
      <c r="B403" s="63" t="s">
        <v>625</v>
      </c>
      <c r="C403" s="64" t="s">
        <v>73</v>
      </c>
      <c r="D403" s="65" t="s">
        <v>257</v>
      </c>
      <c r="E403" s="286"/>
      <c r="F403" s="309"/>
      <c r="G403" s="310"/>
      <c r="H403" s="311"/>
    </row>
    <row r="404" spans="1:8" ht="36" customHeight="1">
      <c r="A404" s="78" t="s">
        <v>258</v>
      </c>
      <c r="B404" s="71" t="s">
        <v>35</v>
      </c>
      <c r="C404" s="64" t="s">
        <v>259</v>
      </c>
      <c r="D404" s="65"/>
      <c r="E404" s="66" t="s">
        <v>34</v>
      </c>
      <c r="F404" s="67">
        <v>200</v>
      </c>
      <c r="G404" s="68"/>
      <c r="H404" s="69">
        <f>ROUND(G404*F404,2)</f>
        <v>0</v>
      </c>
    </row>
    <row r="405" spans="1:8" ht="36" customHeight="1">
      <c r="A405" s="78" t="s">
        <v>74</v>
      </c>
      <c r="B405" s="71" t="s">
        <v>40</v>
      </c>
      <c r="C405" s="64" t="s">
        <v>260</v>
      </c>
      <c r="D405" s="65"/>
      <c r="E405" s="66" t="s">
        <v>34</v>
      </c>
      <c r="F405" s="67">
        <v>1000</v>
      </c>
      <c r="G405" s="68"/>
      <c r="H405" s="69">
        <f>ROUND(G405*F405,2)</f>
        <v>0</v>
      </c>
    </row>
    <row r="406" spans="1:8" ht="48" customHeight="1" thickBot="1">
      <c r="A406" s="29"/>
      <c r="B406" s="230" t="s">
        <v>16</v>
      </c>
      <c r="C406" s="244" t="str">
        <f>C316</f>
        <v>WALES AVENUE FROM DAKOTA STREET TO ST. ANNE'S ROAD, Pavement Rehabilitation</v>
      </c>
      <c r="D406" s="245"/>
      <c r="E406" s="245"/>
      <c r="F406" s="246"/>
      <c r="G406" s="231" t="s">
        <v>17</v>
      </c>
      <c r="H406" s="231">
        <f>SUM(H316:H405)</f>
        <v>0</v>
      </c>
    </row>
    <row r="407" spans="1:8" ht="48" customHeight="1" thickBot="1" thickTop="1">
      <c r="A407" s="26"/>
      <c r="B407" s="160" t="s">
        <v>118</v>
      </c>
      <c r="C407" s="241" t="s">
        <v>438</v>
      </c>
      <c r="D407" s="242"/>
      <c r="E407" s="242"/>
      <c r="F407" s="243"/>
      <c r="G407" s="26"/>
      <c r="H407" s="27"/>
    </row>
    <row r="408" spans="1:8" ht="36" customHeight="1" thickTop="1">
      <c r="A408" s="123"/>
      <c r="B408" s="124"/>
      <c r="C408" s="125" t="s">
        <v>19</v>
      </c>
      <c r="D408" s="126"/>
      <c r="E408" s="306"/>
      <c r="F408" s="306"/>
      <c r="G408" s="307"/>
      <c r="H408" s="308"/>
    </row>
    <row r="409" spans="1:8" ht="36" customHeight="1">
      <c r="A409" s="70" t="s">
        <v>491</v>
      </c>
      <c r="B409" s="63" t="s">
        <v>119</v>
      </c>
      <c r="C409" s="64" t="s">
        <v>492</v>
      </c>
      <c r="D409" s="65" t="s">
        <v>139</v>
      </c>
      <c r="E409" s="66" t="s">
        <v>32</v>
      </c>
      <c r="F409" s="67">
        <v>10</v>
      </c>
      <c r="G409" s="68"/>
      <c r="H409" s="69">
        <f>ROUND(G409*F409,2)</f>
        <v>0</v>
      </c>
    </row>
    <row r="410" spans="1:8" ht="36" customHeight="1">
      <c r="A410" s="62" t="s">
        <v>37</v>
      </c>
      <c r="B410" s="63" t="s">
        <v>121</v>
      </c>
      <c r="C410" s="64" t="s">
        <v>38</v>
      </c>
      <c r="D410" s="65" t="s">
        <v>139</v>
      </c>
      <c r="E410" s="66" t="s">
        <v>34</v>
      </c>
      <c r="F410" s="67">
        <v>400</v>
      </c>
      <c r="G410" s="68"/>
      <c r="H410" s="69">
        <f>ROUND(G410*F410,2)</f>
        <v>0</v>
      </c>
    </row>
    <row r="411" spans="1:8" ht="36" customHeight="1">
      <c r="A411" s="141"/>
      <c r="B411" s="182"/>
      <c r="C411" s="143" t="s">
        <v>351</v>
      </c>
      <c r="D411" s="144"/>
      <c r="E411" s="301"/>
      <c r="F411" s="301"/>
      <c r="G411" s="302"/>
      <c r="H411" s="303"/>
    </row>
    <row r="412" spans="1:8" ht="36" customHeight="1">
      <c r="A412" s="180" t="s">
        <v>540</v>
      </c>
      <c r="B412" s="153" t="s">
        <v>124</v>
      </c>
      <c r="C412" s="170" t="s">
        <v>541</v>
      </c>
      <c r="D412" s="155" t="s">
        <v>263</v>
      </c>
      <c r="E412" s="318"/>
      <c r="F412" s="327"/>
      <c r="G412" s="320"/>
      <c r="H412" s="328"/>
    </row>
    <row r="413" spans="1:8" ht="36" customHeight="1">
      <c r="A413" s="180" t="s">
        <v>542</v>
      </c>
      <c r="B413" s="169" t="s">
        <v>35</v>
      </c>
      <c r="C413" s="170" t="s">
        <v>543</v>
      </c>
      <c r="D413" s="155" t="s">
        <v>2</v>
      </c>
      <c r="E413" s="156" t="s">
        <v>34</v>
      </c>
      <c r="F413" s="181">
        <v>95</v>
      </c>
      <c r="G413" s="171"/>
      <c r="H413" s="172">
        <f>ROUND(G413*F413,2)</f>
        <v>0</v>
      </c>
    </row>
    <row r="414" spans="1:8" ht="36" customHeight="1">
      <c r="A414" s="119" t="s">
        <v>531</v>
      </c>
      <c r="B414" s="173" t="s">
        <v>126</v>
      </c>
      <c r="C414" s="74" t="s">
        <v>532</v>
      </c>
      <c r="D414" s="75" t="s">
        <v>263</v>
      </c>
      <c r="E414" s="291"/>
      <c r="F414" s="327"/>
      <c r="G414" s="320"/>
      <c r="H414" s="328"/>
    </row>
    <row r="415" spans="1:8" ht="36" customHeight="1">
      <c r="A415" s="78" t="s">
        <v>533</v>
      </c>
      <c r="B415" s="71" t="s">
        <v>35</v>
      </c>
      <c r="C415" s="64" t="s">
        <v>358</v>
      </c>
      <c r="D415" s="65" t="s">
        <v>2</v>
      </c>
      <c r="E415" s="66" t="s">
        <v>34</v>
      </c>
      <c r="F415" s="67">
        <v>10</v>
      </c>
      <c r="G415" s="68"/>
      <c r="H415" s="69">
        <f aca="true" t="shared" si="8" ref="H415:H420">ROUND(G415*F415,2)</f>
        <v>0</v>
      </c>
    </row>
    <row r="416" spans="1:8" ht="36" customHeight="1">
      <c r="A416" s="145" t="s">
        <v>534</v>
      </c>
      <c r="B416" s="138" t="s">
        <v>40</v>
      </c>
      <c r="C416" s="128" t="s">
        <v>359</v>
      </c>
      <c r="D416" s="129" t="s">
        <v>2</v>
      </c>
      <c r="E416" s="130" t="s">
        <v>34</v>
      </c>
      <c r="F416" s="161">
        <v>110</v>
      </c>
      <c r="G416" s="131"/>
      <c r="H416" s="132">
        <f t="shared" si="8"/>
        <v>0</v>
      </c>
    </row>
    <row r="417" spans="1:8" ht="36" customHeight="1">
      <c r="A417" s="180" t="s">
        <v>538</v>
      </c>
      <c r="B417" s="169" t="s">
        <v>52</v>
      </c>
      <c r="C417" s="170" t="s">
        <v>360</v>
      </c>
      <c r="D417" s="155" t="s">
        <v>2</v>
      </c>
      <c r="E417" s="156" t="s">
        <v>34</v>
      </c>
      <c r="F417" s="181">
        <v>15</v>
      </c>
      <c r="G417" s="171"/>
      <c r="H417" s="172">
        <f t="shared" si="8"/>
        <v>0</v>
      </c>
    </row>
    <row r="418" spans="1:8" ht="36" customHeight="1">
      <c r="A418" s="180" t="s">
        <v>539</v>
      </c>
      <c r="B418" s="169" t="s">
        <v>71</v>
      </c>
      <c r="C418" s="170" t="s">
        <v>361</v>
      </c>
      <c r="D418" s="155" t="s">
        <v>2</v>
      </c>
      <c r="E418" s="156" t="s">
        <v>34</v>
      </c>
      <c r="F418" s="181">
        <v>100</v>
      </c>
      <c r="G418" s="171"/>
      <c r="H418" s="172">
        <f t="shared" si="8"/>
        <v>0</v>
      </c>
    </row>
    <row r="419" spans="1:8" ht="36" customHeight="1">
      <c r="A419" s="177" t="s">
        <v>362</v>
      </c>
      <c r="B419" s="108" t="s">
        <v>128</v>
      </c>
      <c r="C419" s="147" t="s">
        <v>363</v>
      </c>
      <c r="D419" s="110" t="s">
        <v>569</v>
      </c>
      <c r="E419" s="111" t="s">
        <v>34</v>
      </c>
      <c r="F419" s="179">
        <v>10</v>
      </c>
      <c r="G419" s="151"/>
      <c r="H419" s="149">
        <f t="shared" si="8"/>
        <v>0</v>
      </c>
    </row>
    <row r="420" spans="1:8" ht="36" customHeight="1">
      <c r="A420" s="78" t="s">
        <v>364</v>
      </c>
      <c r="B420" s="63" t="s">
        <v>130</v>
      </c>
      <c r="C420" s="64" t="s">
        <v>365</v>
      </c>
      <c r="D420" s="65" t="s">
        <v>569</v>
      </c>
      <c r="E420" s="66" t="s">
        <v>34</v>
      </c>
      <c r="F420" s="67">
        <v>10</v>
      </c>
      <c r="G420" s="68"/>
      <c r="H420" s="69">
        <f t="shared" si="8"/>
        <v>0</v>
      </c>
    </row>
    <row r="421" spans="1:8" ht="36" customHeight="1">
      <c r="A421" s="78" t="s">
        <v>41</v>
      </c>
      <c r="B421" s="63" t="s">
        <v>132</v>
      </c>
      <c r="C421" s="64" t="s">
        <v>42</v>
      </c>
      <c r="D421" s="65" t="s">
        <v>263</v>
      </c>
      <c r="E421" s="286"/>
      <c r="F421" s="327"/>
      <c r="G421" s="320"/>
      <c r="H421" s="328"/>
    </row>
    <row r="422" spans="1:8" ht="36" customHeight="1">
      <c r="A422" s="78" t="s">
        <v>43</v>
      </c>
      <c r="B422" s="71" t="s">
        <v>35</v>
      </c>
      <c r="C422" s="64" t="s">
        <v>44</v>
      </c>
      <c r="D422" s="65" t="s">
        <v>2</v>
      </c>
      <c r="E422" s="66" t="s">
        <v>39</v>
      </c>
      <c r="F422" s="67">
        <v>225</v>
      </c>
      <c r="G422" s="68"/>
      <c r="H422" s="69">
        <f>ROUND(G422*F422,2)</f>
        <v>0</v>
      </c>
    </row>
    <row r="423" spans="1:8" ht="36" customHeight="1">
      <c r="A423" s="78" t="s">
        <v>45</v>
      </c>
      <c r="B423" s="63" t="s">
        <v>439</v>
      </c>
      <c r="C423" s="64" t="s">
        <v>46</v>
      </c>
      <c r="D423" s="65" t="s">
        <v>263</v>
      </c>
      <c r="E423" s="286"/>
      <c r="F423" s="327"/>
      <c r="G423" s="320"/>
      <c r="H423" s="328"/>
    </row>
    <row r="424" spans="1:8" ht="36" customHeight="1">
      <c r="A424" s="78"/>
      <c r="B424" s="71" t="s">
        <v>35</v>
      </c>
      <c r="C424" s="64" t="s">
        <v>535</v>
      </c>
      <c r="D424" s="65" t="s">
        <v>2</v>
      </c>
      <c r="E424" s="66" t="s">
        <v>39</v>
      </c>
      <c r="F424" s="67">
        <v>25</v>
      </c>
      <c r="G424" s="68"/>
      <c r="H424" s="69">
        <f>ROUND(G424*F424,2)</f>
        <v>0</v>
      </c>
    </row>
    <row r="425" spans="1:8" ht="36" customHeight="1">
      <c r="A425" s="78" t="s">
        <v>47</v>
      </c>
      <c r="B425" s="71" t="s">
        <v>40</v>
      </c>
      <c r="C425" s="64" t="s">
        <v>48</v>
      </c>
      <c r="D425" s="65" t="s">
        <v>2</v>
      </c>
      <c r="E425" s="66" t="s">
        <v>39</v>
      </c>
      <c r="F425" s="67">
        <v>360</v>
      </c>
      <c r="G425" s="68"/>
      <c r="H425" s="69">
        <f>ROUND(G425*F425,2)</f>
        <v>0</v>
      </c>
    </row>
    <row r="426" spans="1:8" ht="36" customHeight="1">
      <c r="A426" s="78" t="s">
        <v>155</v>
      </c>
      <c r="B426" s="63" t="s">
        <v>440</v>
      </c>
      <c r="C426" s="64" t="s">
        <v>49</v>
      </c>
      <c r="D426" s="65" t="s">
        <v>152</v>
      </c>
      <c r="E426" s="286"/>
      <c r="F426" s="327"/>
      <c r="G426" s="320"/>
      <c r="H426" s="328"/>
    </row>
    <row r="427" spans="1:8" ht="36" customHeight="1">
      <c r="A427" s="78" t="s">
        <v>156</v>
      </c>
      <c r="B427" s="71" t="s">
        <v>157</v>
      </c>
      <c r="C427" s="64" t="s">
        <v>154</v>
      </c>
      <c r="D427" s="65" t="s">
        <v>50</v>
      </c>
      <c r="E427" s="286"/>
      <c r="F427" s="327"/>
      <c r="G427" s="320"/>
      <c r="H427" s="328"/>
    </row>
    <row r="428" spans="1:8" ht="36" customHeight="1">
      <c r="A428" s="78" t="s">
        <v>158</v>
      </c>
      <c r="B428" s="79" t="s">
        <v>159</v>
      </c>
      <c r="C428" s="64" t="s">
        <v>160</v>
      </c>
      <c r="D428" s="65"/>
      <c r="E428" s="66" t="s">
        <v>34</v>
      </c>
      <c r="F428" s="67">
        <v>30</v>
      </c>
      <c r="G428" s="68"/>
      <c r="H428" s="69">
        <f>ROUND(G428*F428,2)</f>
        <v>0</v>
      </c>
    </row>
    <row r="429" spans="1:8" ht="36" customHeight="1">
      <c r="A429" s="78" t="s">
        <v>161</v>
      </c>
      <c r="B429" s="79" t="s">
        <v>162</v>
      </c>
      <c r="C429" s="64" t="s">
        <v>163</v>
      </c>
      <c r="D429" s="65"/>
      <c r="E429" s="66" t="s">
        <v>34</v>
      </c>
      <c r="F429" s="67">
        <v>35</v>
      </c>
      <c r="G429" s="68"/>
      <c r="H429" s="69">
        <f>ROUND(G429*F429,2)</f>
        <v>0</v>
      </c>
    </row>
    <row r="430" spans="1:8" ht="36" customHeight="1">
      <c r="A430" s="119" t="s">
        <v>164</v>
      </c>
      <c r="B430" s="174" t="s">
        <v>165</v>
      </c>
      <c r="C430" s="74" t="s">
        <v>166</v>
      </c>
      <c r="D430" s="75" t="s">
        <v>2</v>
      </c>
      <c r="E430" s="76" t="s">
        <v>34</v>
      </c>
      <c r="F430" s="117">
        <v>450</v>
      </c>
      <c r="G430" s="77"/>
      <c r="H430" s="118">
        <f>ROUND(G430*F430,2)</f>
        <v>0</v>
      </c>
    </row>
    <row r="431" spans="1:8" ht="36" customHeight="1">
      <c r="A431" s="87" t="s">
        <v>167</v>
      </c>
      <c r="B431" s="88" t="s">
        <v>441</v>
      </c>
      <c r="C431" s="89" t="s">
        <v>168</v>
      </c>
      <c r="D431" s="90" t="s">
        <v>152</v>
      </c>
      <c r="E431" s="91" t="s">
        <v>34</v>
      </c>
      <c r="F431" s="107">
        <v>5</v>
      </c>
      <c r="G431" s="95"/>
      <c r="H431" s="69">
        <f>ROUND(G431*F431,2)</f>
        <v>0</v>
      </c>
    </row>
    <row r="432" spans="1:8" ht="36" customHeight="1">
      <c r="A432" s="78" t="s">
        <v>366</v>
      </c>
      <c r="B432" s="63" t="s">
        <v>442</v>
      </c>
      <c r="C432" s="64" t="s">
        <v>53</v>
      </c>
      <c r="D432" s="65" t="s">
        <v>171</v>
      </c>
      <c r="E432" s="286"/>
      <c r="F432" s="327"/>
      <c r="G432" s="320"/>
      <c r="H432" s="328"/>
    </row>
    <row r="433" spans="1:8" ht="36" customHeight="1">
      <c r="A433" s="78" t="s">
        <v>367</v>
      </c>
      <c r="B433" s="71" t="s">
        <v>35</v>
      </c>
      <c r="C433" s="64" t="s">
        <v>177</v>
      </c>
      <c r="D433" s="65" t="s">
        <v>368</v>
      </c>
      <c r="E433" s="286"/>
      <c r="F433" s="327"/>
      <c r="G433" s="320"/>
      <c r="H433" s="328"/>
    </row>
    <row r="434" spans="1:8" ht="36" customHeight="1">
      <c r="A434" s="78" t="s">
        <v>369</v>
      </c>
      <c r="B434" s="79" t="s">
        <v>159</v>
      </c>
      <c r="C434" s="64" t="s">
        <v>370</v>
      </c>
      <c r="D434" s="65"/>
      <c r="E434" s="66" t="s">
        <v>51</v>
      </c>
      <c r="F434" s="67">
        <v>5</v>
      </c>
      <c r="G434" s="95"/>
      <c r="H434" s="69">
        <f>ROUND(G434*F434,2)</f>
        <v>0</v>
      </c>
    </row>
    <row r="435" spans="1:8" ht="36" customHeight="1">
      <c r="A435" s="78" t="s">
        <v>371</v>
      </c>
      <c r="B435" s="79" t="s">
        <v>162</v>
      </c>
      <c r="C435" s="64" t="s">
        <v>372</v>
      </c>
      <c r="D435" s="65"/>
      <c r="E435" s="66" t="s">
        <v>51</v>
      </c>
      <c r="F435" s="67">
        <v>70</v>
      </c>
      <c r="G435" s="95"/>
      <c r="H435" s="69">
        <f>ROUND(G435*F435,2)</f>
        <v>0</v>
      </c>
    </row>
    <row r="436" spans="1:8" ht="36" customHeight="1">
      <c r="A436" s="78" t="s">
        <v>373</v>
      </c>
      <c r="B436" s="79" t="s">
        <v>374</v>
      </c>
      <c r="C436" s="64" t="s">
        <v>375</v>
      </c>
      <c r="D436" s="65" t="s">
        <v>2</v>
      </c>
      <c r="E436" s="66" t="s">
        <v>51</v>
      </c>
      <c r="F436" s="67">
        <v>36</v>
      </c>
      <c r="G436" s="95"/>
      <c r="H436" s="69">
        <f>ROUND(G436*F436,2)</f>
        <v>0</v>
      </c>
    </row>
    <row r="437" spans="1:8" ht="36" customHeight="1">
      <c r="A437" s="78" t="s">
        <v>376</v>
      </c>
      <c r="B437" s="71" t="s">
        <v>40</v>
      </c>
      <c r="C437" s="64" t="s">
        <v>381</v>
      </c>
      <c r="D437" s="65" t="s">
        <v>54</v>
      </c>
      <c r="E437" s="286"/>
      <c r="F437" s="327"/>
      <c r="G437" s="320"/>
      <c r="H437" s="328"/>
    </row>
    <row r="438" spans="1:8" ht="36" customHeight="1">
      <c r="A438" s="78" t="s">
        <v>377</v>
      </c>
      <c r="B438" s="79" t="s">
        <v>159</v>
      </c>
      <c r="C438" s="64" t="s">
        <v>370</v>
      </c>
      <c r="D438" s="65"/>
      <c r="E438" s="66" t="s">
        <v>51</v>
      </c>
      <c r="F438" s="67">
        <v>25</v>
      </c>
      <c r="G438" s="95"/>
      <c r="H438" s="69">
        <f aca="true" t="shared" si="9" ref="H438:H443">ROUND(G438*F438,2)</f>
        <v>0</v>
      </c>
    </row>
    <row r="439" spans="1:8" ht="36" customHeight="1">
      <c r="A439" s="78" t="s">
        <v>378</v>
      </c>
      <c r="B439" s="79" t="s">
        <v>162</v>
      </c>
      <c r="C439" s="64" t="s">
        <v>372</v>
      </c>
      <c r="D439" s="65"/>
      <c r="E439" s="66" t="s">
        <v>51</v>
      </c>
      <c r="F439" s="67">
        <v>15</v>
      </c>
      <c r="G439" s="95"/>
      <c r="H439" s="69">
        <f t="shared" si="9"/>
        <v>0</v>
      </c>
    </row>
    <row r="440" spans="1:8" ht="36" customHeight="1">
      <c r="A440" s="78" t="s">
        <v>379</v>
      </c>
      <c r="B440" s="79" t="s">
        <v>374</v>
      </c>
      <c r="C440" s="64" t="s">
        <v>380</v>
      </c>
      <c r="D440" s="65" t="s">
        <v>2</v>
      </c>
      <c r="E440" s="66" t="s">
        <v>51</v>
      </c>
      <c r="F440" s="67">
        <v>40</v>
      </c>
      <c r="G440" s="95"/>
      <c r="H440" s="69">
        <f t="shared" si="9"/>
        <v>0</v>
      </c>
    </row>
    <row r="441" spans="1:8" ht="36" customHeight="1">
      <c r="A441" s="78" t="s">
        <v>382</v>
      </c>
      <c r="B441" s="71" t="s">
        <v>52</v>
      </c>
      <c r="C441" s="64" t="s">
        <v>493</v>
      </c>
      <c r="D441" s="65" t="s">
        <v>275</v>
      </c>
      <c r="E441" s="66" t="s">
        <v>51</v>
      </c>
      <c r="F441" s="67">
        <v>35</v>
      </c>
      <c r="G441" s="95"/>
      <c r="H441" s="69">
        <f t="shared" si="9"/>
        <v>0</v>
      </c>
    </row>
    <row r="442" spans="1:8" ht="36" customHeight="1">
      <c r="A442" s="119" t="s">
        <v>626</v>
      </c>
      <c r="B442" s="73" t="s">
        <v>71</v>
      </c>
      <c r="C442" s="74" t="s">
        <v>627</v>
      </c>
      <c r="D442" s="75" t="s">
        <v>628</v>
      </c>
      <c r="E442" s="66" t="s">
        <v>51</v>
      </c>
      <c r="F442" s="67">
        <v>20</v>
      </c>
      <c r="G442" s="95"/>
      <c r="H442" s="69">
        <f t="shared" si="9"/>
        <v>0</v>
      </c>
    </row>
    <row r="443" spans="1:8" ht="36" customHeight="1">
      <c r="A443" s="78" t="s">
        <v>55</v>
      </c>
      <c r="B443" s="88" t="s">
        <v>443</v>
      </c>
      <c r="C443" s="97" t="s">
        <v>56</v>
      </c>
      <c r="D443" s="98" t="s">
        <v>180</v>
      </c>
      <c r="E443" s="99" t="s">
        <v>34</v>
      </c>
      <c r="F443" s="100">
        <v>5</v>
      </c>
      <c r="G443" s="95"/>
      <c r="H443" s="69">
        <f t="shared" si="9"/>
        <v>0</v>
      </c>
    </row>
    <row r="444" spans="1:8" ht="36" customHeight="1">
      <c r="A444" s="145" t="s">
        <v>57</v>
      </c>
      <c r="B444" s="183" t="s">
        <v>445</v>
      </c>
      <c r="C444" s="128" t="s">
        <v>58</v>
      </c>
      <c r="D444" s="129" t="s">
        <v>182</v>
      </c>
      <c r="E444" s="322"/>
      <c r="F444" s="327"/>
      <c r="G444" s="320"/>
      <c r="H444" s="328"/>
    </row>
    <row r="445" spans="1:8" ht="36" customHeight="1">
      <c r="A445" s="180" t="s">
        <v>495</v>
      </c>
      <c r="B445" s="169" t="s">
        <v>35</v>
      </c>
      <c r="C445" s="170" t="s">
        <v>59</v>
      </c>
      <c r="D445" s="155"/>
      <c r="E445" s="318"/>
      <c r="F445" s="327"/>
      <c r="G445" s="320"/>
      <c r="H445" s="328"/>
    </row>
    <row r="446" spans="1:8" ht="36" customHeight="1">
      <c r="A446" s="180" t="s">
        <v>496</v>
      </c>
      <c r="B446" s="184" t="s">
        <v>159</v>
      </c>
      <c r="C446" s="170" t="s">
        <v>183</v>
      </c>
      <c r="D446" s="155"/>
      <c r="E446" s="156" t="s">
        <v>36</v>
      </c>
      <c r="F446" s="181">
        <v>500</v>
      </c>
      <c r="G446" s="171"/>
      <c r="H446" s="172">
        <f>ROUND(G446*F446,2)</f>
        <v>0</v>
      </c>
    </row>
    <row r="447" spans="1:8" ht="36" customHeight="1">
      <c r="A447" s="177" t="s">
        <v>93</v>
      </c>
      <c r="B447" s="178" t="s">
        <v>40</v>
      </c>
      <c r="C447" s="147" t="s">
        <v>94</v>
      </c>
      <c r="D447" s="110"/>
      <c r="E447" s="291"/>
      <c r="F447" s="327"/>
      <c r="G447" s="320"/>
      <c r="H447" s="328"/>
    </row>
    <row r="448" spans="1:8" ht="36" customHeight="1">
      <c r="A448" s="78" t="s">
        <v>95</v>
      </c>
      <c r="B448" s="79" t="s">
        <v>159</v>
      </c>
      <c r="C448" s="64" t="s">
        <v>183</v>
      </c>
      <c r="D448" s="65"/>
      <c r="E448" s="66" t="s">
        <v>36</v>
      </c>
      <c r="F448" s="67">
        <v>20</v>
      </c>
      <c r="G448" s="68"/>
      <c r="H448" s="69">
        <f>ROUND(G448*F448,2)</f>
        <v>0</v>
      </c>
    </row>
    <row r="449" spans="1:8" ht="36" customHeight="1">
      <c r="A449" s="62" t="s">
        <v>184</v>
      </c>
      <c r="B449" s="63" t="s">
        <v>444</v>
      </c>
      <c r="C449" s="64" t="s">
        <v>186</v>
      </c>
      <c r="D449" s="65" t="s">
        <v>187</v>
      </c>
      <c r="E449" s="286"/>
      <c r="F449" s="327"/>
      <c r="G449" s="320"/>
      <c r="H449" s="328"/>
    </row>
    <row r="450" spans="1:8" ht="36" customHeight="1">
      <c r="A450" s="62" t="s">
        <v>188</v>
      </c>
      <c r="B450" s="71" t="s">
        <v>35</v>
      </c>
      <c r="C450" s="64" t="s">
        <v>189</v>
      </c>
      <c r="D450" s="65" t="s">
        <v>2</v>
      </c>
      <c r="E450" s="66" t="s">
        <v>34</v>
      </c>
      <c r="F450" s="101">
        <v>2300</v>
      </c>
      <c r="G450" s="68"/>
      <c r="H450" s="69">
        <f>ROUND(G450*F450,2)</f>
        <v>0</v>
      </c>
    </row>
    <row r="451" spans="1:8" ht="36" customHeight="1">
      <c r="A451" s="133"/>
      <c r="B451" s="140"/>
      <c r="C451" s="135" t="s">
        <v>20</v>
      </c>
      <c r="D451" s="136"/>
      <c r="E451" s="309"/>
      <c r="F451" s="327"/>
      <c r="G451" s="320"/>
      <c r="H451" s="328"/>
    </row>
    <row r="452" spans="1:8" ht="36" customHeight="1">
      <c r="A452" s="102" t="s">
        <v>65</v>
      </c>
      <c r="B452" s="103" t="s">
        <v>446</v>
      </c>
      <c r="C452" s="104" t="s">
        <v>66</v>
      </c>
      <c r="D452" s="83" t="s">
        <v>208</v>
      </c>
      <c r="E452" s="84" t="s">
        <v>51</v>
      </c>
      <c r="F452" s="105">
        <v>700</v>
      </c>
      <c r="G452" s="68"/>
      <c r="H452" s="69">
        <f>ROUND(G452*F452,2)</f>
        <v>0</v>
      </c>
    </row>
    <row r="453" spans="1:8" ht="36" customHeight="1">
      <c r="A453" s="141"/>
      <c r="B453" s="148"/>
      <c r="C453" s="143" t="s">
        <v>21</v>
      </c>
      <c r="D453" s="144"/>
      <c r="E453" s="301"/>
      <c r="F453" s="327"/>
      <c r="G453" s="320"/>
      <c r="H453" s="328"/>
    </row>
    <row r="454" spans="1:8" ht="36" customHeight="1">
      <c r="A454" s="106" t="s">
        <v>209</v>
      </c>
      <c r="B454" s="103" t="s">
        <v>447</v>
      </c>
      <c r="C454" s="89" t="s">
        <v>211</v>
      </c>
      <c r="D454" s="90" t="s">
        <v>212</v>
      </c>
      <c r="E454" s="300"/>
      <c r="F454" s="327"/>
      <c r="G454" s="320"/>
      <c r="H454" s="328"/>
    </row>
    <row r="455" spans="1:8" ht="36" customHeight="1">
      <c r="A455" s="62" t="s">
        <v>213</v>
      </c>
      <c r="B455" s="71" t="s">
        <v>35</v>
      </c>
      <c r="C455" s="64" t="s">
        <v>214</v>
      </c>
      <c r="D455" s="65"/>
      <c r="E455" s="66" t="s">
        <v>39</v>
      </c>
      <c r="F455" s="101">
        <v>4</v>
      </c>
      <c r="G455" s="68"/>
      <c r="H455" s="69">
        <f>ROUND(G455*F455,2)</f>
        <v>0</v>
      </c>
    </row>
    <row r="456" spans="1:8" ht="36" customHeight="1">
      <c r="A456" s="62" t="s">
        <v>215</v>
      </c>
      <c r="B456" s="63" t="s">
        <v>448</v>
      </c>
      <c r="C456" s="64" t="s">
        <v>217</v>
      </c>
      <c r="D456" s="65" t="s">
        <v>212</v>
      </c>
      <c r="E456" s="286"/>
      <c r="F456" s="327"/>
      <c r="G456" s="320"/>
      <c r="H456" s="328"/>
    </row>
    <row r="457" spans="1:8" ht="36" customHeight="1">
      <c r="A457" s="62" t="s">
        <v>218</v>
      </c>
      <c r="B457" s="71" t="s">
        <v>35</v>
      </c>
      <c r="C457" s="113" t="s">
        <v>219</v>
      </c>
      <c r="D457" s="65"/>
      <c r="E457" s="286"/>
      <c r="F457" s="327"/>
      <c r="G457" s="320"/>
      <c r="H457" s="328"/>
    </row>
    <row r="458" spans="1:8" ht="36" customHeight="1">
      <c r="A458" s="62" t="s">
        <v>220</v>
      </c>
      <c r="B458" s="79" t="s">
        <v>159</v>
      </c>
      <c r="C458" s="64" t="s">
        <v>221</v>
      </c>
      <c r="D458" s="65"/>
      <c r="E458" s="66" t="s">
        <v>51</v>
      </c>
      <c r="F458" s="101">
        <v>11</v>
      </c>
      <c r="G458" s="68"/>
      <c r="H458" s="69">
        <f>ROUND(G458*F458,2)</f>
        <v>0</v>
      </c>
    </row>
    <row r="459" spans="1:8" ht="36" customHeight="1">
      <c r="A459" s="62" t="s">
        <v>397</v>
      </c>
      <c r="B459" s="79" t="s">
        <v>162</v>
      </c>
      <c r="C459" s="64" t="s">
        <v>398</v>
      </c>
      <c r="D459" s="65"/>
      <c r="E459" s="66" t="s">
        <v>51</v>
      </c>
      <c r="F459" s="101">
        <v>10</v>
      </c>
      <c r="G459" s="68"/>
      <c r="H459" s="69">
        <f>ROUND(G459*F459,2)</f>
        <v>0</v>
      </c>
    </row>
    <row r="460" spans="1:8" ht="36" customHeight="1">
      <c r="A460" s="62" t="s">
        <v>224</v>
      </c>
      <c r="B460" s="63" t="s">
        <v>449</v>
      </c>
      <c r="C460" s="64" t="s">
        <v>226</v>
      </c>
      <c r="D460" s="65" t="s">
        <v>212</v>
      </c>
      <c r="E460" s="286"/>
      <c r="F460" s="327"/>
      <c r="G460" s="320"/>
      <c r="H460" s="328"/>
    </row>
    <row r="461" spans="1:8" ht="36" customHeight="1">
      <c r="A461" s="137" t="s">
        <v>227</v>
      </c>
      <c r="B461" s="138" t="s">
        <v>35</v>
      </c>
      <c r="C461" s="128" t="s">
        <v>228</v>
      </c>
      <c r="D461" s="129"/>
      <c r="E461" s="322"/>
      <c r="F461" s="327"/>
      <c r="G461" s="320"/>
      <c r="H461" s="328"/>
    </row>
    <row r="462" spans="1:8" ht="36" customHeight="1">
      <c r="A462" s="106" t="s">
        <v>229</v>
      </c>
      <c r="B462" s="163" t="s">
        <v>159</v>
      </c>
      <c r="C462" s="89" t="s">
        <v>544</v>
      </c>
      <c r="D462" s="90"/>
      <c r="E462" s="91" t="s">
        <v>39</v>
      </c>
      <c r="F462" s="107">
        <v>4</v>
      </c>
      <c r="G462" s="95"/>
      <c r="H462" s="92">
        <f>ROUND(G462*F462,2)</f>
        <v>0</v>
      </c>
    </row>
    <row r="463" spans="1:8" ht="36" customHeight="1">
      <c r="A463" s="152" t="s">
        <v>282</v>
      </c>
      <c r="B463" s="153" t="s">
        <v>450</v>
      </c>
      <c r="C463" s="154" t="s">
        <v>284</v>
      </c>
      <c r="D463" s="155" t="s">
        <v>212</v>
      </c>
      <c r="E463" s="318"/>
      <c r="F463" s="327"/>
      <c r="G463" s="320"/>
      <c r="H463" s="328"/>
    </row>
    <row r="464" spans="1:8" ht="36" customHeight="1">
      <c r="A464" s="152" t="s">
        <v>285</v>
      </c>
      <c r="B464" s="169" t="s">
        <v>35</v>
      </c>
      <c r="C464" s="154" t="s">
        <v>547</v>
      </c>
      <c r="D464" s="155"/>
      <c r="E464" s="156" t="s">
        <v>39</v>
      </c>
      <c r="F464" s="157">
        <v>1</v>
      </c>
      <c r="G464" s="171"/>
      <c r="H464" s="172">
        <f>ROUND(G464*F464,2)</f>
        <v>0</v>
      </c>
    </row>
    <row r="465" spans="1:8" ht="36" customHeight="1">
      <c r="A465" s="106" t="s">
        <v>231</v>
      </c>
      <c r="B465" s="88" t="s">
        <v>418</v>
      </c>
      <c r="C465" s="158" t="s">
        <v>233</v>
      </c>
      <c r="D465" s="90" t="s">
        <v>212</v>
      </c>
      <c r="E465" s="91" t="s">
        <v>39</v>
      </c>
      <c r="F465" s="107">
        <v>1</v>
      </c>
      <c r="G465" s="95"/>
      <c r="H465" s="92">
        <f>ROUND(G465*F465,2)</f>
        <v>0</v>
      </c>
    </row>
    <row r="466" spans="1:8" ht="36" customHeight="1">
      <c r="A466" s="152" t="s">
        <v>545</v>
      </c>
      <c r="B466" s="153" t="s">
        <v>451</v>
      </c>
      <c r="C466" s="170" t="s">
        <v>546</v>
      </c>
      <c r="D466" s="155" t="s">
        <v>212</v>
      </c>
      <c r="E466" s="156" t="s">
        <v>39</v>
      </c>
      <c r="F466" s="157">
        <v>1</v>
      </c>
      <c r="G466" s="171"/>
      <c r="H466" s="172">
        <f>ROUND(G466*F466,2)</f>
        <v>0</v>
      </c>
    </row>
    <row r="467" spans="1:8" ht="36" customHeight="1">
      <c r="A467" s="150"/>
      <c r="B467" s="108" t="s">
        <v>452</v>
      </c>
      <c r="C467" s="147" t="s">
        <v>238</v>
      </c>
      <c r="D467" s="110"/>
      <c r="E467" s="291"/>
      <c r="F467" s="327"/>
      <c r="G467" s="320"/>
      <c r="H467" s="328"/>
    </row>
    <row r="468" spans="1:8" ht="36" customHeight="1">
      <c r="A468" s="78"/>
      <c r="B468" s="71" t="s">
        <v>35</v>
      </c>
      <c r="C468" s="64" t="s">
        <v>239</v>
      </c>
      <c r="D468" s="65"/>
      <c r="E468" s="66" t="s">
        <v>39</v>
      </c>
      <c r="F468" s="67">
        <v>1</v>
      </c>
      <c r="G468" s="68"/>
      <c r="H468" s="69">
        <f>ROUND(G468*F468,2)</f>
        <v>0</v>
      </c>
    </row>
    <row r="469" spans="1:8" ht="36" customHeight="1">
      <c r="A469" s="102"/>
      <c r="B469" s="103" t="s">
        <v>453</v>
      </c>
      <c r="C469" s="82" t="s">
        <v>526</v>
      </c>
      <c r="D469" s="83" t="s">
        <v>212</v>
      </c>
      <c r="E469" s="304"/>
      <c r="F469" s="327"/>
      <c r="G469" s="320"/>
      <c r="H469" s="328"/>
    </row>
    <row r="470" spans="1:8" ht="36" customHeight="1">
      <c r="A470" s="102"/>
      <c r="B470" s="122" t="s">
        <v>35</v>
      </c>
      <c r="C470" s="82" t="s">
        <v>527</v>
      </c>
      <c r="D470" s="83"/>
      <c r="E470" s="66" t="s">
        <v>32</v>
      </c>
      <c r="F470" s="105">
        <v>5</v>
      </c>
      <c r="G470" s="86"/>
      <c r="H470" s="69">
        <f>ROUND(G470*F470,2)</f>
        <v>0</v>
      </c>
    </row>
    <row r="471" spans="1:8" ht="36" customHeight="1">
      <c r="A471" s="62" t="s">
        <v>112</v>
      </c>
      <c r="B471" s="108" t="s">
        <v>454</v>
      </c>
      <c r="C471" s="64" t="s">
        <v>223</v>
      </c>
      <c r="D471" s="65" t="s">
        <v>212</v>
      </c>
      <c r="E471" s="286"/>
      <c r="F471" s="327"/>
      <c r="G471" s="320"/>
      <c r="H471" s="328"/>
    </row>
    <row r="472" spans="1:8" ht="36" customHeight="1">
      <c r="A472" s="60" t="s">
        <v>114</v>
      </c>
      <c r="B472" s="54" t="s">
        <v>35</v>
      </c>
      <c r="C472" s="55" t="s">
        <v>115</v>
      </c>
      <c r="D472" s="56"/>
      <c r="E472" s="57" t="s">
        <v>39</v>
      </c>
      <c r="F472" s="59">
        <v>2</v>
      </c>
      <c r="G472" s="58"/>
      <c r="H472" s="69">
        <f aca="true" t="shared" si="10" ref="H472:H477">ROUND(G472*F472,2)</f>
        <v>0</v>
      </c>
    </row>
    <row r="473" spans="1:8" ht="36" customHeight="1">
      <c r="A473" s="137" t="s">
        <v>116</v>
      </c>
      <c r="B473" s="138" t="s">
        <v>40</v>
      </c>
      <c r="C473" s="128" t="s">
        <v>117</v>
      </c>
      <c r="D473" s="129"/>
      <c r="E473" s="130" t="s">
        <v>39</v>
      </c>
      <c r="F473" s="139">
        <v>1</v>
      </c>
      <c r="G473" s="131"/>
      <c r="H473" s="132">
        <f t="shared" si="10"/>
        <v>0</v>
      </c>
    </row>
    <row r="474" spans="1:8" ht="36" customHeight="1">
      <c r="A474" s="152" t="s">
        <v>536</v>
      </c>
      <c r="B474" s="169" t="s">
        <v>52</v>
      </c>
      <c r="C474" s="170" t="s">
        <v>537</v>
      </c>
      <c r="D474" s="155"/>
      <c r="E474" s="156" t="s">
        <v>39</v>
      </c>
      <c r="F474" s="157">
        <v>1</v>
      </c>
      <c r="G474" s="171"/>
      <c r="H474" s="172">
        <f t="shared" si="10"/>
        <v>0</v>
      </c>
    </row>
    <row r="475" spans="1:8" ht="36" customHeight="1">
      <c r="A475" s="152" t="s">
        <v>504</v>
      </c>
      <c r="B475" s="169" t="s">
        <v>71</v>
      </c>
      <c r="C475" s="170" t="s">
        <v>505</v>
      </c>
      <c r="D475" s="155"/>
      <c r="E475" s="156" t="s">
        <v>39</v>
      </c>
      <c r="F475" s="157">
        <v>3</v>
      </c>
      <c r="G475" s="171"/>
      <c r="H475" s="172">
        <f t="shared" si="10"/>
        <v>0</v>
      </c>
    </row>
    <row r="476" spans="1:8" ht="36" customHeight="1">
      <c r="A476" s="152" t="s">
        <v>506</v>
      </c>
      <c r="B476" s="169" t="s">
        <v>75</v>
      </c>
      <c r="C476" s="170" t="s">
        <v>507</v>
      </c>
      <c r="D476" s="155"/>
      <c r="E476" s="156" t="s">
        <v>39</v>
      </c>
      <c r="F476" s="157">
        <v>3</v>
      </c>
      <c r="G476" s="171"/>
      <c r="H476" s="172">
        <f t="shared" si="10"/>
        <v>0</v>
      </c>
    </row>
    <row r="477" spans="1:8" ht="36" customHeight="1">
      <c r="A477" s="152" t="s">
        <v>516</v>
      </c>
      <c r="B477" s="153" t="s">
        <v>523</v>
      </c>
      <c r="C477" s="170" t="s">
        <v>518</v>
      </c>
      <c r="D477" s="155" t="s">
        <v>519</v>
      </c>
      <c r="E477" s="156" t="s">
        <v>39</v>
      </c>
      <c r="F477" s="157">
        <v>4</v>
      </c>
      <c r="G477" s="171"/>
      <c r="H477" s="172">
        <f t="shared" si="10"/>
        <v>0</v>
      </c>
    </row>
    <row r="478" spans="1:8" ht="36" customHeight="1">
      <c r="A478" s="62"/>
      <c r="B478" s="63" t="s">
        <v>548</v>
      </c>
      <c r="C478" s="64" t="s">
        <v>583</v>
      </c>
      <c r="D478" s="65" t="s">
        <v>586</v>
      </c>
      <c r="E478" s="286"/>
      <c r="F478" s="327"/>
      <c r="G478" s="320"/>
      <c r="H478" s="328"/>
    </row>
    <row r="479" spans="1:8" ht="36" customHeight="1">
      <c r="A479" s="137"/>
      <c r="B479" s="138" t="s">
        <v>35</v>
      </c>
      <c r="C479" s="128" t="s">
        <v>584</v>
      </c>
      <c r="D479" s="129"/>
      <c r="E479" s="322"/>
      <c r="F479" s="327"/>
      <c r="G479" s="320"/>
      <c r="H479" s="328"/>
    </row>
    <row r="480" spans="1:8" ht="36" customHeight="1">
      <c r="A480" s="106"/>
      <c r="B480" s="163" t="s">
        <v>159</v>
      </c>
      <c r="C480" s="89" t="s">
        <v>398</v>
      </c>
      <c r="D480" s="90"/>
      <c r="E480" s="91" t="s">
        <v>51</v>
      </c>
      <c r="F480" s="107">
        <v>200</v>
      </c>
      <c r="G480" s="95"/>
      <c r="H480" s="92">
        <f>ROUND(G480*F480,2)</f>
        <v>0</v>
      </c>
    </row>
    <row r="481" spans="1:8" ht="36" customHeight="1">
      <c r="A481" s="152"/>
      <c r="B481" s="153" t="s">
        <v>549</v>
      </c>
      <c r="C481" s="170" t="s">
        <v>585</v>
      </c>
      <c r="D481" s="155" t="s">
        <v>586</v>
      </c>
      <c r="E481" s="156" t="s">
        <v>39</v>
      </c>
      <c r="F481" s="157">
        <v>1</v>
      </c>
      <c r="G481" s="171"/>
      <c r="H481" s="172">
        <f>ROUND(G481*F481,2)</f>
        <v>0</v>
      </c>
    </row>
    <row r="482" spans="1:8" ht="36" customHeight="1">
      <c r="A482" s="152"/>
      <c r="B482" s="153" t="s">
        <v>550</v>
      </c>
      <c r="C482" s="170" t="s">
        <v>587</v>
      </c>
      <c r="D482" s="155" t="s">
        <v>586</v>
      </c>
      <c r="E482" s="156" t="s">
        <v>39</v>
      </c>
      <c r="F482" s="157">
        <v>1</v>
      </c>
      <c r="G482" s="171"/>
      <c r="H482" s="172">
        <f>ROUND(G482*F482,2)</f>
        <v>0</v>
      </c>
    </row>
    <row r="483" spans="1:8" ht="36" customHeight="1">
      <c r="A483" s="133"/>
      <c r="B483" s="140"/>
      <c r="C483" s="135" t="s">
        <v>22</v>
      </c>
      <c r="D483" s="136"/>
      <c r="E483" s="309"/>
      <c r="F483" s="327"/>
      <c r="G483" s="320"/>
      <c r="H483" s="328"/>
    </row>
    <row r="484" spans="1:8" ht="36" customHeight="1">
      <c r="A484" s="78" t="s">
        <v>67</v>
      </c>
      <c r="B484" s="63" t="s">
        <v>551</v>
      </c>
      <c r="C484" s="64" t="s">
        <v>120</v>
      </c>
      <c r="D484" s="65" t="s">
        <v>247</v>
      </c>
      <c r="E484" s="66" t="s">
        <v>39</v>
      </c>
      <c r="F484" s="67">
        <v>3</v>
      </c>
      <c r="G484" s="68"/>
      <c r="H484" s="69">
        <f>ROUND(G484*F484,2)</f>
        <v>0</v>
      </c>
    </row>
    <row r="485" spans="1:8" ht="36" customHeight="1">
      <c r="A485" s="78" t="s">
        <v>97</v>
      </c>
      <c r="B485" s="63" t="s">
        <v>552</v>
      </c>
      <c r="C485" s="64" t="s">
        <v>122</v>
      </c>
      <c r="D485" s="65" t="s">
        <v>212</v>
      </c>
      <c r="E485" s="286"/>
      <c r="F485" s="327"/>
      <c r="G485" s="320"/>
      <c r="H485" s="328"/>
    </row>
    <row r="486" spans="1:8" ht="36" customHeight="1">
      <c r="A486" s="78" t="s">
        <v>123</v>
      </c>
      <c r="B486" s="71" t="s">
        <v>35</v>
      </c>
      <c r="C486" s="64" t="s">
        <v>249</v>
      </c>
      <c r="D486" s="65"/>
      <c r="E486" s="66" t="s">
        <v>98</v>
      </c>
      <c r="F486" s="175">
        <v>1</v>
      </c>
      <c r="G486" s="68"/>
      <c r="H486" s="69">
        <f>ROUND(G486*F486,2)</f>
        <v>0</v>
      </c>
    </row>
    <row r="487" spans="1:8" ht="36" customHeight="1">
      <c r="A487" s="78" t="s">
        <v>68</v>
      </c>
      <c r="B487" s="63" t="s">
        <v>553</v>
      </c>
      <c r="C487" s="64" t="s">
        <v>125</v>
      </c>
      <c r="D487" s="65" t="s">
        <v>247</v>
      </c>
      <c r="E487" s="286"/>
      <c r="F487" s="327"/>
      <c r="G487" s="320"/>
      <c r="H487" s="328"/>
    </row>
    <row r="488" spans="1:8" ht="36" customHeight="1">
      <c r="A488" s="78" t="s">
        <v>70</v>
      </c>
      <c r="B488" s="71" t="s">
        <v>35</v>
      </c>
      <c r="C488" s="64" t="s">
        <v>251</v>
      </c>
      <c r="D488" s="65"/>
      <c r="E488" s="66" t="s">
        <v>39</v>
      </c>
      <c r="F488" s="67">
        <v>2</v>
      </c>
      <c r="G488" s="68"/>
      <c r="H488" s="69">
        <f aca="true" t="shared" si="11" ref="H488:H493">ROUND(G488*F488,2)</f>
        <v>0</v>
      </c>
    </row>
    <row r="489" spans="1:8" ht="36" customHeight="1">
      <c r="A489" s="78" t="s">
        <v>99</v>
      </c>
      <c r="B489" s="63" t="s">
        <v>554</v>
      </c>
      <c r="C489" s="64" t="s">
        <v>127</v>
      </c>
      <c r="D489" s="65" t="s">
        <v>247</v>
      </c>
      <c r="E489" s="66" t="s">
        <v>39</v>
      </c>
      <c r="F489" s="67">
        <v>2</v>
      </c>
      <c r="G489" s="68"/>
      <c r="H489" s="69">
        <f t="shared" si="11"/>
        <v>0</v>
      </c>
    </row>
    <row r="490" spans="1:8" ht="36" customHeight="1">
      <c r="A490" s="78" t="s">
        <v>101</v>
      </c>
      <c r="B490" s="63" t="s">
        <v>555</v>
      </c>
      <c r="C490" s="64" t="s">
        <v>131</v>
      </c>
      <c r="D490" s="65" t="s">
        <v>247</v>
      </c>
      <c r="E490" s="66" t="s">
        <v>39</v>
      </c>
      <c r="F490" s="67">
        <v>20</v>
      </c>
      <c r="G490" s="68"/>
      <c r="H490" s="69">
        <f t="shared" si="11"/>
        <v>0</v>
      </c>
    </row>
    <row r="491" spans="1:8" ht="36" customHeight="1">
      <c r="A491" s="78" t="s">
        <v>102</v>
      </c>
      <c r="B491" s="63" t="s">
        <v>556</v>
      </c>
      <c r="C491" s="64" t="s">
        <v>133</v>
      </c>
      <c r="D491" s="65" t="s">
        <v>247</v>
      </c>
      <c r="E491" s="66" t="s">
        <v>39</v>
      </c>
      <c r="F491" s="67">
        <v>5</v>
      </c>
      <c r="G491" s="68"/>
      <c r="H491" s="69">
        <f t="shared" si="11"/>
        <v>0</v>
      </c>
    </row>
    <row r="492" spans="1:8" ht="36" customHeight="1">
      <c r="A492" s="78"/>
      <c r="B492" s="63" t="s">
        <v>588</v>
      </c>
      <c r="C492" s="64" t="s">
        <v>508</v>
      </c>
      <c r="D492" s="65" t="s">
        <v>212</v>
      </c>
      <c r="E492" s="66" t="s">
        <v>39</v>
      </c>
      <c r="F492" s="67">
        <v>4</v>
      </c>
      <c r="G492" s="68"/>
      <c r="H492" s="69">
        <f t="shared" si="11"/>
        <v>0</v>
      </c>
    </row>
    <row r="493" spans="1:8" ht="36" customHeight="1">
      <c r="A493" s="78"/>
      <c r="B493" s="63" t="s">
        <v>589</v>
      </c>
      <c r="C493" s="64" t="s">
        <v>530</v>
      </c>
      <c r="D493" s="65" t="s">
        <v>212</v>
      </c>
      <c r="E493" s="66" t="s">
        <v>98</v>
      </c>
      <c r="F493" s="67">
        <v>1</v>
      </c>
      <c r="G493" s="68"/>
      <c r="H493" s="69">
        <f t="shared" si="11"/>
        <v>0</v>
      </c>
    </row>
    <row r="494" spans="1:8" ht="36" customHeight="1">
      <c r="A494" s="133"/>
      <c r="B494" s="140"/>
      <c r="C494" s="135" t="s">
        <v>23</v>
      </c>
      <c r="D494" s="136"/>
      <c r="E494" s="309"/>
      <c r="F494" s="327"/>
      <c r="G494" s="320"/>
      <c r="H494" s="328"/>
    </row>
    <row r="495" spans="1:8" ht="36" customHeight="1">
      <c r="A495" s="78" t="s">
        <v>72</v>
      </c>
      <c r="B495" s="63" t="s">
        <v>590</v>
      </c>
      <c r="C495" s="64" t="s">
        <v>73</v>
      </c>
      <c r="D495" s="65" t="s">
        <v>257</v>
      </c>
      <c r="E495" s="286"/>
      <c r="F495" s="327"/>
      <c r="G495" s="320"/>
      <c r="H495" s="328"/>
    </row>
    <row r="496" spans="1:8" ht="36" customHeight="1">
      <c r="A496" s="78" t="s">
        <v>258</v>
      </c>
      <c r="B496" s="71" t="s">
        <v>35</v>
      </c>
      <c r="C496" s="64" t="s">
        <v>259</v>
      </c>
      <c r="D496" s="65"/>
      <c r="E496" s="66" t="s">
        <v>34</v>
      </c>
      <c r="F496" s="67">
        <v>10</v>
      </c>
      <c r="G496" s="68"/>
      <c r="H496" s="69">
        <f>ROUND(G496*F496,2)</f>
        <v>0</v>
      </c>
    </row>
    <row r="497" spans="1:8" ht="36" customHeight="1">
      <c r="A497" s="78" t="s">
        <v>74</v>
      </c>
      <c r="B497" s="71" t="s">
        <v>40</v>
      </c>
      <c r="C497" s="64" t="s">
        <v>260</v>
      </c>
      <c r="D497" s="65"/>
      <c r="E497" s="66" t="s">
        <v>34</v>
      </c>
      <c r="F497" s="67">
        <v>400</v>
      </c>
      <c r="G497" s="68"/>
      <c r="H497" s="69">
        <f>ROUND(G497*F497,2)</f>
        <v>0</v>
      </c>
    </row>
    <row r="498" spans="1:8" ht="48" customHeight="1" thickBot="1">
      <c r="A498" s="29"/>
      <c r="B498" s="230" t="s">
        <v>118</v>
      </c>
      <c r="C498" s="244" t="str">
        <f>C407</f>
        <v>MOORGATE STREET FROM PORTAGE AVENUE TO LODGE AVENUE, Pavement Rehabiliation</v>
      </c>
      <c r="D498" s="245"/>
      <c r="E498" s="245"/>
      <c r="F498" s="246"/>
      <c r="G498" s="231" t="s">
        <v>17</v>
      </c>
      <c r="H498" s="231">
        <f>SUM(H407:H497)</f>
        <v>0</v>
      </c>
    </row>
    <row r="499" spans="1:8" ht="48" customHeight="1" thickTop="1">
      <c r="A499" s="11"/>
      <c r="B499" s="263" t="s">
        <v>490</v>
      </c>
      <c r="C499" s="264"/>
      <c r="D499" s="264"/>
      <c r="E499" s="264"/>
      <c r="F499" s="265"/>
      <c r="G499" s="228"/>
      <c r="H499" s="229"/>
    </row>
    <row r="500" spans="1:8" ht="48" customHeight="1">
      <c r="A500" s="26"/>
      <c r="B500" s="25" t="s">
        <v>134</v>
      </c>
      <c r="C500" s="247" t="s">
        <v>472</v>
      </c>
      <c r="D500" s="248"/>
      <c r="E500" s="248"/>
      <c r="F500" s="249"/>
      <c r="G500" s="227"/>
      <c r="H500" s="226"/>
    </row>
    <row r="501" spans="1:8" ht="79.5" customHeight="1">
      <c r="A501" s="87"/>
      <c r="B501" s="88" t="s">
        <v>135</v>
      </c>
      <c r="C501" s="187" t="s">
        <v>557</v>
      </c>
      <c r="D501" s="90" t="s">
        <v>564</v>
      </c>
      <c r="E501" s="91" t="s">
        <v>39</v>
      </c>
      <c r="F501" s="93">
        <v>6</v>
      </c>
      <c r="G501" s="95"/>
      <c r="H501" s="92">
        <f aca="true" t="shared" si="12" ref="H501:H506">ROUND(G501*F501,2)</f>
        <v>0</v>
      </c>
    </row>
    <row r="502" spans="1:8" ht="40.5" customHeight="1">
      <c r="A502" s="87"/>
      <c r="B502" s="88" t="s">
        <v>467</v>
      </c>
      <c r="C502" s="187" t="s">
        <v>558</v>
      </c>
      <c r="D502" s="90" t="s">
        <v>564</v>
      </c>
      <c r="E502" s="91" t="s">
        <v>39</v>
      </c>
      <c r="F502" s="93">
        <v>280</v>
      </c>
      <c r="G502" s="95"/>
      <c r="H502" s="92">
        <f t="shared" si="12"/>
        <v>0</v>
      </c>
    </row>
    <row r="503" spans="1:8" ht="51" customHeight="1">
      <c r="A503" s="87"/>
      <c r="B503" s="88" t="s">
        <v>468</v>
      </c>
      <c r="C503" s="89" t="s">
        <v>559</v>
      </c>
      <c r="D503" s="90" t="s">
        <v>564</v>
      </c>
      <c r="E503" s="91" t="s">
        <v>39</v>
      </c>
      <c r="F503" s="93">
        <v>6</v>
      </c>
      <c r="G503" s="95"/>
      <c r="H503" s="92">
        <f t="shared" si="12"/>
        <v>0</v>
      </c>
    </row>
    <row r="504" spans="1:8" ht="81.75" customHeight="1">
      <c r="A504" s="87"/>
      <c r="B504" s="88" t="s">
        <v>469</v>
      </c>
      <c r="C504" s="188" t="s">
        <v>560</v>
      </c>
      <c r="D504" s="90" t="s">
        <v>564</v>
      </c>
      <c r="E504" s="91" t="s">
        <v>39</v>
      </c>
      <c r="F504" s="93">
        <v>2</v>
      </c>
      <c r="G504" s="95"/>
      <c r="H504" s="92">
        <f t="shared" si="12"/>
        <v>0</v>
      </c>
    </row>
    <row r="505" spans="1:8" ht="56.25" customHeight="1">
      <c r="A505" s="87"/>
      <c r="B505" s="88" t="s">
        <v>470</v>
      </c>
      <c r="C505" s="189" t="s">
        <v>561</v>
      </c>
      <c r="D505" s="90" t="s">
        <v>564</v>
      </c>
      <c r="E505" s="91" t="s">
        <v>39</v>
      </c>
      <c r="F505" s="93">
        <v>1</v>
      </c>
      <c r="G505" s="95"/>
      <c r="H505" s="92">
        <f t="shared" si="12"/>
        <v>0</v>
      </c>
    </row>
    <row r="506" spans="1:8" ht="48" customHeight="1">
      <c r="A506" s="87"/>
      <c r="B506" s="88" t="s">
        <v>471</v>
      </c>
      <c r="C506" s="189" t="s">
        <v>562</v>
      </c>
      <c r="D506" s="90" t="s">
        <v>564</v>
      </c>
      <c r="E506" s="91" t="s">
        <v>39</v>
      </c>
      <c r="F506" s="93">
        <v>7</v>
      </c>
      <c r="G506" s="95"/>
      <c r="H506" s="92">
        <f t="shared" si="12"/>
        <v>0</v>
      </c>
    </row>
    <row r="507" spans="1:8" ht="48" customHeight="1" thickBot="1">
      <c r="A507" s="30"/>
      <c r="B507" s="186" t="s">
        <v>134</v>
      </c>
      <c r="C507" s="250" t="str">
        <f>C500</f>
        <v>GARWOOD AVENUE, Street Light Installation</v>
      </c>
      <c r="D507" s="251"/>
      <c r="E507" s="251"/>
      <c r="F507" s="252"/>
      <c r="G507" s="30" t="s">
        <v>17</v>
      </c>
      <c r="H507" s="30">
        <f>SUM(H500:H506)</f>
        <v>0</v>
      </c>
    </row>
    <row r="508" spans="1:8" ht="48" customHeight="1" thickTop="1">
      <c r="A508" s="26"/>
      <c r="B508" s="25" t="s">
        <v>473</v>
      </c>
      <c r="C508" s="241" t="s">
        <v>474</v>
      </c>
      <c r="D508" s="281"/>
      <c r="E508" s="281"/>
      <c r="F508" s="243"/>
      <c r="G508" s="26"/>
      <c r="H508" s="27"/>
    </row>
    <row r="509" spans="1:8" ht="81.75" customHeight="1">
      <c r="A509" s="78"/>
      <c r="B509" s="63" t="s">
        <v>475</v>
      </c>
      <c r="C509" s="187" t="s">
        <v>557</v>
      </c>
      <c r="D509" s="90" t="s">
        <v>564</v>
      </c>
      <c r="E509" s="91" t="s">
        <v>39</v>
      </c>
      <c r="F509" s="93">
        <v>7</v>
      </c>
      <c r="G509" s="68"/>
      <c r="H509" s="69">
        <f aca="true" t="shared" si="13" ref="H509:H515">ROUND(G509*F509,2)</f>
        <v>0</v>
      </c>
    </row>
    <row r="510" spans="1:8" ht="48" customHeight="1">
      <c r="A510" s="78"/>
      <c r="B510" s="63" t="s">
        <v>476</v>
      </c>
      <c r="C510" s="187" t="s">
        <v>558</v>
      </c>
      <c r="D510" s="90" t="s">
        <v>564</v>
      </c>
      <c r="E510" s="91" t="s">
        <v>39</v>
      </c>
      <c r="F510" s="93">
        <v>350</v>
      </c>
      <c r="G510" s="68"/>
      <c r="H510" s="69">
        <f t="shared" si="13"/>
        <v>0</v>
      </c>
    </row>
    <row r="511" spans="1:8" ht="48" customHeight="1">
      <c r="A511" s="234"/>
      <c r="B511" s="239" t="s">
        <v>477</v>
      </c>
      <c r="C511" s="185" t="s">
        <v>563</v>
      </c>
      <c r="D511" s="235" t="s">
        <v>630</v>
      </c>
      <c r="E511" s="236" t="s">
        <v>631</v>
      </c>
      <c r="F511" s="237">
        <v>29</v>
      </c>
      <c r="G511" s="240"/>
      <c r="H511" s="238"/>
    </row>
    <row r="512" spans="1:8" ht="57" customHeight="1">
      <c r="A512" s="78"/>
      <c r="B512" s="63" t="s">
        <v>478</v>
      </c>
      <c r="C512" s="89" t="s">
        <v>559</v>
      </c>
      <c r="D512" s="90" t="s">
        <v>564</v>
      </c>
      <c r="E512" s="91" t="s">
        <v>39</v>
      </c>
      <c r="F512" s="93">
        <v>7</v>
      </c>
      <c r="G512" s="68"/>
      <c r="H512" s="69">
        <f t="shared" si="13"/>
        <v>0</v>
      </c>
    </row>
    <row r="513" spans="1:8" ht="82.5" customHeight="1">
      <c r="A513" s="78"/>
      <c r="B513" s="63" t="s">
        <v>479</v>
      </c>
      <c r="C513" s="188" t="s">
        <v>560</v>
      </c>
      <c r="D513" s="90" t="s">
        <v>564</v>
      </c>
      <c r="E513" s="91" t="s">
        <v>39</v>
      </c>
      <c r="F513" s="93">
        <v>1</v>
      </c>
      <c r="G513" s="68"/>
      <c r="H513" s="69">
        <f t="shared" si="13"/>
        <v>0</v>
      </c>
    </row>
    <row r="514" spans="1:8" ht="54.75" customHeight="1">
      <c r="A514" s="78"/>
      <c r="B514" s="63" t="s">
        <v>480</v>
      </c>
      <c r="C514" s="189" t="s">
        <v>561</v>
      </c>
      <c r="D514" s="90" t="s">
        <v>564</v>
      </c>
      <c r="E514" s="91" t="s">
        <v>39</v>
      </c>
      <c r="F514" s="93">
        <v>1</v>
      </c>
      <c r="G514" s="68"/>
      <c r="H514" s="69">
        <f t="shared" si="13"/>
        <v>0</v>
      </c>
    </row>
    <row r="515" spans="1:8" ht="52.5" customHeight="1">
      <c r="A515" s="78"/>
      <c r="B515" s="63" t="s">
        <v>632</v>
      </c>
      <c r="C515" s="189" t="s">
        <v>562</v>
      </c>
      <c r="D515" s="90" t="s">
        <v>564</v>
      </c>
      <c r="E515" s="91" t="s">
        <v>39</v>
      </c>
      <c r="F515" s="93">
        <v>7</v>
      </c>
      <c r="G515" s="68"/>
      <c r="H515" s="69">
        <f t="shared" si="13"/>
        <v>0</v>
      </c>
    </row>
    <row r="516" spans="1:8" ht="47.25" customHeight="1" thickBot="1">
      <c r="A516" s="29"/>
      <c r="B516" s="24" t="s">
        <v>473</v>
      </c>
      <c r="C516" s="271" t="str">
        <f>C508</f>
        <v>WAVELL AVENUE, Street Light Installation</v>
      </c>
      <c r="D516" s="272"/>
      <c r="E516" s="272"/>
      <c r="F516" s="273"/>
      <c r="G516" s="29" t="s">
        <v>17</v>
      </c>
      <c r="H516" s="29">
        <f>SUM(H508:H515)</f>
        <v>0</v>
      </c>
    </row>
    <row r="517" spans="1:8" ht="47.25" customHeight="1" thickTop="1">
      <c r="A517" s="26"/>
      <c r="B517" s="25" t="s">
        <v>481</v>
      </c>
      <c r="C517" s="241" t="s">
        <v>488</v>
      </c>
      <c r="D517" s="281"/>
      <c r="E517" s="281"/>
      <c r="F517" s="243"/>
      <c r="G517" s="26"/>
      <c r="H517" s="27"/>
    </row>
    <row r="518" spans="1:8" ht="96" customHeight="1">
      <c r="A518" s="78"/>
      <c r="B518" s="63" t="s">
        <v>482</v>
      </c>
      <c r="C518" s="187" t="s">
        <v>557</v>
      </c>
      <c r="D518" s="90" t="s">
        <v>564</v>
      </c>
      <c r="E518" s="91" t="s">
        <v>39</v>
      </c>
      <c r="F518" s="93">
        <v>18</v>
      </c>
      <c r="G518" s="68"/>
      <c r="H518" s="69">
        <f aca="true" t="shared" si="14" ref="H518:H524">ROUND(G518*F518,2)</f>
        <v>0</v>
      </c>
    </row>
    <row r="519" spans="1:8" ht="40.5" customHeight="1">
      <c r="A519" s="78"/>
      <c r="B519" s="63" t="s">
        <v>483</v>
      </c>
      <c r="C519" s="187" t="s">
        <v>558</v>
      </c>
      <c r="D519" s="90" t="s">
        <v>564</v>
      </c>
      <c r="E519" s="91" t="s">
        <v>39</v>
      </c>
      <c r="F519" s="93">
        <v>873</v>
      </c>
      <c r="G519" s="68"/>
      <c r="H519" s="69">
        <f t="shared" si="14"/>
        <v>0</v>
      </c>
    </row>
    <row r="520" spans="1:8" ht="48" customHeight="1">
      <c r="A520" s="78"/>
      <c r="B520" s="63" t="s">
        <v>484</v>
      </c>
      <c r="C520" s="185" t="s">
        <v>563</v>
      </c>
      <c r="D520" s="90" t="s">
        <v>564</v>
      </c>
      <c r="E520" s="91" t="s">
        <v>39</v>
      </c>
      <c r="F520" s="93">
        <v>42</v>
      </c>
      <c r="G520" s="68"/>
      <c r="H520" s="69">
        <f>ROUND(G520*F520,2)</f>
        <v>0</v>
      </c>
    </row>
    <row r="521" spans="1:8" ht="68.25" customHeight="1">
      <c r="A521" s="78"/>
      <c r="B521" s="63" t="s">
        <v>485</v>
      </c>
      <c r="C521" s="89" t="s">
        <v>559</v>
      </c>
      <c r="D521" s="90" t="s">
        <v>564</v>
      </c>
      <c r="E521" s="91" t="s">
        <v>39</v>
      </c>
      <c r="F521" s="93">
        <v>18</v>
      </c>
      <c r="G521" s="68"/>
      <c r="H521" s="69">
        <f t="shared" si="14"/>
        <v>0</v>
      </c>
    </row>
    <row r="522" spans="1:8" ht="99" customHeight="1">
      <c r="A522" s="78"/>
      <c r="B522" s="63" t="s">
        <v>486</v>
      </c>
      <c r="C522" s="188" t="s">
        <v>560</v>
      </c>
      <c r="D522" s="90" t="s">
        <v>564</v>
      </c>
      <c r="E522" s="91" t="s">
        <v>39</v>
      </c>
      <c r="F522" s="93">
        <v>5</v>
      </c>
      <c r="G522" s="68"/>
      <c r="H522" s="69">
        <f t="shared" si="14"/>
        <v>0</v>
      </c>
    </row>
    <row r="523" spans="1:8" ht="63" customHeight="1">
      <c r="A523" s="78"/>
      <c r="B523" s="63" t="s">
        <v>487</v>
      </c>
      <c r="C523" s="189" t="s">
        <v>561</v>
      </c>
      <c r="D523" s="90" t="s">
        <v>564</v>
      </c>
      <c r="E523" s="91" t="s">
        <v>39</v>
      </c>
      <c r="F523" s="93">
        <v>2</v>
      </c>
      <c r="G523" s="68"/>
      <c r="H523" s="69">
        <f t="shared" si="14"/>
        <v>0</v>
      </c>
    </row>
    <row r="524" spans="1:8" ht="59.25" customHeight="1">
      <c r="A524" s="78"/>
      <c r="B524" s="63" t="s">
        <v>633</v>
      </c>
      <c r="C524" s="189" t="s">
        <v>562</v>
      </c>
      <c r="D524" s="90" t="s">
        <v>564</v>
      </c>
      <c r="E524" s="91" t="s">
        <v>39</v>
      </c>
      <c r="F524" s="93">
        <v>18</v>
      </c>
      <c r="G524" s="68"/>
      <c r="H524" s="69">
        <f t="shared" si="14"/>
        <v>0</v>
      </c>
    </row>
    <row r="525" spans="1:8" ht="48" customHeight="1" thickBot="1">
      <c r="A525" s="29"/>
      <c r="B525" s="24" t="s">
        <v>481</v>
      </c>
      <c r="C525" s="271" t="str">
        <f>C517</f>
        <v>LAIDLAW BOULEVARD, Street Light Installation</v>
      </c>
      <c r="D525" s="272"/>
      <c r="E525" s="272"/>
      <c r="F525" s="273"/>
      <c r="G525" s="29" t="s">
        <v>17</v>
      </c>
      <c r="H525" s="29">
        <f>SUM(H517:H524)</f>
        <v>0</v>
      </c>
    </row>
    <row r="526" spans="1:8" ht="48" customHeight="1" thickTop="1">
      <c r="A526" s="51"/>
      <c r="B526" s="5"/>
      <c r="C526" s="39" t="s">
        <v>18</v>
      </c>
      <c r="D526" s="40"/>
      <c r="E526" s="40"/>
      <c r="F526" s="40"/>
      <c r="G526" s="40"/>
      <c r="H526" s="17"/>
    </row>
    <row r="527" spans="1:8" ht="48" customHeight="1">
      <c r="A527" s="52"/>
      <c r="B527" s="256" t="str">
        <f>B6</f>
        <v>PART 1      CITY FUNDED WORK</v>
      </c>
      <c r="C527" s="257"/>
      <c r="D527" s="257"/>
      <c r="E527" s="257"/>
      <c r="F527" s="257"/>
      <c r="G527" s="41"/>
      <c r="H527" s="49"/>
    </row>
    <row r="528" spans="1:8" ht="48" customHeight="1" thickBot="1">
      <c r="A528" s="12"/>
      <c r="B528" s="24" t="s">
        <v>12</v>
      </c>
      <c r="C528" s="280" t="str">
        <f>C7</f>
        <v>GARWOOD AVENUE FROM STAFFORD STREET TO HOUSE #974, Concrete Reconstruction</v>
      </c>
      <c r="D528" s="272"/>
      <c r="E528" s="272"/>
      <c r="F528" s="273"/>
      <c r="G528" s="12" t="s">
        <v>17</v>
      </c>
      <c r="H528" s="12">
        <f>H79</f>
        <v>0</v>
      </c>
    </row>
    <row r="529" spans="1:8" ht="48" customHeight="1" thickBot="1" thickTop="1">
      <c r="A529" s="12"/>
      <c r="B529" s="24" t="s">
        <v>13</v>
      </c>
      <c r="C529" s="268" t="str">
        <f>C80</f>
        <v>WAVELL AVENUE FROM CASEY STREET TO OSBORNE SERVICE ROAD, Asphalt Reconstruction</v>
      </c>
      <c r="D529" s="269"/>
      <c r="E529" s="269"/>
      <c r="F529" s="270"/>
      <c r="G529" s="12" t="s">
        <v>17</v>
      </c>
      <c r="H529" s="12">
        <f>H159</f>
        <v>0</v>
      </c>
    </row>
    <row r="530" spans="1:8" ht="48" customHeight="1" thickBot="1" thickTop="1">
      <c r="A530" s="12"/>
      <c r="B530" s="159" t="s">
        <v>14</v>
      </c>
      <c r="C530" s="268" t="str">
        <f>C160</f>
        <v>LAIDLAW BOULEVARD FROM CORYDON AVENUE TO MOUNTBATTEN AVENUE, Asphalt Reconstruction</v>
      </c>
      <c r="D530" s="269"/>
      <c r="E530" s="269"/>
      <c r="F530" s="270"/>
      <c r="G530" s="12" t="s">
        <v>17</v>
      </c>
      <c r="H530" s="12">
        <f>H260</f>
        <v>0</v>
      </c>
    </row>
    <row r="531" spans="1:8" ht="48" customHeight="1" thickBot="1" thickTop="1">
      <c r="A531" s="12"/>
      <c r="B531" s="159" t="s">
        <v>15</v>
      </c>
      <c r="C531" s="268" t="str">
        <f>C261</f>
        <v>DARWIN STREET FROM GLENTHORNE CRESCENT TO RIVER ROAD, Pavement Rehabilitation</v>
      </c>
      <c r="D531" s="269"/>
      <c r="E531" s="269"/>
      <c r="F531" s="270"/>
      <c r="G531" s="12" t="s">
        <v>17</v>
      </c>
      <c r="H531" s="12">
        <f>H315</f>
        <v>0</v>
      </c>
    </row>
    <row r="532" spans="1:8" ht="48" customHeight="1" thickBot="1" thickTop="1">
      <c r="A532" s="12"/>
      <c r="B532" s="159" t="s">
        <v>16</v>
      </c>
      <c r="C532" s="268" t="str">
        <f>C316</f>
        <v>WALES AVENUE FROM DAKOTA STREET TO ST. ANNE'S ROAD, Pavement Rehabilitation</v>
      </c>
      <c r="D532" s="269"/>
      <c r="E532" s="269"/>
      <c r="F532" s="270"/>
      <c r="G532" s="12" t="s">
        <v>17</v>
      </c>
      <c r="H532" s="12">
        <f>H406</f>
        <v>0</v>
      </c>
    </row>
    <row r="533" spans="1:8" ht="48" customHeight="1" thickBot="1" thickTop="1">
      <c r="A533" s="12"/>
      <c r="B533" s="159" t="s">
        <v>118</v>
      </c>
      <c r="C533" s="268" t="str">
        <f>C407</f>
        <v>MOORGATE STREET FROM PORTAGE AVENUE TO LODGE AVENUE, Pavement Rehabiliation</v>
      </c>
      <c r="D533" s="269"/>
      <c r="E533" s="269"/>
      <c r="F533" s="270"/>
      <c r="G533" s="12" t="s">
        <v>17</v>
      </c>
      <c r="H533" s="12">
        <f>H498</f>
        <v>0</v>
      </c>
    </row>
    <row r="534" spans="1:8" ht="48" customHeight="1" thickBot="1" thickTop="1">
      <c r="A534" s="12"/>
      <c r="B534" s="42"/>
      <c r="C534" s="43"/>
      <c r="D534" s="44"/>
      <c r="E534" s="45"/>
      <c r="F534" s="45"/>
      <c r="G534" s="47" t="s">
        <v>25</v>
      </c>
      <c r="H534" s="46">
        <f>SUM(H527:H533)</f>
        <v>0</v>
      </c>
    </row>
    <row r="535" spans="1:8" ht="48" customHeight="1" thickBot="1" thickTop="1">
      <c r="A535" s="29"/>
      <c r="B535" s="277" t="str">
        <f>B499</f>
        <v>PART 2     MANITOBA HYDRO FUNDED WORK                                                                             (See B9.5, B15.2.1, B16.4, D2, D14.2-3, D16.4)</v>
      </c>
      <c r="C535" s="278"/>
      <c r="D535" s="278"/>
      <c r="E535" s="278"/>
      <c r="F535" s="278"/>
      <c r="G535" s="279"/>
      <c r="H535" s="30"/>
    </row>
    <row r="536" spans="1:8" ht="48" customHeight="1" thickBot="1" thickTop="1">
      <c r="A536" s="18"/>
      <c r="B536" s="24" t="s">
        <v>134</v>
      </c>
      <c r="C536" s="268" t="str">
        <f>C500</f>
        <v>GARWOOD AVENUE, Street Light Installation</v>
      </c>
      <c r="D536" s="269"/>
      <c r="E536" s="269"/>
      <c r="F536" s="270"/>
      <c r="G536" s="18" t="s">
        <v>17</v>
      </c>
      <c r="H536" s="18">
        <f>H507</f>
        <v>0</v>
      </c>
    </row>
    <row r="537" spans="1:8" ht="48" customHeight="1" thickBot="1" thickTop="1">
      <c r="A537" s="15"/>
      <c r="B537" s="53" t="s">
        <v>473</v>
      </c>
      <c r="C537" s="268" t="str">
        <f>C508</f>
        <v>WAVELL AVENUE, Street Light Installation</v>
      </c>
      <c r="D537" s="269"/>
      <c r="E537" s="269"/>
      <c r="F537" s="270"/>
      <c r="G537" s="15" t="s">
        <v>17</v>
      </c>
      <c r="H537" s="15">
        <f>H516</f>
        <v>0</v>
      </c>
    </row>
    <row r="538" spans="1:8" ht="48" customHeight="1" thickBot="1" thickTop="1">
      <c r="A538" s="15"/>
      <c r="B538" s="53" t="s">
        <v>481</v>
      </c>
      <c r="C538" s="268" t="str">
        <f>C517</f>
        <v>LAIDLAW BOULEVARD, Street Light Installation</v>
      </c>
      <c r="D538" s="269"/>
      <c r="E538" s="269"/>
      <c r="F538" s="270"/>
      <c r="G538" s="15" t="s">
        <v>17</v>
      </c>
      <c r="H538" s="15">
        <f>H525</f>
        <v>0</v>
      </c>
    </row>
    <row r="539" spans="1:8" ht="45" customHeight="1" thickBot="1" thickTop="1">
      <c r="A539" s="12"/>
      <c r="B539" s="42"/>
      <c r="C539" s="43"/>
      <c r="D539" s="44"/>
      <c r="E539" s="45"/>
      <c r="F539" s="45"/>
      <c r="G539" s="47" t="s">
        <v>26</v>
      </c>
      <c r="H539" s="46">
        <f>SUM(H536:H538)</f>
        <v>0</v>
      </c>
    </row>
    <row r="540" spans="1:8" ht="45" customHeight="1" thickTop="1">
      <c r="A540" s="11"/>
      <c r="B540" s="261" t="s">
        <v>30</v>
      </c>
      <c r="C540" s="262"/>
      <c r="D540" s="262"/>
      <c r="E540" s="262"/>
      <c r="F540" s="262"/>
      <c r="G540" s="275">
        <f>H534+H539</f>
        <v>0</v>
      </c>
      <c r="H540" s="276"/>
    </row>
    <row r="541" spans="1:8" ht="45" customHeight="1">
      <c r="A541" s="11"/>
      <c r="B541" s="274" t="s">
        <v>28</v>
      </c>
      <c r="C541" s="266"/>
      <c r="D541" s="266"/>
      <c r="E541" s="266"/>
      <c r="F541" s="266"/>
      <c r="G541" s="266"/>
      <c r="H541" s="267"/>
    </row>
    <row r="542" spans="1:8" ht="45" customHeight="1">
      <c r="A542" s="11"/>
      <c r="B542" s="282" t="s">
        <v>29</v>
      </c>
      <c r="C542" s="283"/>
      <c r="D542" s="283"/>
      <c r="E542" s="283"/>
      <c r="F542" s="283"/>
      <c r="G542" s="283"/>
      <c r="H542" s="284"/>
    </row>
  </sheetData>
  <sheetProtection password="CC3D" sheet="1" selectLockedCells="1"/>
  <mergeCells count="35">
    <mergeCell ref="B535:G535"/>
    <mergeCell ref="C530:F530"/>
    <mergeCell ref="C528:F528"/>
    <mergeCell ref="C529:F529"/>
    <mergeCell ref="C508:F508"/>
    <mergeCell ref="C516:F516"/>
    <mergeCell ref="C517:F517"/>
    <mergeCell ref="C531:F531"/>
    <mergeCell ref="C533:F533"/>
    <mergeCell ref="B540:F540"/>
    <mergeCell ref="B499:F499"/>
    <mergeCell ref="B542:H542"/>
    <mergeCell ref="C537:F537"/>
    <mergeCell ref="C525:F525"/>
    <mergeCell ref="B541:H541"/>
    <mergeCell ref="C538:F538"/>
    <mergeCell ref="G540:H540"/>
    <mergeCell ref="C532:F532"/>
    <mergeCell ref="C536:F536"/>
    <mergeCell ref="C500:F500"/>
    <mergeCell ref="C507:F507"/>
    <mergeCell ref="B6:F6"/>
    <mergeCell ref="B527:F527"/>
    <mergeCell ref="C7:F7"/>
    <mergeCell ref="C79:F79"/>
    <mergeCell ref="C80:F80"/>
    <mergeCell ref="C261:F261"/>
    <mergeCell ref="C315:F315"/>
    <mergeCell ref="C406:F406"/>
    <mergeCell ref="C407:F407"/>
    <mergeCell ref="C498:F498"/>
    <mergeCell ref="C159:F159"/>
    <mergeCell ref="C316:F316"/>
    <mergeCell ref="C160:F160"/>
    <mergeCell ref="C260:F260"/>
  </mergeCells>
  <conditionalFormatting sqref="D119:D121 D224:D227 D456">
    <cfRule type="cellIs" priority="1557" dxfId="831" operator="equal" stopIfTrue="1">
      <formula>"CW 3120-R2"</formula>
    </cfRule>
    <cfRule type="cellIs" priority="1558" dxfId="831" operator="equal" stopIfTrue="1">
      <formula>"CW 3240-R7"</formula>
    </cfRule>
  </conditionalFormatting>
  <conditionalFormatting sqref="D82:D83 D19:D20 D23 D53 D57 D60 D66:D74 D76:D78 D139:D141 D145:D149 D156:D158 D274 D175 D180 D234 D501 D29 D62 D151:D154 D267:D268 D277:D281 D421:D425 D441 D484:D491 D468 D462 D465 D230 D321:D325 D216 D218">
    <cfRule type="cellIs" priority="1554" dxfId="831" operator="equal" stopIfTrue="1">
      <formula>"CW 2130-R11"</formula>
    </cfRule>
    <cfRule type="cellIs" priority="1555" dxfId="831" operator="equal" stopIfTrue="1">
      <formula>"CW 3120-R2"</formula>
    </cfRule>
    <cfRule type="cellIs" priority="1556" dxfId="831" operator="equal" stopIfTrue="1">
      <formula>"CW 3240-R7"</formula>
    </cfRule>
  </conditionalFormatting>
  <conditionalFormatting sqref="D84:D85">
    <cfRule type="cellIs" priority="1551" dxfId="831" operator="equal" stopIfTrue="1">
      <formula>"CW 2130-R11"</formula>
    </cfRule>
    <cfRule type="cellIs" priority="1552" dxfId="831" operator="equal" stopIfTrue="1">
      <formula>"CW 3120-R2"</formula>
    </cfRule>
    <cfRule type="cellIs" priority="1553" dxfId="831" operator="equal" stopIfTrue="1">
      <formula>"CW 3240-R7"</formula>
    </cfRule>
  </conditionalFormatting>
  <conditionalFormatting sqref="D87">
    <cfRule type="cellIs" priority="1548" dxfId="831" operator="equal" stopIfTrue="1">
      <formula>"CW 2130-R11"</formula>
    </cfRule>
    <cfRule type="cellIs" priority="1549" dxfId="831" operator="equal" stopIfTrue="1">
      <formula>"CW 3120-R2"</formula>
    </cfRule>
    <cfRule type="cellIs" priority="1550" dxfId="831" operator="equal" stopIfTrue="1">
      <formula>"CW 3240-R7"</formula>
    </cfRule>
  </conditionalFormatting>
  <conditionalFormatting sqref="D88">
    <cfRule type="cellIs" priority="1545" dxfId="831" operator="equal" stopIfTrue="1">
      <formula>"CW 2130-R11"</formula>
    </cfRule>
    <cfRule type="cellIs" priority="1546" dxfId="831" operator="equal" stopIfTrue="1">
      <formula>"CW 3120-R2"</formula>
    </cfRule>
    <cfRule type="cellIs" priority="1547" dxfId="831" operator="equal" stopIfTrue="1">
      <formula>"CW 3240-R7"</formula>
    </cfRule>
  </conditionalFormatting>
  <conditionalFormatting sqref="D89">
    <cfRule type="cellIs" priority="1542" dxfId="831" operator="equal" stopIfTrue="1">
      <formula>"CW 2130-R11"</formula>
    </cfRule>
    <cfRule type="cellIs" priority="1543" dxfId="831" operator="equal" stopIfTrue="1">
      <formula>"CW 3120-R2"</formula>
    </cfRule>
    <cfRule type="cellIs" priority="1544" dxfId="831" operator="equal" stopIfTrue="1">
      <formula>"CW 3240-R7"</formula>
    </cfRule>
  </conditionalFormatting>
  <conditionalFormatting sqref="D90">
    <cfRule type="cellIs" priority="1539" dxfId="831" operator="equal" stopIfTrue="1">
      <formula>"CW 2130-R11"</formula>
    </cfRule>
    <cfRule type="cellIs" priority="1540" dxfId="831" operator="equal" stopIfTrue="1">
      <formula>"CW 3120-R2"</formula>
    </cfRule>
    <cfRule type="cellIs" priority="1541" dxfId="831" operator="equal" stopIfTrue="1">
      <formula>"CW 3240-R7"</formula>
    </cfRule>
  </conditionalFormatting>
  <conditionalFormatting sqref="D92:D93">
    <cfRule type="cellIs" priority="1536" dxfId="831" operator="equal" stopIfTrue="1">
      <formula>"CW 2130-R11"</formula>
    </cfRule>
    <cfRule type="cellIs" priority="1537" dxfId="831" operator="equal" stopIfTrue="1">
      <formula>"CW 3120-R2"</formula>
    </cfRule>
    <cfRule type="cellIs" priority="1538" dxfId="831" operator="equal" stopIfTrue="1">
      <formula>"CW 3240-R7"</formula>
    </cfRule>
  </conditionalFormatting>
  <conditionalFormatting sqref="D94:D96">
    <cfRule type="cellIs" priority="1533" dxfId="831" operator="equal" stopIfTrue="1">
      <formula>"CW 2130-R11"</formula>
    </cfRule>
    <cfRule type="cellIs" priority="1534" dxfId="831" operator="equal" stopIfTrue="1">
      <formula>"CW 3120-R2"</formula>
    </cfRule>
    <cfRule type="cellIs" priority="1535" dxfId="831" operator="equal" stopIfTrue="1">
      <formula>"CW 3240-R7"</formula>
    </cfRule>
  </conditionalFormatting>
  <conditionalFormatting sqref="D97">
    <cfRule type="cellIs" priority="1530" dxfId="831" operator="equal" stopIfTrue="1">
      <formula>"CW 2130-R11"</formula>
    </cfRule>
    <cfRule type="cellIs" priority="1531" dxfId="831" operator="equal" stopIfTrue="1">
      <formula>"CW 3120-R2"</formula>
    </cfRule>
    <cfRule type="cellIs" priority="1532" dxfId="831" operator="equal" stopIfTrue="1">
      <formula>"CW 3240-R7"</formula>
    </cfRule>
  </conditionalFormatting>
  <conditionalFormatting sqref="D98:D100">
    <cfRule type="cellIs" priority="1527" dxfId="831" operator="equal" stopIfTrue="1">
      <formula>"CW 2130-R11"</formula>
    </cfRule>
    <cfRule type="cellIs" priority="1528" dxfId="831" operator="equal" stopIfTrue="1">
      <formula>"CW 3120-R2"</formula>
    </cfRule>
    <cfRule type="cellIs" priority="1529" dxfId="831" operator="equal" stopIfTrue="1">
      <formula>"CW 3240-R7"</formula>
    </cfRule>
  </conditionalFormatting>
  <conditionalFormatting sqref="D105">
    <cfRule type="cellIs" priority="1524" dxfId="831" operator="equal" stopIfTrue="1">
      <formula>"CW 2130-R11"</formula>
    </cfRule>
    <cfRule type="cellIs" priority="1525" dxfId="831" operator="equal" stopIfTrue="1">
      <formula>"CW 3120-R2"</formula>
    </cfRule>
    <cfRule type="cellIs" priority="1526" dxfId="831" operator="equal" stopIfTrue="1">
      <formula>"CW 3240-R7"</formula>
    </cfRule>
  </conditionalFormatting>
  <conditionalFormatting sqref="D106:D107">
    <cfRule type="cellIs" priority="1521" dxfId="831" operator="equal" stopIfTrue="1">
      <formula>"CW 2130-R11"</formula>
    </cfRule>
    <cfRule type="cellIs" priority="1522" dxfId="831" operator="equal" stopIfTrue="1">
      <formula>"CW 3120-R2"</formula>
    </cfRule>
    <cfRule type="cellIs" priority="1523" dxfId="831" operator="equal" stopIfTrue="1">
      <formula>"CW 3240-R7"</formula>
    </cfRule>
  </conditionalFormatting>
  <conditionalFormatting sqref="D108:D109">
    <cfRule type="cellIs" priority="1518" dxfId="831" operator="equal" stopIfTrue="1">
      <formula>"CW 2130-R11"</formula>
    </cfRule>
    <cfRule type="cellIs" priority="1519" dxfId="831" operator="equal" stopIfTrue="1">
      <formula>"CW 3120-R2"</formula>
    </cfRule>
    <cfRule type="cellIs" priority="1520" dxfId="831" operator="equal" stopIfTrue="1">
      <formula>"CW 3240-R7"</formula>
    </cfRule>
  </conditionalFormatting>
  <conditionalFormatting sqref="D118">
    <cfRule type="cellIs" priority="1495" dxfId="831" operator="equal" stopIfTrue="1">
      <formula>"CW 2130-R11"</formula>
    </cfRule>
    <cfRule type="cellIs" priority="1496" dxfId="831" operator="equal" stopIfTrue="1">
      <formula>"CW 3120-R2"</formula>
    </cfRule>
    <cfRule type="cellIs" priority="1497" dxfId="831" operator="equal" stopIfTrue="1">
      <formula>"CW 3240-R7"</formula>
    </cfRule>
  </conditionalFormatting>
  <conditionalFormatting sqref="D110">
    <cfRule type="cellIs" priority="1515" dxfId="831" operator="equal" stopIfTrue="1">
      <formula>"CW 2130-R11"</formula>
    </cfRule>
    <cfRule type="cellIs" priority="1516" dxfId="831" operator="equal" stopIfTrue="1">
      <formula>"CW 3120-R2"</formula>
    </cfRule>
    <cfRule type="cellIs" priority="1517" dxfId="831" operator="equal" stopIfTrue="1">
      <formula>"CW 3240-R7"</formula>
    </cfRule>
  </conditionalFormatting>
  <conditionalFormatting sqref="D111">
    <cfRule type="cellIs" priority="1512" dxfId="831" operator="equal" stopIfTrue="1">
      <formula>"CW 2130-R11"</formula>
    </cfRule>
    <cfRule type="cellIs" priority="1513" dxfId="831" operator="equal" stopIfTrue="1">
      <formula>"CW 3120-R2"</formula>
    </cfRule>
    <cfRule type="cellIs" priority="1514" dxfId="831" operator="equal" stopIfTrue="1">
      <formula>"CW 3240-R7"</formula>
    </cfRule>
  </conditionalFormatting>
  <conditionalFormatting sqref="D113">
    <cfRule type="cellIs" priority="1509" dxfId="831" operator="equal" stopIfTrue="1">
      <formula>"CW 2130-R11"</formula>
    </cfRule>
    <cfRule type="cellIs" priority="1510" dxfId="831" operator="equal" stopIfTrue="1">
      <formula>"CW 3120-R2"</formula>
    </cfRule>
    <cfRule type="cellIs" priority="1511" dxfId="831" operator="equal" stopIfTrue="1">
      <formula>"CW 3240-R7"</formula>
    </cfRule>
  </conditionalFormatting>
  <conditionalFormatting sqref="D114">
    <cfRule type="cellIs" priority="1506" dxfId="831" operator="equal" stopIfTrue="1">
      <formula>"CW 2130-R11"</formula>
    </cfRule>
    <cfRule type="cellIs" priority="1507" dxfId="831" operator="equal" stopIfTrue="1">
      <formula>"CW 3120-R2"</formula>
    </cfRule>
    <cfRule type="cellIs" priority="1508" dxfId="831" operator="equal" stopIfTrue="1">
      <formula>"CW 3240-R7"</formula>
    </cfRule>
  </conditionalFormatting>
  <conditionalFormatting sqref="D115">
    <cfRule type="cellIs" priority="1503" dxfId="831" operator="equal" stopIfTrue="1">
      <formula>"CW 2130-R11"</formula>
    </cfRule>
    <cfRule type="cellIs" priority="1504" dxfId="831" operator="equal" stopIfTrue="1">
      <formula>"CW 3120-R2"</formula>
    </cfRule>
    <cfRule type="cellIs" priority="1505" dxfId="831" operator="equal" stopIfTrue="1">
      <formula>"CW 3240-R7"</formula>
    </cfRule>
  </conditionalFormatting>
  <conditionalFormatting sqref="D116">
    <cfRule type="cellIs" priority="1500" dxfId="831" operator="equal" stopIfTrue="1">
      <formula>"CW 2130-R11"</formula>
    </cfRule>
    <cfRule type="cellIs" priority="1501" dxfId="831" operator="equal" stopIfTrue="1">
      <formula>"CW 3120-R2"</formula>
    </cfRule>
    <cfRule type="cellIs" priority="1502" dxfId="831" operator="equal" stopIfTrue="1">
      <formula>"CW 3240-R7"</formula>
    </cfRule>
  </conditionalFormatting>
  <conditionalFormatting sqref="D117">
    <cfRule type="cellIs" priority="1498" dxfId="831" operator="equal" stopIfTrue="1">
      <formula>"CW 3120-R2"</formula>
    </cfRule>
    <cfRule type="cellIs" priority="1499" dxfId="831" operator="equal" stopIfTrue="1">
      <formula>"CW 3240-R7"</formula>
    </cfRule>
  </conditionalFormatting>
  <conditionalFormatting sqref="D128">
    <cfRule type="cellIs" priority="1490" dxfId="831" operator="equal" stopIfTrue="1">
      <formula>"CW 2130-R11"</formula>
    </cfRule>
    <cfRule type="cellIs" priority="1491" dxfId="831" operator="equal" stopIfTrue="1">
      <formula>"CW 3120-R2"</formula>
    </cfRule>
    <cfRule type="cellIs" priority="1492" dxfId="831" operator="equal" stopIfTrue="1">
      <formula>"CW 3240-R7"</formula>
    </cfRule>
  </conditionalFormatting>
  <conditionalFormatting sqref="D127">
    <cfRule type="cellIs" priority="1493" dxfId="831" operator="equal" stopIfTrue="1">
      <formula>"CW 3120-R2"</formula>
    </cfRule>
    <cfRule type="cellIs" priority="1494" dxfId="831" operator="equal" stopIfTrue="1">
      <formula>"CW 3240-R7"</formula>
    </cfRule>
  </conditionalFormatting>
  <conditionalFormatting sqref="D130">
    <cfRule type="cellIs" priority="1487" dxfId="831" operator="equal" stopIfTrue="1">
      <formula>"CW 2130-R11"</formula>
    </cfRule>
    <cfRule type="cellIs" priority="1488" dxfId="831" operator="equal" stopIfTrue="1">
      <formula>"CW 3120-R2"</formula>
    </cfRule>
    <cfRule type="cellIs" priority="1489" dxfId="831" operator="equal" stopIfTrue="1">
      <formula>"CW 3240-R7"</formula>
    </cfRule>
  </conditionalFormatting>
  <conditionalFormatting sqref="D132">
    <cfRule type="cellIs" priority="1485" dxfId="831" operator="equal" stopIfTrue="1">
      <formula>"CW 2130-R11"</formula>
    </cfRule>
    <cfRule type="cellIs" priority="1486" dxfId="831" operator="equal" stopIfTrue="1">
      <formula>"CW 3240-R7"</formula>
    </cfRule>
  </conditionalFormatting>
  <conditionalFormatting sqref="D133">
    <cfRule type="cellIs" priority="1483" dxfId="831" operator="equal" stopIfTrue="1">
      <formula>"CW 2130-R11"</formula>
    </cfRule>
    <cfRule type="cellIs" priority="1484" dxfId="831" operator="equal" stopIfTrue="1">
      <formula>"CW 3240-R7"</formula>
    </cfRule>
  </conditionalFormatting>
  <conditionalFormatting sqref="D134">
    <cfRule type="cellIs" priority="1480" dxfId="831" operator="equal" stopIfTrue="1">
      <formula>"CW 2130-R11"</formula>
    </cfRule>
    <cfRule type="cellIs" priority="1481" dxfId="831" operator="equal" stopIfTrue="1">
      <formula>"CW 3120-R2"</formula>
    </cfRule>
    <cfRule type="cellIs" priority="1482" dxfId="831" operator="equal" stopIfTrue="1">
      <formula>"CW 3240-R7"</formula>
    </cfRule>
  </conditionalFormatting>
  <conditionalFormatting sqref="D101">
    <cfRule type="cellIs" priority="1474" dxfId="831" operator="equal" stopIfTrue="1">
      <formula>"CW 2130-R11"</formula>
    </cfRule>
    <cfRule type="cellIs" priority="1475" dxfId="831" operator="equal" stopIfTrue="1">
      <formula>"CW 3120-R2"</formula>
    </cfRule>
    <cfRule type="cellIs" priority="1476" dxfId="831" operator="equal" stopIfTrue="1">
      <formula>"CW 3240-R7"</formula>
    </cfRule>
  </conditionalFormatting>
  <conditionalFormatting sqref="D129">
    <cfRule type="cellIs" priority="1471" dxfId="831" operator="equal" stopIfTrue="1">
      <formula>"CW 2130-R11"</formula>
    </cfRule>
    <cfRule type="cellIs" priority="1472" dxfId="831" operator="equal" stopIfTrue="1">
      <formula>"CW 3120-R2"</formula>
    </cfRule>
    <cfRule type="cellIs" priority="1473" dxfId="831" operator="equal" stopIfTrue="1">
      <formula>"CW 3240-R7"</formula>
    </cfRule>
  </conditionalFormatting>
  <conditionalFormatting sqref="D131">
    <cfRule type="cellIs" priority="1469" dxfId="831" operator="equal" stopIfTrue="1">
      <formula>"CW 3120-R2"</formula>
    </cfRule>
    <cfRule type="cellIs" priority="1470" dxfId="831" operator="equal" stopIfTrue="1">
      <formula>"CW 3240-R7"</formula>
    </cfRule>
  </conditionalFormatting>
  <conditionalFormatting sqref="D125">
    <cfRule type="cellIs" priority="1464" dxfId="831" operator="equal" stopIfTrue="1">
      <formula>"CW 2130-R11"</formula>
    </cfRule>
    <cfRule type="cellIs" priority="1465" dxfId="831" operator="equal" stopIfTrue="1">
      <formula>"CW 3120-R2"</formula>
    </cfRule>
    <cfRule type="cellIs" priority="1466" dxfId="831" operator="equal" stopIfTrue="1">
      <formula>"CW 3240-R7"</formula>
    </cfRule>
  </conditionalFormatting>
  <conditionalFormatting sqref="D123">
    <cfRule type="cellIs" priority="1467" dxfId="831" operator="equal" stopIfTrue="1">
      <formula>"CW 3120-R2"</formula>
    </cfRule>
    <cfRule type="cellIs" priority="1468" dxfId="831" operator="equal" stopIfTrue="1">
      <formula>"CW 3240-R7"</formula>
    </cfRule>
  </conditionalFormatting>
  <conditionalFormatting sqref="D126">
    <cfRule type="cellIs" priority="1461" dxfId="831" operator="equal" stopIfTrue="1">
      <formula>"CW 2130-R11"</formula>
    </cfRule>
    <cfRule type="cellIs" priority="1462" dxfId="831" operator="equal" stopIfTrue="1">
      <formula>"CW 3120-R2"</formula>
    </cfRule>
    <cfRule type="cellIs" priority="1463" dxfId="831" operator="equal" stopIfTrue="1">
      <formula>"CW 3240-R7"</formula>
    </cfRule>
  </conditionalFormatting>
  <conditionalFormatting sqref="D102:D103">
    <cfRule type="cellIs" priority="1458" dxfId="831" operator="equal" stopIfTrue="1">
      <formula>"CW 2130-R11"</formula>
    </cfRule>
    <cfRule type="cellIs" priority="1459" dxfId="831" operator="equal" stopIfTrue="1">
      <formula>"CW 3120-R2"</formula>
    </cfRule>
    <cfRule type="cellIs" priority="1460" dxfId="831" operator="equal" stopIfTrue="1">
      <formula>"CW 3240-R7"</formula>
    </cfRule>
  </conditionalFormatting>
  <conditionalFormatting sqref="D104">
    <cfRule type="cellIs" priority="1455" dxfId="831" operator="equal" stopIfTrue="1">
      <formula>"CW 2130-R11"</formula>
    </cfRule>
    <cfRule type="cellIs" priority="1456" dxfId="831" operator="equal" stopIfTrue="1">
      <formula>"CW 3120-R2"</formula>
    </cfRule>
    <cfRule type="cellIs" priority="1457" dxfId="831" operator="equal" stopIfTrue="1">
      <formula>"CW 3240-R7"</formula>
    </cfRule>
  </conditionalFormatting>
  <conditionalFormatting sqref="D137">
    <cfRule type="cellIs" priority="1453" dxfId="831" operator="equal" stopIfTrue="1">
      <formula>"CW 2130-R11"</formula>
    </cfRule>
    <cfRule type="cellIs" priority="1454" dxfId="831" operator="equal" stopIfTrue="1">
      <formula>"CW 3240-R7"</formula>
    </cfRule>
  </conditionalFormatting>
  <conditionalFormatting sqref="D138">
    <cfRule type="cellIs" priority="1451" dxfId="831" operator="equal" stopIfTrue="1">
      <formula>"CW 2130-R11"</formula>
    </cfRule>
    <cfRule type="cellIs" priority="1452" dxfId="831" operator="equal" stopIfTrue="1">
      <formula>"CW 3240-R7"</formula>
    </cfRule>
  </conditionalFormatting>
  <conditionalFormatting sqref="D135:D136">
    <cfRule type="cellIs" priority="1448" dxfId="831" operator="equal" stopIfTrue="1">
      <formula>"CW 2130-R11"</formula>
    </cfRule>
    <cfRule type="cellIs" priority="1449" dxfId="831" operator="equal" stopIfTrue="1">
      <formula>"CW 3120-R2"</formula>
    </cfRule>
    <cfRule type="cellIs" priority="1450" dxfId="831" operator="equal" stopIfTrue="1">
      <formula>"CW 3240-R7"</formula>
    </cfRule>
  </conditionalFormatting>
  <conditionalFormatting sqref="D86">
    <cfRule type="cellIs" priority="1445" dxfId="831" operator="equal" stopIfTrue="1">
      <formula>"CW 2130-R11"</formula>
    </cfRule>
    <cfRule type="cellIs" priority="1446" dxfId="831" operator="equal" stopIfTrue="1">
      <formula>"CW 3120-R2"</formula>
    </cfRule>
    <cfRule type="cellIs" priority="1447" dxfId="831" operator="equal" stopIfTrue="1">
      <formula>"CW 3240-R7"</formula>
    </cfRule>
  </conditionalFormatting>
  <conditionalFormatting sqref="D40">
    <cfRule type="cellIs" priority="1443" dxfId="831" operator="equal" stopIfTrue="1">
      <formula>"CW 3120-R2"</formula>
    </cfRule>
    <cfRule type="cellIs" priority="1444" dxfId="831" operator="equal" stopIfTrue="1">
      <formula>"CW 3240-R7"</formula>
    </cfRule>
  </conditionalFormatting>
  <conditionalFormatting sqref="D9:D10">
    <cfRule type="cellIs" priority="1440" dxfId="831" operator="equal" stopIfTrue="1">
      <formula>"CW 2130-R11"</formula>
    </cfRule>
    <cfRule type="cellIs" priority="1441" dxfId="831" operator="equal" stopIfTrue="1">
      <formula>"CW 3120-R2"</formula>
    </cfRule>
    <cfRule type="cellIs" priority="1442" dxfId="831" operator="equal" stopIfTrue="1">
      <formula>"CW 3240-R7"</formula>
    </cfRule>
  </conditionalFormatting>
  <conditionalFormatting sqref="D11:D12">
    <cfRule type="cellIs" priority="1437" dxfId="831" operator="equal" stopIfTrue="1">
      <formula>"CW 2130-R11"</formula>
    </cfRule>
    <cfRule type="cellIs" priority="1438" dxfId="831" operator="equal" stopIfTrue="1">
      <formula>"CW 3120-R2"</formula>
    </cfRule>
    <cfRule type="cellIs" priority="1439" dxfId="831" operator="equal" stopIfTrue="1">
      <formula>"CW 3240-R7"</formula>
    </cfRule>
  </conditionalFormatting>
  <conditionalFormatting sqref="D13">
    <cfRule type="cellIs" priority="1434" dxfId="831" operator="equal" stopIfTrue="1">
      <formula>"CW 2130-R11"</formula>
    </cfRule>
    <cfRule type="cellIs" priority="1435" dxfId="831" operator="equal" stopIfTrue="1">
      <formula>"CW 3120-R2"</formula>
    </cfRule>
    <cfRule type="cellIs" priority="1436" dxfId="831" operator="equal" stopIfTrue="1">
      <formula>"CW 3240-R7"</formula>
    </cfRule>
  </conditionalFormatting>
  <conditionalFormatting sqref="D14">
    <cfRule type="cellIs" priority="1431" dxfId="831" operator="equal" stopIfTrue="1">
      <formula>"CW 2130-R11"</formula>
    </cfRule>
    <cfRule type="cellIs" priority="1432" dxfId="831" operator="equal" stopIfTrue="1">
      <formula>"CW 3120-R2"</formula>
    </cfRule>
    <cfRule type="cellIs" priority="1433" dxfId="831" operator="equal" stopIfTrue="1">
      <formula>"CW 3240-R7"</formula>
    </cfRule>
  </conditionalFormatting>
  <conditionalFormatting sqref="D15">
    <cfRule type="cellIs" priority="1428" dxfId="831" operator="equal" stopIfTrue="1">
      <formula>"CW 2130-R11"</formula>
    </cfRule>
    <cfRule type="cellIs" priority="1429" dxfId="831" operator="equal" stopIfTrue="1">
      <formula>"CW 3120-R2"</formula>
    </cfRule>
    <cfRule type="cellIs" priority="1430" dxfId="831" operator="equal" stopIfTrue="1">
      <formula>"CW 3240-R7"</formula>
    </cfRule>
  </conditionalFormatting>
  <conditionalFormatting sqref="D17:D18">
    <cfRule type="cellIs" priority="1422" dxfId="831" operator="equal" stopIfTrue="1">
      <formula>"CW 2130-R11"</formula>
    </cfRule>
    <cfRule type="cellIs" priority="1423" dxfId="831" operator="equal" stopIfTrue="1">
      <formula>"CW 3120-R2"</formula>
    </cfRule>
    <cfRule type="cellIs" priority="1424" dxfId="831" operator="equal" stopIfTrue="1">
      <formula>"CW 3240-R7"</formula>
    </cfRule>
  </conditionalFormatting>
  <conditionalFormatting sqref="D24">
    <cfRule type="cellIs" priority="1416" dxfId="831" operator="equal" stopIfTrue="1">
      <formula>"CW 2130-R11"</formula>
    </cfRule>
    <cfRule type="cellIs" priority="1417" dxfId="831" operator="equal" stopIfTrue="1">
      <formula>"CW 3120-R2"</formula>
    </cfRule>
    <cfRule type="cellIs" priority="1418" dxfId="831" operator="equal" stopIfTrue="1">
      <formula>"CW 3240-R7"</formula>
    </cfRule>
  </conditionalFormatting>
  <conditionalFormatting sqref="D25:D27">
    <cfRule type="cellIs" priority="1413" dxfId="831" operator="equal" stopIfTrue="1">
      <formula>"CW 2130-R11"</formula>
    </cfRule>
    <cfRule type="cellIs" priority="1414" dxfId="831" operator="equal" stopIfTrue="1">
      <formula>"CW 3120-R2"</formula>
    </cfRule>
    <cfRule type="cellIs" priority="1415" dxfId="831" operator="equal" stopIfTrue="1">
      <formula>"CW 3240-R7"</formula>
    </cfRule>
  </conditionalFormatting>
  <conditionalFormatting sqref="D30:D31">
    <cfRule type="cellIs" priority="1404" dxfId="831" operator="equal" stopIfTrue="1">
      <formula>"CW 2130-R11"</formula>
    </cfRule>
    <cfRule type="cellIs" priority="1405" dxfId="831" operator="equal" stopIfTrue="1">
      <formula>"CW 3120-R2"</formula>
    </cfRule>
    <cfRule type="cellIs" priority="1406" dxfId="831" operator="equal" stopIfTrue="1">
      <formula>"CW 3240-R7"</formula>
    </cfRule>
  </conditionalFormatting>
  <conditionalFormatting sqref="D28">
    <cfRule type="cellIs" priority="1360" dxfId="831" operator="equal" stopIfTrue="1">
      <formula>"CW 2130-R11"</formula>
    </cfRule>
    <cfRule type="cellIs" priority="1361" dxfId="831" operator="equal" stopIfTrue="1">
      <formula>"CW 3120-R2"</formula>
    </cfRule>
    <cfRule type="cellIs" priority="1362" dxfId="831" operator="equal" stopIfTrue="1">
      <formula>"CW 3240-R7"</formula>
    </cfRule>
  </conditionalFormatting>
  <conditionalFormatting sqref="D35">
    <cfRule type="cellIs" priority="1395" dxfId="831" operator="equal" stopIfTrue="1">
      <formula>"CW 2130-R11"</formula>
    </cfRule>
    <cfRule type="cellIs" priority="1396" dxfId="831" operator="equal" stopIfTrue="1">
      <formula>"CW 3120-R2"</formula>
    </cfRule>
    <cfRule type="cellIs" priority="1397" dxfId="831" operator="equal" stopIfTrue="1">
      <formula>"CW 3240-R7"</formula>
    </cfRule>
  </conditionalFormatting>
  <conditionalFormatting sqref="D46">
    <cfRule type="cellIs" priority="1376" dxfId="831" operator="equal" stopIfTrue="1">
      <formula>"CW 2130-R11"</formula>
    </cfRule>
    <cfRule type="cellIs" priority="1377" dxfId="831" operator="equal" stopIfTrue="1">
      <formula>"CW 3120-R2"</formula>
    </cfRule>
    <cfRule type="cellIs" priority="1378" dxfId="831" operator="equal" stopIfTrue="1">
      <formula>"CW 3240-R7"</formula>
    </cfRule>
  </conditionalFormatting>
  <conditionalFormatting sqref="D45">
    <cfRule type="cellIs" priority="1379" dxfId="831" operator="equal" stopIfTrue="1">
      <formula>"CW 3120-R2"</formula>
    </cfRule>
    <cfRule type="cellIs" priority="1380" dxfId="831" operator="equal" stopIfTrue="1">
      <formula>"CW 3240-R7"</formula>
    </cfRule>
  </conditionalFormatting>
  <conditionalFormatting sqref="D48">
    <cfRule type="cellIs" priority="1373" dxfId="831" operator="equal" stopIfTrue="1">
      <formula>"CW 2130-R11"</formula>
    </cfRule>
    <cfRule type="cellIs" priority="1374" dxfId="831" operator="equal" stopIfTrue="1">
      <formula>"CW 3120-R2"</formula>
    </cfRule>
    <cfRule type="cellIs" priority="1375" dxfId="831" operator="equal" stopIfTrue="1">
      <formula>"CW 3240-R7"</formula>
    </cfRule>
  </conditionalFormatting>
  <conditionalFormatting sqref="D50">
    <cfRule type="cellIs" priority="1371" dxfId="831" operator="equal" stopIfTrue="1">
      <formula>"CW 2130-R11"</formula>
    </cfRule>
    <cfRule type="cellIs" priority="1372" dxfId="831" operator="equal" stopIfTrue="1">
      <formula>"CW 3240-R7"</formula>
    </cfRule>
  </conditionalFormatting>
  <conditionalFormatting sqref="D51">
    <cfRule type="cellIs" priority="1369" dxfId="831" operator="equal" stopIfTrue="1">
      <formula>"CW 2130-R11"</formula>
    </cfRule>
    <cfRule type="cellIs" priority="1370" dxfId="831" operator="equal" stopIfTrue="1">
      <formula>"CW 3240-R7"</formula>
    </cfRule>
  </conditionalFormatting>
  <conditionalFormatting sqref="D52">
    <cfRule type="cellIs" priority="1366" dxfId="831" operator="equal" stopIfTrue="1">
      <formula>"CW 2130-R11"</formula>
    </cfRule>
    <cfRule type="cellIs" priority="1367" dxfId="831" operator="equal" stopIfTrue="1">
      <formula>"CW 3120-R2"</formula>
    </cfRule>
    <cfRule type="cellIs" priority="1368" dxfId="831" operator="equal" stopIfTrue="1">
      <formula>"CW 3240-R7"</formula>
    </cfRule>
  </conditionalFormatting>
  <conditionalFormatting sqref="D47">
    <cfRule type="cellIs" priority="1357" dxfId="831" operator="equal" stopIfTrue="1">
      <formula>"CW 2130-R11"</formula>
    </cfRule>
    <cfRule type="cellIs" priority="1358" dxfId="831" operator="equal" stopIfTrue="1">
      <formula>"CW 3120-R2"</formula>
    </cfRule>
    <cfRule type="cellIs" priority="1359" dxfId="831" operator="equal" stopIfTrue="1">
      <formula>"CW 3240-R7"</formula>
    </cfRule>
  </conditionalFormatting>
  <conditionalFormatting sqref="D49">
    <cfRule type="cellIs" priority="1355" dxfId="831" operator="equal" stopIfTrue="1">
      <formula>"CW 3120-R2"</formula>
    </cfRule>
    <cfRule type="cellIs" priority="1356" dxfId="831" operator="equal" stopIfTrue="1">
      <formula>"CW 3240-R7"</formula>
    </cfRule>
  </conditionalFormatting>
  <conditionalFormatting sqref="D43">
    <cfRule type="cellIs" priority="1350" dxfId="831" operator="equal" stopIfTrue="1">
      <formula>"CW 2130-R11"</formula>
    </cfRule>
    <cfRule type="cellIs" priority="1351" dxfId="831" operator="equal" stopIfTrue="1">
      <formula>"CW 3120-R2"</formula>
    </cfRule>
    <cfRule type="cellIs" priority="1352" dxfId="831" operator="equal" stopIfTrue="1">
      <formula>"CW 3240-R7"</formula>
    </cfRule>
  </conditionalFormatting>
  <conditionalFormatting sqref="D44">
    <cfRule type="cellIs" priority="1347" dxfId="831" operator="equal" stopIfTrue="1">
      <formula>"CW 2130-R11"</formula>
    </cfRule>
    <cfRule type="cellIs" priority="1348" dxfId="831" operator="equal" stopIfTrue="1">
      <formula>"CW 3120-R2"</formula>
    </cfRule>
    <cfRule type="cellIs" priority="1349" dxfId="831" operator="equal" stopIfTrue="1">
      <formula>"CW 3240-R7"</formula>
    </cfRule>
  </conditionalFormatting>
  <conditionalFormatting sqref="D58">
    <cfRule type="cellIs" priority="1339" dxfId="831" operator="equal" stopIfTrue="1">
      <formula>"CW 2130-R11"</formula>
    </cfRule>
    <cfRule type="cellIs" priority="1340" dxfId="831" operator="equal" stopIfTrue="1">
      <formula>"CW 3240-R7"</formula>
    </cfRule>
  </conditionalFormatting>
  <conditionalFormatting sqref="D59">
    <cfRule type="cellIs" priority="1337" dxfId="831" operator="equal" stopIfTrue="1">
      <formula>"CW 2130-R11"</formula>
    </cfRule>
    <cfRule type="cellIs" priority="1338" dxfId="831" operator="equal" stopIfTrue="1">
      <formula>"CW 3240-R7"</formula>
    </cfRule>
  </conditionalFormatting>
  <conditionalFormatting sqref="D22">
    <cfRule type="cellIs" priority="1325" dxfId="831" operator="equal" stopIfTrue="1">
      <formula>"CW 2130-R11"</formula>
    </cfRule>
    <cfRule type="cellIs" priority="1326" dxfId="831" operator="equal" stopIfTrue="1">
      <formula>"CW 3120-R2"</formula>
    </cfRule>
    <cfRule type="cellIs" priority="1327" dxfId="831" operator="equal" stopIfTrue="1">
      <formula>"CW 3240-R7"</formula>
    </cfRule>
  </conditionalFormatting>
  <conditionalFormatting sqref="D21">
    <cfRule type="cellIs" priority="1322" dxfId="831" operator="equal" stopIfTrue="1">
      <formula>"CW 2130-R11"</formula>
    </cfRule>
    <cfRule type="cellIs" priority="1323" dxfId="831" operator="equal" stopIfTrue="1">
      <formula>"CW 3120-R2"</formula>
    </cfRule>
    <cfRule type="cellIs" priority="1324" dxfId="831" operator="equal" stopIfTrue="1">
      <formula>"CW 3240-R7"</formula>
    </cfRule>
  </conditionalFormatting>
  <conditionalFormatting sqref="D32">
    <cfRule type="cellIs" priority="1319" dxfId="831" operator="equal" stopIfTrue="1">
      <formula>"CW 2130-R11"</formula>
    </cfRule>
    <cfRule type="cellIs" priority="1320" dxfId="831" operator="equal" stopIfTrue="1">
      <formula>"CW 3120-R2"</formula>
    </cfRule>
    <cfRule type="cellIs" priority="1321" dxfId="831" operator="equal" stopIfTrue="1">
      <formula>"CW 3240-R7"</formula>
    </cfRule>
  </conditionalFormatting>
  <conditionalFormatting sqref="D39">
    <cfRule type="cellIs" priority="1289" dxfId="831" operator="equal" stopIfTrue="1">
      <formula>"CW 2130-R11"</formula>
    </cfRule>
    <cfRule type="cellIs" priority="1290" dxfId="831" operator="equal" stopIfTrue="1">
      <formula>"CW 3120-R2"</formula>
    </cfRule>
    <cfRule type="cellIs" priority="1291" dxfId="831" operator="equal" stopIfTrue="1">
      <formula>"CW 3240-R7"</formula>
    </cfRule>
  </conditionalFormatting>
  <conditionalFormatting sqref="D33">
    <cfRule type="cellIs" priority="1313" dxfId="831" operator="equal" stopIfTrue="1">
      <formula>"CW 2130-R11"</formula>
    </cfRule>
    <cfRule type="cellIs" priority="1314" dxfId="831" operator="equal" stopIfTrue="1">
      <formula>"CW 3120-R2"</formula>
    </cfRule>
    <cfRule type="cellIs" priority="1315" dxfId="831" operator="equal" stopIfTrue="1">
      <formula>"CW 3240-R7"</formula>
    </cfRule>
  </conditionalFormatting>
  <conditionalFormatting sqref="D38">
    <cfRule type="cellIs" priority="1292" dxfId="831" operator="equal" stopIfTrue="1">
      <formula>"CW 2130-R11"</formula>
    </cfRule>
    <cfRule type="cellIs" priority="1293" dxfId="831" operator="equal" stopIfTrue="1">
      <formula>"CW 3120-R2"</formula>
    </cfRule>
    <cfRule type="cellIs" priority="1294" dxfId="831" operator="equal" stopIfTrue="1">
      <formula>"CW 3240-R7"</formula>
    </cfRule>
  </conditionalFormatting>
  <conditionalFormatting sqref="D36">
    <cfRule type="cellIs" priority="1304" dxfId="831" operator="equal" stopIfTrue="1">
      <formula>"CW 2130-R11"</formula>
    </cfRule>
    <cfRule type="cellIs" priority="1305" dxfId="831" operator="equal" stopIfTrue="1">
      <formula>"CW 3120-R2"</formula>
    </cfRule>
    <cfRule type="cellIs" priority="1306" dxfId="831" operator="equal" stopIfTrue="1">
      <formula>"CW 3240-R7"</formula>
    </cfRule>
  </conditionalFormatting>
  <conditionalFormatting sqref="D37">
    <cfRule type="cellIs" priority="1298" dxfId="831" operator="equal" stopIfTrue="1">
      <formula>"CW 2130-R11"</formula>
    </cfRule>
    <cfRule type="cellIs" priority="1299" dxfId="831" operator="equal" stopIfTrue="1">
      <formula>"CW 3120-R2"</formula>
    </cfRule>
    <cfRule type="cellIs" priority="1300" dxfId="831" operator="equal" stopIfTrue="1">
      <formula>"CW 3240-R7"</formula>
    </cfRule>
  </conditionalFormatting>
  <conditionalFormatting sqref="D54">
    <cfRule type="cellIs" priority="1283" dxfId="831" operator="equal" stopIfTrue="1">
      <formula>"CW 2130-R11"</formula>
    </cfRule>
    <cfRule type="cellIs" priority="1284" dxfId="831" operator="equal" stopIfTrue="1">
      <formula>"CW 3120-R2"</formula>
    </cfRule>
    <cfRule type="cellIs" priority="1285" dxfId="831" operator="equal" stopIfTrue="1">
      <formula>"CW 3240-R7"</formula>
    </cfRule>
  </conditionalFormatting>
  <conditionalFormatting sqref="D55:D56">
    <cfRule type="cellIs" priority="1278" dxfId="831" operator="equal" stopIfTrue="1">
      <formula>"CW 2130-R11"</formula>
    </cfRule>
    <cfRule type="cellIs" priority="1279" dxfId="831" operator="equal" stopIfTrue="1">
      <formula>"CW 3120-R2"</formula>
    </cfRule>
    <cfRule type="cellIs" priority="1280" dxfId="831" operator="equal" stopIfTrue="1">
      <formula>"CW 3240-R7"</formula>
    </cfRule>
  </conditionalFormatting>
  <conditionalFormatting sqref="D162:D163 D257:D259 D244:D246 D238:D240 D248:D252">
    <cfRule type="cellIs" priority="1006" dxfId="831" operator="equal" stopIfTrue="1">
      <formula>"CW 2130-R11"</formula>
    </cfRule>
    <cfRule type="cellIs" priority="1007" dxfId="831" operator="equal" stopIfTrue="1">
      <formula>"CW 3120-R2"</formula>
    </cfRule>
    <cfRule type="cellIs" priority="1008" dxfId="831" operator="equal" stopIfTrue="1">
      <formula>"CW 3240-R7"</formula>
    </cfRule>
  </conditionalFormatting>
  <conditionalFormatting sqref="D164:D165">
    <cfRule type="cellIs" priority="1003" dxfId="831" operator="equal" stopIfTrue="1">
      <formula>"CW 2130-R11"</formula>
    </cfRule>
    <cfRule type="cellIs" priority="1004" dxfId="831" operator="equal" stopIfTrue="1">
      <formula>"CW 3120-R2"</formula>
    </cfRule>
    <cfRule type="cellIs" priority="1005" dxfId="831" operator="equal" stopIfTrue="1">
      <formula>"CW 3240-R7"</formula>
    </cfRule>
  </conditionalFormatting>
  <conditionalFormatting sqref="D167">
    <cfRule type="cellIs" priority="1000" dxfId="831" operator="equal" stopIfTrue="1">
      <formula>"CW 2130-R11"</formula>
    </cfRule>
    <cfRule type="cellIs" priority="1001" dxfId="831" operator="equal" stopIfTrue="1">
      <formula>"CW 3120-R2"</formula>
    </cfRule>
    <cfRule type="cellIs" priority="1002" dxfId="831" operator="equal" stopIfTrue="1">
      <formula>"CW 3240-R7"</formula>
    </cfRule>
  </conditionalFormatting>
  <conditionalFormatting sqref="D168">
    <cfRule type="cellIs" priority="997" dxfId="831" operator="equal" stopIfTrue="1">
      <formula>"CW 2130-R11"</formula>
    </cfRule>
    <cfRule type="cellIs" priority="998" dxfId="831" operator="equal" stopIfTrue="1">
      <formula>"CW 3120-R2"</formula>
    </cfRule>
    <cfRule type="cellIs" priority="999" dxfId="831" operator="equal" stopIfTrue="1">
      <formula>"CW 3240-R7"</formula>
    </cfRule>
  </conditionalFormatting>
  <conditionalFormatting sqref="D169">
    <cfRule type="cellIs" priority="994" dxfId="831" operator="equal" stopIfTrue="1">
      <formula>"CW 2130-R11"</formula>
    </cfRule>
    <cfRule type="cellIs" priority="995" dxfId="831" operator="equal" stopIfTrue="1">
      <formula>"CW 3120-R2"</formula>
    </cfRule>
    <cfRule type="cellIs" priority="996" dxfId="831" operator="equal" stopIfTrue="1">
      <formula>"CW 3240-R7"</formula>
    </cfRule>
  </conditionalFormatting>
  <conditionalFormatting sqref="D170">
    <cfRule type="cellIs" priority="991" dxfId="831" operator="equal" stopIfTrue="1">
      <formula>"CW 2130-R11"</formula>
    </cfRule>
    <cfRule type="cellIs" priority="992" dxfId="831" operator="equal" stopIfTrue="1">
      <formula>"CW 3120-R2"</formula>
    </cfRule>
    <cfRule type="cellIs" priority="993" dxfId="831" operator="equal" stopIfTrue="1">
      <formula>"CW 3240-R7"</formula>
    </cfRule>
  </conditionalFormatting>
  <conditionalFormatting sqref="D172:D174">
    <cfRule type="cellIs" priority="988" dxfId="831" operator="equal" stopIfTrue="1">
      <formula>"CW 2130-R11"</formula>
    </cfRule>
    <cfRule type="cellIs" priority="989" dxfId="831" operator="equal" stopIfTrue="1">
      <formula>"CW 3120-R2"</formula>
    </cfRule>
    <cfRule type="cellIs" priority="990" dxfId="831" operator="equal" stopIfTrue="1">
      <formula>"CW 3240-R7"</formula>
    </cfRule>
  </conditionalFormatting>
  <conditionalFormatting sqref="D176">
    <cfRule type="cellIs" priority="982" dxfId="831" operator="equal" stopIfTrue="1">
      <formula>"CW 2130-R11"</formula>
    </cfRule>
    <cfRule type="cellIs" priority="983" dxfId="831" operator="equal" stopIfTrue="1">
      <formula>"CW 3120-R2"</formula>
    </cfRule>
    <cfRule type="cellIs" priority="984" dxfId="831" operator="equal" stopIfTrue="1">
      <formula>"CW 3240-R7"</formula>
    </cfRule>
  </conditionalFormatting>
  <conditionalFormatting sqref="D177:D178">
    <cfRule type="cellIs" priority="979" dxfId="831" operator="equal" stopIfTrue="1">
      <formula>"CW 2130-R11"</formula>
    </cfRule>
    <cfRule type="cellIs" priority="980" dxfId="831" operator="equal" stopIfTrue="1">
      <formula>"CW 3120-R2"</formula>
    </cfRule>
    <cfRule type="cellIs" priority="981" dxfId="831" operator="equal" stopIfTrue="1">
      <formula>"CW 3240-R7"</formula>
    </cfRule>
  </conditionalFormatting>
  <conditionalFormatting sqref="D186">
    <cfRule type="cellIs" priority="961" dxfId="831" operator="equal" stopIfTrue="1">
      <formula>"CW 2130-R11"</formula>
    </cfRule>
    <cfRule type="cellIs" priority="962" dxfId="831" operator="equal" stopIfTrue="1">
      <formula>"CW 3120-R2"</formula>
    </cfRule>
    <cfRule type="cellIs" priority="963" dxfId="831" operator="equal" stopIfTrue="1">
      <formula>"CW 3240-R7"</formula>
    </cfRule>
  </conditionalFormatting>
  <conditionalFormatting sqref="D188">
    <cfRule type="cellIs" priority="958" dxfId="831" operator="equal" stopIfTrue="1">
      <formula>"CW 2130-R11"</formula>
    </cfRule>
    <cfRule type="cellIs" priority="959" dxfId="831" operator="equal" stopIfTrue="1">
      <formula>"CW 3120-R2"</formula>
    </cfRule>
    <cfRule type="cellIs" priority="960" dxfId="831" operator="equal" stopIfTrue="1">
      <formula>"CW 3240-R7"</formula>
    </cfRule>
  </conditionalFormatting>
  <conditionalFormatting sqref="D189">
    <cfRule type="cellIs" priority="955" dxfId="831" operator="equal" stopIfTrue="1">
      <formula>"CW 2130-R11"</formula>
    </cfRule>
    <cfRule type="cellIs" priority="956" dxfId="831" operator="equal" stopIfTrue="1">
      <formula>"CW 3120-R2"</formula>
    </cfRule>
    <cfRule type="cellIs" priority="957" dxfId="831" operator="equal" stopIfTrue="1">
      <formula>"CW 3240-R7"</formula>
    </cfRule>
  </conditionalFormatting>
  <conditionalFormatting sqref="D206">
    <cfRule type="cellIs" priority="942" dxfId="831" operator="equal" stopIfTrue="1">
      <formula>"CW 2130-R11"</formula>
    </cfRule>
    <cfRule type="cellIs" priority="943" dxfId="831" operator="equal" stopIfTrue="1">
      <formula>"CW 3120-R2"</formula>
    </cfRule>
    <cfRule type="cellIs" priority="944" dxfId="831" operator="equal" stopIfTrue="1">
      <formula>"CW 3240-R7"</formula>
    </cfRule>
  </conditionalFormatting>
  <conditionalFormatting sqref="D229">
    <cfRule type="cellIs" priority="932" dxfId="831" operator="equal" stopIfTrue="1">
      <formula>"CW 2130-R11"</formula>
    </cfRule>
    <cfRule type="cellIs" priority="933" dxfId="831" operator="equal" stopIfTrue="1">
      <formula>"CW 3120-R2"</formula>
    </cfRule>
    <cfRule type="cellIs" priority="934" dxfId="831" operator="equal" stopIfTrue="1">
      <formula>"CW 3240-R7"</formula>
    </cfRule>
  </conditionalFormatting>
  <conditionalFormatting sqref="D179">
    <cfRule type="cellIs" priority="929" dxfId="831" operator="equal" stopIfTrue="1">
      <formula>"CW 2130-R11"</formula>
    </cfRule>
    <cfRule type="cellIs" priority="930" dxfId="831" operator="equal" stopIfTrue="1">
      <formula>"CW 3120-R2"</formula>
    </cfRule>
    <cfRule type="cellIs" priority="931" dxfId="831" operator="equal" stopIfTrue="1">
      <formula>"CW 3240-R7"</formula>
    </cfRule>
  </conditionalFormatting>
  <conditionalFormatting sqref="D207">
    <cfRule type="cellIs" priority="926" dxfId="831" operator="equal" stopIfTrue="1">
      <formula>"CW 2130-R11"</formula>
    </cfRule>
    <cfRule type="cellIs" priority="927" dxfId="831" operator="equal" stopIfTrue="1">
      <formula>"CW 3120-R2"</formula>
    </cfRule>
    <cfRule type="cellIs" priority="928" dxfId="831" operator="equal" stopIfTrue="1">
      <formula>"CW 3240-R7"</formula>
    </cfRule>
  </conditionalFormatting>
  <conditionalFormatting sqref="D220">
    <cfRule type="cellIs" priority="924" dxfId="831" operator="equal" stopIfTrue="1">
      <formula>"CW 3120-R2"</formula>
    </cfRule>
    <cfRule type="cellIs" priority="925" dxfId="831" operator="equal" stopIfTrue="1">
      <formula>"CW 3240-R7"</formula>
    </cfRule>
  </conditionalFormatting>
  <conditionalFormatting sqref="D200">
    <cfRule type="cellIs" priority="919" dxfId="831" operator="equal" stopIfTrue="1">
      <formula>"CW 2130-R11"</formula>
    </cfRule>
    <cfRule type="cellIs" priority="920" dxfId="831" operator="equal" stopIfTrue="1">
      <formula>"CW 3120-R2"</formula>
    </cfRule>
    <cfRule type="cellIs" priority="921" dxfId="831" operator="equal" stopIfTrue="1">
      <formula>"CW 3240-R7"</formula>
    </cfRule>
  </conditionalFormatting>
  <conditionalFormatting sqref="D198">
    <cfRule type="cellIs" priority="922" dxfId="831" operator="equal" stopIfTrue="1">
      <formula>"CW 3120-R2"</formula>
    </cfRule>
    <cfRule type="cellIs" priority="923" dxfId="831" operator="equal" stopIfTrue="1">
      <formula>"CW 3240-R7"</formula>
    </cfRule>
  </conditionalFormatting>
  <conditionalFormatting sqref="D235">
    <cfRule type="cellIs" priority="908" dxfId="831" operator="equal" stopIfTrue="1">
      <formula>"CW 2130-R11"</formula>
    </cfRule>
    <cfRule type="cellIs" priority="909" dxfId="831" operator="equal" stopIfTrue="1">
      <formula>"CW 3240-R7"</formula>
    </cfRule>
  </conditionalFormatting>
  <conditionalFormatting sqref="D237">
    <cfRule type="cellIs" priority="906" dxfId="831" operator="equal" stopIfTrue="1">
      <formula>"CW 2130-R11"</formula>
    </cfRule>
    <cfRule type="cellIs" priority="907" dxfId="831" operator="equal" stopIfTrue="1">
      <formula>"CW 3240-R7"</formula>
    </cfRule>
  </conditionalFormatting>
  <conditionalFormatting sqref="D65">
    <cfRule type="cellIs" priority="1035" dxfId="831" operator="equal" stopIfTrue="1">
      <formula>"CW 2130-R11"</formula>
    </cfRule>
    <cfRule type="cellIs" priority="1036" dxfId="831" operator="equal" stopIfTrue="1">
      <formula>"CW 3120-R2"</formula>
    </cfRule>
    <cfRule type="cellIs" priority="1037" dxfId="831" operator="equal" stopIfTrue="1">
      <formula>"CW 3240-R7"</formula>
    </cfRule>
  </conditionalFormatting>
  <conditionalFormatting sqref="D75">
    <cfRule type="cellIs" priority="1032" dxfId="831" operator="equal" stopIfTrue="1">
      <formula>"CW 2130-R11"</formula>
    </cfRule>
    <cfRule type="cellIs" priority="1033" dxfId="831" operator="equal" stopIfTrue="1">
      <formula>"CW 3120-R2"</formula>
    </cfRule>
    <cfRule type="cellIs" priority="1034" dxfId="831" operator="equal" stopIfTrue="1">
      <formula>"CW 3240-R7"</formula>
    </cfRule>
  </conditionalFormatting>
  <conditionalFormatting sqref="D193">
    <cfRule type="cellIs" priority="947" dxfId="831" operator="equal" stopIfTrue="1">
      <formula>"CW 2130-R11"</formula>
    </cfRule>
    <cfRule type="cellIs" priority="948" dxfId="831" operator="equal" stopIfTrue="1">
      <formula>"CW 3120-R2"</formula>
    </cfRule>
    <cfRule type="cellIs" priority="949" dxfId="831" operator="equal" stopIfTrue="1">
      <formula>"CW 3240-R7"</formula>
    </cfRule>
  </conditionalFormatting>
  <conditionalFormatting sqref="D166">
    <cfRule type="cellIs" priority="900" dxfId="831" operator="equal" stopIfTrue="1">
      <formula>"CW 2130-R11"</formula>
    </cfRule>
    <cfRule type="cellIs" priority="901" dxfId="831" operator="equal" stopIfTrue="1">
      <formula>"CW 3120-R2"</formula>
    </cfRule>
    <cfRule type="cellIs" priority="902" dxfId="831" operator="equal" stopIfTrue="1">
      <formula>"CW 3240-R7"</formula>
    </cfRule>
  </conditionalFormatting>
  <conditionalFormatting sqref="D81">
    <cfRule type="cellIs" priority="1029" dxfId="831" operator="equal" stopIfTrue="1">
      <formula>"CW 2130-R11"</formula>
    </cfRule>
    <cfRule type="cellIs" priority="1030" dxfId="831" operator="equal" stopIfTrue="1">
      <formula>"CW 3120-R2"</formula>
    </cfRule>
    <cfRule type="cellIs" priority="1031" dxfId="831" operator="equal" stopIfTrue="1">
      <formula>"CW 3240-R7"</formula>
    </cfRule>
  </conditionalFormatting>
  <conditionalFormatting sqref="D91">
    <cfRule type="cellIs" priority="1026" dxfId="831" operator="equal" stopIfTrue="1">
      <formula>"CW 2130-R11"</formula>
    </cfRule>
    <cfRule type="cellIs" priority="1027" dxfId="831" operator="equal" stopIfTrue="1">
      <formula>"CW 3120-R2"</formula>
    </cfRule>
    <cfRule type="cellIs" priority="1028" dxfId="831" operator="equal" stopIfTrue="1">
      <formula>"CW 3240-R7"</formula>
    </cfRule>
  </conditionalFormatting>
  <conditionalFormatting sqref="D112">
    <cfRule type="cellIs" priority="1023" dxfId="831" operator="equal" stopIfTrue="1">
      <formula>"CW 2130-R11"</formula>
    </cfRule>
    <cfRule type="cellIs" priority="1024" dxfId="831" operator="equal" stopIfTrue="1">
      <formula>"CW 3120-R2"</formula>
    </cfRule>
    <cfRule type="cellIs" priority="1025" dxfId="831" operator="equal" stopIfTrue="1">
      <formula>"CW 3240-R7"</formula>
    </cfRule>
  </conditionalFormatting>
  <conditionalFormatting sqref="D124">
    <cfRule type="cellIs" priority="1020" dxfId="831" operator="equal" stopIfTrue="1">
      <formula>"CW 2130-R11"</formula>
    </cfRule>
    <cfRule type="cellIs" priority="1021" dxfId="831" operator="equal" stopIfTrue="1">
      <formula>"CW 3120-R2"</formula>
    </cfRule>
    <cfRule type="cellIs" priority="1022" dxfId="831" operator="equal" stopIfTrue="1">
      <formula>"CW 3240-R7"</formula>
    </cfRule>
  </conditionalFormatting>
  <conditionalFormatting sqref="D122">
    <cfRule type="cellIs" priority="1017" dxfId="831" operator="equal" stopIfTrue="1">
      <formula>"CW 2130-R11"</formula>
    </cfRule>
    <cfRule type="cellIs" priority="1018" dxfId="831" operator="equal" stopIfTrue="1">
      <formula>"CW 3120-R2"</formula>
    </cfRule>
    <cfRule type="cellIs" priority="1019" dxfId="831" operator="equal" stopIfTrue="1">
      <formula>"CW 3240-R7"</formula>
    </cfRule>
  </conditionalFormatting>
  <conditionalFormatting sqref="D144">
    <cfRule type="cellIs" priority="1014" dxfId="831" operator="equal" stopIfTrue="1">
      <formula>"CW 2130-R11"</formula>
    </cfRule>
    <cfRule type="cellIs" priority="1015" dxfId="831" operator="equal" stopIfTrue="1">
      <formula>"CW 3120-R2"</formula>
    </cfRule>
    <cfRule type="cellIs" priority="1016" dxfId="831" operator="equal" stopIfTrue="1">
      <formula>"CW 3240-R7"</formula>
    </cfRule>
  </conditionalFormatting>
  <conditionalFormatting sqref="D155">
    <cfRule type="cellIs" priority="1011" dxfId="831" operator="equal" stopIfTrue="1">
      <formula>"CW 2130-R11"</formula>
    </cfRule>
    <cfRule type="cellIs" priority="1012" dxfId="831" operator="equal" stopIfTrue="1">
      <formula>"CW 3120-R2"</formula>
    </cfRule>
    <cfRule type="cellIs" priority="1013" dxfId="831" operator="equal" stopIfTrue="1">
      <formula>"CW 3240-R7"</formula>
    </cfRule>
  </conditionalFormatting>
  <conditionalFormatting sqref="D194:D196">
    <cfRule type="cellIs" priority="1009" dxfId="831" operator="equal" stopIfTrue="1">
      <formula>"CW 3120-R2"</formula>
    </cfRule>
    <cfRule type="cellIs" priority="1010" dxfId="831" operator="equal" stopIfTrue="1">
      <formula>"CW 3240-R7"</formula>
    </cfRule>
  </conditionalFormatting>
  <conditionalFormatting sqref="D191">
    <cfRule type="cellIs" priority="952" dxfId="831" operator="equal" stopIfTrue="1">
      <formula>"CW 2130-R11"</formula>
    </cfRule>
    <cfRule type="cellIs" priority="953" dxfId="831" operator="equal" stopIfTrue="1">
      <formula>"CW 3120-R2"</formula>
    </cfRule>
    <cfRule type="cellIs" priority="954" dxfId="831" operator="equal" stopIfTrue="1">
      <formula>"CW 3240-R7"</formula>
    </cfRule>
  </conditionalFormatting>
  <conditionalFormatting sqref="D192">
    <cfRule type="cellIs" priority="950" dxfId="831" operator="equal" stopIfTrue="1">
      <formula>"CW 3120-R2"</formula>
    </cfRule>
    <cfRule type="cellIs" priority="951" dxfId="831" operator="equal" stopIfTrue="1">
      <formula>"CW 3240-R7"</formula>
    </cfRule>
  </conditionalFormatting>
  <conditionalFormatting sqref="D219">
    <cfRule type="cellIs" priority="939" dxfId="831" operator="equal" stopIfTrue="1">
      <formula>"CW 2130-R11"</formula>
    </cfRule>
    <cfRule type="cellIs" priority="940" dxfId="831" operator="equal" stopIfTrue="1">
      <formula>"CW 3120-R2"</formula>
    </cfRule>
    <cfRule type="cellIs" priority="941" dxfId="831" operator="equal" stopIfTrue="1">
      <formula>"CW 3240-R7"</formula>
    </cfRule>
  </conditionalFormatting>
  <conditionalFormatting sqref="D221">
    <cfRule type="cellIs" priority="937" dxfId="831" operator="equal" stopIfTrue="1">
      <formula>"CW 2130-R11"</formula>
    </cfRule>
    <cfRule type="cellIs" priority="938" dxfId="831" operator="equal" stopIfTrue="1">
      <formula>"CW 3240-R7"</formula>
    </cfRule>
  </conditionalFormatting>
  <conditionalFormatting sqref="D228">
    <cfRule type="cellIs" priority="935" dxfId="831" operator="equal" stopIfTrue="1">
      <formula>"CW 2130-R11"</formula>
    </cfRule>
    <cfRule type="cellIs" priority="936" dxfId="831" operator="equal" stopIfTrue="1">
      <formula>"CW 3240-R7"</formula>
    </cfRule>
  </conditionalFormatting>
  <conditionalFormatting sqref="D161">
    <cfRule type="cellIs" priority="897" dxfId="831" operator="equal" stopIfTrue="1">
      <formula>"CW 2130-R11"</formula>
    </cfRule>
    <cfRule type="cellIs" priority="898" dxfId="831" operator="equal" stopIfTrue="1">
      <formula>"CW 3120-R2"</formula>
    </cfRule>
    <cfRule type="cellIs" priority="899" dxfId="831" operator="equal" stopIfTrue="1">
      <formula>"CW 3240-R7"</formula>
    </cfRule>
  </conditionalFormatting>
  <conditionalFormatting sqref="D171">
    <cfRule type="cellIs" priority="894" dxfId="831" operator="equal" stopIfTrue="1">
      <formula>"CW 2130-R11"</formula>
    </cfRule>
    <cfRule type="cellIs" priority="895" dxfId="831" operator="equal" stopIfTrue="1">
      <formula>"CW 3120-R2"</formula>
    </cfRule>
    <cfRule type="cellIs" priority="896" dxfId="831" operator="equal" stopIfTrue="1">
      <formula>"CW 3240-R7"</formula>
    </cfRule>
  </conditionalFormatting>
  <conditionalFormatting sqref="D182">
    <cfRule type="cellIs" priority="891" dxfId="831" operator="equal" stopIfTrue="1">
      <formula>"CW 2130-R11"</formula>
    </cfRule>
    <cfRule type="cellIs" priority="892" dxfId="831" operator="equal" stopIfTrue="1">
      <formula>"CW 3120-R2"</formula>
    </cfRule>
    <cfRule type="cellIs" priority="893" dxfId="831" operator="equal" stopIfTrue="1">
      <formula>"CW 3240-R7"</formula>
    </cfRule>
  </conditionalFormatting>
  <conditionalFormatting sqref="D199">
    <cfRule type="cellIs" priority="888" dxfId="831" operator="equal" stopIfTrue="1">
      <formula>"CW 2130-R11"</formula>
    </cfRule>
    <cfRule type="cellIs" priority="889" dxfId="831" operator="equal" stopIfTrue="1">
      <formula>"CW 3120-R2"</formula>
    </cfRule>
    <cfRule type="cellIs" priority="890" dxfId="831" operator="equal" stopIfTrue="1">
      <formula>"CW 3240-R7"</formula>
    </cfRule>
  </conditionalFormatting>
  <conditionalFormatting sqref="D197">
    <cfRule type="cellIs" priority="885" dxfId="831" operator="equal" stopIfTrue="1">
      <formula>"CW 2130-R11"</formula>
    </cfRule>
    <cfRule type="cellIs" priority="886" dxfId="831" operator="equal" stopIfTrue="1">
      <formula>"CW 3120-R2"</formula>
    </cfRule>
    <cfRule type="cellIs" priority="887" dxfId="831" operator="equal" stopIfTrue="1">
      <formula>"CW 3240-R7"</formula>
    </cfRule>
  </conditionalFormatting>
  <conditionalFormatting sqref="D243">
    <cfRule type="cellIs" priority="882" dxfId="831" operator="equal" stopIfTrue="1">
      <formula>"CW 2130-R11"</formula>
    </cfRule>
    <cfRule type="cellIs" priority="883" dxfId="831" operator="equal" stopIfTrue="1">
      <formula>"CW 3120-R2"</formula>
    </cfRule>
    <cfRule type="cellIs" priority="884" dxfId="831" operator="equal" stopIfTrue="1">
      <formula>"CW 3240-R7"</formula>
    </cfRule>
  </conditionalFormatting>
  <conditionalFormatting sqref="D256">
    <cfRule type="cellIs" priority="879" dxfId="831" operator="equal" stopIfTrue="1">
      <formula>"CW 2130-R11"</formula>
    </cfRule>
    <cfRule type="cellIs" priority="880" dxfId="831" operator="equal" stopIfTrue="1">
      <formula>"CW 3120-R2"</formula>
    </cfRule>
    <cfRule type="cellIs" priority="881" dxfId="831" operator="equal" stopIfTrue="1">
      <formula>"CW 3240-R7"</formula>
    </cfRule>
  </conditionalFormatting>
  <conditionalFormatting sqref="D304:D308 D312:D314">
    <cfRule type="cellIs" priority="874" dxfId="831" operator="equal" stopIfTrue="1">
      <formula>"CW 2130-R11"</formula>
    </cfRule>
    <cfRule type="cellIs" priority="875" dxfId="831" operator="equal" stopIfTrue="1">
      <formula>"CW 3120-R2"</formula>
    </cfRule>
    <cfRule type="cellIs" priority="876" dxfId="831" operator="equal" stopIfTrue="1">
      <formula>"CW 3240-R7"</formula>
    </cfRule>
  </conditionalFormatting>
  <conditionalFormatting sqref="D263">
    <cfRule type="cellIs" priority="868" dxfId="831" operator="equal" stopIfTrue="1">
      <formula>"CW 2130-R11"</formula>
    </cfRule>
    <cfRule type="cellIs" priority="869" dxfId="831" operator="equal" stopIfTrue="1">
      <formula>"CW 3120-R2"</formula>
    </cfRule>
    <cfRule type="cellIs" priority="870" dxfId="831" operator="equal" stopIfTrue="1">
      <formula>"CW 3240-R7"</formula>
    </cfRule>
  </conditionalFormatting>
  <conditionalFormatting sqref="D264">
    <cfRule type="cellIs" priority="865" dxfId="831" operator="equal" stopIfTrue="1">
      <formula>"CW 2130-R11"</formula>
    </cfRule>
    <cfRule type="cellIs" priority="866" dxfId="831" operator="equal" stopIfTrue="1">
      <formula>"CW 3120-R2"</formula>
    </cfRule>
    <cfRule type="cellIs" priority="867" dxfId="831" operator="equal" stopIfTrue="1">
      <formula>"CW 3240-R7"</formula>
    </cfRule>
  </conditionalFormatting>
  <conditionalFormatting sqref="D275">
    <cfRule type="cellIs" priority="850" dxfId="831" operator="equal" stopIfTrue="1">
      <formula>"CW 2130-R11"</formula>
    </cfRule>
    <cfRule type="cellIs" priority="851" dxfId="831" operator="equal" stopIfTrue="1">
      <formula>"CW 3120-R2"</formula>
    </cfRule>
    <cfRule type="cellIs" priority="852" dxfId="831" operator="equal" stopIfTrue="1">
      <formula>"CW 3240-R7"</formula>
    </cfRule>
  </conditionalFormatting>
  <conditionalFormatting sqref="D285:D286">
    <cfRule type="cellIs" priority="841" dxfId="831" operator="equal" stopIfTrue="1">
      <formula>"CW 2130-R11"</formula>
    </cfRule>
    <cfRule type="cellIs" priority="842" dxfId="831" operator="equal" stopIfTrue="1">
      <formula>"CW 3120-R2"</formula>
    </cfRule>
    <cfRule type="cellIs" priority="843" dxfId="831" operator="equal" stopIfTrue="1">
      <formula>"CW 3240-R7"</formula>
    </cfRule>
  </conditionalFormatting>
  <conditionalFormatting sqref="D289:D290">
    <cfRule type="cellIs" priority="838" dxfId="831" operator="equal" stopIfTrue="1">
      <formula>"CW 2130-R11"</formula>
    </cfRule>
    <cfRule type="cellIs" priority="839" dxfId="831" operator="equal" stopIfTrue="1">
      <formula>"CW 3120-R2"</formula>
    </cfRule>
    <cfRule type="cellIs" priority="840" dxfId="831" operator="equal" stopIfTrue="1">
      <formula>"CW 3240-R7"</formula>
    </cfRule>
  </conditionalFormatting>
  <conditionalFormatting sqref="D291">
    <cfRule type="cellIs" priority="835" dxfId="831" operator="equal" stopIfTrue="1">
      <formula>"CW 2130-R11"</formula>
    </cfRule>
    <cfRule type="cellIs" priority="836" dxfId="831" operator="equal" stopIfTrue="1">
      <formula>"CW 3120-R2"</formula>
    </cfRule>
    <cfRule type="cellIs" priority="837" dxfId="831" operator="equal" stopIfTrue="1">
      <formula>"CW 3240-R7"</formula>
    </cfRule>
  </conditionalFormatting>
  <conditionalFormatting sqref="D292">
    <cfRule type="cellIs" priority="832" dxfId="831" operator="equal" stopIfTrue="1">
      <formula>"CW 2130-R11"</formula>
    </cfRule>
    <cfRule type="cellIs" priority="833" dxfId="831" operator="equal" stopIfTrue="1">
      <formula>"CW 3120-R2"</formula>
    </cfRule>
    <cfRule type="cellIs" priority="834" dxfId="831" operator="equal" stopIfTrue="1">
      <formula>"CW 3240-R7"</formula>
    </cfRule>
  </conditionalFormatting>
  <conditionalFormatting sqref="D296">
    <cfRule type="cellIs" priority="807" dxfId="831" operator="equal" stopIfTrue="1">
      <formula>"CW 2130-R11"</formula>
    </cfRule>
    <cfRule type="cellIs" priority="808" dxfId="831" operator="equal" stopIfTrue="1">
      <formula>"CW 3120-R2"</formula>
    </cfRule>
    <cfRule type="cellIs" priority="809" dxfId="831" operator="equal" stopIfTrue="1">
      <formula>"CW 3240-R7"</formula>
    </cfRule>
  </conditionalFormatting>
  <conditionalFormatting sqref="D298">
    <cfRule type="cellIs" priority="805" dxfId="831" operator="equal" stopIfTrue="1">
      <formula>"CW 2130-R11"</formula>
    </cfRule>
    <cfRule type="cellIs" priority="806" dxfId="831" operator="equal" stopIfTrue="1">
      <formula>"CW 3240-R7"</formula>
    </cfRule>
  </conditionalFormatting>
  <conditionalFormatting sqref="D297">
    <cfRule type="cellIs" priority="792" dxfId="831" operator="equal" stopIfTrue="1">
      <formula>"CW 3120-R2"</formula>
    </cfRule>
    <cfRule type="cellIs" priority="793" dxfId="831" operator="equal" stopIfTrue="1">
      <formula>"CW 3240-R7"</formula>
    </cfRule>
  </conditionalFormatting>
  <conditionalFormatting sqref="D294">
    <cfRule type="cellIs" priority="790" dxfId="831" operator="equal" stopIfTrue="1">
      <formula>"CW 3120-R2"</formula>
    </cfRule>
    <cfRule type="cellIs" priority="791" dxfId="831" operator="equal" stopIfTrue="1">
      <formula>"CW 3240-R7"</formula>
    </cfRule>
  </conditionalFormatting>
  <conditionalFormatting sqref="D262">
    <cfRule type="cellIs" priority="765" dxfId="831" operator="equal" stopIfTrue="1">
      <formula>"CW 2130-R11"</formula>
    </cfRule>
    <cfRule type="cellIs" priority="766" dxfId="831" operator="equal" stopIfTrue="1">
      <formula>"CW 3120-R2"</formula>
    </cfRule>
    <cfRule type="cellIs" priority="767" dxfId="831" operator="equal" stopIfTrue="1">
      <formula>"CW 3240-R7"</formula>
    </cfRule>
  </conditionalFormatting>
  <conditionalFormatting sqref="D265">
    <cfRule type="cellIs" priority="762" dxfId="831" operator="equal" stopIfTrue="1">
      <formula>"CW 2130-R11"</formula>
    </cfRule>
    <cfRule type="cellIs" priority="763" dxfId="831" operator="equal" stopIfTrue="1">
      <formula>"CW 3120-R2"</formula>
    </cfRule>
    <cfRule type="cellIs" priority="764" dxfId="831" operator="equal" stopIfTrue="1">
      <formula>"CW 3240-R7"</formula>
    </cfRule>
  </conditionalFormatting>
  <conditionalFormatting sqref="D295">
    <cfRule type="cellIs" priority="756" dxfId="831" operator="equal" stopIfTrue="1">
      <formula>"CW 2130-R11"</formula>
    </cfRule>
    <cfRule type="cellIs" priority="757" dxfId="831" operator="equal" stopIfTrue="1">
      <formula>"CW 3120-R2"</formula>
    </cfRule>
    <cfRule type="cellIs" priority="758" dxfId="831" operator="equal" stopIfTrue="1">
      <formula>"CW 3240-R7"</formula>
    </cfRule>
  </conditionalFormatting>
  <conditionalFormatting sqref="D293">
    <cfRule type="cellIs" priority="753" dxfId="831" operator="equal" stopIfTrue="1">
      <formula>"CW 2130-R11"</formula>
    </cfRule>
    <cfRule type="cellIs" priority="754" dxfId="831" operator="equal" stopIfTrue="1">
      <formula>"CW 3120-R2"</formula>
    </cfRule>
    <cfRule type="cellIs" priority="755" dxfId="831" operator="equal" stopIfTrue="1">
      <formula>"CW 3240-R7"</formula>
    </cfRule>
  </conditionalFormatting>
  <conditionalFormatting sqref="D303">
    <cfRule type="cellIs" priority="750" dxfId="831" operator="equal" stopIfTrue="1">
      <formula>"CW 2130-R11"</formula>
    </cfRule>
    <cfRule type="cellIs" priority="751" dxfId="831" operator="equal" stopIfTrue="1">
      <formula>"CW 3120-R2"</formula>
    </cfRule>
    <cfRule type="cellIs" priority="752" dxfId="831" operator="equal" stopIfTrue="1">
      <formula>"CW 3240-R7"</formula>
    </cfRule>
  </conditionalFormatting>
  <conditionalFormatting sqref="D311">
    <cfRule type="cellIs" priority="747" dxfId="831" operator="equal" stopIfTrue="1">
      <formula>"CW 2130-R11"</formula>
    </cfRule>
    <cfRule type="cellIs" priority="748" dxfId="831" operator="equal" stopIfTrue="1">
      <formula>"CW 3120-R2"</formula>
    </cfRule>
    <cfRule type="cellIs" priority="749" dxfId="831" operator="equal" stopIfTrue="1">
      <formula>"CW 3240-R7"</formula>
    </cfRule>
  </conditionalFormatting>
  <conditionalFormatting sqref="D269:D271 D273">
    <cfRule type="cellIs" priority="723" dxfId="831" operator="equal" stopIfTrue="1">
      <formula>"CW 2130-R11"</formula>
    </cfRule>
    <cfRule type="cellIs" priority="724" dxfId="831" operator="equal" stopIfTrue="1">
      <formula>"CW 3120-R2"</formula>
    </cfRule>
    <cfRule type="cellIs" priority="725" dxfId="831" operator="equal" stopIfTrue="1">
      <formula>"CW 3240-R7"</formula>
    </cfRule>
  </conditionalFormatting>
  <conditionalFormatting sqref="D282:D283">
    <cfRule type="cellIs" priority="699" dxfId="831" operator="equal" stopIfTrue="1">
      <formula>"CW 2130-R11"</formula>
    </cfRule>
    <cfRule type="cellIs" priority="700" dxfId="831" operator="equal" stopIfTrue="1">
      <formula>"CW 3120-R2"</formula>
    </cfRule>
    <cfRule type="cellIs" priority="701" dxfId="831" operator="equal" stopIfTrue="1">
      <formula>"CW 3240-R7"</formula>
    </cfRule>
  </conditionalFormatting>
  <conditionalFormatting sqref="D181">
    <cfRule type="cellIs" priority="690" dxfId="831" operator="equal" stopIfTrue="1">
      <formula>"CW 2130-R11"</formula>
    </cfRule>
    <cfRule type="cellIs" priority="691" dxfId="831" operator="equal" stopIfTrue="1">
      <formula>"CW 3120-R2"</formula>
    </cfRule>
    <cfRule type="cellIs" priority="692" dxfId="831" operator="equal" stopIfTrue="1">
      <formula>"CW 3240-R7"</formula>
    </cfRule>
  </conditionalFormatting>
  <conditionalFormatting sqref="D183">
    <cfRule type="cellIs" priority="687" dxfId="831" operator="equal" stopIfTrue="1">
      <formula>"CW 2130-R11"</formula>
    </cfRule>
    <cfRule type="cellIs" priority="688" dxfId="831" operator="equal" stopIfTrue="1">
      <formula>"CW 3120-R2"</formula>
    </cfRule>
    <cfRule type="cellIs" priority="689" dxfId="831" operator="equal" stopIfTrue="1">
      <formula>"CW 3240-R7"</formula>
    </cfRule>
  </conditionalFormatting>
  <conditionalFormatting sqref="D184">
    <cfRule type="cellIs" priority="681" dxfId="831" operator="equal" stopIfTrue="1">
      <formula>"CW 2130-R11"</formula>
    </cfRule>
    <cfRule type="cellIs" priority="682" dxfId="831" operator="equal" stopIfTrue="1">
      <formula>"CW 3120-R2"</formula>
    </cfRule>
    <cfRule type="cellIs" priority="683" dxfId="831" operator="equal" stopIfTrue="1">
      <formula>"CW 3240-R7"</formula>
    </cfRule>
  </conditionalFormatting>
  <conditionalFormatting sqref="D190">
    <cfRule type="cellIs" priority="678" dxfId="831" operator="equal" stopIfTrue="1">
      <formula>"CW 2130-R11"</formula>
    </cfRule>
    <cfRule type="cellIs" priority="679" dxfId="831" operator="equal" stopIfTrue="1">
      <formula>"CW 3120-R2"</formula>
    </cfRule>
    <cfRule type="cellIs" priority="680" dxfId="831" operator="equal" stopIfTrue="1">
      <formula>"CW 3240-R7"</formula>
    </cfRule>
  </conditionalFormatting>
  <conditionalFormatting sqref="D187">
    <cfRule type="cellIs" priority="675" dxfId="831" operator="equal" stopIfTrue="1">
      <formula>"CW 2130-R11"</formula>
    </cfRule>
    <cfRule type="cellIs" priority="676" dxfId="831" operator="equal" stopIfTrue="1">
      <formula>"CW 3120-R2"</formula>
    </cfRule>
    <cfRule type="cellIs" priority="677" dxfId="831" operator="equal" stopIfTrue="1">
      <formula>"CW 3240-R7"</formula>
    </cfRule>
  </conditionalFormatting>
  <conditionalFormatting sqref="D201 D203:D205">
    <cfRule type="cellIs" priority="671" dxfId="831" operator="equal" stopIfTrue="1">
      <formula>"CW 3120-R2"</formula>
    </cfRule>
    <cfRule type="cellIs" priority="672" dxfId="831" operator="equal" stopIfTrue="1">
      <formula>"CW 3240-R7"</formula>
    </cfRule>
  </conditionalFormatting>
  <conditionalFormatting sqref="D208">
    <cfRule type="cellIs" priority="667" dxfId="831" operator="equal" stopIfTrue="1">
      <formula>"CW 3120-R2"</formula>
    </cfRule>
    <cfRule type="cellIs" priority="668" dxfId="831" operator="equal" stopIfTrue="1">
      <formula>"CW 3240-R7"</formula>
    </cfRule>
  </conditionalFormatting>
  <conditionalFormatting sqref="D209">
    <cfRule type="cellIs" priority="654" dxfId="831" operator="equal" stopIfTrue="1">
      <formula>"CW 2130-R11"</formula>
    </cfRule>
    <cfRule type="cellIs" priority="655" dxfId="831" operator="equal" stopIfTrue="1">
      <formula>"CW 3120-R2"</formula>
    </cfRule>
    <cfRule type="cellIs" priority="656" dxfId="831" operator="equal" stopIfTrue="1">
      <formula>"CW 3240-R7"</formula>
    </cfRule>
  </conditionalFormatting>
  <conditionalFormatting sqref="D232">
    <cfRule type="cellIs" priority="646" dxfId="831" operator="equal" stopIfTrue="1">
      <formula>"CW 3120-R2"</formula>
    </cfRule>
    <cfRule type="cellIs" priority="647" dxfId="831" operator="equal" stopIfTrue="1">
      <formula>"CW 3240-R7"</formula>
    </cfRule>
  </conditionalFormatting>
  <conditionalFormatting sqref="D233">
    <cfRule type="cellIs" priority="644" dxfId="831" operator="equal" stopIfTrue="1">
      <formula>"CW 3120-R2"</formula>
    </cfRule>
    <cfRule type="cellIs" priority="645" dxfId="831" operator="equal" stopIfTrue="1">
      <formula>"CW 3240-R7"</formula>
    </cfRule>
  </conditionalFormatting>
  <conditionalFormatting sqref="D253">
    <cfRule type="cellIs" priority="641" dxfId="831" operator="equal" stopIfTrue="1">
      <formula>"CW 2130-R11"</formula>
    </cfRule>
    <cfRule type="cellIs" priority="642" dxfId="831" operator="equal" stopIfTrue="1">
      <formula>"CW 3120-R2"</formula>
    </cfRule>
    <cfRule type="cellIs" priority="643" dxfId="831" operator="equal" stopIfTrue="1">
      <formula>"CW 3240-R7"</formula>
    </cfRule>
  </conditionalFormatting>
  <conditionalFormatting sqref="D333">
    <cfRule type="cellIs" priority="638" dxfId="831" operator="equal" stopIfTrue="1">
      <formula>"CW 2130-R11"</formula>
    </cfRule>
    <cfRule type="cellIs" priority="639" dxfId="831" operator="equal" stopIfTrue="1">
      <formula>"CW 3120-R2"</formula>
    </cfRule>
    <cfRule type="cellIs" priority="640" dxfId="831" operator="equal" stopIfTrue="1">
      <formula>"CW 3240-R7"</formula>
    </cfRule>
  </conditionalFormatting>
  <conditionalFormatting sqref="D389:D392 D403:D405 D395 D398:D401">
    <cfRule type="cellIs" priority="635" dxfId="831" operator="equal" stopIfTrue="1">
      <formula>"CW 2130-R11"</formula>
    </cfRule>
    <cfRule type="cellIs" priority="636" dxfId="831" operator="equal" stopIfTrue="1">
      <formula>"CW 3120-R2"</formula>
    </cfRule>
    <cfRule type="cellIs" priority="637" dxfId="831" operator="equal" stopIfTrue="1">
      <formula>"CW 3240-R7"</formula>
    </cfRule>
  </conditionalFormatting>
  <conditionalFormatting sqref="D318">
    <cfRule type="cellIs" priority="632" dxfId="831" operator="equal" stopIfTrue="1">
      <formula>"CW 2130-R11"</formula>
    </cfRule>
    <cfRule type="cellIs" priority="633" dxfId="831" operator="equal" stopIfTrue="1">
      <formula>"CW 3120-R2"</formula>
    </cfRule>
    <cfRule type="cellIs" priority="634" dxfId="831" operator="equal" stopIfTrue="1">
      <formula>"CW 3240-R7"</formula>
    </cfRule>
  </conditionalFormatting>
  <conditionalFormatting sqref="D319">
    <cfRule type="cellIs" priority="629" dxfId="831" operator="equal" stopIfTrue="1">
      <formula>"CW 2130-R11"</formula>
    </cfRule>
    <cfRule type="cellIs" priority="630" dxfId="831" operator="equal" stopIfTrue="1">
      <formula>"CW 3120-R2"</formula>
    </cfRule>
    <cfRule type="cellIs" priority="631" dxfId="831" operator="equal" stopIfTrue="1">
      <formula>"CW 3240-R7"</formula>
    </cfRule>
  </conditionalFormatting>
  <conditionalFormatting sqref="D334">
    <cfRule type="cellIs" priority="623" dxfId="831" operator="equal" stopIfTrue="1">
      <formula>"CW 2130-R11"</formula>
    </cfRule>
    <cfRule type="cellIs" priority="624" dxfId="831" operator="equal" stopIfTrue="1">
      <formula>"CW 3120-R2"</formula>
    </cfRule>
    <cfRule type="cellIs" priority="625" dxfId="831" operator="equal" stopIfTrue="1">
      <formula>"CW 3240-R7"</formula>
    </cfRule>
  </conditionalFormatting>
  <conditionalFormatting sqref="D335:D336">
    <cfRule type="cellIs" priority="620" dxfId="831" operator="equal" stopIfTrue="1">
      <formula>"CW 2130-R11"</formula>
    </cfRule>
    <cfRule type="cellIs" priority="621" dxfId="831" operator="equal" stopIfTrue="1">
      <formula>"CW 3120-R2"</formula>
    </cfRule>
    <cfRule type="cellIs" priority="622" dxfId="831" operator="equal" stopIfTrue="1">
      <formula>"CW 3240-R7"</formula>
    </cfRule>
  </conditionalFormatting>
  <conditionalFormatting sqref="D353 D355">
    <cfRule type="cellIs" priority="617" dxfId="831" operator="equal" stopIfTrue="1">
      <formula>"CW 2130-R11"</formula>
    </cfRule>
    <cfRule type="cellIs" priority="618" dxfId="831" operator="equal" stopIfTrue="1">
      <formula>"CW 3120-R2"</formula>
    </cfRule>
    <cfRule type="cellIs" priority="619" dxfId="831" operator="equal" stopIfTrue="1">
      <formula>"CW 3240-R7"</formula>
    </cfRule>
  </conditionalFormatting>
  <conditionalFormatting sqref="D358:D359">
    <cfRule type="cellIs" priority="614" dxfId="831" operator="equal" stopIfTrue="1">
      <formula>"CW 2130-R11"</formula>
    </cfRule>
    <cfRule type="cellIs" priority="615" dxfId="831" operator="equal" stopIfTrue="1">
      <formula>"CW 3120-R2"</formula>
    </cfRule>
    <cfRule type="cellIs" priority="616" dxfId="831" operator="equal" stopIfTrue="1">
      <formula>"CW 3240-R7"</formula>
    </cfRule>
  </conditionalFormatting>
  <conditionalFormatting sqref="D360">
    <cfRule type="cellIs" priority="611" dxfId="831" operator="equal" stopIfTrue="1">
      <formula>"CW 2130-R11"</formula>
    </cfRule>
    <cfRule type="cellIs" priority="612" dxfId="831" operator="equal" stopIfTrue="1">
      <formula>"CW 3120-R2"</formula>
    </cfRule>
    <cfRule type="cellIs" priority="613" dxfId="831" operator="equal" stopIfTrue="1">
      <formula>"CW 3240-R7"</formula>
    </cfRule>
  </conditionalFormatting>
  <conditionalFormatting sqref="D361">
    <cfRule type="cellIs" priority="608" dxfId="831" operator="equal" stopIfTrue="1">
      <formula>"CW 2130-R11"</formula>
    </cfRule>
    <cfRule type="cellIs" priority="609" dxfId="831" operator="equal" stopIfTrue="1">
      <formula>"CW 3120-R2"</formula>
    </cfRule>
    <cfRule type="cellIs" priority="610" dxfId="831" operator="equal" stopIfTrue="1">
      <formula>"CW 3240-R7"</formula>
    </cfRule>
  </conditionalFormatting>
  <conditionalFormatting sqref="D382">
    <cfRule type="cellIs" priority="605" dxfId="831" operator="equal" stopIfTrue="1">
      <formula>"CW 2130-R11"</formula>
    </cfRule>
    <cfRule type="cellIs" priority="606" dxfId="831" operator="equal" stopIfTrue="1">
      <formula>"CW 3120-R2"</formula>
    </cfRule>
    <cfRule type="cellIs" priority="607" dxfId="831" operator="equal" stopIfTrue="1">
      <formula>"CW 3240-R7"</formula>
    </cfRule>
  </conditionalFormatting>
  <conditionalFormatting sqref="D384">
    <cfRule type="cellIs" priority="603" dxfId="831" operator="equal" stopIfTrue="1">
      <formula>"CW 2130-R11"</formula>
    </cfRule>
    <cfRule type="cellIs" priority="604" dxfId="831" operator="equal" stopIfTrue="1">
      <formula>"CW 3240-R7"</formula>
    </cfRule>
  </conditionalFormatting>
  <conditionalFormatting sqref="D383">
    <cfRule type="cellIs" priority="601" dxfId="831" operator="equal" stopIfTrue="1">
      <formula>"CW 3120-R2"</formula>
    </cfRule>
    <cfRule type="cellIs" priority="602" dxfId="831" operator="equal" stopIfTrue="1">
      <formula>"CW 3240-R7"</formula>
    </cfRule>
  </conditionalFormatting>
  <conditionalFormatting sqref="D364">
    <cfRule type="cellIs" priority="599" dxfId="831" operator="equal" stopIfTrue="1">
      <formula>"CW 3120-R2"</formula>
    </cfRule>
    <cfRule type="cellIs" priority="600" dxfId="831" operator="equal" stopIfTrue="1">
      <formula>"CW 3240-R7"</formula>
    </cfRule>
  </conditionalFormatting>
  <conditionalFormatting sqref="D317">
    <cfRule type="cellIs" priority="596" dxfId="831" operator="equal" stopIfTrue="1">
      <formula>"CW 2130-R11"</formula>
    </cfRule>
    <cfRule type="cellIs" priority="597" dxfId="831" operator="equal" stopIfTrue="1">
      <formula>"CW 3120-R2"</formula>
    </cfRule>
    <cfRule type="cellIs" priority="598" dxfId="831" operator="equal" stopIfTrue="1">
      <formula>"CW 3240-R7"</formula>
    </cfRule>
  </conditionalFormatting>
  <conditionalFormatting sqref="D320">
    <cfRule type="cellIs" priority="593" dxfId="831" operator="equal" stopIfTrue="1">
      <formula>"CW 2130-R11"</formula>
    </cfRule>
    <cfRule type="cellIs" priority="594" dxfId="831" operator="equal" stopIfTrue="1">
      <formula>"CW 3120-R2"</formula>
    </cfRule>
    <cfRule type="cellIs" priority="595" dxfId="831" operator="equal" stopIfTrue="1">
      <formula>"CW 3240-R7"</formula>
    </cfRule>
  </conditionalFormatting>
  <conditionalFormatting sqref="D365">
    <cfRule type="cellIs" priority="590" dxfId="831" operator="equal" stopIfTrue="1">
      <formula>"CW 2130-R11"</formula>
    </cfRule>
    <cfRule type="cellIs" priority="591" dxfId="831" operator="equal" stopIfTrue="1">
      <formula>"CW 3120-R2"</formula>
    </cfRule>
    <cfRule type="cellIs" priority="592" dxfId="831" operator="equal" stopIfTrue="1">
      <formula>"CW 3240-R7"</formula>
    </cfRule>
  </conditionalFormatting>
  <conditionalFormatting sqref="D363">
    <cfRule type="cellIs" priority="587" dxfId="831" operator="equal" stopIfTrue="1">
      <formula>"CW 2130-R11"</formula>
    </cfRule>
    <cfRule type="cellIs" priority="588" dxfId="831" operator="equal" stopIfTrue="1">
      <formula>"CW 3120-R2"</formula>
    </cfRule>
    <cfRule type="cellIs" priority="589" dxfId="831" operator="equal" stopIfTrue="1">
      <formula>"CW 3240-R7"</formula>
    </cfRule>
  </conditionalFormatting>
  <conditionalFormatting sqref="D388">
    <cfRule type="cellIs" priority="584" dxfId="831" operator="equal" stopIfTrue="1">
      <formula>"CW 2130-R11"</formula>
    </cfRule>
    <cfRule type="cellIs" priority="585" dxfId="831" operator="equal" stopIfTrue="1">
      <formula>"CW 3120-R2"</formula>
    </cfRule>
    <cfRule type="cellIs" priority="586" dxfId="831" operator="equal" stopIfTrue="1">
      <formula>"CW 3240-R7"</formula>
    </cfRule>
  </conditionalFormatting>
  <conditionalFormatting sqref="D402">
    <cfRule type="cellIs" priority="581" dxfId="831" operator="equal" stopIfTrue="1">
      <formula>"CW 2130-R11"</formula>
    </cfRule>
    <cfRule type="cellIs" priority="582" dxfId="831" operator="equal" stopIfTrue="1">
      <formula>"CW 3120-R2"</formula>
    </cfRule>
    <cfRule type="cellIs" priority="583" dxfId="831" operator="equal" stopIfTrue="1">
      <formula>"CW 3240-R7"</formula>
    </cfRule>
  </conditionalFormatting>
  <conditionalFormatting sqref="D328:D332">
    <cfRule type="cellIs" priority="575" dxfId="831" operator="equal" stopIfTrue="1">
      <formula>"CW 2130-R11"</formula>
    </cfRule>
    <cfRule type="cellIs" priority="576" dxfId="831" operator="equal" stopIfTrue="1">
      <formula>"CW 3120-R2"</formula>
    </cfRule>
    <cfRule type="cellIs" priority="577" dxfId="831" operator="equal" stopIfTrue="1">
      <formula>"CW 3240-R7"</formula>
    </cfRule>
  </conditionalFormatting>
  <conditionalFormatting sqref="D326:D327">
    <cfRule type="cellIs" priority="572" dxfId="831" operator="equal" stopIfTrue="1">
      <formula>"CW 2130-R11"</formula>
    </cfRule>
    <cfRule type="cellIs" priority="573" dxfId="831" operator="equal" stopIfTrue="1">
      <formula>"CW 3120-R2"</formula>
    </cfRule>
    <cfRule type="cellIs" priority="574" dxfId="831" operator="equal" stopIfTrue="1">
      <formula>"CW 3240-R7"</formula>
    </cfRule>
  </conditionalFormatting>
  <conditionalFormatting sqref="D340:D347">
    <cfRule type="cellIs" priority="569" dxfId="831" operator="equal" stopIfTrue="1">
      <formula>"CW 2130-R11"</formula>
    </cfRule>
    <cfRule type="cellIs" priority="570" dxfId="831" operator="equal" stopIfTrue="1">
      <formula>"CW 3120-R2"</formula>
    </cfRule>
    <cfRule type="cellIs" priority="571" dxfId="831" operator="equal" stopIfTrue="1">
      <formula>"CW 3240-R7"</formula>
    </cfRule>
  </conditionalFormatting>
  <conditionalFormatting sqref="D348">
    <cfRule type="cellIs" priority="566" dxfId="831" operator="equal" stopIfTrue="1">
      <formula>"CW 2130-R11"</formula>
    </cfRule>
    <cfRule type="cellIs" priority="567" dxfId="831" operator="equal" stopIfTrue="1">
      <formula>"CW 3120-R2"</formula>
    </cfRule>
    <cfRule type="cellIs" priority="568" dxfId="831" operator="equal" stopIfTrue="1">
      <formula>"CW 3240-R7"</formula>
    </cfRule>
  </conditionalFormatting>
  <conditionalFormatting sqref="D426">
    <cfRule type="cellIs" priority="563" dxfId="831" operator="equal" stopIfTrue="1">
      <formula>"CW 2130-R11"</formula>
    </cfRule>
    <cfRule type="cellIs" priority="564" dxfId="831" operator="equal" stopIfTrue="1">
      <formula>"CW 3120-R2"</formula>
    </cfRule>
    <cfRule type="cellIs" priority="565" dxfId="831" operator="equal" stopIfTrue="1">
      <formula>"CW 3240-R7"</formula>
    </cfRule>
  </conditionalFormatting>
  <conditionalFormatting sqref="D495:D497">
    <cfRule type="cellIs" priority="560" dxfId="831" operator="equal" stopIfTrue="1">
      <formula>"CW 2130-R11"</formula>
    </cfRule>
    <cfRule type="cellIs" priority="561" dxfId="831" operator="equal" stopIfTrue="1">
      <formula>"CW 3120-R2"</formula>
    </cfRule>
    <cfRule type="cellIs" priority="562" dxfId="831" operator="equal" stopIfTrue="1">
      <formula>"CW 3240-R7"</formula>
    </cfRule>
  </conditionalFormatting>
  <conditionalFormatting sqref="D409">
    <cfRule type="cellIs" priority="557" dxfId="831" operator="equal" stopIfTrue="1">
      <formula>"CW 2130-R11"</formula>
    </cfRule>
    <cfRule type="cellIs" priority="558" dxfId="831" operator="equal" stopIfTrue="1">
      <formula>"CW 3120-R2"</formula>
    </cfRule>
    <cfRule type="cellIs" priority="559" dxfId="831" operator="equal" stopIfTrue="1">
      <formula>"CW 3240-R7"</formula>
    </cfRule>
  </conditionalFormatting>
  <conditionalFormatting sqref="D410">
    <cfRule type="cellIs" priority="554" dxfId="831" operator="equal" stopIfTrue="1">
      <formula>"CW 2130-R11"</formula>
    </cfRule>
    <cfRule type="cellIs" priority="555" dxfId="831" operator="equal" stopIfTrue="1">
      <formula>"CW 3120-R2"</formula>
    </cfRule>
    <cfRule type="cellIs" priority="556" dxfId="831" operator="equal" stopIfTrue="1">
      <formula>"CW 3240-R7"</formula>
    </cfRule>
  </conditionalFormatting>
  <conditionalFormatting sqref="D428:D429">
    <cfRule type="cellIs" priority="545" dxfId="831" operator="equal" stopIfTrue="1">
      <formula>"CW 2130-R11"</formula>
    </cfRule>
    <cfRule type="cellIs" priority="546" dxfId="831" operator="equal" stopIfTrue="1">
      <formula>"CW 3120-R2"</formula>
    </cfRule>
    <cfRule type="cellIs" priority="547" dxfId="831" operator="equal" stopIfTrue="1">
      <formula>"CW 3240-R7"</formula>
    </cfRule>
  </conditionalFormatting>
  <conditionalFormatting sqref="D427">
    <cfRule type="cellIs" priority="548" dxfId="831" operator="equal" stopIfTrue="1">
      <formula>"CW 2130-R11"</formula>
    </cfRule>
    <cfRule type="cellIs" priority="549" dxfId="831" operator="equal" stopIfTrue="1">
      <formula>"CW 3120-R2"</formula>
    </cfRule>
    <cfRule type="cellIs" priority="550" dxfId="831" operator="equal" stopIfTrue="1">
      <formula>"CW 3240-R7"</formula>
    </cfRule>
  </conditionalFormatting>
  <conditionalFormatting sqref="D443:D444">
    <cfRule type="cellIs" priority="542" dxfId="831" operator="equal" stopIfTrue="1">
      <formula>"CW 2130-R11"</formula>
    </cfRule>
    <cfRule type="cellIs" priority="543" dxfId="831" operator="equal" stopIfTrue="1">
      <formula>"CW 3120-R2"</formula>
    </cfRule>
    <cfRule type="cellIs" priority="544" dxfId="831" operator="equal" stopIfTrue="1">
      <formula>"CW 3240-R7"</formula>
    </cfRule>
  </conditionalFormatting>
  <conditionalFormatting sqref="D447:D448">
    <cfRule type="cellIs" priority="539" dxfId="831" operator="equal" stopIfTrue="1">
      <formula>"CW 2130-R11"</formula>
    </cfRule>
    <cfRule type="cellIs" priority="540" dxfId="831" operator="equal" stopIfTrue="1">
      <formula>"CW 3120-R2"</formula>
    </cfRule>
    <cfRule type="cellIs" priority="541" dxfId="831" operator="equal" stopIfTrue="1">
      <formula>"CW 3240-R7"</formula>
    </cfRule>
  </conditionalFormatting>
  <conditionalFormatting sqref="D449">
    <cfRule type="cellIs" priority="536" dxfId="831" operator="equal" stopIfTrue="1">
      <formula>"CW 2130-R11"</formula>
    </cfRule>
    <cfRule type="cellIs" priority="537" dxfId="831" operator="equal" stopIfTrue="1">
      <formula>"CW 3120-R2"</formula>
    </cfRule>
    <cfRule type="cellIs" priority="538" dxfId="831" operator="equal" stopIfTrue="1">
      <formula>"CW 3240-R7"</formula>
    </cfRule>
  </conditionalFormatting>
  <conditionalFormatting sqref="D450">
    <cfRule type="cellIs" priority="533" dxfId="831" operator="equal" stopIfTrue="1">
      <formula>"CW 2130-R11"</formula>
    </cfRule>
    <cfRule type="cellIs" priority="534" dxfId="831" operator="equal" stopIfTrue="1">
      <formula>"CW 3120-R2"</formula>
    </cfRule>
    <cfRule type="cellIs" priority="535" dxfId="831" operator="equal" stopIfTrue="1">
      <formula>"CW 3240-R7"</formula>
    </cfRule>
  </conditionalFormatting>
  <conditionalFormatting sqref="D471">
    <cfRule type="cellIs" priority="530" dxfId="831" operator="equal" stopIfTrue="1">
      <formula>"CW 2130-R11"</formula>
    </cfRule>
    <cfRule type="cellIs" priority="531" dxfId="831" operator="equal" stopIfTrue="1">
      <formula>"CW 3120-R2"</formula>
    </cfRule>
    <cfRule type="cellIs" priority="532" dxfId="831" operator="equal" stopIfTrue="1">
      <formula>"CW 3240-R7"</formula>
    </cfRule>
  </conditionalFormatting>
  <conditionalFormatting sqref="D452">
    <cfRule type="cellIs" priority="524" dxfId="831" operator="equal" stopIfTrue="1">
      <formula>"CW 3120-R2"</formula>
    </cfRule>
    <cfRule type="cellIs" priority="525" dxfId="831" operator="equal" stopIfTrue="1">
      <formula>"CW 3240-R7"</formula>
    </cfRule>
  </conditionalFormatting>
  <conditionalFormatting sqref="D408">
    <cfRule type="cellIs" priority="521" dxfId="831" operator="equal" stopIfTrue="1">
      <formula>"CW 2130-R11"</formula>
    </cfRule>
    <cfRule type="cellIs" priority="522" dxfId="831" operator="equal" stopIfTrue="1">
      <formula>"CW 3120-R2"</formula>
    </cfRule>
    <cfRule type="cellIs" priority="523" dxfId="831" operator="equal" stopIfTrue="1">
      <formula>"CW 3240-R7"</formula>
    </cfRule>
  </conditionalFormatting>
  <conditionalFormatting sqref="D411">
    <cfRule type="cellIs" priority="518" dxfId="831" operator="equal" stopIfTrue="1">
      <formula>"CW 2130-R11"</formula>
    </cfRule>
    <cfRule type="cellIs" priority="519" dxfId="831" operator="equal" stopIfTrue="1">
      <formula>"CW 3120-R2"</formula>
    </cfRule>
    <cfRule type="cellIs" priority="520" dxfId="831" operator="equal" stopIfTrue="1">
      <formula>"CW 3240-R7"</formula>
    </cfRule>
  </conditionalFormatting>
  <conditionalFormatting sqref="D453">
    <cfRule type="cellIs" priority="515" dxfId="831" operator="equal" stopIfTrue="1">
      <formula>"CW 2130-R11"</formula>
    </cfRule>
    <cfRule type="cellIs" priority="516" dxfId="831" operator="equal" stopIfTrue="1">
      <formula>"CW 3120-R2"</formula>
    </cfRule>
    <cfRule type="cellIs" priority="517" dxfId="831" operator="equal" stopIfTrue="1">
      <formula>"CW 3240-R7"</formula>
    </cfRule>
  </conditionalFormatting>
  <conditionalFormatting sqref="D451">
    <cfRule type="cellIs" priority="512" dxfId="831" operator="equal" stopIfTrue="1">
      <formula>"CW 2130-R11"</formula>
    </cfRule>
    <cfRule type="cellIs" priority="513" dxfId="831" operator="equal" stopIfTrue="1">
      <formula>"CW 3120-R2"</formula>
    </cfRule>
    <cfRule type="cellIs" priority="514" dxfId="831" operator="equal" stopIfTrue="1">
      <formula>"CW 3240-R7"</formula>
    </cfRule>
  </conditionalFormatting>
  <conditionalFormatting sqref="D483">
    <cfRule type="cellIs" priority="509" dxfId="831" operator="equal" stopIfTrue="1">
      <formula>"CW 2130-R11"</formula>
    </cfRule>
    <cfRule type="cellIs" priority="510" dxfId="831" operator="equal" stopIfTrue="1">
      <formula>"CW 3120-R2"</formula>
    </cfRule>
    <cfRule type="cellIs" priority="511" dxfId="831" operator="equal" stopIfTrue="1">
      <formula>"CW 3240-R7"</formula>
    </cfRule>
  </conditionalFormatting>
  <conditionalFormatting sqref="D494">
    <cfRule type="cellIs" priority="506" dxfId="831" operator="equal" stopIfTrue="1">
      <formula>"CW 2130-R11"</formula>
    </cfRule>
    <cfRule type="cellIs" priority="507" dxfId="831" operator="equal" stopIfTrue="1">
      <formula>"CW 3120-R2"</formula>
    </cfRule>
    <cfRule type="cellIs" priority="508" dxfId="831" operator="equal" stopIfTrue="1">
      <formula>"CW 3240-R7"</formula>
    </cfRule>
  </conditionalFormatting>
  <conditionalFormatting sqref="D419:D420">
    <cfRule type="cellIs" priority="497" dxfId="831" operator="equal" stopIfTrue="1">
      <formula>"CW 2130-R11"</formula>
    </cfRule>
    <cfRule type="cellIs" priority="498" dxfId="831" operator="equal" stopIfTrue="1">
      <formula>"CW 3120-R2"</formula>
    </cfRule>
    <cfRule type="cellIs" priority="499" dxfId="831" operator="equal" stopIfTrue="1">
      <formula>"CW 3240-R7"</formula>
    </cfRule>
  </conditionalFormatting>
  <conditionalFormatting sqref="D432:D440">
    <cfRule type="cellIs" priority="494" dxfId="831" operator="equal" stopIfTrue="1">
      <formula>"CW 2130-R11"</formula>
    </cfRule>
    <cfRule type="cellIs" priority="495" dxfId="831" operator="equal" stopIfTrue="1">
      <formula>"CW 3120-R2"</formula>
    </cfRule>
    <cfRule type="cellIs" priority="496" dxfId="831" operator="equal" stopIfTrue="1">
      <formula>"CW 3240-R7"</formula>
    </cfRule>
  </conditionalFormatting>
  <conditionalFormatting sqref="D502">
    <cfRule type="cellIs" priority="476" dxfId="831" operator="equal" stopIfTrue="1">
      <formula>"CW 2130-R11"</formula>
    </cfRule>
    <cfRule type="cellIs" priority="477" dxfId="831" operator="equal" stopIfTrue="1">
      <formula>"CW 3120-R2"</formula>
    </cfRule>
    <cfRule type="cellIs" priority="478" dxfId="831" operator="equal" stopIfTrue="1">
      <formula>"CW 3240-R7"</formula>
    </cfRule>
  </conditionalFormatting>
  <conditionalFormatting sqref="D503">
    <cfRule type="cellIs" priority="473" dxfId="831" operator="equal" stopIfTrue="1">
      <formula>"CW 2130-R11"</formula>
    </cfRule>
    <cfRule type="cellIs" priority="474" dxfId="831" operator="equal" stopIfTrue="1">
      <formula>"CW 3120-R2"</formula>
    </cfRule>
    <cfRule type="cellIs" priority="475" dxfId="831" operator="equal" stopIfTrue="1">
      <formula>"CW 3240-R7"</formula>
    </cfRule>
  </conditionalFormatting>
  <conditionalFormatting sqref="D505">
    <cfRule type="cellIs" priority="470" dxfId="831" operator="equal" stopIfTrue="1">
      <formula>"CW 2130-R11"</formula>
    </cfRule>
    <cfRule type="cellIs" priority="471" dxfId="831" operator="equal" stopIfTrue="1">
      <formula>"CW 3120-R2"</formula>
    </cfRule>
    <cfRule type="cellIs" priority="472" dxfId="831" operator="equal" stopIfTrue="1">
      <formula>"CW 3240-R7"</formula>
    </cfRule>
  </conditionalFormatting>
  <conditionalFormatting sqref="D506">
    <cfRule type="cellIs" priority="458" dxfId="831" operator="equal" stopIfTrue="1">
      <formula>"CW 2130-R11"</formula>
    </cfRule>
    <cfRule type="cellIs" priority="459" dxfId="831" operator="equal" stopIfTrue="1">
      <formula>"CW 3120-R2"</formula>
    </cfRule>
    <cfRule type="cellIs" priority="460" dxfId="831" operator="equal" stopIfTrue="1">
      <formula>"CW 3240-R7"</formula>
    </cfRule>
  </conditionalFormatting>
  <conditionalFormatting sqref="D504">
    <cfRule type="cellIs" priority="455" dxfId="831" operator="equal" stopIfTrue="1">
      <formula>"CW 2130-R11"</formula>
    </cfRule>
    <cfRule type="cellIs" priority="456" dxfId="831" operator="equal" stopIfTrue="1">
      <formula>"CW 3120-R2"</formula>
    </cfRule>
    <cfRule type="cellIs" priority="457" dxfId="831" operator="equal" stopIfTrue="1">
      <formula>"CW 3240-R7"</formula>
    </cfRule>
  </conditionalFormatting>
  <conditionalFormatting sqref="D41">
    <cfRule type="cellIs" priority="318" dxfId="831" operator="equal" stopIfTrue="1">
      <formula>"CW 3120-R2"</formula>
    </cfRule>
    <cfRule type="cellIs" priority="319" dxfId="831" operator="equal" stopIfTrue="1">
      <formula>"CW 3240-R7"</formula>
    </cfRule>
  </conditionalFormatting>
  <conditionalFormatting sqref="D287:D288">
    <cfRule type="cellIs" priority="312" dxfId="831" operator="equal" stopIfTrue="1">
      <formula>"CW 2130-R11"</formula>
    </cfRule>
    <cfRule type="cellIs" priority="313" dxfId="831" operator="equal" stopIfTrue="1">
      <formula>"CW 3120-R2"</formula>
    </cfRule>
    <cfRule type="cellIs" priority="314" dxfId="831" operator="equal" stopIfTrue="1">
      <formula>"CW 3240-R7"</formula>
    </cfRule>
  </conditionalFormatting>
  <conditionalFormatting sqref="D185">
    <cfRule type="cellIs" priority="309" dxfId="831" operator="equal" stopIfTrue="1">
      <formula>"CW 2130-R11"</formula>
    </cfRule>
    <cfRule type="cellIs" priority="310" dxfId="831" operator="equal" stopIfTrue="1">
      <formula>"CW 3120-R2"</formula>
    </cfRule>
    <cfRule type="cellIs" priority="311" dxfId="831" operator="equal" stopIfTrue="1">
      <formula>"CW 3240-R7"</formula>
    </cfRule>
  </conditionalFormatting>
  <conditionalFormatting sqref="D254">
    <cfRule type="cellIs" priority="306" dxfId="831" operator="equal" stopIfTrue="1">
      <formula>"CW 2130-R11"</formula>
    </cfRule>
    <cfRule type="cellIs" priority="307" dxfId="831" operator="equal" stopIfTrue="1">
      <formula>"CW 3120-R2"</formula>
    </cfRule>
    <cfRule type="cellIs" priority="308" dxfId="831" operator="equal" stopIfTrue="1">
      <formula>"CW 3240-R7"</formula>
    </cfRule>
  </conditionalFormatting>
  <conditionalFormatting sqref="D255">
    <cfRule type="cellIs" priority="303" dxfId="831" operator="equal" stopIfTrue="1">
      <formula>"CW 2130-R11"</formula>
    </cfRule>
    <cfRule type="cellIs" priority="304" dxfId="831" operator="equal" stopIfTrue="1">
      <formula>"CW 3120-R2"</formula>
    </cfRule>
    <cfRule type="cellIs" priority="305" dxfId="831" operator="equal" stopIfTrue="1">
      <formula>"CW 3240-R7"</formula>
    </cfRule>
  </conditionalFormatting>
  <conditionalFormatting sqref="D202">
    <cfRule type="cellIs" priority="301" dxfId="831" operator="equal" stopIfTrue="1">
      <formula>"CW 3120-R2"</formula>
    </cfRule>
    <cfRule type="cellIs" priority="302" dxfId="831" operator="equal" stopIfTrue="1">
      <formula>"CW 3240-R7"</formula>
    </cfRule>
  </conditionalFormatting>
  <conditionalFormatting sqref="D222:D223">
    <cfRule type="cellIs" priority="298" dxfId="831" operator="equal" stopIfTrue="1">
      <formula>"CW 2130-R11"</formula>
    </cfRule>
    <cfRule type="cellIs" priority="299" dxfId="831" operator="equal" stopIfTrue="1">
      <formula>"CW 3120-R2"</formula>
    </cfRule>
    <cfRule type="cellIs" priority="300" dxfId="831" operator="equal" stopIfTrue="1">
      <formula>"CW 3240-R7"</formula>
    </cfRule>
  </conditionalFormatting>
  <conditionalFormatting sqref="D247">
    <cfRule type="cellIs" priority="289" dxfId="831" operator="equal" stopIfTrue="1">
      <formula>"CW 2130-R11"</formula>
    </cfRule>
    <cfRule type="cellIs" priority="290" dxfId="831" operator="equal" stopIfTrue="1">
      <formula>"CW 3120-R2"</formula>
    </cfRule>
    <cfRule type="cellIs" priority="291" dxfId="831" operator="equal" stopIfTrue="1">
      <formula>"CW 3240-R7"</formula>
    </cfRule>
  </conditionalFormatting>
  <conditionalFormatting sqref="D217">
    <cfRule type="cellIs" priority="286" dxfId="831" operator="equal" stopIfTrue="1">
      <formula>"CW 2130-R11"</formula>
    </cfRule>
    <cfRule type="cellIs" priority="287" dxfId="831" operator="equal" stopIfTrue="1">
      <formula>"CW 3120-R2"</formula>
    </cfRule>
    <cfRule type="cellIs" priority="288" dxfId="831" operator="equal" stopIfTrue="1">
      <formula>"CW 3240-R7"</formula>
    </cfRule>
  </conditionalFormatting>
  <conditionalFormatting sqref="D61">
    <cfRule type="cellIs" priority="282" dxfId="831" operator="equal" stopIfTrue="1">
      <formula>"CW 2130-R11"</formula>
    </cfRule>
    <cfRule type="cellIs" priority="283" dxfId="831" operator="equal" stopIfTrue="1">
      <formula>"CW 3240-R7"</formula>
    </cfRule>
  </conditionalFormatting>
  <conditionalFormatting sqref="D236">
    <cfRule type="cellIs" priority="280" dxfId="831" operator="equal" stopIfTrue="1">
      <formula>"CW 2130-R11"</formula>
    </cfRule>
    <cfRule type="cellIs" priority="281" dxfId="831" operator="equal" stopIfTrue="1">
      <formula>"CW 3240-R7"</formula>
    </cfRule>
  </conditionalFormatting>
  <conditionalFormatting sqref="D302">
    <cfRule type="cellIs" priority="278" dxfId="831" operator="equal" stopIfTrue="1">
      <formula>"CW 2130-R11"</formula>
    </cfRule>
    <cfRule type="cellIs" priority="279" dxfId="831" operator="equal" stopIfTrue="1">
      <formula>"CW 3240-R7"</formula>
    </cfRule>
  </conditionalFormatting>
  <conditionalFormatting sqref="D387">
    <cfRule type="cellIs" priority="276" dxfId="831" operator="equal" stopIfTrue="1">
      <formula>"CW 2130-R11"</formula>
    </cfRule>
    <cfRule type="cellIs" priority="277" dxfId="831" operator="equal" stopIfTrue="1">
      <formula>"CW 3240-R7"</formula>
    </cfRule>
  </conditionalFormatting>
  <conditionalFormatting sqref="D477">
    <cfRule type="cellIs" priority="274" dxfId="831" operator="equal" stopIfTrue="1">
      <formula>"CW 2130-R11"</formula>
    </cfRule>
    <cfRule type="cellIs" priority="275" dxfId="831" operator="equal" stopIfTrue="1">
      <formula>"CW 3240-R7"</formula>
    </cfRule>
  </conditionalFormatting>
  <conditionalFormatting sqref="D63:D64">
    <cfRule type="cellIs" priority="259" dxfId="831" operator="equal" stopIfTrue="1">
      <formula>"CW 2130-R11"</formula>
    </cfRule>
    <cfRule type="cellIs" priority="260" dxfId="831" operator="equal" stopIfTrue="1">
      <formula>"CW 3120-R2"</formula>
    </cfRule>
    <cfRule type="cellIs" priority="261" dxfId="831" operator="equal" stopIfTrue="1">
      <formula>"CW 3240-R7"</formula>
    </cfRule>
  </conditionalFormatting>
  <conditionalFormatting sqref="D142:D143">
    <cfRule type="cellIs" priority="256" dxfId="831" operator="equal" stopIfTrue="1">
      <formula>"CW 2130-R11"</formula>
    </cfRule>
    <cfRule type="cellIs" priority="257" dxfId="831" operator="equal" stopIfTrue="1">
      <formula>"CW 3120-R2"</formula>
    </cfRule>
    <cfRule type="cellIs" priority="258" dxfId="831" operator="equal" stopIfTrue="1">
      <formula>"CW 3240-R7"</formula>
    </cfRule>
  </conditionalFormatting>
  <conditionalFormatting sqref="D241:D242">
    <cfRule type="cellIs" priority="253" dxfId="831" operator="equal" stopIfTrue="1">
      <formula>"CW 2130-R11"</formula>
    </cfRule>
    <cfRule type="cellIs" priority="254" dxfId="831" operator="equal" stopIfTrue="1">
      <formula>"CW 3120-R2"</formula>
    </cfRule>
    <cfRule type="cellIs" priority="255" dxfId="831" operator="equal" stopIfTrue="1">
      <formula>"CW 3240-R7"</formula>
    </cfRule>
  </conditionalFormatting>
  <conditionalFormatting sqref="D150">
    <cfRule type="cellIs" priority="250" dxfId="831" operator="equal" stopIfTrue="1">
      <formula>"CW 2130-R11"</formula>
    </cfRule>
    <cfRule type="cellIs" priority="251" dxfId="831" operator="equal" stopIfTrue="1">
      <formula>"CW 3120-R2"</formula>
    </cfRule>
    <cfRule type="cellIs" priority="252" dxfId="831" operator="equal" stopIfTrue="1">
      <formula>"CW 3240-R7"</formula>
    </cfRule>
  </conditionalFormatting>
  <conditionalFormatting sqref="D266">
    <cfRule type="cellIs" priority="247" dxfId="831" operator="equal" stopIfTrue="1">
      <formula>"CW 2130-R11"</formula>
    </cfRule>
    <cfRule type="cellIs" priority="248" dxfId="831" operator="equal" stopIfTrue="1">
      <formula>"CW 3120-R2"</formula>
    </cfRule>
    <cfRule type="cellIs" priority="249" dxfId="831" operator="equal" stopIfTrue="1">
      <formula>"CW 3240-R7"</formula>
    </cfRule>
  </conditionalFormatting>
  <conditionalFormatting sqref="D272">
    <cfRule type="cellIs" priority="244" dxfId="831" operator="equal" stopIfTrue="1">
      <formula>"CW 2130-R11"</formula>
    </cfRule>
    <cfRule type="cellIs" priority="245" dxfId="831" operator="equal" stopIfTrue="1">
      <formula>"CW 3120-R2"</formula>
    </cfRule>
    <cfRule type="cellIs" priority="246" dxfId="831" operator="equal" stopIfTrue="1">
      <formula>"CW 3240-R7"</formula>
    </cfRule>
  </conditionalFormatting>
  <conditionalFormatting sqref="D276">
    <cfRule type="cellIs" priority="241" dxfId="831" operator="equal" stopIfTrue="1">
      <formula>"CW 2130-R11"</formula>
    </cfRule>
    <cfRule type="cellIs" priority="242" dxfId="831" operator="equal" stopIfTrue="1">
      <formula>"CW 3120-R2"</formula>
    </cfRule>
    <cfRule type="cellIs" priority="243" dxfId="831" operator="equal" stopIfTrue="1">
      <formula>"CW 3240-R7"</formula>
    </cfRule>
  </conditionalFormatting>
  <conditionalFormatting sqref="D299">
    <cfRule type="cellIs" priority="238" dxfId="831" operator="equal" stopIfTrue="1">
      <formula>"CW 2130-R11"</formula>
    </cfRule>
    <cfRule type="cellIs" priority="239" dxfId="831" operator="equal" stopIfTrue="1">
      <formula>"CW 3120-R2"</formula>
    </cfRule>
    <cfRule type="cellIs" priority="240" dxfId="831" operator="equal" stopIfTrue="1">
      <formula>"CW 3240-R7"</formula>
    </cfRule>
  </conditionalFormatting>
  <conditionalFormatting sqref="D300:D301">
    <cfRule type="cellIs" priority="235" dxfId="831" operator="equal" stopIfTrue="1">
      <formula>"CW 2130-R11"</formula>
    </cfRule>
    <cfRule type="cellIs" priority="236" dxfId="831" operator="equal" stopIfTrue="1">
      <formula>"CW 3120-R2"</formula>
    </cfRule>
    <cfRule type="cellIs" priority="237" dxfId="831" operator="equal" stopIfTrue="1">
      <formula>"CW 3240-R7"</formula>
    </cfRule>
  </conditionalFormatting>
  <conditionalFormatting sqref="D309">
    <cfRule type="cellIs" priority="232" dxfId="831" operator="equal" stopIfTrue="1">
      <formula>"CW 2130-R11"</formula>
    </cfRule>
    <cfRule type="cellIs" priority="233" dxfId="831" operator="equal" stopIfTrue="1">
      <formula>"CW 3120-R2"</formula>
    </cfRule>
    <cfRule type="cellIs" priority="234" dxfId="831" operator="equal" stopIfTrue="1">
      <formula>"CW 3240-R7"</formula>
    </cfRule>
  </conditionalFormatting>
  <conditionalFormatting sqref="D310">
    <cfRule type="cellIs" priority="229" dxfId="831" operator="equal" stopIfTrue="1">
      <formula>"CW 2130-R11"</formula>
    </cfRule>
    <cfRule type="cellIs" priority="230" dxfId="831" operator="equal" stopIfTrue="1">
      <formula>"CW 3120-R2"</formula>
    </cfRule>
    <cfRule type="cellIs" priority="231" dxfId="831" operator="equal" stopIfTrue="1">
      <formula>"CW 3240-R7"</formula>
    </cfRule>
  </conditionalFormatting>
  <conditionalFormatting sqref="D415:D416">
    <cfRule type="cellIs" priority="226" dxfId="831" operator="equal" stopIfTrue="1">
      <formula>"CW 2130-R11"</formula>
    </cfRule>
    <cfRule type="cellIs" priority="227" dxfId="831" operator="equal" stopIfTrue="1">
      <formula>"CW 3120-R2"</formula>
    </cfRule>
    <cfRule type="cellIs" priority="228" dxfId="831" operator="equal" stopIfTrue="1">
      <formula>"CW 3240-R7"</formula>
    </cfRule>
  </conditionalFormatting>
  <conditionalFormatting sqref="D414">
    <cfRule type="cellIs" priority="223" dxfId="831" operator="equal" stopIfTrue="1">
      <formula>"CW 2130-R11"</formula>
    </cfRule>
    <cfRule type="cellIs" priority="224" dxfId="831" operator="equal" stopIfTrue="1">
      <formula>"CW 3120-R2"</formula>
    </cfRule>
    <cfRule type="cellIs" priority="225" dxfId="831" operator="equal" stopIfTrue="1">
      <formula>"CW 3240-R7"</formula>
    </cfRule>
  </conditionalFormatting>
  <conditionalFormatting sqref="D417:D418">
    <cfRule type="cellIs" priority="220" dxfId="831" operator="equal" stopIfTrue="1">
      <formula>"CW 2130-R11"</formula>
    </cfRule>
    <cfRule type="cellIs" priority="221" dxfId="831" operator="equal" stopIfTrue="1">
      <formula>"CW 3120-R2"</formula>
    </cfRule>
    <cfRule type="cellIs" priority="222" dxfId="831" operator="equal" stopIfTrue="1">
      <formula>"CW 3240-R7"</formula>
    </cfRule>
  </conditionalFormatting>
  <conditionalFormatting sqref="D412">
    <cfRule type="cellIs" priority="217" dxfId="831" operator="equal" stopIfTrue="1">
      <formula>"CW 2130-R11"</formula>
    </cfRule>
    <cfRule type="cellIs" priority="218" dxfId="831" operator="equal" stopIfTrue="1">
      <formula>"CW 3120-R2"</formula>
    </cfRule>
    <cfRule type="cellIs" priority="219" dxfId="831" operator="equal" stopIfTrue="1">
      <formula>"CW 3240-R7"</formula>
    </cfRule>
  </conditionalFormatting>
  <conditionalFormatting sqref="D413">
    <cfRule type="cellIs" priority="214" dxfId="831" operator="equal" stopIfTrue="1">
      <formula>"CW 2130-R11"</formula>
    </cfRule>
    <cfRule type="cellIs" priority="215" dxfId="831" operator="equal" stopIfTrue="1">
      <formula>"CW 3120-R2"</formula>
    </cfRule>
    <cfRule type="cellIs" priority="216" dxfId="831" operator="equal" stopIfTrue="1">
      <formula>"CW 3240-R7"</formula>
    </cfRule>
  </conditionalFormatting>
  <conditionalFormatting sqref="D430">
    <cfRule type="cellIs" priority="211" dxfId="831" operator="equal" stopIfTrue="1">
      <formula>"CW 2130-R11"</formula>
    </cfRule>
    <cfRule type="cellIs" priority="212" dxfId="831" operator="equal" stopIfTrue="1">
      <formula>"CW 3120-R2"</formula>
    </cfRule>
    <cfRule type="cellIs" priority="213" dxfId="831" operator="equal" stopIfTrue="1">
      <formula>"CW 3240-R7"</formula>
    </cfRule>
  </conditionalFormatting>
  <conditionalFormatting sqref="D431">
    <cfRule type="cellIs" priority="208" dxfId="831" operator="equal" stopIfTrue="1">
      <formula>"CW 2130-R11"</formula>
    </cfRule>
    <cfRule type="cellIs" priority="209" dxfId="831" operator="equal" stopIfTrue="1">
      <formula>"CW 3120-R2"</formula>
    </cfRule>
    <cfRule type="cellIs" priority="210" dxfId="831" operator="equal" stopIfTrue="1">
      <formula>"CW 3240-R7"</formula>
    </cfRule>
  </conditionalFormatting>
  <conditionalFormatting sqref="D445:D446">
    <cfRule type="cellIs" priority="205" dxfId="831" operator="equal" stopIfTrue="1">
      <formula>"CW 2130-R11"</formula>
    </cfRule>
    <cfRule type="cellIs" priority="206" dxfId="831" operator="equal" stopIfTrue="1">
      <formula>"CW 3120-R2"</formula>
    </cfRule>
    <cfRule type="cellIs" priority="207" dxfId="831" operator="equal" stopIfTrue="1">
      <formula>"CW 3240-R7"</formula>
    </cfRule>
  </conditionalFormatting>
  <conditionalFormatting sqref="D473">
    <cfRule type="cellIs" priority="203" dxfId="831" operator="equal" stopIfTrue="1">
      <formula>"CW 2130-R11"</formula>
    </cfRule>
    <cfRule type="cellIs" priority="204" dxfId="831" operator="equal" stopIfTrue="1">
      <formula>"CW 3240-R7"</formula>
    </cfRule>
  </conditionalFormatting>
  <conditionalFormatting sqref="D472">
    <cfRule type="cellIs" priority="201" dxfId="831" operator="equal" stopIfTrue="1">
      <formula>"CW 3120-R2"</formula>
    </cfRule>
    <cfRule type="cellIs" priority="202" dxfId="831" operator="equal" stopIfTrue="1">
      <formula>"CW 3240-R7"</formula>
    </cfRule>
  </conditionalFormatting>
  <conditionalFormatting sqref="D474">
    <cfRule type="cellIs" priority="198" dxfId="831" operator="equal" stopIfTrue="1">
      <formula>"CW 2130-R11"</formula>
    </cfRule>
    <cfRule type="cellIs" priority="199" dxfId="831" operator="equal" stopIfTrue="1">
      <formula>"CW 3120-R2"</formula>
    </cfRule>
    <cfRule type="cellIs" priority="200" dxfId="831" operator="equal" stopIfTrue="1">
      <formula>"CW 3240-R7"</formula>
    </cfRule>
  </conditionalFormatting>
  <conditionalFormatting sqref="D475:D476">
    <cfRule type="cellIs" priority="195" dxfId="831" operator="equal" stopIfTrue="1">
      <formula>"CW 2130-R11"</formula>
    </cfRule>
    <cfRule type="cellIs" priority="196" dxfId="831" operator="equal" stopIfTrue="1">
      <formula>"CW 3120-R2"</formula>
    </cfRule>
    <cfRule type="cellIs" priority="197" dxfId="831" operator="equal" stopIfTrue="1">
      <formula>"CW 3240-R7"</formula>
    </cfRule>
  </conditionalFormatting>
  <conditionalFormatting sqref="D492">
    <cfRule type="cellIs" priority="192" dxfId="831" operator="equal" stopIfTrue="1">
      <formula>"CW 2130-R11"</formula>
    </cfRule>
    <cfRule type="cellIs" priority="193" dxfId="831" operator="equal" stopIfTrue="1">
      <formula>"CW 3120-R2"</formula>
    </cfRule>
    <cfRule type="cellIs" priority="194" dxfId="831" operator="equal" stopIfTrue="1">
      <formula>"CW 3240-R7"</formula>
    </cfRule>
  </conditionalFormatting>
  <conditionalFormatting sqref="D493">
    <cfRule type="cellIs" priority="189" dxfId="831" operator="equal" stopIfTrue="1">
      <formula>"CW 2130-R11"</formula>
    </cfRule>
    <cfRule type="cellIs" priority="190" dxfId="831" operator="equal" stopIfTrue="1">
      <formula>"CW 3120-R2"</formula>
    </cfRule>
    <cfRule type="cellIs" priority="191" dxfId="831" operator="equal" stopIfTrue="1">
      <formula>"CW 3240-R7"</formula>
    </cfRule>
  </conditionalFormatting>
  <conditionalFormatting sqref="D457">
    <cfRule type="cellIs" priority="186" dxfId="831" operator="equal" stopIfTrue="1">
      <formula>"CW 2130-R11"</formula>
    </cfRule>
    <cfRule type="cellIs" priority="187" dxfId="831" operator="equal" stopIfTrue="1">
      <formula>"CW 3120-R2"</formula>
    </cfRule>
    <cfRule type="cellIs" priority="188" dxfId="831" operator="equal" stopIfTrue="1">
      <formula>"CW 3240-R7"</formula>
    </cfRule>
  </conditionalFormatting>
  <conditionalFormatting sqref="D458">
    <cfRule type="cellIs" priority="183" dxfId="831" operator="equal" stopIfTrue="1">
      <formula>"CW 2130-R11"</formula>
    </cfRule>
    <cfRule type="cellIs" priority="184" dxfId="831" operator="equal" stopIfTrue="1">
      <formula>"CW 3120-R2"</formula>
    </cfRule>
    <cfRule type="cellIs" priority="185" dxfId="831" operator="equal" stopIfTrue="1">
      <formula>"CW 3240-R7"</formula>
    </cfRule>
  </conditionalFormatting>
  <conditionalFormatting sqref="D454">
    <cfRule type="cellIs" priority="180" dxfId="831" operator="equal" stopIfTrue="1">
      <formula>"CW 2130-R11"</formula>
    </cfRule>
    <cfRule type="cellIs" priority="181" dxfId="831" operator="equal" stopIfTrue="1">
      <formula>"CW 3120-R2"</formula>
    </cfRule>
    <cfRule type="cellIs" priority="182" dxfId="831" operator="equal" stopIfTrue="1">
      <formula>"CW 3240-R7"</formula>
    </cfRule>
  </conditionalFormatting>
  <conditionalFormatting sqref="D459">
    <cfRule type="cellIs" priority="176" dxfId="831" operator="equal" stopIfTrue="1">
      <formula>"CW 3120-R2"</formula>
    </cfRule>
    <cfRule type="cellIs" priority="177" dxfId="831" operator="equal" stopIfTrue="1">
      <formula>"CW 3240-R7"</formula>
    </cfRule>
  </conditionalFormatting>
  <conditionalFormatting sqref="D455">
    <cfRule type="cellIs" priority="171" dxfId="831" operator="equal" stopIfTrue="1">
      <formula>"CW 3120-R2"</formula>
    </cfRule>
    <cfRule type="cellIs" priority="172" dxfId="831" operator="equal" stopIfTrue="1">
      <formula>"CW 3240-R7"</formula>
    </cfRule>
  </conditionalFormatting>
  <conditionalFormatting sqref="D460">
    <cfRule type="cellIs" priority="166" dxfId="831" operator="equal" stopIfTrue="1">
      <formula>"CW 2130-R11"</formula>
    </cfRule>
    <cfRule type="cellIs" priority="167" dxfId="831" operator="equal" stopIfTrue="1">
      <formula>"CW 3240-R7"</formula>
    </cfRule>
  </conditionalFormatting>
  <conditionalFormatting sqref="D461">
    <cfRule type="cellIs" priority="163" dxfId="831" operator="equal" stopIfTrue="1">
      <formula>"CW 2130-R11"</formula>
    </cfRule>
    <cfRule type="cellIs" priority="164" dxfId="831" operator="equal" stopIfTrue="1">
      <formula>"CW 3120-R2"</formula>
    </cfRule>
    <cfRule type="cellIs" priority="165" dxfId="831" operator="equal" stopIfTrue="1">
      <formula>"CW 3240-R7"</formula>
    </cfRule>
  </conditionalFormatting>
  <conditionalFormatting sqref="D467">
    <cfRule type="cellIs" priority="159" dxfId="831" operator="equal" stopIfTrue="1">
      <formula>"CW 2130-R11"</formula>
    </cfRule>
    <cfRule type="cellIs" priority="160" dxfId="831" operator="equal" stopIfTrue="1">
      <formula>"CW 3240-R7"</formula>
    </cfRule>
  </conditionalFormatting>
  <conditionalFormatting sqref="D469:D470">
    <cfRule type="cellIs" priority="153" dxfId="831" operator="equal" stopIfTrue="1">
      <formula>"CW 2130-R11"</formula>
    </cfRule>
    <cfRule type="cellIs" priority="154" dxfId="831" operator="equal" stopIfTrue="1">
      <formula>"CW 3120-R2"</formula>
    </cfRule>
    <cfRule type="cellIs" priority="155" dxfId="831" operator="equal" stopIfTrue="1">
      <formula>"CW 3240-R7"</formula>
    </cfRule>
  </conditionalFormatting>
  <conditionalFormatting sqref="D466">
    <cfRule type="cellIs" priority="151" dxfId="831" operator="equal" stopIfTrue="1">
      <formula>"CW 3120-R2"</formula>
    </cfRule>
    <cfRule type="cellIs" priority="152" dxfId="831" operator="equal" stopIfTrue="1">
      <formula>"CW 3240-R7"</formula>
    </cfRule>
  </conditionalFormatting>
  <conditionalFormatting sqref="D463:D464">
    <cfRule type="cellIs" priority="149" dxfId="831" operator="equal" stopIfTrue="1">
      <formula>"CW 3120-R2"</formula>
    </cfRule>
    <cfRule type="cellIs" priority="150" dxfId="831" operator="equal" stopIfTrue="1">
      <formula>"CW 3240-R7"</formula>
    </cfRule>
  </conditionalFormatting>
  <conditionalFormatting sqref="D513">
    <cfRule type="cellIs" priority="131" dxfId="831" operator="equal" stopIfTrue="1">
      <formula>"CW 2130-R11"</formula>
    </cfRule>
    <cfRule type="cellIs" priority="132" dxfId="831" operator="equal" stopIfTrue="1">
      <formula>"CW 3120-R2"</formula>
    </cfRule>
    <cfRule type="cellIs" priority="133" dxfId="831" operator="equal" stopIfTrue="1">
      <formula>"CW 3240-R7"</formula>
    </cfRule>
  </conditionalFormatting>
  <conditionalFormatting sqref="D522">
    <cfRule type="cellIs" priority="113" dxfId="831" operator="equal" stopIfTrue="1">
      <formula>"CW 2130-R11"</formula>
    </cfRule>
    <cfRule type="cellIs" priority="114" dxfId="831" operator="equal" stopIfTrue="1">
      <formula>"CW 3120-R2"</formula>
    </cfRule>
    <cfRule type="cellIs" priority="115" dxfId="831" operator="equal" stopIfTrue="1">
      <formula>"CW 3240-R7"</formula>
    </cfRule>
  </conditionalFormatting>
  <conditionalFormatting sqref="D509">
    <cfRule type="cellIs" priority="146" dxfId="831" operator="equal" stopIfTrue="1">
      <formula>"CW 2130-R11"</formula>
    </cfRule>
    <cfRule type="cellIs" priority="147" dxfId="831" operator="equal" stopIfTrue="1">
      <formula>"CW 3120-R2"</formula>
    </cfRule>
    <cfRule type="cellIs" priority="148" dxfId="831" operator="equal" stopIfTrue="1">
      <formula>"CW 3240-R7"</formula>
    </cfRule>
  </conditionalFormatting>
  <conditionalFormatting sqref="D510">
    <cfRule type="cellIs" priority="143" dxfId="831" operator="equal" stopIfTrue="1">
      <formula>"CW 2130-R11"</formula>
    </cfRule>
    <cfRule type="cellIs" priority="144" dxfId="831" operator="equal" stopIfTrue="1">
      <formula>"CW 3120-R2"</formula>
    </cfRule>
    <cfRule type="cellIs" priority="145" dxfId="831" operator="equal" stopIfTrue="1">
      <formula>"CW 3240-R7"</formula>
    </cfRule>
  </conditionalFormatting>
  <conditionalFormatting sqref="D512">
    <cfRule type="cellIs" priority="140" dxfId="831" operator="equal" stopIfTrue="1">
      <formula>"CW 2130-R11"</formula>
    </cfRule>
    <cfRule type="cellIs" priority="141" dxfId="831" operator="equal" stopIfTrue="1">
      <formula>"CW 3120-R2"</formula>
    </cfRule>
    <cfRule type="cellIs" priority="142" dxfId="831" operator="equal" stopIfTrue="1">
      <formula>"CW 3240-R7"</formula>
    </cfRule>
  </conditionalFormatting>
  <conditionalFormatting sqref="D514">
    <cfRule type="cellIs" priority="137" dxfId="831" operator="equal" stopIfTrue="1">
      <formula>"CW 2130-R11"</formula>
    </cfRule>
    <cfRule type="cellIs" priority="138" dxfId="831" operator="equal" stopIfTrue="1">
      <formula>"CW 3120-R2"</formula>
    </cfRule>
    <cfRule type="cellIs" priority="139" dxfId="831" operator="equal" stopIfTrue="1">
      <formula>"CW 3240-R7"</formula>
    </cfRule>
  </conditionalFormatting>
  <conditionalFormatting sqref="D515">
    <cfRule type="cellIs" priority="134" dxfId="831" operator="equal" stopIfTrue="1">
      <formula>"CW 2130-R11"</formula>
    </cfRule>
    <cfRule type="cellIs" priority="135" dxfId="831" operator="equal" stopIfTrue="1">
      <formula>"CW 3120-R2"</formula>
    </cfRule>
    <cfRule type="cellIs" priority="136" dxfId="831" operator="equal" stopIfTrue="1">
      <formula>"CW 3240-R7"</formula>
    </cfRule>
  </conditionalFormatting>
  <conditionalFormatting sqref="D518">
    <cfRule type="cellIs" priority="128" dxfId="831" operator="equal" stopIfTrue="1">
      <formula>"CW 2130-R11"</formula>
    </cfRule>
    <cfRule type="cellIs" priority="129" dxfId="831" operator="equal" stopIfTrue="1">
      <formula>"CW 3120-R2"</formula>
    </cfRule>
    <cfRule type="cellIs" priority="130" dxfId="831" operator="equal" stopIfTrue="1">
      <formula>"CW 3240-R7"</formula>
    </cfRule>
  </conditionalFormatting>
  <conditionalFormatting sqref="D519">
    <cfRule type="cellIs" priority="125" dxfId="831" operator="equal" stopIfTrue="1">
      <formula>"CW 2130-R11"</formula>
    </cfRule>
    <cfRule type="cellIs" priority="126" dxfId="831" operator="equal" stopIfTrue="1">
      <formula>"CW 3120-R2"</formula>
    </cfRule>
    <cfRule type="cellIs" priority="127" dxfId="831" operator="equal" stopIfTrue="1">
      <formula>"CW 3240-R7"</formula>
    </cfRule>
  </conditionalFormatting>
  <conditionalFormatting sqref="D521">
    <cfRule type="cellIs" priority="122" dxfId="831" operator="equal" stopIfTrue="1">
      <formula>"CW 2130-R11"</formula>
    </cfRule>
    <cfRule type="cellIs" priority="123" dxfId="831" operator="equal" stopIfTrue="1">
      <formula>"CW 3120-R2"</formula>
    </cfRule>
    <cfRule type="cellIs" priority="124" dxfId="831" operator="equal" stopIfTrue="1">
      <formula>"CW 3240-R7"</formula>
    </cfRule>
  </conditionalFormatting>
  <conditionalFormatting sqref="D523">
    <cfRule type="cellIs" priority="119" dxfId="831" operator="equal" stopIfTrue="1">
      <formula>"CW 2130-R11"</formula>
    </cfRule>
    <cfRule type="cellIs" priority="120" dxfId="831" operator="equal" stopIfTrue="1">
      <formula>"CW 3120-R2"</formula>
    </cfRule>
    <cfRule type="cellIs" priority="121" dxfId="831" operator="equal" stopIfTrue="1">
      <formula>"CW 3240-R7"</formula>
    </cfRule>
  </conditionalFormatting>
  <conditionalFormatting sqref="D524">
    <cfRule type="cellIs" priority="116" dxfId="831" operator="equal" stopIfTrue="1">
      <formula>"CW 2130-R11"</formula>
    </cfRule>
    <cfRule type="cellIs" priority="117" dxfId="831" operator="equal" stopIfTrue="1">
      <formula>"CW 3120-R2"</formula>
    </cfRule>
    <cfRule type="cellIs" priority="118" dxfId="831" operator="equal" stopIfTrue="1">
      <formula>"CW 3240-R7"</formula>
    </cfRule>
  </conditionalFormatting>
  <conditionalFormatting sqref="D520">
    <cfRule type="cellIs" priority="110" dxfId="831" operator="equal" stopIfTrue="1">
      <formula>"CW 2130-R11"</formula>
    </cfRule>
    <cfRule type="cellIs" priority="111" dxfId="831" operator="equal" stopIfTrue="1">
      <formula>"CW 3120-R2"</formula>
    </cfRule>
    <cfRule type="cellIs" priority="112" dxfId="831" operator="equal" stopIfTrue="1">
      <formula>"CW 3240-R7"</formula>
    </cfRule>
  </conditionalFormatting>
  <conditionalFormatting sqref="D210:D215">
    <cfRule type="cellIs" priority="105" dxfId="831" operator="equal" stopIfTrue="1">
      <formula>"CW 3120-R2"</formula>
    </cfRule>
    <cfRule type="cellIs" priority="106" dxfId="831" operator="equal" stopIfTrue="1">
      <formula>"CW 3240-R7"</formula>
    </cfRule>
  </conditionalFormatting>
  <conditionalFormatting sqref="D231">
    <cfRule type="cellIs" priority="99" dxfId="831" operator="equal" stopIfTrue="1">
      <formula>"CW 2130-R11"</formula>
    </cfRule>
    <cfRule type="cellIs" priority="100" dxfId="831" operator="equal" stopIfTrue="1">
      <formula>"CW 3120-R2"</formula>
    </cfRule>
    <cfRule type="cellIs" priority="101" dxfId="831" operator="equal" stopIfTrue="1">
      <formula>"CW 3240-R7"</formula>
    </cfRule>
  </conditionalFormatting>
  <conditionalFormatting sqref="D480">
    <cfRule type="cellIs" priority="91" dxfId="831" operator="equal" stopIfTrue="1">
      <formula>"CW 2130-R11"</formula>
    </cfRule>
    <cfRule type="cellIs" priority="92" dxfId="831" operator="equal" stopIfTrue="1">
      <formula>"CW 3120-R2"</formula>
    </cfRule>
    <cfRule type="cellIs" priority="93" dxfId="831" operator="equal" stopIfTrue="1">
      <formula>"CW 3240-R7"</formula>
    </cfRule>
  </conditionalFormatting>
  <conditionalFormatting sqref="D478">
    <cfRule type="cellIs" priority="89" dxfId="831" operator="equal" stopIfTrue="1">
      <formula>"CW 2130-R11"</formula>
    </cfRule>
    <cfRule type="cellIs" priority="90" dxfId="831" operator="equal" stopIfTrue="1">
      <formula>"CW 3240-R7"</formula>
    </cfRule>
  </conditionalFormatting>
  <conditionalFormatting sqref="D479">
    <cfRule type="cellIs" priority="86" dxfId="831" operator="equal" stopIfTrue="1">
      <formula>"CW 2130-R11"</formula>
    </cfRule>
    <cfRule type="cellIs" priority="87" dxfId="831" operator="equal" stopIfTrue="1">
      <formula>"CW 3120-R2"</formula>
    </cfRule>
    <cfRule type="cellIs" priority="88" dxfId="831" operator="equal" stopIfTrue="1">
      <formula>"CW 3240-R7"</formula>
    </cfRule>
  </conditionalFormatting>
  <conditionalFormatting sqref="D481">
    <cfRule type="cellIs" priority="84" dxfId="831" operator="equal" stopIfTrue="1">
      <formula>"CW 2130-R11"</formula>
    </cfRule>
    <cfRule type="cellIs" priority="85" dxfId="831" operator="equal" stopIfTrue="1">
      <formula>"CW 3240-R7"</formula>
    </cfRule>
  </conditionalFormatting>
  <conditionalFormatting sqref="D482">
    <cfRule type="cellIs" priority="82" dxfId="831" operator="equal" stopIfTrue="1">
      <formula>"CW 2130-R11"</formula>
    </cfRule>
    <cfRule type="cellIs" priority="83" dxfId="831" operator="equal" stopIfTrue="1">
      <formula>"CW 3240-R7"</formula>
    </cfRule>
  </conditionalFormatting>
  <conditionalFormatting sqref="D337">
    <cfRule type="cellIs" priority="79" dxfId="831" operator="equal" stopIfTrue="1">
      <formula>"CW 2130-R11"</formula>
    </cfRule>
    <cfRule type="cellIs" priority="80" dxfId="831" operator="equal" stopIfTrue="1">
      <formula>"CW 3120-R2"</formula>
    </cfRule>
    <cfRule type="cellIs" priority="81" dxfId="831" operator="equal" stopIfTrue="1">
      <formula>"CW 3240-R7"</formula>
    </cfRule>
  </conditionalFormatting>
  <conditionalFormatting sqref="D338">
    <cfRule type="cellIs" priority="76" dxfId="831" operator="equal" stopIfTrue="1">
      <formula>"CW 2130-R11"</formula>
    </cfRule>
    <cfRule type="cellIs" priority="77" dxfId="831" operator="equal" stopIfTrue="1">
      <formula>"CW 3120-R2"</formula>
    </cfRule>
    <cfRule type="cellIs" priority="78" dxfId="831" operator="equal" stopIfTrue="1">
      <formula>"CW 3240-R7"</formula>
    </cfRule>
  </conditionalFormatting>
  <conditionalFormatting sqref="D339">
    <cfRule type="cellIs" priority="73" dxfId="831" operator="equal" stopIfTrue="1">
      <formula>"CW 2130-R11"</formula>
    </cfRule>
    <cfRule type="cellIs" priority="74" dxfId="831" operator="equal" stopIfTrue="1">
      <formula>"CW 3120-R2"</formula>
    </cfRule>
    <cfRule type="cellIs" priority="75" dxfId="831" operator="equal" stopIfTrue="1">
      <formula>"CW 3240-R7"</formula>
    </cfRule>
  </conditionalFormatting>
  <conditionalFormatting sqref="D349">
    <cfRule type="cellIs" priority="70" dxfId="831" operator="equal" stopIfTrue="1">
      <formula>"CW 2130-R11"</formula>
    </cfRule>
    <cfRule type="cellIs" priority="71" dxfId="831" operator="equal" stopIfTrue="1">
      <formula>"CW 3120-R2"</formula>
    </cfRule>
    <cfRule type="cellIs" priority="72" dxfId="831" operator="equal" stopIfTrue="1">
      <formula>"CW 3240-R7"</formula>
    </cfRule>
  </conditionalFormatting>
  <conditionalFormatting sqref="D351">
    <cfRule type="cellIs" priority="67" dxfId="831" operator="equal" stopIfTrue="1">
      <formula>"CW 2130-R11"</formula>
    </cfRule>
    <cfRule type="cellIs" priority="68" dxfId="831" operator="equal" stopIfTrue="1">
      <formula>"CW 3120-R2"</formula>
    </cfRule>
    <cfRule type="cellIs" priority="69" dxfId="831" operator="equal" stopIfTrue="1">
      <formula>"CW 3240-R7"</formula>
    </cfRule>
  </conditionalFormatting>
  <conditionalFormatting sqref="D352">
    <cfRule type="cellIs" priority="64" dxfId="831" operator="equal" stopIfTrue="1">
      <formula>"CW 2130-R11"</formula>
    </cfRule>
    <cfRule type="cellIs" priority="65" dxfId="831" operator="equal" stopIfTrue="1">
      <formula>"CW 3120-R2"</formula>
    </cfRule>
    <cfRule type="cellIs" priority="66" dxfId="831" operator="equal" stopIfTrue="1">
      <formula>"CW 3240-R7"</formula>
    </cfRule>
  </conditionalFormatting>
  <conditionalFormatting sqref="D354">
    <cfRule type="cellIs" priority="61" dxfId="831" operator="equal" stopIfTrue="1">
      <formula>"CW 2130-R11"</formula>
    </cfRule>
    <cfRule type="cellIs" priority="62" dxfId="831" operator="equal" stopIfTrue="1">
      <formula>"CW 3120-R2"</formula>
    </cfRule>
    <cfRule type="cellIs" priority="63" dxfId="831" operator="equal" stopIfTrue="1">
      <formula>"CW 3240-R7"</formula>
    </cfRule>
  </conditionalFormatting>
  <conditionalFormatting sqref="D356:D357">
    <cfRule type="cellIs" priority="58" dxfId="831" operator="equal" stopIfTrue="1">
      <formula>"CW 2130-R11"</formula>
    </cfRule>
    <cfRule type="cellIs" priority="59" dxfId="831" operator="equal" stopIfTrue="1">
      <formula>"CW 3120-R2"</formula>
    </cfRule>
    <cfRule type="cellIs" priority="60" dxfId="831" operator="equal" stopIfTrue="1">
      <formula>"CW 3240-R7"</formula>
    </cfRule>
  </conditionalFormatting>
  <conditionalFormatting sqref="D362">
    <cfRule type="cellIs" priority="55" dxfId="831" operator="equal" stopIfTrue="1">
      <formula>"CW 2130-R11"</formula>
    </cfRule>
    <cfRule type="cellIs" priority="56" dxfId="831" operator="equal" stopIfTrue="1">
      <formula>"CW 3120-R2"</formula>
    </cfRule>
    <cfRule type="cellIs" priority="57" dxfId="831" operator="equal" stopIfTrue="1">
      <formula>"CW 3240-R7"</formula>
    </cfRule>
  </conditionalFormatting>
  <conditionalFormatting sqref="D385:D386">
    <cfRule type="cellIs" priority="52" dxfId="831" operator="equal" stopIfTrue="1">
      <formula>"CW 2130-R11"</formula>
    </cfRule>
    <cfRule type="cellIs" priority="53" dxfId="831" operator="equal" stopIfTrue="1">
      <formula>"CW 3120-R2"</formula>
    </cfRule>
    <cfRule type="cellIs" priority="54" dxfId="831" operator="equal" stopIfTrue="1">
      <formula>"CW 3240-R7"</formula>
    </cfRule>
  </conditionalFormatting>
  <conditionalFormatting sqref="D393:D394">
    <cfRule type="cellIs" priority="49" dxfId="831" operator="equal" stopIfTrue="1">
      <formula>"CW 2130-R11"</formula>
    </cfRule>
    <cfRule type="cellIs" priority="50" dxfId="831" operator="equal" stopIfTrue="1">
      <formula>"CW 3120-R2"</formula>
    </cfRule>
    <cfRule type="cellIs" priority="51" dxfId="831" operator="equal" stopIfTrue="1">
      <formula>"CW 3240-R7"</formula>
    </cfRule>
  </conditionalFormatting>
  <conditionalFormatting sqref="D396">
    <cfRule type="cellIs" priority="46" dxfId="831" operator="equal" stopIfTrue="1">
      <formula>"CW 2130-R11"</formula>
    </cfRule>
    <cfRule type="cellIs" priority="47" dxfId="831" operator="equal" stopIfTrue="1">
      <formula>"CW 3120-R2"</formula>
    </cfRule>
    <cfRule type="cellIs" priority="48" dxfId="831" operator="equal" stopIfTrue="1">
      <formula>"CW 3240-R7"</formula>
    </cfRule>
  </conditionalFormatting>
  <conditionalFormatting sqref="D367">
    <cfRule type="cellIs" priority="41" dxfId="831" operator="equal" stopIfTrue="1">
      <formula>"CW 2130-R11"</formula>
    </cfRule>
    <cfRule type="cellIs" priority="42" dxfId="831" operator="equal" stopIfTrue="1">
      <formula>"CW 3120-R2"</formula>
    </cfRule>
    <cfRule type="cellIs" priority="43" dxfId="831" operator="equal" stopIfTrue="1">
      <formula>"CW 3240-R7"</formula>
    </cfRule>
  </conditionalFormatting>
  <conditionalFormatting sqref="D366">
    <cfRule type="cellIs" priority="44" dxfId="831" operator="equal" stopIfTrue="1">
      <formula>"CW 3120-R2"</formula>
    </cfRule>
    <cfRule type="cellIs" priority="45" dxfId="831" operator="equal" stopIfTrue="1">
      <formula>"CW 3240-R7"</formula>
    </cfRule>
  </conditionalFormatting>
  <conditionalFormatting sqref="D368:D369">
    <cfRule type="cellIs" priority="39" dxfId="831" operator="equal" stopIfTrue="1">
      <formula>"CW 3120-R2"</formula>
    </cfRule>
    <cfRule type="cellIs" priority="40" dxfId="831" operator="equal" stopIfTrue="1">
      <formula>"CW 3240-R7"</formula>
    </cfRule>
  </conditionalFormatting>
  <conditionalFormatting sqref="D370:D371">
    <cfRule type="cellIs" priority="37" dxfId="831" operator="equal" stopIfTrue="1">
      <formula>"CW 3120-R2"</formula>
    </cfRule>
    <cfRule type="cellIs" priority="38" dxfId="831" operator="equal" stopIfTrue="1">
      <formula>"CW 3240-R7"</formula>
    </cfRule>
  </conditionalFormatting>
  <conditionalFormatting sqref="D372:D373">
    <cfRule type="cellIs" priority="35" dxfId="831" operator="equal" stopIfTrue="1">
      <formula>"CW 3120-R2"</formula>
    </cfRule>
    <cfRule type="cellIs" priority="36" dxfId="831" operator="equal" stopIfTrue="1">
      <formula>"CW 3240-R7"</formula>
    </cfRule>
  </conditionalFormatting>
  <conditionalFormatting sqref="D374">
    <cfRule type="cellIs" priority="33" dxfId="831" operator="equal" stopIfTrue="1">
      <formula>"CW 3120-R2"</formula>
    </cfRule>
    <cfRule type="cellIs" priority="34" dxfId="831" operator="equal" stopIfTrue="1">
      <formula>"CW 3240-R7"</formula>
    </cfRule>
  </conditionalFormatting>
  <conditionalFormatting sqref="D375">
    <cfRule type="cellIs" priority="31" dxfId="831" operator="equal" stopIfTrue="1">
      <formula>"CW 3120-R2"</formula>
    </cfRule>
    <cfRule type="cellIs" priority="32" dxfId="831" operator="equal" stopIfTrue="1">
      <formula>"CW 3240-R7"</formula>
    </cfRule>
  </conditionalFormatting>
  <conditionalFormatting sqref="D376:D377">
    <cfRule type="cellIs" priority="29" dxfId="831" operator="equal" stopIfTrue="1">
      <formula>"CW 3120-R2"</formula>
    </cfRule>
    <cfRule type="cellIs" priority="30" dxfId="831" operator="equal" stopIfTrue="1">
      <formula>"CW 3240-R7"</formula>
    </cfRule>
  </conditionalFormatting>
  <conditionalFormatting sqref="D378">
    <cfRule type="cellIs" priority="27" dxfId="831" operator="equal" stopIfTrue="1">
      <formula>"CW 3120-R2"</formula>
    </cfRule>
    <cfRule type="cellIs" priority="28" dxfId="831" operator="equal" stopIfTrue="1">
      <formula>"CW 3240-R7"</formula>
    </cfRule>
  </conditionalFormatting>
  <conditionalFormatting sqref="D379">
    <cfRule type="cellIs" priority="24" dxfId="831" operator="equal" stopIfTrue="1">
      <formula>"CW 2130-R11"</formula>
    </cfRule>
    <cfRule type="cellIs" priority="25" dxfId="831" operator="equal" stopIfTrue="1">
      <formula>"CW 3120-R2"</formula>
    </cfRule>
    <cfRule type="cellIs" priority="26" dxfId="831" operator="equal" stopIfTrue="1">
      <formula>"CW 3240-R7"</formula>
    </cfRule>
  </conditionalFormatting>
  <conditionalFormatting sqref="D381">
    <cfRule type="cellIs" priority="21" dxfId="831" operator="equal" stopIfTrue="1">
      <formula>"CW 2130-R11"</formula>
    </cfRule>
    <cfRule type="cellIs" priority="22" dxfId="831" operator="equal" stopIfTrue="1">
      <formula>"CW 3120-R2"</formula>
    </cfRule>
    <cfRule type="cellIs" priority="23" dxfId="831" operator="equal" stopIfTrue="1">
      <formula>"CW 3240-R7"</formula>
    </cfRule>
  </conditionalFormatting>
  <conditionalFormatting sqref="D380">
    <cfRule type="cellIs" priority="19" dxfId="831" operator="equal" stopIfTrue="1">
      <formula>"CW 2130-R11"</formula>
    </cfRule>
    <cfRule type="cellIs" priority="20" dxfId="831" operator="equal" stopIfTrue="1">
      <formula>"CW 3240-R7"</formula>
    </cfRule>
  </conditionalFormatting>
  <conditionalFormatting sqref="D397">
    <cfRule type="cellIs" priority="13" dxfId="831" operator="equal" stopIfTrue="1">
      <formula>"CW 2130-R11"</formula>
    </cfRule>
    <cfRule type="cellIs" priority="14" dxfId="831" operator="equal" stopIfTrue="1">
      <formula>"CW 3120-R2"</formula>
    </cfRule>
    <cfRule type="cellIs" priority="15" dxfId="831" operator="equal" stopIfTrue="1">
      <formula>"CW 3240-R7"</formula>
    </cfRule>
  </conditionalFormatting>
  <conditionalFormatting sqref="D284">
    <cfRule type="cellIs" priority="10" dxfId="831" operator="equal" stopIfTrue="1">
      <formula>"CW 2130-R11"</formula>
    </cfRule>
    <cfRule type="cellIs" priority="11" dxfId="831" operator="equal" stopIfTrue="1">
      <formula>"CW 3120-R2"</formula>
    </cfRule>
    <cfRule type="cellIs" priority="12" dxfId="831" operator="equal" stopIfTrue="1">
      <formula>"CW 3240-R7"</formula>
    </cfRule>
  </conditionalFormatting>
  <conditionalFormatting sqref="D350">
    <cfRule type="cellIs" priority="7" dxfId="831" operator="equal" stopIfTrue="1">
      <formula>"CW 2130-R11"</formula>
    </cfRule>
    <cfRule type="cellIs" priority="8" dxfId="831" operator="equal" stopIfTrue="1">
      <formula>"CW 3120-R2"</formula>
    </cfRule>
    <cfRule type="cellIs" priority="9" dxfId="831" operator="equal" stopIfTrue="1">
      <formula>"CW 3240-R7"</formula>
    </cfRule>
  </conditionalFormatting>
  <conditionalFormatting sqref="D442">
    <cfRule type="cellIs" priority="4" dxfId="831" operator="equal" stopIfTrue="1">
      <formula>"CW 2130-R11"</formula>
    </cfRule>
    <cfRule type="cellIs" priority="5" dxfId="831" operator="equal" stopIfTrue="1">
      <formula>"CW 3120-R2"</formula>
    </cfRule>
    <cfRule type="cellIs" priority="6" dxfId="831" operator="equal" stopIfTrue="1">
      <formula>"CW 3240-R7"</formula>
    </cfRule>
  </conditionalFormatting>
  <conditionalFormatting sqref="D511">
    <cfRule type="cellIs" priority="1" dxfId="831" operator="equal" stopIfTrue="1">
      <formula>"CW 2130-R11"</formula>
    </cfRule>
    <cfRule type="cellIs" priority="2" dxfId="831" operator="equal" stopIfTrue="1">
      <formula>"CW 3120-R2"</formula>
    </cfRule>
    <cfRule type="cellIs" priority="3" dxfId="831" operator="equal" stopIfTrue="1">
      <formula>"CW 3240-R7"</formula>
    </cfRule>
  </conditionalFormatting>
  <dataValidations count="4">
    <dataValidation type="custom" allowBlank="1" showInputMessage="1" showErrorMessage="1" error="If you can enter a Unit  Price in this cell, pLease contact the Contract Administrator immediately!" sqref="G84 G91:G92 G94 G96:G97 G104 G110 G112:G113 G117:G118 G120 G127:G128 G102 G11 G437 G19 G23:G24 G29:G30 G333:G334 G37 G45:G46 G17 G21 G494:G495 G35 G63 G69 G81 G124:G125 G122 G142 G148 G164 G171:G172 G175:G176 G192:G193 G195 G203 G161 G199:G200 G197 G241 G248 G286:G287 G289 G262 G293 G291 G295:G296 G307 G256:G257 G265:G266 G237 G182:G183 G186 G155:G156 G224 G219 G228:G229 G305 G355:G356 G358 G317 G351 G360 G382 G392 G311:G312 G320:G321 G328 G338 G271 G390 G444:G445 G447 G408 G449 G478:G479 G487 G414 G426:G427 G280 G59 G75:G76 G269 G245 G411:G412 G402:G403 G421 G423 G451 G453:G454 G463 G460:G461 G210:G211 G205:G206 G213:G214 G363 G365:G366 G368 G370 G372:G373">
      <formula1>"isblank(G3)"</formula1>
    </dataValidation>
    <dataValidation type="custom" allowBlank="1" showInputMessage="1" showErrorMessage="1" error="If you can enter a Unit  Price in this cell, pLease contact the Contract Administrator immediately!" sqref="G32 G48 G51:G52 G55 G65 G67 G107:G108 G130 G133:G134 G138 G144 G146 G226 G232 G243 G274:G275 G303 G330 G376 G380 G388 G456:G457 G467 G469 G471 G483 G485 G277:G278 G340:G341 G345 G432:G433 G43 G216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2:G83 G93 G77:G78 G109 G105:G106 G95 G114:G116 G98:G101 G9:G10 G18 G20 G352:G354 G25:G28 G44 G249:G255 G308:G310 G33 G38:G41 G60:G62 G70:G74 G111 G119 G121 G123 G64 G85:G90 G149:G154 G162:G163 G173:G174 G196 G198 G290 G292 G294 G279 G263:G264 G270 G496:G497 G143 G157:G158 G177:G181 G288 G187:G191 G204 G225 G184:G185 G393:G401 G359 G357 G364 G318:G319 G329 G322:G327 G313:G314 G468 G281:G285 G488:G493 G448 G450 G452 G409:G410 G422 G346:G350 G361:G362 G501:G506 G36 G22 G194 G53:G54 G126 G230:G231 G242 G12:G15 G139:G141 G165:G170 G267:G268 G258:G259 G276 G272:G273 G297:G302 G415:G420 G413 G404:G405 G428:G431 G424:G425 G446 G480:G482 G434:G436 G455 G462 G518:G524 G207:G209 G212 G215 G201:G202 G220:G223 G335:G337 G339 G331:G332 G367">
      <formula1>IF(G82&gt;=0.01,ROUND(G82,2),0.01)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69 G371 G374:G375 G383:G387 G31 G47 G49:G50 G56:G58 G66 G68 G103 G129 G131:G132 G135:G137 G145 G147 G227 G233:G236 G238:G239 G244 G246:G247 G304 G306 G342:G344 G377:G379 G381 G389 G391 G458:G459 G464:G466 G470 G472:G477 G484 G486 G438:G443 G509:G515 G217:G218 G240">
      <formula1>IF(G82&gt;=0.01,ROUND(G82,2),0.01)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6" r:id="rId1"/>
  <headerFooter alignWithMargins="0">
    <oddHeader>&amp;L&amp;10The City of Winnipeg
Bid Opportunity No. 289-2012 
&amp;XTemplate Version: C420110107 - RW&amp;R&amp;10Bid Submission
Page &amp;P+3 of 37</oddHeader>
    <oddFooter xml:space="preserve">&amp;R__________________
Name of Bidder                    </oddFooter>
  </headerFooter>
  <rowBreaks count="22" manualBreakCount="22">
    <brk id="50" min="1" max="7" man="1"/>
    <brk id="79" max="255" man="1"/>
    <brk id="101" min="1" max="7" man="1"/>
    <brk id="145" min="1" max="7" man="1"/>
    <brk id="159" max="255" man="1"/>
    <brk id="181" min="1" max="7" man="1"/>
    <brk id="202" min="1" max="7" man="1"/>
    <brk id="225" min="1" max="7" man="1"/>
    <brk id="260" max="255" man="1"/>
    <brk id="279" min="1" max="7" man="1"/>
    <brk id="315" max="255" man="1"/>
    <brk id="337" min="1" max="7" man="1"/>
    <brk id="359" min="1" max="7" man="1"/>
    <brk id="381" min="1" max="7" man="1"/>
    <brk id="401" min="1" max="7" man="1"/>
    <brk id="406" max="255" man="1"/>
    <brk id="425" min="1" max="7" man="1"/>
    <brk id="470" min="1" max="7" man="1"/>
    <brk id="498" max="255" man="1"/>
    <brk id="507" max="255" man="1"/>
    <brk id="516" min="1" max="7" man="1"/>
    <brk id="52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
April 30, 2013
File Size 344576</dc:description>
  <cp:lastModifiedBy>Johanna Waldner</cp:lastModifiedBy>
  <cp:lastPrinted>2013-05-01T15:08:10Z</cp:lastPrinted>
  <dcterms:created xsi:type="dcterms:W3CDTF">1999-03-31T15:44:33Z</dcterms:created>
  <dcterms:modified xsi:type="dcterms:W3CDTF">2013-05-01T15:09:58Z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