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8975" windowHeight="216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PRICES'!$B$6:$H$194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PRICES'!$B$1:$IV$186</definedName>
    <definedName name="XITEMS">'FORM B - PRICES'!$B$6:$IV$186</definedName>
  </definedNames>
  <calcPr fullCalcOnLoad="1" fullPrecision="0"/>
</workbook>
</file>

<file path=xl/sharedStrings.xml><?xml version="1.0" encoding="utf-8"?>
<sst xmlns="http://schemas.openxmlformats.org/spreadsheetml/2006/main" count="725" uniqueCount="443">
  <si>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</si>
  <si>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</si>
  <si>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</si>
  <si>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</si>
  <si>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</si>
  <si>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</si>
  <si>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</si>
  <si>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</si>
  <si>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</si>
  <si>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</si>
  <si>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</si>
  <si>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</si>
  <si>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</si>
  <si>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</si>
  <si>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</si>
  <si>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</si>
  <si>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</si>
  <si>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</si>
  <si>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</si>
  <si>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</si>
  <si>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</si>
  <si>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</si>
  <si>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</si>
  <si>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</si>
  <si>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</si>
  <si>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</si>
  <si>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</si>
  <si>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</si>
  <si>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</si>
  <si>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</si>
  <si>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</si>
  <si>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</si>
  <si>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</si>
  <si>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</si>
  <si>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</si>
  <si>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</si>
  <si>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</si>
  <si>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</si>
  <si>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</si>
  <si>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</si>
  <si>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</si>
  <si>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</si>
  <si>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</si>
  <si>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</si>
  <si>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</si>
  <si>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</si>
  <si>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</si>
  <si>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</si>
  <si>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</si>
  <si>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</si>
  <si>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</si>
  <si>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</si>
  <si>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</si>
  <si>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</si>
  <si>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</si>
  <si>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</si>
  <si>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</si>
  <si>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</si>
  <si>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</si>
  <si>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</si>
  <si>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</si>
  <si>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</si>
  <si>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</si>
  <si>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</si>
  <si>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</si>
  <si>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</si>
  <si>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</si>
  <si>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</si>
  <si>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</si>
  <si>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</si>
  <si>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</si>
  <si>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</si>
  <si>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</si>
  <si>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</si>
  <si>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</si>
  <si>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</si>
  <si>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</si>
  <si>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</si>
  <si>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</si>
  <si>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</si>
  <si>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</si>
  <si>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</si>
  <si>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</si>
  <si>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</si>
  <si>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B003</t>
  </si>
  <si>
    <t>Asphalt Pavement</t>
  </si>
  <si>
    <t>B096</t>
  </si>
  <si>
    <t>28.6 mm Diameter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</si>
  <si>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</si>
  <si>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</si>
  <si>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</si>
  <si>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</si>
  <si>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</si>
  <si>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</si>
  <si>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</si>
  <si>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</si>
  <si>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C050</t>
  </si>
  <si>
    <t>C.4</t>
  </si>
  <si>
    <t>E023</t>
  </si>
  <si>
    <t>E024</t>
  </si>
  <si>
    <t>AP-004 - Standard Frame for Manhole and Catch Basin</t>
  </si>
  <si>
    <t>E026</t>
  </si>
  <si>
    <t>AP-006 - Standard Grated Cover for Standard Frame</t>
  </si>
  <si>
    <t>Adjustment of Catch Basins / Manholes Frames</t>
  </si>
  <si>
    <t>(SEE B9)</t>
  </si>
  <si>
    <t>Bridge Works</t>
  </si>
  <si>
    <t>Road Works</t>
  </si>
  <si>
    <t>Other</t>
  </si>
  <si>
    <t>Mobilization and Demobilization</t>
  </si>
  <si>
    <t>L.S.</t>
  </si>
  <si>
    <t>A.3</t>
  </si>
  <si>
    <t>Structural Excavation</t>
  </si>
  <si>
    <t>Structural Backfill</t>
  </si>
  <si>
    <t>Granular Backfill</t>
  </si>
  <si>
    <t>E15</t>
  </si>
  <si>
    <t>Suitable Site Backfill</t>
  </si>
  <si>
    <t>A.4</t>
  </si>
  <si>
    <t>Supply Steel Piles</t>
  </si>
  <si>
    <t>E16</t>
  </si>
  <si>
    <t>A.5</t>
  </si>
  <si>
    <t>Drive Steel Piles</t>
  </si>
  <si>
    <t>A.6</t>
  </si>
  <si>
    <t>Supply of Pile Tips</t>
  </si>
  <si>
    <t>A.7</t>
  </si>
  <si>
    <t>Installation of Pile Tips</t>
  </si>
  <si>
    <t>A.8</t>
  </si>
  <si>
    <t>Splicing Steel Piles</t>
  </si>
  <si>
    <t>A.9</t>
  </si>
  <si>
    <t>Pile Dynamic Analyser (PDA) Testing</t>
  </si>
  <si>
    <t>E17</t>
  </si>
  <si>
    <t>A.10</t>
  </si>
  <si>
    <t>E18</t>
  </si>
  <si>
    <t>A.11</t>
  </si>
  <si>
    <t>Supply and Place Structural Concrete</t>
  </si>
  <si>
    <t>Pier Footing</t>
  </si>
  <si>
    <t>E19</t>
  </si>
  <si>
    <t>Abutments</t>
  </si>
  <si>
    <t>Grade Beams</t>
  </si>
  <si>
    <t>Pier Columns and Pier Cap</t>
  </si>
  <si>
    <t>Equipment Support Slabs</t>
  </si>
  <si>
    <t>vi)</t>
  </si>
  <si>
    <t>Abutment Diaphragms</t>
  </si>
  <si>
    <t>vii)</t>
  </si>
  <si>
    <t>Deck Slab</t>
  </si>
  <si>
    <t>viii)</t>
  </si>
  <si>
    <t>Roof Slabs and Approach Slabs</t>
  </si>
  <si>
    <t>ix)</t>
  </si>
  <si>
    <t>Bridge Traffic Barriers</t>
  </si>
  <si>
    <t>x)</t>
  </si>
  <si>
    <t>MSE Wall Coping</t>
  </si>
  <si>
    <t>xi)</t>
  </si>
  <si>
    <t>Roadway Traffic Barrier Footings</t>
  </si>
  <si>
    <t>xii)</t>
  </si>
  <si>
    <t>Roadway Traffic Barriers</t>
  </si>
  <si>
    <t>A.12</t>
  </si>
  <si>
    <t>A.13</t>
  </si>
  <si>
    <t>Supply and Install Moveable Hoarding for Deck, Roof, and Approach Slab Concrete</t>
  </si>
  <si>
    <t>A.14</t>
  </si>
  <si>
    <t>Supply and Delivery of Reinforcing Steel</t>
  </si>
  <si>
    <t>Black Steel Reinforcing</t>
  </si>
  <si>
    <t>E20</t>
  </si>
  <si>
    <t>kg</t>
  </si>
  <si>
    <t>Galvanized Steel Reinforcing</t>
  </si>
  <si>
    <t>Stainless Steel Reinforcing</t>
  </si>
  <si>
    <t>A.15</t>
  </si>
  <si>
    <t>Placing Reinforcing Steel</t>
  </si>
  <si>
    <t>A.16</t>
  </si>
  <si>
    <t>Rubberized Asphalt Waterproofing</t>
  </si>
  <si>
    <t>E21</t>
  </si>
  <si>
    <t>A.17</t>
  </si>
  <si>
    <t>E22</t>
  </si>
  <si>
    <t>A.18</t>
  </si>
  <si>
    <t>Supply and Delivery of Structural Steel</t>
  </si>
  <si>
    <t>E23</t>
  </si>
  <si>
    <t>A.19</t>
  </si>
  <si>
    <t>Erection of Structural Steel</t>
  </si>
  <si>
    <t>E24</t>
  </si>
  <si>
    <t>A.20</t>
  </si>
  <si>
    <t>Surface Preparation and Painting of Structural Steel</t>
  </si>
  <si>
    <t>E25</t>
  </si>
  <si>
    <t>A.21</t>
  </si>
  <si>
    <t>Supply and Installation of Bearings</t>
  </si>
  <si>
    <t>Expansion Bearings</t>
  </si>
  <si>
    <t>E26</t>
  </si>
  <si>
    <t>Fixed Bearings</t>
  </si>
  <si>
    <t>Roof Slab Bearings</t>
  </si>
  <si>
    <t>A.22</t>
  </si>
  <si>
    <t>Supply and Installation of Expansion Joints</t>
  </si>
  <si>
    <t>E27</t>
  </si>
  <si>
    <t>A.23</t>
  </si>
  <si>
    <t>Supply and Installation of Bridge Electrical</t>
  </si>
  <si>
    <r>
      <t>m</t>
    </r>
    <r>
      <rPr>
        <vertAlign val="superscript"/>
        <sz val="12"/>
        <rFont val="Arial"/>
        <family val="2"/>
      </rPr>
      <t>2</t>
    </r>
  </si>
  <si>
    <t>A001</t>
  </si>
  <si>
    <t>Clearing and Grubbing</t>
  </si>
  <si>
    <t>ha</t>
  </si>
  <si>
    <t>CW 3110-R17</t>
  </si>
  <si>
    <t>A003</t>
  </si>
  <si>
    <t>Excavation</t>
  </si>
  <si>
    <t>A004</t>
  </si>
  <si>
    <t>Sub-Grade Compaction</t>
  </si>
  <si>
    <t>A007</t>
  </si>
  <si>
    <t>Crushed Sub-base Material</t>
  </si>
  <si>
    <t>A007A</t>
  </si>
  <si>
    <t xml:space="preserve">50 mm </t>
  </si>
  <si>
    <t>A008</t>
  </si>
  <si>
    <t>50 mm - Limestone</t>
  </si>
  <si>
    <t>A038A</t>
  </si>
  <si>
    <t xml:space="preserve">150 mm </t>
  </si>
  <si>
    <t>A009</t>
  </si>
  <si>
    <t xml:space="preserve">150 mm - Limestone </t>
  </si>
  <si>
    <t>A010A</t>
  </si>
  <si>
    <t>A013</t>
  </si>
  <si>
    <t xml:space="preserve">Ditch Grading </t>
  </si>
  <si>
    <t xml:space="preserve">CW 3130-R4 </t>
  </si>
  <si>
    <t>A022</t>
  </si>
  <si>
    <t>Separation Geotextile Fabric</t>
  </si>
  <si>
    <t>A027</t>
  </si>
  <si>
    <t>Topsoil Excavation</t>
  </si>
  <si>
    <t>A028</t>
  </si>
  <si>
    <t>Common Excavation- Suitable site material</t>
  </si>
  <si>
    <t>A030</t>
  </si>
  <si>
    <t>Fill Material</t>
  </si>
  <si>
    <t>A031</t>
  </si>
  <si>
    <t>Placing Suitable Site Material</t>
  </si>
  <si>
    <t>Supplying and Placing Limestone Base Course Material</t>
  </si>
  <si>
    <t>CW 3310-R14</t>
  </si>
  <si>
    <t>C018</t>
  </si>
  <si>
    <t>Construction of Monolithic Concrete Bull-noses</t>
  </si>
  <si>
    <t>SD-227C</t>
  </si>
  <si>
    <t>SD-203B</t>
  </si>
  <si>
    <t>C042</t>
  </si>
  <si>
    <t>SD-201</t>
  </si>
  <si>
    <t>C051</t>
  </si>
  <si>
    <t>C.5</t>
  </si>
  <si>
    <t>100 mm Concrete Sidewalk</t>
  </si>
  <si>
    <t xml:space="preserve">CW 3325-R5  </t>
  </si>
  <si>
    <t>C.6</t>
  </si>
  <si>
    <t>C055</t>
  </si>
  <si>
    <t xml:space="preserve">Construction of Asphaltic Concrete Pavements </t>
  </si>
  <si>
    <t xml:space="preserve">CW 3410-R9 </t>
  </si>
  <si>
    <t>C056</t>
  </si>
  <si>
    <t>C058</t>
  </si>
  <si>
    <t>a)</t>
  </si>
  <si>
    <t>Type IA</t>
  </si>
  <si>
    <t>C063</t>
  </si>
  <si>
    <t>Construction of Asphaltic Concrete Base Course (Type III)</t>
  </si>
  <si>
    <t xml:space="preserve">CW 3230-R7
</t>
  </si>
  <si>
    <t>B010</t>
  </si>
  <si>
    <t>230 mm Concrete Pavement (Plain-Dowelled)</t>
  </si>
  <si>
    <t>B023</t>
  </si>
  <si>
    <t>230 mm Concrete Pavement (Type B)</t>
  </si>
  <si>
    <t>B100r</t>
  </si>
  <si>
    <t>Miscellaneous Concrete Slab Removal</t>
  </si>
  <si>
    <t xml:space="preserve">CW 3235-R9  </t>
  </si>
  <si>
    <t>B101r</t>
  </si>
  <si>
    <t>Median Slab</t>
  </si>
  <si>
    <t>B104r</t>
  </si>
  <si>
    <t>100 mm Sidewalk</t>
  </si>
  <si>
    <t>B.14</t>
  </si>
  <si>
    <t>B.15</t>
  </si>
  <si>
    <t>B126r</t>
  </si>
  <si>
    <t>B.16</t>
  </si>
  <si>
    <t>Concrete Curb Removal</t>
  </si>
  <si>
    <t xml:space="preserve">CW 3240-R10 </t>
  </si>
  <si>
    <t>B130r</t>
  </si>
  <si>
    <t>Mountable Curb</t>
  </si>
  <si>
    <t>B135i</t>
  </si>
  <si>
    <t>B.17</t>
  </si>
  <si>
    <t>Concrete Curb Installation</t>
  </si>
  <si>
    <t>B139i</t>
  </si>
  <si>
    <t>Curb Ramp (8-12 mm reveal ht, Integral)</t>
  </si>
  <si>
    <t>B154rl</t>
  </si>
  <si>
    <t>B.18</t>
  </si>
  <si>
    <t>B155rl</t>
  </si>
  <si>
    <t>SD-205,
SD-206A</t>
  </si>
  <si>
    <t>B156rl</t>
  </si>
  <si>
    <t>Less than 3 m</t>
  </si>
  <si>
    <t>B184rl</t>
  </si>
  <si>
    <t>SD-229C,D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</si>
  <si>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</si>
  <si>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</si>
  <si>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</si>
  <si>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</si>
  <si>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</si>
  <si>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</si>
  <si>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</si>
  <si>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</si>
  <si>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</si>
  <si>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</si>
  <si>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B219</t>
  </si>
  <si>
    <t>B.30</t>
  </si>
  <si>
    <t>Detectable Warning Surface Tiles</t>
  </si>
  <si>
    <t>CW 3326</t>
  </si>
  <si>
    <t>B221</t>
  </si>
  <si>
    <t xml:space="preserve">610 mm X 1220 mm </t>
  </si>
  <si>
    <t>Modified Barrier (120 mm reveal ht, Dowelled)</t>
  </si>
  <si>
    <t>Barrier (180 mm reveal ht, Dowelled)</t>
  </si>
  <si>
    <t>CW 3250-R7</t>
  </si>
  <si>
    <t>Crack Sealing</t>
  </si>
  <si>
    <t>Concrete Joint Second Cut and Sealing</t>
  </si>
  <si>
    <t>Construction of  Curb and Gutter (120 mm ht, Mountable Curb, Integral, 550 mm width, 150 mm Plain Concrete Pavement)</t>
  </si>
  <si>
    <t>Rumble Strip</t>
  </si>
  <si>
    <t>B.31</t>
  </si>
  <si>
    <t>B.32</t>
  </si>
  <si>
    <t>B.33</t>
  </si>
  <si>
    <t>B.34</t>
  </si>
  <si>
    <t>Construction of  Mountable Curb 120 mm Slip Form Paving  (Integral)</t>
  </si>
  <si>
    <t>E003</t>
  </si>
  <si>
    <t xml:space="preserve">Catch Basin  </t>
  </si>
  <si>
    <t>CW 2130-R12</t>
  </si>
  <si>
    <t>E005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</si>
  <si>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</si>
  <si>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</si>
  <si>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</si>
  <si>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</si>
  <si>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</si>
  <si>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</si>
  <si>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</si>
  <si>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</si>
  <si>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Replacing Existing Manhole and Catch Basin  Frames &amp; Covers</t>
  </si>
  <si>
    <t>E032</t>
  </si>
  <si>
    <t>Connecting to Existing Manhole</t>
  </si>
  <si>
    <t>E033</t>
  </si>
  <si>
    <t>E034</t>
  </si>
  <si>
    <t>Connecting to Existing Catch Basin</t>
  </si>
  <si>
    <t>E035</t>
  </si>
  <si>
    <t>E042</t>
  </si>
  <si>
    <t>Connecting New Sewer Service to Existing Sewer Service</t>
  </si>
  <si>
    <t>E043</t>
  </si>
  <si>
    <t>E046</t>
  </si>
  <si>
    <t>Removal of Existing Catch Basins</t>
  </si>
  <si>
    <t>E049</t>
  </si>
  <si>
    <t>Relocation  of Existing Catch Pit</t>
  </si>
  <si>
    <t>E051</t>
  </si>
  <si>
    <t>Installation of Subdrains</t>
  </si>
  <si>
    <t>CW 3120-R4</t>
  </si>
  <si>
    <t>E052s</t>
  </si>
  <si>
    <t>Corrugated Steel Pipe - Supply</t>
  </si>
  <si>
    <t>E055s</t>
  </si>
  <si>
    <t>E057i</t>
  </si>
  <si>
    <t>Corrugated Steel Pipe - Install</t>
  </si>
  <si>
    <t>E060i</t>
  </si>
  <si>
    <t>SD-025, 1800 mm deep</t>
  </si>
  <si>
    <t>450 mm, PVC</t>
  </si>
  <si>
    <t>In a Trench, Class B Sand  Bedding, Class 3 Backfill</t>
  </si>
  <si>
    <t>300 mm Catch Basin Lead</t>
  </si>
  <si>
    <t>300 mm Drainage Connection Pipe</t>
  </si>
  <si>
    <t xml:space="preserve">300 mm </t>
  </si>
  <si>
    <t>(450 mm, 2.8mm  gauge)</t>
  </si>
  <si>
    <t>Installation of French Drains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</si>
  <si>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</si>
  <si>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</si>
  <si>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</si>
  <si>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</si>
  <si>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</si>
  <si>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</si>
  <si>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</si>
  <si>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</si>
  <si>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</si>
  <si>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</si>
  <si>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</si>
  <si>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</si>
  <si>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</si>
  <si>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</si>
  <si>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</si>
  <si>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CW 3210-R7</t>
  </si>
  <si>
    <t>CW 3510-R9</t>
  </si>
  <si>
    <t xml:space="preserve"> width &gt; or = 600 mm</t>
  </si>
  <si>
    <t>G005</t>
  </si>
  <si>
    <t>Salt Tolerant Grass Seeding</t>
  </si>
  <si>
    <t>Supply and Install Erosion Control Blanket</t>
  </si>
  <si>
    <t>ACTIVE TRANSPORTATION PATH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</si>
  <si>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</si>
  <si>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</si>
  <si>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</si>
  <si>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</si>
  <si>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</si>
  <si>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</si>
  <si>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</si>
  <si>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</si>
  <si>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</si>
  <si>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</si>
  <si>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</si>
  <si>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 xml:space="preserve">MISCELLANEOUS   </t>
  </si>
  <si>
    <t>H007</t>
  </si>
  <si>
    <t>Chain Link Fence</t>
  </si>
  <si>
    <t>CW 3550-R2</t>
  </si>
  <si>
    <t>H008</t>
  </si>
  <si>
    <t>H013</t>
  </si>
  <si>
    <t>Grouted Stone Riprap</t>
  </si>
  <si>
    <t>CW 3615-R2</t>
  </si>
  <si>
    <t>Random Stone Riprap</t>
  </si>
  <si>
    <t>1.22m Height</t>
  </si>
  <si>
    <t>B.61</t>
  </si>
  <si>
    <t>B.62</t>
  </si>
  <si>
    <t>Steel Beam Guardrail</t>
  </si>
  <si>
    <t>ET-Plus End Treatment</t>
  </si>
  <si>
    <t>Cast-in-Place Concrete Pile Foundations</t>
  </si>
  <si>
    <t>S771, 1219 mm Diameter Pile</t>
  </si>
  <si>
    <t>S772, 1219 mm Diameter Pile</t>
  </si>
  <si>
    <t>S773, 915 mm Diameter Pile</t>
  </si>
  <si>
    <t>S774, 1219 mm Diameter Pile</t>
  </si>
  <si>
    <t>S775, 1219 mm Diameter Pile</t>
  </si>
  <si>
    <t>Abandonment of Piles Due to Utility Interference</t>
  </si>
  <si>
    <t>Supply and Installation of Steel Overhead Sign Support Structures</t>
  </si>
  <si>
    <t xml:space="preserve">S771 </t>
  </si>
  <si>
    <t>S772</t>
  </si>
  <si>
    <t>S773</t>
  </si>
  <si>
    <t>S774</t>
  </si>
  <si>
    <t>S775</t>
  </si>
  <si>
    <t>Hydro Excavation</t>
  </si>
  <si>
    <t>hours</t>
  </si>
  <si>
    <t>B.29</t>
  </si>
  <si>
    <t>CW 3110-R17
E31</t>
  </si>
  <si>
    <t>E34</t>
  </si>
  <si>
    <t>E35</t>
  </si>
  <si>
    <t xml:space="preserve">Supply and Install of CSP Culvert Safety Grates </t>
  </si>
  <si>
    <t>E39</t>
  </si>
  <si>
    <t>E40</t>
  </si>
  <si>
    <t>Ditch Inlet Grate</t>
  </si>
  <si>
    <t>E41</t>
  </si>
  <si>
    <t>E42</t>
  </si>
  <si>
    <t>E43</t>
  </si>
  <si>
    <t>E46</t>
  </si>
  <si>
    <t>E47</t>
  </si>
  <si>
    <t>Construction of 230 mm Concrete Pavement for Early Opening 24 hour (Plain-Dowelled)</t>
  </si>
  <si>
    <t>Heating Concrete</t>
  </si>
  <si>
    <t>E13</t>
  </si>
  <si>
    <t>E28</t>
  </si>
  <si>
    <t>E30</t>
  </si>
  <si>
    <t>E29 Appendix B</t>
  </si>
  <si>
    <t>CW 3170-R3
E31</t>
  </si>
  <si>
    <t>CW 3110-R17
E32</t>
  </si>
  <si>
    <t>Cw 3250-R7
E33</t>
  </si>
  <si>
    <t>E36</t>
  </si>
  <si>
    <t>CW 2130-R12
E37</t>
  </si>
  <si>
    <t>CW 3610-R3
E38</t>
  </si>
  <si>
    <t>Salt Tolerant Grass Seed with Hydro Mulch</t>
  </si>
  <si>
    <t>E44</t>
  </si>
  <si>
    <t>E48</t>
  </si>
  <si>
    <t>E50</t>
  </si>
  <si>
    <t>Asphalt Overlay on Bridge</t>
  </si>
  <si>
    <t>MSE Retaining Walls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</si>
</sst>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5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 vertical="top"/>
    </xf>
    <xf numFmtId="1" fontId="0" fillId="2" borderId="28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30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0" fontId="0" fillId="2" borderId="33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30" xfId="0" applyNumberFormat="1" applyFont="1" applyFill="1" applyBorder="1" applyAlignment="1" applyProtection="1">
      <alignment horizontal="left" vertical="center"/>
      <protection/>
    </xf>
    <xf numFmtId="172" fontId="2" fillId="56" borderId="3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30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7" fontId="0" fillId="2" borderId="3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39" xfId="0" applyNumberFormat="1" applyBorder="1" applyAlignment="1">
      <alignment horizontal="right"/>
    </xf>
    <xf numFmtId="176" fontId="39" fillId="0" borderId="1" xfId="0" applyNumberFormat="1" applyFont="1" applyFill="1" applyBorder="1" applyAlignment="1" applyProtection="1">
      <alignment horizontal="center" vertical="top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40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/>
      <protection/>
    </xf>
    <xf numFmtId="180" fontId="39" fillId="0" borderId="1" xfId="0" applyNumberFormat="1" applyFont="1" applyFill="1" applyBorder="1" applyAlignment="1" applyProtection="1">
      <alignment horizontal="right" vertical="top"/>
      <protection/>
    </xf>
    <xf numFmtId="174" fontId="39" fillId="0" borderId="1" xfId="0" applyNumberFormat="1" applyFont="1" applyFill="1" applyBorder="1" applyAlignment="1" applyProtection="1">
      <alignment vertical="top"/>
      <protection locked="0"/>
    </xf>
    <xf numFmtId="174" fontId="39" fillId="0" borderId="1" xfId="0" applyNumberFormat="1" applyFont="1" applyFill="1" applyBorder="1" applyAlignment="1" applyProtection="1">
      <alignment vertical="top"/>
      <protection/>
    </xf>
    <xf numFmtId="0" fontId="41" fillId="0" borderId="0" xfId="0" applyFont="1" applyFill="1" applyAlignment="1">
      <alignment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" fontId="39" fillId="0" borderId="1" xfId="0" applyNumberFormat="1" applyFont="1" applyFill="1" applyBorder="1" applyAlignment="1" applyProtection="1">
      <alignment horizontal="right" vertical="top"/>
      <protection/>
    </xf>
    <xf numFmtId="0" fontId="41" fillId="0" borderId="0" xfId="0" applyFont="1" applyFill="1" applyAlignment="1">
      <alignment/>
    </xf>
    <xf numFmtId="0" fontId="39" fillId="0" borderId="1" xfId="0" applyNumberFormat="1" applyFont="1" applyFill="1" applyBorder="1" applyAlignment="1" applyProtection="1">
      <alignment vertical="center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172" fontId="39" fillId="0" borderId="41" xfId="0" applyNumberFormat="1" applyFont="1" applyFill="1" applyBorder="1" applyAlignment="1" applyProtection="1">
      <alignment horizontal="center" vertical="top" wrapText="1"/>
      <protection/>
    </xf>
    <xf numFmtId="1" fontId="39" fillId="0" borderId="41" xfId="0" applyNumberFormat="1" applyFont="1" applyFill="1" applyBorder="1" applyAlignment="1" applyProtection="1">
      <alignment horizontal="right" vertical="top"/>
      <protection/>
    </xf>
    <xf numFmtId="1" fontId="39" fillId="0" borderId="1" xfId="0" applyNumberFormat="1" applyFont="1" applyFill="1" applyBorder="1" applyAlignment="1" applyProtection="1">
      <alignment horizontal="right" vertical="top" wrapText="1"/>
      <protection/>
    </xf>
    <xf numFmtId="174" fontId="39" fillId="0" borderId="1" xfId="0" applyNumberFormat="1" applyFont="1" applyFill="1" applyBorder="1" applyAlignment="1" applyProtection="1">
      <alignment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73" fontId="39" fillId="0" borderId="1" xfId="0" applyNumberFormat="1" applyFont="1" applyFill="1" applyBorder="1" applyAlignment="1" applyProtection="1">
      <alignment horizontal="right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/>
      <protection/>
    </xf>
    <xf numFmtId="172" fontId="39" fillId="0" borderId="1" xfId="0" applyNumberFormat="1" applyFont="1" applyFill="1" applyBorder="1" applyAlignment="1" applyProtection="1">
      <alignment vertical="top" wrapText="1"/>
      <protection/>
    </xf>
    <xf numFmtId="0" fontId="41" fillId="0" borderId="0" xfId="0" applyFont="1" applyFill="1" applyAlignment="1">
      <alignment vertical="top"/>
    </xf>
    <xf numFmtId="172" fontId="39" fillId="0" borderId="1" xfId="130" applyNumberFormat="1" applyFont="1" applyFill="1" applyBorder="1" applyAlignment="1" applyProtection="1">
      <alignment horizontal="center" vertical="top" wrapText="1"/>
      <protection/>
    </xf>
    <xf numFmtId="174" fontId="39" fillId="0" borderId="1" xfId="130" applyNumberFormat="1" applyFont="1" applyFill="1" applyBorder="1" applyAlignment="1" applyProtection="1">
      <alignment vertical="top"/>
      <protection locked="0"/>
    </xf>
    <xf numFmtId="0" fontId="39" fillId="0" borderId="1" xfId="130" applyNumberFormat="1" applyFont="1" applyFill="1" applyBorder="1" applyAlignment="1" applyProtection="1">
      <alignment horizontal="center" vertical="top" wrapText="1"/>
      <protection/>
    </xf>
    <xf numFmtId="1" fontId="39" fillId="0" borderId="1" xfId="130" applyNumberFormat="1" applyFont="1" applyFill="1" applyBorder="1" applyAlignment="1" applyProtection="1">
      <alignment horizontal="right" vertical="top"/>
      <protection/>
    </xf>
    <xf numFmtId="173" fontId="39" fillId="0" borderId="1" xfId="130" applyNumberFormat="1" applyFont="1" applyFill="1" applyBorder="1" applyAlignment="1" applyProtection="1">
      <alignment horizontal="left" vertical="top"/>
      <protection/>
    </xf>
    <xf numFmtId="172" fontId="39" fillId="0" borderId="0" xfId="130" applyNumberFormat="1" applyFont="1" applyFill="1" applyBorder="1" applyAlignment="1" applyProtection="1">
      <alignment horizontal="center" vertical="top" wrapText="1"/>
      <protection/>
    </xf>
    <xf numFmtId="0" fontId="39" fillId="0" borderId="0" xfId="130" applyNumberFormat="1" applyFont="1" applyFill="1" applyBorder="1" applyAlignment="1" applyProtection="1">
      <alignment horizontal="center" vertical="top" wrapText="1"/>
      <protection/>
    </xf>
    <xf numFmtId="174" fontId="39" fillId="0" borderId="42" xfId="130" applyNumberFormat="1" applyFont="1" applyFill="1" applyBorder="1" applyAlignment="1" applyProtection="1">
      <alignment vertical="top"/>
      <protection locked="0"/>
    </xf>
    <xf numFmtId="1" fontId="39" fillId="0" borderId="0" xfId="130" applyNumberFormat="1" applyFont="1" applyFill="1" applyBorder="1" applyAlignment="1" applyProtection="1">
      <alignment horizontal="right" vertical="top"/>
      <protection/>
    </xf>
    <xf numFmtId="174" fontId="39" fillId="0" borderId="0" xfId="130" applyNumberFormat="1" applyFont="1" applyFill="1" applyBorder="1" applyAlignment="1" applyProtection="1">
      <alignment vertical="top"/>
      <protection locked="0"/>
    </xf>
    <xf numFmtId="0" fontId="39" fillId="0" borderId="42" xfId="130" applyNumberFormat="1" applyFont="1" applyFill="1" applyBorder="1" applyAlignment="1" applyProtection="1">
      <alignment horizontal="center" vertical="top" wrapText="1"/>
      <protection/>
    </xf>
    <xf numFmtId="172" fontId="39" fillId="0" borderId="1" xfId="130" applyNumberFormat="1" applyFont="1" applyFill="1" applyBorder="1" applyAlignment="1" applyProtection="1">
      <alignment horizontal="left" vertical="top" wrapText="1"/>
      <protection/>
    </xf>
    <xf numFmtId="172" fontId="39" fillId="0" borderId="0" xfId="130" applyNumberFormat="1" applyFont="1" applyFill="1" applyBorder="1" applyAlignment="1" applyProtection="1">
      <alignment horizontal="left" vertical="top" wrapText="1"/>
      <protection/>
    </xf>
    <xf numFmtId="172" fontId="39" fillId="0" borderId="42" xfId="130" applyNumberFormat="1" applyFont="1" applyFill="1" applyBorder="1" applyAlignment="1" applyProtection="1">
      <alignment horizontal="left" vertical="top" wrapText="1"/>
      <protection/>
    </xf>
    <xf numFmtId="1" fontId="39" fillId="57" borderId="0" xfId="130" applyNumberFormat="1" applyFont="1" applyFill="1" applyBorder="1" applyAlignment="1" applyProtection="1">
      <alignment horizontal="right" vertical="top"/>
      <protection/>
    </xf>
    <xf numFmtId="0" fontId="0" fillId="0" borderId="1" xfId="125" applyFont="1" applyBorder="1" applyAlignment="1">
      <alignment horizontal="right" vertical="top" wrapText="1"/>
      <protection/>
    </xf>
    <xf numFmtId="0" fontId="0" fillId="0" borderId="1" xfId="125" applyFont="1" applyBorder="1" applyAlignment="1">
      <alignment horizontal="left" vertical="top" wrapText="1"/>
      <protection/>
    </xf>
    <xf numFmtId="0" fontId="0" fillId="0" borderId="0" xfId="125" applyFont="1" applyBorder="1" applyAlignment="1">
      <alignment horizontal="left" vertical="top" wrapText="1"/>
      <protection/>
    </xf>
    <xf numFmtId="0" fontId="0" fillId="0" borderId="0" xfId="125" applyFont="1" applyBorder="1" applyAlignment="1">
      <alignment horizontal="left" vertical="top"/>
      <protection/>
    </xf>
    <xf numFmtId="0" fontId="0" fillId="0" borderId="42" xfId="125" applyFont="1" applyBorder="1" applyAlignment="1">
      <alignment horizontal="left" vertical="top" wrapText="1"/>
      <protection/>
    </xf>
    <xf numFmtId="0" fontId="0" fillId="0" borderId="43" xfId="125" applyFont="1" applyBorder="1" applyAlignment="1">
      <alignment horizontal="left" vertical="top" wrapText="1"/>
      <protection/>
    </xf>
    <xf numFmtId="0" fontId="0" fillId="0" borderId="1" xfId="125" applyFont="1" applyBorder="1" applyAlignment="1">
      <alignment horizontal="center" vertical="top" wrapText="1"/>
      <protection/>
    </xf>
    <xf numFmtId="0" fontId="0" fillId="0" borderId="44" xfId="125" applyFont="1" applyBorder="1" applyAlignment="1">
      <alignment horizontal="center" vertical="top" wrapText="1"/>
      <protection/>
    </xf>
    <xf numFmtId="0" fontId="0" fillId="0" borderId="0" xfId="125" applyFont="1" applyBorder="1" applyAlignment="1">
      <alignment horizontal="center" vertical="top" wrapText="1"/>
      <protection/>
    </xf>
    <xf numFmtId="9" fontId="0" fillId="0" borderId="1" xfId="125" applyNumberFormat="1" applyFont="1" applyBorder="1" applyAlignment="1">
      <alignment horizontal="right" vertical="top" wrapText="1"/>
      <protection/>
    </xf>
    <xf numFmtId="9" fontId="0" fillId="0" borderId="44" xfId="125" applyNumberFormat="1" applyFont="1" applyBorder="1" applyAlignment="1">
      <alignment horizontal="right" vertical="top" wrapText="1"/>
      <protection/>
    </xf>
    <xf numFmtId="1" fontId="0" fillId="0" borderId="1" xfId="125" applyNumberFormat="1" applyFont="1" applyBorder="1" applyAlignment="1">
      <alignment horizontal="right" vertical="top" wrapText="1"/>
      <protection/>
    </xf>
    <xf numFmtId="0" fontId="0" fillId="0" borderId="2" xfId="125" applyFont="1" applyBorder="1" applyAlignment="1">
      <alignment horizontal="center" vertical="top" wrapText="1"/>
      <protection/>
    </xf>
    <xf numFmtId="0" fontId="0" fillId="0" borderId="21" xfId="125" applyFont="1" applyBorder="1" applyAlignment="1">
      <alignment horizontal="left" vertical="top" wrapText="1"/>
      <protection/>
    </xf>
    <xf numFmtId="0" fontId="0" fillId="0" borderId="21" xfId="125" applyFont="1" applyBorder="1" applyAlignment="1">
      <alignment horizontal="center" vertical="top" wrapText="1"/>
      <protection/>
    </xf>
    <xf numFmtId="9" fontId="0" fillId="0" borderId="2" xfId="125" applyNumberFormat="1" applyFont="1" applyBorder="1" applyAlignment="1">
      <alignment horizontal="right" vertical="top" wrapText="1"/>
      <protection/>
    </xf>
    <xf numFmtId="174" fontId="39" fillId="0" borderId="2" xfId="0" applyNumberFormat="1" applyFont="1" applyFill="1" applyBorder="1" applyAlignment="1" applyProtection="1">
      <alignment vertical="top"/>
      <protection locked="0"/>
    </xf>
    <xf numFmtId="174" fontId="39" fillId="0" borderId="2" xfId="0" applyNumberFormat="1" applyFont="1" applyFill="1" applyBorder="1" applyAlignment="1" applyProtection="1">
      <alignment vertical="top"/>
      <protection/>
    </xf>
    <xf numFmtId="173" fontId="39" fillId="0" borderId="2" xfId="0" applyNumberFormat="1" applyFont="1" applyFill="1" applyBorder="1" applyAlignment="1" applyProtection="1">
      <alignment horizontal="left" vertical="top" wrapText="1"/>
      <protection/>
    </xf>
    <xf numFmtId="172" fontId="39" fillId="0" borderId="2" xfId="0" applyNumberFormat="1" applyFont="1" applyFill="1" applyBorder="1" applyAlignment="1" applyProtection="1">
      <alignment horizontal="left" vertical="top" wrapText="1"/>
      <protection/>
    </xf>
    <xf numFmtId="172" fontId="39" fillId="0" borderId="2" xfId="0" applyNumberFormat="1" applyFont="1" applyFill="1" applyBorder="1" applyAlignment="1" applyProtection="1">
      <alignment horizontal="center" vertical="top" wrapText="1"/>
      <protection/>
    </xf>
    <xf numFmtId="0" fontId="39" fillId="0" borderId="2" xfId="0" applyNumberFormat="1" applyFont="1" applyFill="1" applyBorder="1" applyAlignment="1" applyProtection="1">
      <alignment horizontal="center" vertical="top" wrapText="1"/>
      <protection/>
    </xf>
    <xf numFmtId="1" fontId="39" fillId="0" borderId="2" xfId="0" applyNumberFormat="1" applyFont="1" applyFill="1" applyBorder="1" applyAlignment="1" applyProtection="1">
      <alignment horizontal="right" vertical="top"/>
      <protection/>
    </xf>
    <xf numFmtId="0" fontId="39" fillId="0" borderId="2" xfId="0" applyNumberFormat="1" applyFont="1" applyFill="1" applyBorder="1" applyAlignment="1" applyProtection="1">
      <alignment vertical="center"/>
      <protection/>
    </xf>
    <xf numFmtId="1" fontId="39" fillId="0" borderId="2" xfId="0" applyNumberFormat="1" applyFont="1" applyFill="1" applyBorder="1" applyAlignment="1" applyProtection="1">
      <alignment horizontal="right" vertical="top" wrapText="1"/>
      <protection/>
    </xf>
    <xf numFmtId="174" fontId="39" fillId="0" borderId="2" xfId="0" applyNumberFormat="1" applyFont="1" applyFill="1" applyBorder="1" applyAlignment="1" applyProtection="1">
      <alignment vertical="top" wrapText="1"/>
      <protection/>
    </xf>
    <xf numFmtId="173" fontId="39" fillId="0" borderId="1" xfId="130" applyNumberFormat="1" applyFont="1" applyFill="1" applyBorder="1" applyAlignment="1" applyProtection="1">
      <alignment horizontal="center" vertical="top"/>
      <protection/>
    </xf>
    <xf numFmtId="173" fontId="39" fillId="0" borderId="42" xfId="130" applyNumberFormat="1" applyFont="1" applyFill="1" applyBorder="1" applyAlignment="1" applyProtection="1">
      <alignment horizontal="left" vertical="top"/>
      <protection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3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7" fontId="0" fillId="2" borderId="52" xfId="0" applyNumberFormat="1" applyBorder="1" applyAlignment="1">
      <alignment horizontal="center"/>
    </xf>
    <xf numFmtId="0" fontId="0" fillId="2" borderId="5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0" xfId="0" applyNumberFormat="1" applyBorder="1" applyAlignment="1" quotePrefix="1">
      <alignment/>
    </xf>
    <xf numFmtId="1" fontId="6" fillId="2" borderId="54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1" fontId="6" fillId="2" borderId="46" xfId="0" applyNumberFormat="1" applyFont="1" applyBorder="1" applyAlignment="1">
      <alignment horizontal="left" vertical="center" wrapText="1"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/>
    </xf>
    <xf numFmtId="0" fontId="0" fillId="2" borderId="58" xfId="0" applyNumberFormat="1" applyBorder="1" applyAlignment="1">
      <alignment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2 2" xfId="126"/>
    <cellStyle name="Normal 2 3" xfId="127"/>
    <cellStyle name="Normal 3" xfId="128"/>
    <cellStyle name="Normal 4" xfId="129"/>
    <cellStyle name="Normal 5" xfId="130"/>
    <cellStyle name="Note" xfId="131"/>
    <cellStyle name="Note 2" xfId="132"/>
    <cellStyle name="Null" xfId="133"/>
    <cellStyle name="Null 2" xfId="134"/>
    <cellStyle name="Output" xfId="135"/>
    <cellStyle name="Output 2" xfId="136"/>
    <cellStyle name="Percent" xfId="137"/>
    <cellStyle name="Percent 2" xfId="138"/>
    <cellStyle name="Regular" xfId="139"/>
    <cellStyle name="Regular 2" xfId="140"/>
    <cellStyle name="Title" xfId="141"/>
    <cellStyle name="Title 2" xfId="142"/>
    <cellStyle name="TitleA" xfId="143"/>
    <cellStyle name="TitleA 2" xfId="144"/>
    <cellStyle name="TitleC" xfId="145"/>
    <cellStyle name="TitleC 2" xfId="146"/>
    <cellStyle name="TitleE8" xfId="147"/>
    <cellStyle name="TitleE8 2" xfId="148"/>
    <cellStyle name="TitleE8x" xfId="149"/>
    <cellStyle name="TitleE8x 2" xfId="150"/>
    <cellStyle name="TitleF" xfId="151"/>
    <cellStyle name="TitleF 2" xfId="152"/>
    <cellStyle name="TitleT" xfId="153"/>
    <cellStyle name="TitleT 2" xfId="154"/>
    <cellStyle name="TitleYC89" xfId="155"/>
    <cellStyle name="TitleYC89 2" xfId="156"/>
    <cellStyle name="TitleZ" xfId="157"/>
    <cellStyle name="TitleZ 2" xfId="158"/>
    <cellStyle name="Total" xfId="159"/>
    <cellStyle name="Total 2" xfId="160"/>
    <cellStyle name="Warning Text" xfId="161"/>
    <cellStyle name="Warning Text 2" xfId="162"/>
  </cellStyles>
  <dxfs count="3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showZeros="0" tabSelected="1" showOutlineSymbols="0" view="pageBreakPreview" zoomScale="75" zoomScaleNormal="75" zoomScaleSheetLayoutView="75" workbookViewId="0" topLeftCell="B19">
      <selection activeCell="G35" sqref="G35"/>
    </sheetView>
  </sheetViews>
  <sheetFormatPr defaultColWidth="8.88671875" defaultRowHeight="15"/>
  <cols>
    <col min="1" max="1" width="7.88671875" style="18" hidden="1" customWidth="1"/>
    <col min="2" max="2" width="8.77734375" style="9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</cols>
  <sheetData>
    <row r="1" spans="1:8" ht="15.75">
      <c r="A1" s="29"/>
      <c r="B1" s="27" t="s">
        <v>0</v>
      </c>
      <c r="C1" s="28"/>
      <c r="D1" s="28"/>
      <c r="E1" s="28"/>
      <c r="F1" s="28"/>
      <c r="G1" s="29"/>
      <c r="H1" s="28"/>
    </row>
    <row r="2" spans="1:8" ht="15">
      <c r="A2" s="26"/>
      <c r="B2" s="10" t="s">
        <v>104</v>
      </c>
      <c r="C2" s="2"/>
      <c r="D2" s="2"/>
      <c r="E2" s="2"/>
      <c r="F2" s="2"/>
      <c r="G2" s="26"/>
      <c r="H2" s="2"/>
    </row>
    <row r="3" spans="1:8" ht="15">
      <c r="A3" s="14"/>
      <c r="B3" s="9" t="s">
        <v>1</v>
      </c>
      <c r="C3" s="34"/>
      <c r="D3" s="34"/>
      <c r="E3" s="34"/>
      <c r="F3" s="34"/>
      <c r="G3" s="33"/>
      <c r="H3" s="32"/>
    </row>
    <row r="4" spans="1:8" ht="15">
      <c r="A4" s="51" t="s">
        <v>23</v>
      </c>
      <c r="B4" s="11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5" t="s">
        <v>8</v>
      </c>
      <c r="H4" s="5" t="s">
        <v>9</v>
      </c>
    </row>
    <row r="5" spans="1:8" ht="15.75" thickBot="1">
      <c r="A5" s="20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8" s="39" customFormat="1" ht="30" customHeight="1" thickTop="1">
      <c r="A6" s="37"/>
      <c r="B6" s="36" t="s">
        <v>12</v>
      </c>
      <c r="C6" s="137" t="s">
        <v>105</v>
      </c>
      <c r="D6" s="138"/>
      <c r="E6" s="138"/>
      <c r="F6" s="139"/>
      <c r="G6" s="37"/>
      <c r="H6" s="38" t="s">
        <v>2</v>
      </c>
    </row>
    <row r="7" spans="1:8" ht="36" customHeight="1">
      <c r="A7" s="16"/>
      <c r="B7" s="95" t="s">
        <v>27</v>
      </c>
      <c r="C7" s="96" t="s">
        <v>108</v>
      </c>
      <c r="D7" s="100" t="s">
        <v>427</v>
      </c>
      <c r="E7" s="102" t="s">
        <v>109</v>
      </c>
      <c r="F7" s="103">
        <v>1</v>
      </c>
      <c r="G7" s="60"/>
      <c r="H7" s="61">
        <f>ROUND(G7*F7,2)</f>
        <v>0</v>
      </c>
    </row>
    <row r="8" spans="1:8" ht="36" customHeight="1">
      <c r="A8" s="16"/>
      <c r="B8" s="95" t="s">
        <v>29</v>
      </c>
      <c r="C8" s="96" t="s">
        <v>111</v>
      </c>
      <c r="D8" s="100" t="s">
        <v>114</v>
      </c>
      <c r="E8" s="102" t="s">
        <v>109</v>
      </c>
      <c r="F8" s="103">
        <v>1</v>
      </c>
      <c r="G8" s="60"/>
      <c r="H8" s="61">
        <f aca="true" t="shared" si="0" ref="H8:H51">ROUND(G8*F8,2)</f>
        <v>0</v>
      </c>
    </row>
    <row r="9" spans="1:8" ht="36" customHeight="1">
      <c r="A9" s="16"/>
      <c r="B9" s="95" t="s">
        <v>110</v>
      </c>
      <c r="C9" s="96" t="s">
        <v>112</v>
      </c>
      <c r="D9" s="100"/>
      <c r="E9" s="102"/>
      <c r="F9" s="94"/>
      <c r="G9" s="68"/>
      <c r="H9" s="61"/>
    </row>
    <row r="10" spans="1:8" ht="36" customHeight="1">
      <c r="A10" s="16"/>
      <c r="B10" s="100" t="s">
        <v>31</v>
      </c>
      <c r="C10" s="96" t="s">
        <v>113</v>
      </c>
      <c r="D10" s="100" t="s">
        <v>118</v>
      </c>
      <c r="E10" s="102" t="s">
        <v>109</v>
      </c>
      <c r="F10" s="103">
        <v>1</v>
      </c>
      <c r="G10" s="60"/>
      <c r="H10" s="61">
        <f t="shared" si="0"/>
        <v>0</v>
      </c>
    </row>
    <row r="11" spans="1:8" ht="36" customHeight="1">
      <c r="A11" s="16"/>
      <c r="B11" s="100" t="s">
        <v>43</v>
      </c>
      <c r="C11" s="96" t="s">
        <v>115</v>
      </c>
      <c r="D11" s="100" t="s">
        <v>118</v>
      </c>
      <c r="E11" s="102" t="s">
        <v>109</v>
      </c>
      <c r="F11" s="103">
        <v>1</v>
      </c>
      <c r="G11" s="60"/>
      <c r="H11" s="61">
        <f t="shared" si="0"/>
        <v>0</v>
      </c>
    </row>
    <row r="12" spans="1:8" ht="36" customHeight="1">
      <c r="A12" s="16"/>
      <c r="B12" s="95" t="s">
        <v>116</v>
      </c>
      <c r="C12" s="96" t="s">
        <v>117</v>
      </c>
      <c r="D12" s="100" t="s">
        <v>129</v>
      </c>
      <c r="E12" s="102" t="s">
        <v>50</v>
      </c>
      <c r="F12" s="105">
        <v>1470</v>
      </c>
      <c r="G12" s="60"/>
      <c r="H12" s="61">
        <f t="shared" si="0"/>
        <v>0</v>
      </c>
    </row>
    <row r="13" spans="1:8" ht="36" customHeight="1">
      <c r="A13" s="16"/>
      <c r="B13" s="95" t="s">
        <v>119</v>
      </c>
      <c r="C13" s="97" t="s">
        <v>120</v>
      </c>
      <c r="D13" s="100" t="s">
        <v>129</v>
      </c>
      <c r="E13" s="102" t="s">
        <v>50</v>
      </c>
      <c r="F13" s="105">
        <v>1350</v>
      </c>
      <c r="G13" s="60"/>
      <c r="H13" s="61">
        <f t="shared" si="0"/>
        <v>0</v>
      </c>
    </row>
    <row r="14" spans="1:8" ht="36" customHeight="1">
      <c r="A14" s="16"/>
      <c r="B14" s="95" t="s">
        <v>121</v>
      </c>
      <c r="C14" s="96" t="s">
        <v>122</v>
      </c>
      <c r="D14" s="100" t="s">
        <v>129</v>
      </c>
      <c r="E14" s="102" t="s">
        <v>37</v>
      </c>
      <c r="F14" s="105">
        <v>69</v>
      </c>
      <c r="G14" s="60"/>
      <c r="H14" s="61">
        <f>ROUND(G14*F14,2)</f>
        <v>0</v>
      </c>
    </row>
    <row r="15" spans="1:8" ht="36" customHeight="1">
      <c r="A15" s="16"/>
      <c r="B15" s="95" t="s">
        <v>123</v>
      </c>
      <c r="C15" s="96" t="s">
        <v>124</v>
      </c>
      <c r="D15" s="100" t="s">
        <v>129</v>
      </c>
      <c r="E15" s="102" t="s">
        <v>37</v>
      </c>
      <c r="F15" s="105">
        <v>69</v>
      </c>
      <c r="G15" s="60"/>
      <c r="H15" s="61">
        <f t="shared" si="0"/>
        <v>0</v>
      </c>
    </row>
    <row r="16" spans="1:8" ht="36" customHeight="1">
      <c r="A16" s="16"/>
      <c r="B16" s="95" t="s">
        <v>125</v>
      </c>
      <c r="C16" s="96" t="s">
        <v>126</v>
      </c>
      <c r="D16" s="100" t="s">
        <v>129</v>
      </c>
      <c r="E16" s="102" t="s">
        <v>37</v>
      </c>
      <c r="F16" s="105">
        <v>48</v>
      </c>
      <c r="G16" s="60"/>
      <c r="H16" s="61">
        <f t="shared" si="0"/>
        <v>0</v>
      </c>
    </row>
    <row r="17" spans="1:8" ht="36" customHeight="1">
      <c r="A17" s="16"/>
      <c r="B17" s="95" t="s">
        <v>127</v>
      </c>
      <c r="C17" s="96" t="s">
        <v>128</v>
      </c>
      <c r="D17" s="100" t="s">
        <v>131</v>
      </c>
      <c r="E17" s="102" t="s">
        <v>109</v>
      </c>
      <c r="F17" s="103">
        <v>1</v>
      </c>
      <c r="G17" s="60"/>
      <c r="H17" s="61">
        <f t="shared" si="0"/>
        <v>0</v>
      </c>
    </row>
    <row r="18" spans="1:8" ht="36" customHeight="1">
      <c r="A18" s="16"/>
      <c r="B18" s="95" t="s">
        <v>130</v>
      </c>
      <c r="C18" s="96" t="s">
        <v>442</v>
      </c>
      <c r="D18" s="100" t="s">
        <v>135</v>
      </c>
      <c r="E18" s="102" t="s">
        <v>109</v>
      </c>
      <c r="F18" s="103">
        <v>1</v>
      </c>
      <c r="G18" s="60"/>
      <c r="H18" s="61">
        <f t="shared" si="0"/>
        <v>0</v>
      </c>
    </row>
    <row r="19" spans="1:8" ht="36" customHeight="1">
      <c r="A19" s="16"/>
      <c r="B19" s="95" t="s">
        <v>132</v>
      </c>
      <c r="C19" s="96" t="s">
        <v>133</v>
      </c>
      <c r="D19" s="100"/>
      <c r="E19" s="102"/>
      <c r="F19" s="94"/>
      <c r="G19" s="68"/>
      <c r="H19" s="61"/>
    </row>
    <row r="20" spans="1:8" ht="36" customHeight="1">
      <c r="A20" s="16"/>
      <c r="B20" s="100" t="s">
        <v>31</v>
      </c>
      <c r="C20" s="96" t="s">
        <v>134</v>
      </c>
      <c r="D20" s="100" t="s">
        <v>160</v>
      </c>
      <c r="E20" s="102" t="s">
        <v>109</v>
      </c>
      <c r="F20" s="103">
        <v>1</v>
      </c>
      <c r="G20" s="60"/>
      <c r="H20" s="61">
        <f t="shared" si="0"/>
        <v>0</v>
      </c>
    </row>
    <row r="21" spans="1:8" ht="36" customHeight="1">
      <c r="A21" s="16"/>
      <c r="B21" s="100" t="s">
        <v>43</v>
      </c>
      <c r="C21" s="96" t="s">
        <v>136</v>
      </c>
      <c r="D21" s="100" t="s">
        <v>160</v>
      </c>
      <c r="E21" s="102" t="s">
        <v>109</v>
      </c>
      <c r="F21" s="103">
        <v>1</v>
      </c>
      <c r="G21" s="60"/>
      <c r="H21" s="61">
        <f t="shared" si="0"/>
        <v>0</v>
      </c>
    </row>
    <row r="22" spans="1:8" ht="36" customHeight="1">
      <c r="A22" s="16"/>
      <c r="B22" s="100" t="s">
        <v>51</v>
      </c>
      <c r="C22" s="96" t="s">
        <v>137</v>
      </c>
      <c r="D22" s="100" t="s">
        <v>160</v>
      </c>
      <c r="E22" s="102" t="s">
        <v>109</v>
      </c>
      <c r="F22" s="103">
        <v>1</v>
      </c>
      <c r="G22" s="60"/>
      <c r="H22" s="61">
        <f t="shared" si="0"/>
        <v>0</v>
      </c>
    </row>
    <row r="23" spans="1:8" ht="36" customHeight="1">
      <c r="A23" s="16"/>
      <c r="B23" s="100" t="s">
        <v>62</v>
      </c>
      <c r="C23" s="96" t="s">
        <v>138</v>
      </c>
      <c r="D23" s="100" t="s">
        <v>160</v>
      </c>
      <c r="E23" s="102" t="s">
        <v>109</v>
      </c>
      <c r="F23" s="103">
        <v>1</v>
      </c>
      <c r="G23" s="60"/>
      <c r="H23" s="61">
        <f t="shared" si="0"/>
        <v>0</v>
      </c>
    </row>
    <row r="24" spans="1:8" ht="36" customHeight="1">
      <c r="A24" s="16"/>
      <c r="B24" s="100" t="s">
        <v>66</v>
      </c>
      <c r="C24" s="96" t="s">
        <v>139</v>
      </c>
      <c r="D24" s="100" t="s">
        <v>160</v>
      </c>
      <c r="E24" s="102" t="s">
        <v>109</v>
      </c>
      <c r="F24" s="103">
        <v>1</v>
      </c>
      <c r="G24" s="60"/>
      <c r="H24" s="61">
        <f t="shared" si="0"/>
        <v>0</v>
      </c>
    </row>
    <row r="25" spans="1:8" ht="36" customHeight="1">
      <c r="A25" s="16"/>
      <c r="B25" s="100" t="s">
        <v>140</v>
      </c>
      <c r="C25" s="96" t="s">
        <v>141</v>
      </c>
      <c r="D25" s="100" t="s">
        <v>160</v>
      </c>
      <c r="E25" s="102" t="s">
        <v>109</v>
      </c>
      <c r="F25" s="103">
        <v>1</v>
      </c>
      <c r="G25" s="60"/>
      <c r="H25" s="61">
        <f t="shared" si="0"/>
        <v>0</v>
      </c>
    </row>
    <row r="26" spans="1:8" ht="36" customHeight="1">
      <c r="A26" s="16"/>
      <c r="B26" s="100" t="s">
        <v>142</v>
      </c>
      <c r="C26" s="96" t="s">
        <v>143</v>
      </c>
      <c r="D26" s="100" t="s">
        <v>160</v>
      </c>
      <c r="E26" s="102" t="s">
        <v>109</v>
      </c>
      <c r="F26" s="103">
        <v>1</v>
      </c>
      <c r="G26" s="60"/>
      <c r="H26" s="61">
        <f>ROUND(G26*F26,2)</f>
        <v>0</v>
      </c>
    </row>
    <row r="27" spans="1:8" ht="36" customHeight="1">
      <c r="A27" s="16"/>
      <c r="B27" s="100" t="s">
        <v>144</v>
      </c>
      <c r="C27" s="96" t="s">
        <v>145</v>
      </c>
      <c r="D27" s="100" t="s">
        <v>160</v>
      </c>
      <c r="E27" s="102" t="s">
        <v>109</v>
      </c>
      <c r="F27" s="103">
        <v>1</v>
      </c>
      <c r="G27" s="60"/>
      <c r="H27" s="61">
        <f t="shared" si="0"/>
        <v>0</v>
      </c>
    </row>
    <row r="28" spans="1:8" ht="36" customHeight="1">
      <c r="A28" s="16"/>
      <c r="B28" s="100" t="s">
        <v>146</v>
      </c>
      <c r="C28" s="96" t="s">
        <v>147</v>
      </c>
      <c r="D28" s="100" t="s">
        <v>160</v>
      </c>
      <c r="E28" s="102" t="s">
        <v>109</v>
      </c>
      <c r="F28" s="103">
        <v>1</v>
      </c>
      <c r="G28" s="60"/>
      <c r="H28" s="61">
        <f t="shared" si="0"/>
        <v>0</v>
      </c>
    </row>
    <row r="29" spans="1:8" ht="36" customHeight="1">
      <c r="A29" s="16"/>
      <c r="B29" s="106" t="s">
        <v>148</v>
      </c>
      <c r="C29" s="107" t="s">
        <v>149</v>
      </c>
      <c r="D29" s="106" t="s">
        <v>160</v>
      </c>
      <c r="E29" s="108" t="s">
        <v>109</v>
      </c>
      <c r="F29" s="109">
        <v>1</v>
      </c>
      <c r="G29" s="110"/>
      <c r="H29" s="111">
        <f>ROUND(G29*F29,2)</f>
        <v>0</v>
      </c>
    </row>
    <row r="30" spans="1:8" ht="36" customHeight="1">
      <c r="A30" s="16"/>
      <c r="B30" s="100" t="s">
        <v>150</v>
      </c>
      <c r="C30" s="96" t="s">
        <v>151</v>
      </c>
      <c r="D30" s="100" t="s">
        <v>160</v>
      </c>
      <c r="E30" s="102" t="s">
        <v>109</v>
      </c>
      <c r="F30" s="103">
        <v>1</v>
      </c>
      <c r="G30" s="60"/>
      <c r="H30" s="61">
        <f t="shared" si="0"/>
        <v>0</v>
      </c>
    </row>
    <row r="31" spans="1:8" ht="36" customHeight="1">
      <c r="A31" s="16"/>
      <c r="B31" s="100" t="s">
        <v>152</v>
      </c>
      <c r="C31" s="96" t="s">
        <v>153</v>
      </c>
      <c r="D31" s="100" t="s">
        <v>160</v>
      </c>
      <c r="E31" s="102" t="s">
        <v>109</v>
      </c>
      <c r="F31" s="103">
        <v>1</v>
      </c>
      <c r="G31" s="60"/>
      <c r="H31" s="61">
        <f t="shared" si="0"/>
        <v>0</v>
      </c>
    </row>
    <row r="32" spans="1:8" ht="36" customHeight="1">
      <c r="A32" s="16"/>
      <c r="B32" s="95" t="s">
        <v>154</v>
      </c>
      <c r="C32" s="96" t="s">
        <v>426</v>
      </c>
      <c r="D32" s="100" t="s">
        <v>160</v>
      </c>
      <c r="E32" s="65" t="s">
        <v>28</v>
      </c>
      <c r="F32" s="105">
        <v>300</v>
      </c>
      <c r="G32" s="60"/>
      <c r="H32" s="61">
        <f t="shared" si="0"/>
        <v>0</v>
      </c>
    </row>
    <row r="33" spans="1:8" ht="36" customHeight="1">
      <c r="A33" s="16"/>
      <c r="B33" s="95" t="s">
        <v>155</v>
      </c>
      <c r="C33" s="96" t="s">
        <v>156</v>
      </c>
      <c r="D33" s="100" t="s">
        <v>160</v>
      </c>
      <c r="E33" s="102" t="s">
        <v>109</v>
      </c>
      <c r="F33" s="103">
        <v>1</v>
      </c>
      <c r="G33" s="60"/>
      <c r="H33" s="61">
        <f t="shared" si="0"/>
        <v>0</v>
      </c>
    </row>
    <row r="34" spans="1:8" ht="36" customHeight="1">
      <c r="A34" s="16"/>
      <c r="B34" s="95" t="s">
        <v>157</v>
      </c>
      <c r="C34" s="96" t="s">
        <v>158</v>
      </c>
      <c r="D34" s="100"/>
      <c r="E34" s="102"/>
      <c r="F34" s="94"/>
      <c r="G34" s="68"/>
      <c r="H34" s="61"/>
    </row>
    <row r="35" spans="1:8" ht="36" customHeight="1">
      <c r="A35" s="16"/>
      <c r="B35" s="100" t="s">
        <v>31</v>
      </c>
      <c r="C35" s="96" t="s">
        <v>159</v>
      </c>
      <c r="D35" s="100" t="s">
        <v>168</v>
      </c>
      <c r="E35" s="102" t="s">
        <v>161</v>
      </c>
      <c r="F35" s="105">
        <v>28000</v>
      </c>
      <c r="G35" s="60"/>
      <c r="H35" s="61">
        <f t="shared" si="0"/>
        <v>0</v>
      </c>
    </row>
    <row r="36" spans="1:8" ht="36" customHeight="1">
      <c r="A36" s="16"/>
      <c r="B36" s="100" t="s">
        <v>43</v>
      </c>
      <c r="C36" s="96" t="s">
        <v>162</v>
      </c>
      <c r="D36" s="100" t="s">
        <v>168</v>
      </c>
      <c r="E36" s="102" t="s">
        <v>161</v>
      </c>
      <c r="F36" s="105">
        <v>24100</v>
      </c>
      <c r="G36" s="60"/>
      <c r="H36" s="61">
        <f>ROUND(G36*F36,2)</f>
        <v>0</v>
      </c>
    </row>
    <row r="37" spans="1:8" ht="36" customHeight="1">
      <c r="A37" s="16"/>
      <c r="B37" s="100" t="s">
        <v>51</v>
      </c>
      <c r="C37" s="96" t="s">
        <v>163</v>
      </c>
      <c r="D37" s="100" t="s">
        <v>168</v>
      </c>
      <c r="E37" s="102" t="s">
        <v>161</v>
      </c>
      <c r="F37" s="105">
        <v>175000</v>
      </c>
      <c r="G37" s="60"/>
      <c r="H37" s="61">
        <f t="shared" si="0"/>
        <v>0</v>
      </c>
    </row>
    <row r="38" spans="1:8" ht="36" customHeight="1">
      <c r="A38" s="16"/>
      <c r="B38" s="95" t="s">
        <v>164</v>
      </c>
      <c r="C38" s="96" t="s">
        <v>165</v>
      </c>
      <c r="D38" s="100" t="s">
        <v>168</v>
      </c>
      <c r="E38" s="102"/>
      <c r="F38" s="94"/>
      <c r="G38" s="68"/>
      <c r="H38" s="61"/>
    </row>
    <row r="39" spans="1:8" ht="36" customHeight="1">
      <c r="A39" s="16"/>
      <c r="B39" s="100" t="s">
        <v>31</v>
      </c>
      <c r="C39" s="96" t="s">
        <v>159</v>
      </c>
      <c r="D39" s="100" t="s">
        <v>168</v>
      </c>
      <c r="E39" s="102" t="s">
        <v>161</v>
      </c>
      <c r="F39" s="105">
        <v>28000</v>
      </c>
      <c r="G39" s="60"/>
      <c r="H39" s="61">
        <f t="shared" si="0"/>
        <v>0</v>
      </c>
    </row>
    <row r="40" spans="1:8" ht="36" customHeight="1">
      <c r="A40" s="16"/>
      <c r="B40" s="100" t="s">
        <v>43</v>
      </c>
      <c r="C40" s="96" t="s">
        <v>162</v>
      </c>
      <c r="D40" s="100" t="s">
        <v>168</v>
      </c>
      <c r="E40" s="102" t="s">
        <v>161</v>
      </c>
      <c r="F40" s="105">
        <v>24100</v>
      </c>
      <c r="G40" s="60"/>
      <c r="H40" s="61">
        <f t="shared" si="0"/>
        <v>0</v>
      </c>
    </row>
    <row r="41" spans="1:8" ht="36" customHeight="1">
      <c r="A41" s="16"/>
      <c r="B41" s="100" t="s">
        <v>51</v>
      </c>
      <c r="C41" s="96" t="s">
        <v>163</v>
      </c>
      <c r="D41" s="100" t="s">
        <v>168</v>
      </c>
      <c r="E41" s="102" t="s">
        <v>161</v>
      </c>
      <c r="F41" s="105">
        <v>175000</v>
      </c>
      <c r="G41" s="60"/>
      <c r="H41" s="61">
        <f>ROUND(G41*F41,2)</f>
        <v>0</v>
      </c>
    </row>
    <row r="42" spans="1:8" ht="36" customHeight="1">
      <c r="A42" s="16"/>
      <c r="B42" s="95" t="s">
        <v>166</v>
      </c>
      <c r="C42" s="96" t="s">
        <v>167</v>
      </c>
      <c r="D42" s="100" t="s">
        <v>170</v>
      </c>
      <c r="E42" s="102" t="s">
        <v>191</v>
      </c>
      <c r="F42" s="105">
        <v>1500</v>
      </c>
      <c r="G42" s="60"/>
      <c r="H42" s="61">
        <f t="shared" si="0"/>
        <v>0</v>
      </c>
    </row>
    <row r="43" spans="1:8" ht="36" customHeight="1">
      <c r="A43" s="16"/>
      <c r="B43" s="95" t="s">
        <v>169</v>
      </c>
      <c r="C43" s="96" t="s">
        <v>441</v>
      </c>
      <c r="D43" s="100" t="s">
        <v>173</v>
      </c>
      <c r="E43" s="102" t="s">
        <v>32</v>
      </c>
      <c r="F43" s="105">
        <v>305</v>
      </c>
      <c r="G43" s="60"/>
      <c r="H43" s="61">
        <f t="shared" si="0"/>
        <v>0</v>
      </c>
    </row>
    <row r="44" spans="1:8" ht="36" customHeight="1">
      <c r="A44" s="16"/>
      <c r="B44" s="95" t="s">
        <v>171</v>
      </c>
      <c r="C44" s="96" t="s">
        <v>172</v>
      </c>
      <c r="D44" s="100" t="s">
        <v>176</v>
      </c>
      <c r="E44" s="102" t="s">
        <v>109</v>
      </c>
      <c r="F44" s="103">
        <v>1</v>
      </c>
      <c r="G44" s="60"/>
      <c r="H44" s="61">
        <f t="shared" si="0"/>
        <v>0</v>
      </c>
    </row>
    <row r="45" spans="1:8" ht="36" customHeight="1">
      <c r="A45" s="16"/>
      <c r="B45" s="95" t="s">
        <v>174</v>
      </c>
      <c r="C45" s="96" t="s">
        <v>175</v>
      </c>
      <c r="D45" s="100" t="s">
        <v>179</v>
      </c>
      <c r="E45" s="102" t="s">
        <v>109</v>
      </c>
      <c r="F45" s="103">
        <v>1</v>
      </c>
      <c r="G45" s="60"/>
      <c r="H45" s="61">
        <f>ROUND(G45*F45,2)</f>
        <v>0</v>
      </c>
    </row>
    <row r="46" spans="1:8" ht="36" customHeight="1">
      <c r="A46" s="16"/>
      <c r="B46" s="95" t="s">
        <v>177</v>
      </c>
      <c r="C46" s="96" t="s">
        <v>178</v>
      </c>
      <c r="D46" s="100" t="s">
        <v>183</v>
      </c>
      <c r="E46" s="102" t="s">
        <v>109</v>
      </c>
      <c r="F46" s="103">
        <v>1</v>
      </c>
      <c r="G46" s="60"/>
      <c r="H46" s="61">
        <f t="shared" si="0"/>
        <v>0</v>
      </c>
    </row>
    <row r="47" spans="1:8" ht="36" customHeight="1">
      <c r="A47" s="16"/>
      <c r="B47" s="95" t="s">
        <v>180</v>
      </c>
      <c r="C47" s="96" t="s">
        <v>181</v>
      </c>
      <c r="D47" s="100"/>
      <c r="E47" s="102"/>
      <c r="F47" s="94"/>
      <c r="G47" s="68"/>
      <c r="H47" s="61"/>
    </row>
    <row r="48" spans="1:8" ht="36" customHeight="1">
      <c r="A48" s="16"/>
      <c r="B48" s="100" t="s">
        <v>31</v>
      </c>
      <c r="C48" s="96" t="s">
        <v>182</v>
      </c>
      <c r="D48" s="100" t="s">
        <v>188</v>
      </c>
      <c r="E48" s="102" t="s">
        <v>37</v>
      </c>
      <c r="F48" s="105">
        <v>4</v>
      </c>
      <c r="G48" s="60"/>
      <c r="H48" s="61">
        <f t="shared" si="0"/>
        <v>0</v>
      </c>
    </row>
    <row r="49" spans="1:8" ht="36" customHeight="1">
      <c r="A49" s="16"/>
      <c r="B49" s="100" t="s">
        <v>43</v>
      </c>
      <c r="C49" s="96" t="s">
        <v>184</v>
      </c>
      <c r="D49" s="100" t="s">
        <v>188</v>
      </c>
      <c r="E49" s="102" t="s">
        <v>37</v>
      </c>
      <c r="F49" s="105">
        <v>2</v>
      </c>
      <c r="G49" s="60"/>
      <c r="H49" s="61">
        <f t="shared" si="0"/>
        <v>0</v>
      </c>
    </row>
    <row r="50" spans="1:8" ht="36" customHeight="1">
      <c r="A50" s="16"/>
      <c r="B50" s="100" t="s">
        <v>51</v>
      </c>
      <c r="C50" s="96" t="s">
        <v>185</v>
      </c>
      <c r="D50" s="100" t="s">
        <v>188</v>
      </c>
      <c r="E50" s="102" t="s">
        <v>37</v>
      </c>
      <c r="F50" s="105">
        <v>2</v>
      </c>
      <c r="G50" s="60"/>
      <c r="H50" s="61">
        <f t="shared" si="0"/>
        <v>0</v>
      </c>
    </row>
    <row r="51" spans="1:8" ht="36" customHeight="1">
      <c r="A51" s="16"/>
      <c r="B51" s="95" t="s">
        <v>186</v>
      </c>
      <c r="C51" s="96" t="s">
        <v>187</v>
      </c>
      <c r="D51" s="100" t="s">
        <v>428</v>
      </c>
      <c r="E51" s="102" t="s">
        <v>109</v>
      </c>
      <c r="F51" s="103">
        <v>1</v>
      </c>
      <c r="G51" s="60"/>
      <c r="H51" s="61">
        <f t="shared" si="0"/>
        <v>0</v>
      </c>
    </row>
    <row r="52" spans="1:8" ht="36" customHeight="1">
      <c r="A52" s="16"/>
      <c r="B52" s="98" t="s">
        <v>189</v>
      </c>
      <c r="C52" s="99" t="s">
        <v>190</v>
      </c>
      <c r="D52" s="101" t="s">
        <v>430</v>
      </c>
      <c r="E52" s="101" t="s">
        <v>109</v>
      </c>
      <c r="F52" s="104">
        <v>1</v>
      </c>
      <c r="G52" s="60"/>
      <c r="H52" s="61">
        <f>ROUND(G52*F52,2)</f>
        <v>0</v>
      </c>
    </row>
    <row r="53" spans="1:8" ht="30" customHeight="1" thickBot="1">
      <c r="A53" s="17"/>
      <c r="B53" s="35" t="str">
        <f>B6</f>
        <v>A</v>
      </c>
      <c r="C53" s="140" t="str">
        <f>C6</f>
        <v>Bridge Works</v>
      </c>
      <c r="D53" s="123"/>
      <c r="E53" s="123"/>
      <c r="F53" s="124"/>
      <c r="G53" s="17" t="s">
        <v>15</v>
      </c>
      <c r="H53" s="17">
        <f>SUM(H6:H52)</f>
        <v>0</v>
      </c>
    </row>
    <row r="54" spans="1:8" s="39" customFormat="1" ht="30" customHeight="1" thickTop="1">
      <c r="A54" s="37"/>
      <c r="B54" s="36" t="s">
        <v>13</v>
      </c>
      <c r="C54" s="128" t="s">
        <v>106</v>
      </c>
      <c r="D54" s="129"/>
      <c r="E54" s="129"/>
      <c r="F54" s="130"/>
      <c r="G54" s="37"/>
      <c r="H54" s="38"/>
    </row>
    <row r="55" spans="1:8" ht="36" customHeight="1">
      <c r="A55" s="16"/>
      <c r="B55" s="12"/>
      <c r="C55" s="30" t="s">
        <v>17</v>
      </c>
      <c r="D55" s="7"/>
      <c r="E55" s="6" t="s">
        <v>2</v>
      </c>
      <c r="F55" s="6" t="s">
        <v>2</v>
      </c>
      <c r="G55" s="16" t="s">
        <v>2</v>
      </c>
      <c r="H55" s="19"/>
    </row>
    <row r="56" spans="1:8" s="62" customFormat="1" ht="36" customHeight="1">
      <c r="A56" s="54" t="s">
        <v>192</v>
      </c>
      <c r="B56" s="55" t="s">
        <v>67</v>
      </c>
      <c r="C56" s="56" t="s">
        <v>193</v>
      </c>
      <c r="D56" s="57" t="s">
        <v>429</v>
      </c>
      <c r="E56" s="58" t="s">
        <v>194</v>
      </c>
      <c r="F56" s="59">
        <v>3.6</v>
      </c>
      <c r="G56" s="60"/>
      <c r="H56" s="61">
        <f>ROUND(G56*F56,2)</f>
        <v>0</v>
      </c>
    </row>
    <row r="57" spans="1:8" s="62" customFormat="1" ht="36" customHeight="1">
      <c r="A57" s="63" t="s">
        <v>196</v>
      </c>
      <c r="B57" s="55" t="s">
        <v>68</v>
      </c>
      <c r="C57" s="64" t="s">
        <v>197</v>
      </c>
      <c r="D57" s="57" t="s">
        <v>413</v>
      </c>
      <c r="E57" s="65" t="s">
        <v>28</v>
      </c>
      <c r="F57" s="66">
        <v>9440</v>
      </c>
      <c r="G57" s="60"/>
      <c r="H57" s="61">
        <f>ROUND(G57*F57,2)</f>
        <v>0</v>
      </c>
    </row>
    <row r="58" spans="1:8" s="67" customFormat="1" ht="36" customHeight="1">
      <c r="A58" s="54" t="s">
        <v>198</v>
      </c>
      <c r="B58" s="55" t="s">
        <v>69</v>
      </c>
      <c r="C58" s="64" t="s">
        <v>199</v>
      </c>
      <c r="D58" s="57" t="s">
        <v>195</v>
      </c>
      <c r="E58" s="65" t="s">
        <v>30</v>
      </c>
      <c r="F58" s="66">
        <v>18550</v>
      </c>
      <c r="G58" s="60"/>
      <c r="H58" s="61">
        <f>ROUND(G58*F58,2)</f>
        <v>0</v>
      </c>
    </row>
    <row r="59" spans="1:8" s="62" customFormat="1" ht="36" customHeight="1">
      <c r="A59" s="54" t="s">
        <v>200</v>
      </c>
      <c r="B59" s="55" t="s">
        <v>70</v>
      </c>
      <c r="C59" s="64" t="s">
        <v>201</v>
      </c>
      <c r="D59" s="57" t="s">
        <v>195</v>
      </c>
      <c r="E59" s="65"/>
      <c r="F59" s="66"/>
      <c r="G59" s="68"/>
      <c r="H59" s="61"/>
    </row>
    <row r="60" spans="1:8" s="62" customFormat="1" ht="36" customHeight="1">
      <c r="A60" s="54" t="s">
        <v>202</v>
      </c>
      <c r="B60" s="69" t="s">
        <v>31</v>
      </c>
      <c r="C60" s="64" t="s">
        <v>203</v>
      </c>
      <c r="D60" s="57" t="s">
        <v>2</v>
      </c>
      <c r="E60" s="65" t="s">
        <v>32</v>
      </c>
      <c r="F60" s="66">
        <v>4380</v>
      </c>
      <c r="G60" s="60"/>
      <c r="H60" s="61">
        <f aca="true" t="shared" si="1" ref="H60:H67">ROUND(G60*F60,2)</f>
        <v>0</v>
      </c>
    </row>
    <row r="61" spans="1:8" s="62" customFormat="1" ht="36" customHeight="1">
      <c r="A61" s="63" t="s">
        <v>204</v>
      </c>
      <c r="B61" s="69" t="s">
        <v>43</v>
      </c>
      <c r="C61" s="64" t="s">
        <v>205</v>
      </c>
      <c r="D61" s="57" t="s">
        <v>2</v>
      </c>
      <c r="E61" s="65" t="s">
        <v>32</v>
      </c>
      <c r="F61" s="66">
        <v>2440</v>
      </c>
      <c r="G61" s="60"/>
      <c r="H61" s="61">
        <f t="shared" si="1"/>
        <v>0</v>
      </c>
    </row>
    <row r="62" spans="1:8" s="62" customFormat="1" ht="36" customHeight="1">
      <c r="A62" s="63" t="s">
        <v>206</v>
      </c>
      <c r="B62" s="69" t="s">
        <v>51</v>
      </c>
      <c r="C62" s="64" t="s">
        <v>207</v>
      </c>
      <c r="D62" s="57" t="s">
        <v>2</v>
      </c>
      <c r="E62" s="65" t="s">
        <v>32</v>
      </c>
      <c r="F62" s="66">
        <v>18000</v>
      </c>
      <c r="G62" s="60"/>
      <c r="H62" s="61">
        <f t="shared" si="1"/>
        <v>0</v>
      </c>
    </row>
    <row r="63" spans="1:8" s="62" customFormat="1" ht="36" customHeight="1">
      <c r="A63" s="63" t="s">
        <v>208</v>
      </c>
      <c r="B63" s="69" t="s">
        <v>62</v>
      </c>
      <c r="C63" s="64" t="s">
        <v>209</v>
      </c>
      <c r="D63" s="57" t="s">
        <v>2</v>
      </c>
      <c r="E63" s="65" t="s">
        <v>32</v>
      </c>
      <c r="F63" s="66">
        <v>7500</v>
      </c>
      <c r="G63" s="60"/>
      <c r="H63" s="61">
        <f t="shared" si="1"/>
        <v>0</v>
      </c>
    </row>
    <row r="64" spans="1:8" s="62" customFormat="1" ht="36" customHeight="1">
      <c r="A64" s="54" t="s">
        <v>33</v>
      </c>
      <c r="B64" s="55" t="s">
        <v>71</v>
      </c>
      <c r="C64" s="64" t="s">
        <v>34</v>
      </c>
      <c r="D64" s="57" t="s">
        <v>195</v>
      </c>
      <c r="E64" s="65" t="s">
        <v>28</v>
      </c>
      <c r="F64" s="66">
        <v>2200</v>
      </c>
      <c r="G64" s="60"/>
      <c r="H64" s="61">
        <f t="shared" si="1"/>
        <v>0</v>
      </c>
    </row>
    <row r="65" spans="1:8" s="62" customFormat="1" ht="36" customHeight="1">
      <c r="A65" s="54" t="s">
        <v>210</v>
      </c>
      <c r="B65" s="55" t="s">
        <v>72</v>
      </c>
      <c r="C65" s="64" t="s">
        <v>224</v>
      </c>
      <c r="D65" s="57" t="s">
        <v>195</v>
      </c>
      <c r="E65" s="65" t="s">
        <v>28</v>
      </c>
      <c r="F65" s="66">
        <v>940</v>
      </c>
      <c r="G65" s="60"/>
      <c r="H65" s="61">
        <f t="shared" si="1"/>
        <v>0</v>
      </c>
    </row>
    <row r="66" spans="1:8" s="67" customFormat="1" ht="36" customHeight="1">
      <c r="A66" s="63" t="s">
        <v>35</v>
      </c>
      <c r="B66" s="55" t="s">
        <v>74</v>
      </c>
      <c r="C66" s="64" t="s">
        <v>36</v>
      </c>
      <c r="D66" s="57" t="s">
        <v>413</v>
      </c>
      <c r="E66" s="65" t="s">
        <v>30</v>
      </c>
      <c r="F66" s="66">
        <v>200</v>
      </c>
      <c r="G66" s="60"/>
      <c r="H66" s="61">
        <f t="shared" si="1"/>
        <v>0</v>
      </c>
    </row>
    <row r="67" spans="1:8" s="67" customFormat="1" ht="36" customHeight="1">
      <c r="A67" s="54" t="s">
        <v>211</v>
      </c>
      <c r="B67" s="55" t="s">
        <v>78</v>
      </c>
      <c r="C67" s="64" t="s">
        <v>212</v>
      </c>
      <c r="D67" s="57" t="s">
        <v>413</v>
      </c>
      <c r="E67" s="65" t="s">
        <v>30</v>
      </c>
      <c r="F67" s="66">
        <v>100</v>
      </c>
      <c r="G67" s="60"/>
      <c r="H67" s="61">
        <f t="shared" si="1"/>
        <v>0</v>
      </c>
    </row>
    <row r="68" spans="1:8" s="67" customFormat="1" ht="36" customHeight="1">
      <c r="A68" s="54" t="s">
        <v>214</v>
      </c>
      <c r="B68" s="55" t="s">
        <v>79</v>
      </c>
      <c r="C68" s="64" t="s">
        <v>215</v>
      </c>
      <c r="D68" s="57" t="s">
        <v>213</v>
      </c>
      <c r="E68" s="65" t="s">
        <v>30</v>
      </c>
      <c r="F68" s="66">
        <v>16000</v>
      </c>
      <c r="G68" s="60"/>
      <c r="H68" s="61">
        <f>ROUND(G68*F68,2)</f>
        <v>0</v>
      </c>
    </row>
    <row r="69" spans="1:8" s="67" customFormat="1" ht="36" customHeight="1">
      <c r="A69" s="63" t="s">
        <v>216</v>
      </c>
      <c r="B69" s="55" t="s">
        <v>80</v>
      </c>
      <c r="C69" s="64" t="s">
        <v>217</v>
      </c>
      <c r="D69" s="57" t="s">
        <v>431</v>
      </c>
      <c r="E69" s="65" t="s">
        <v>28</v>
      </c>
      <c r="F69" s="66">
        <v>4700</v>
      </c>
      <c r="G69" s="60"/>
      <c r="H69" s="61">
        <f>ROUND(G69*F69,2)</f>
        <v>0</v>
      </c>
    </row>
    <row r="70" spans="1:8" s="67" customFormat="1" ht="36" customHeight="1">
      <c r="A70" s="54" t="s">
        <v>218</v>
      </c>
      <c r="B70" s="55" t="s">
        <v>81</v>
      </c>
      <c r="C70" s="64" t="s">
        <v>219</v>
      </c>
      <c r="D70" s="57" t="s">
        <v>431</v>
      </c>
      <c r="E70" s="65" t="s">
        <v>28</v>
      </c>
      <c r="F70" s="66">
        <v>7700</v>
      </c>
      <c r="G70" s="60"/>
      <c r="H70" s="61">
        <f>ROUND(G70*F70,2)</f>
        <v>0</v>
      </c>
    </row>
    <row r="71" spans="1:8" s="67" customFormat="1" ht="36" customHeight="1">
      <c r="A71" s="63" t="s">
        <v>220</v>
      </c>
      <c r="B71" s="55" t="s">
        <v>82</v>
      </c>
      <c r="C71" s="64" t="s">
        <v>221</v>
      </c>
      <c r="D71" s="57" t="s">
        <v>431</v>
      </c>
      <c r="E71" s="65"/>
      <c r="F71" s="66"/>
      <c r="G71" s="68"/>
      <c r="H71" s="61"/>
    </row>
    <row r="72" spans="1:8" s="67" customFormat="1" ht="36" customHeight="1">
      <c r="A72" s="54" t="s">
        <v>222</v>
      </c>
      <c r="B72" s="69" t="s">
        <v>31</v>
      </c>
      <c r="C72" s="64" t="s">
        <v>223</v>
      </c>
      <c r="D72" s="70"/>
      <c r="E72" s="65" t="s">
        <v>28</v>
      </c>
      <c r="F72" s="71">
        <v>7700</v>
      </c>
      <c r="G72" s="60"/>
      <c r="H72" s="61">
        <f>ROUND(G72*F72,2)</f>
        <v>0</v>
      </c>
    </row>
    <row r="73" spans="1:8" s="67" customFormat="1" ht="36" customHeight="1">
      <c r="A73" s="54"/>
      <c r="B73" s="69"/>
      <c r="C73" s="31" t="s">
        <v>38</v>
      </c>
      <c r="D73" s="70"/>
      <c r="E73" s="65"/>
      <c r="F73" s="71"/>
      <c r="G73" s="68"/>
      <c r="H73" s="61"/>
    </row>
    <row r="74" spans="1:8" s="62" customFormat="1" ht="36" customHeight="1">
      <c r="A74" s="74" t="s">
        <v>73</v>
      </c>
      <c r="B74" s="55" t="s">
        <v>83</v>
      </c>
      <c r="C74" s="64" t="s">
        <v>75</v>
      </c>
      <c r="D74" s="57" t="s">
        <v>432</v>
      </c>
      <c r="E74" s="65"/>
      <c r="F74" s="66"/>
      <c r="G74" s="68"/>
      <c r="H74" s="61"/>
    </row>
    <row r="75" spans="1:8" s="67" customFormat="1" ht="36" customHeight="1">
      <c r="A75" s="74" t="s">
        <v>76</v>
      </c>
      <c r="B75" s="69" t="s">
        <v>31</v>
      </c>
      <c r="C75" s="64" t="s">
        <v>77</v>
      </c>
      <c r="D75" s="57" t="s">
        <v>2</v>
      </c>
      <c r="E75" s="65" t="s">
        <v>30</v>
      </c>
      <c r="F75" s="66">
        <v>2950</v>
      </c>
      <c r="G75" s="60"/>
      <c r="H75" s="61">
        <f>ROUND(G75*F75,2)</f>
        <v>0</v>
      </c>
    </row>
    <row r="76" spans="1:8" s="67" customFormat="1" ht="36" customHeight="1">
      <c r="A76" s="74" t="s">
        <v>84</v>
      </c>
      <c r="B76" s="69" t="s">
        <v>43</v>
      </c>
      <c r="C76" s="64" t="s">
        <v>85</v>
      </c>
      <c r="D76" s="57" t="s">
        <v>2</v>
      </c>
      <c r="E76" s="65" t="s">
        <v>30</v>
      </c>
      <c r="F76" s="66">
        <v>7050</v>
      </c>
      <c r="G76" s="60"/>
      <c r="H76" s="61">
        <f>ROUND(G76*F76,2)</f>
        <v>0</v>
      </c>
    </row>
    <row r="77" spans="1:8" s="67" customFormat="1" ht="36" customHeight="1">
      <c r="A77" s="74" t="s">
        <v>39</v>
      </c>
      <c r="B77" s="112" t="s">
        <v>258</v>
      </c>
      <c r="C77" s="113" t="s">
        <v>40</v>
      </c>
      <c r="D77" s="114" t="s">
        <v>246</v>
      </c>
      <c r="E77" s="115"/>
      <c r="F77" s="116"/>
      <c r="G77" s="117"/>
      <c r="H77" s="111"/>
    </row>
    <row r="78" spans="1:8" s="67" customFormat="1" ht="36" customHeight="1">
      <c r="A78" s="74" t="s">
        <v>247</v>
      </c>
      <c r="B78" s="69" t="s">
        <v>31</v>
      </c>
      <c r="C78" s="64" t="s">
        <v>248</v>
      </c>
      <c r="D78" s="57" t="s">
        <v>2</v>
      </c>
      <c r="E78" s="65" t="s">
        <v>30</v>
      </c>
      <c r="F78" s="66">
        <v>40</v>
      </c>
      <c r="G78" s="60"/>
      <c r="H78" s="61">
        <f>ROUND(G78*F78,2)</f>
        <v>0</v>
      </c>
    </row>
    <row r="79" spans="1:8" s="67" customFormat="1" ht="36" customHeight="1">
      <c r="A79" s="74" t="s">
        <v>41</v>
      </c>
      <c r="B79" s="55" t="s">
        <v>259</v>
      </c>
      <c r="C79" s="64" t="s">
        <v>42</v>
      </c>
      <c r="D79" s="57" t="s">
        <v>246</v>
      </c>
      <c r="E79" s="65"/>
      <c r="F79" s="66"/>
      <c r="G79" s="68"/>
      <c r="H79" s="61"/>
    </row>
    <row r="80" spans="1:8" s="67" customFormat="1" ht="36" customHeight="1">
      <c r="A80" s="74" t="s">
        <v>249</v>
      </c>
      <c r="B80" s="69" t="s">
        <v>31</v>
      </c>
      <c r="C80" s="64" t="s">
        <v>250</v>
      </c>
      <c r="D80" s="57" t="s">
        <v>2</v>
      </c>
      <c r="E80" s="65" t="s">
        <v>30</v>
      </c>
      <c r="F80" s="66">
        <v>8</v>
      </c>
      <c r="G80" s="60"/>
      <c r="H80" s="61">
        <f>ROUND(G80*F80,2)</f>
        <v>0</v>
      </c>
    </row>
    <row r="81" spans="1:8" s="67" customFormat="1" ht="36" customHeight="1">
      <c r="A81" s="74" t="s">
        <v>44</v>
      </c>
      <c r="B81" s="55" t="s">
        <v>261</v>
      </c>
      <c r="C81" s="64" t="s">
        <v>45</v>
      </c>
      <c r="D81" s="57" t="s">
        <v>246</v>
      </c>
      <c r="E81" s="65"/>
      <c r="F81" s="66"/>
      <c r="G81" s="68"/>
      <c r="H81" s="61"/>
    </row>
    <row r="82" spans="1:8" s="67" customFormat="1" ht="36" customHeight="1">
      <c r="A82" s="74" t="s">
        <v>86</v>
      </c>
      <c r="B82" s="69" t="s">
        <v>31</v>
      </c>
      <c r="C82" s="64" t="s">
        <v>87</v>
      </c>
      <c r="D82" s="57" t="s">
        <v>2</v>
      </c>
      <c r="E82" s="65" t="s">
        <v>37</v>
      </c>
      <c r="F82" s="66">
        <v>65</v>
      </c>
      <c r="G82" s="60"/>
      <c r="H82" s="61">
        <f>ROUND(G82*F82,2)</f>
        <v>0</v>
      </c>
    </row>
    <row r="83" spans="1:8" s="67" customFormat="1" ht="36" customHeight="1">
      <c r="A83" s="74" t="s">
        <v>46</v>
      </c>
      <c r="B83" s="55" t="s">
        <v>267</v>
      </c>
      <c r="C83" s="64" t="s">
        <v>47</v>
      </c>
      <c r="D83" s="57" t="s">
        <v>246</v>
      </c>
      <c r="E83" s="65"/>
      <c r="F83" s="66"/>
      <c r="G83" s="68"/>
      <c r="H83" s="61"/>
    </row>
    <row r="84" spans="1:8" s="67" customFormat="1" ht="36" customHeight="1">
      <c r="A84" s="74" t="s">
        <v>48</v>
      </c>
      <c r="B84" s="69" t="s">
        <v>31</v>
      </c>
      <c r="C84" s="64" t="s">
        <v>49</v>
      </c>
      <c r="D84" s="57" t="s">
        <v>2</v>
      </c>
      <c r="E84" s="65" t="s">
        <v>37</v>
      </c>
      <c r="F84" s="66">
        <v>660</v>
      </c>
      <c r="G84" s="60"/>
      <c r="H84" s="61">
        <f>ROUND(G84*F84,2)</f>
        <v>0</v>
      </c>
    </row>
    <row r="85" spans="1:8" s="62" customFormat="1" ht="36" customHeight="1">
      <c r="A85" s="74" t="s">
        <v>251</v>
      </c>
      <c r="B85" s="55" t="s">
        <v>272</v>
      </c>
      <c r="C85" s="64" t="s">
        <v>252</v>
      </c>
      <c r="D85" s="57" t="s">
        <v>253</v>
      </c>
      <c r="E85" s="65"/>
      <c r="F85" s="66"/>
      <c r="G85" s="68"/>
      <c r="H85" s="61"/>
    </row>
    <row r="86" spans="1:8" s="67" customFormat="1" ht="36" customHeight="1">
      <c r="A86" s="74" t="s">
        <v>254</v>
      </c>
      <c r="B86" s="69" t="s">
        <v>31</v>
      </c>
      <c r="C86" s="64" t="s">
        <v>255</v>
      </c>
      <c r="D86" s="57" t="s">
        <v>2</v>
      </c>
      <c r="E86" s="65" t="s">
        <v>30</v>
      </c>
      <c r="F86" s="66">
        <v>140</v>
      </c>
      <c r="G86" s="60"/>
      <c r="H86" s="61">
        <f>ROUND(G86*F86,2)</f>
        <v>0</v>
      </c>
    </row>
    <row r="87" spans="1:8" s="67" customFormat="1" ht="36" customHeight="1">
      <c r="A87" s="74" t="s">
        <v>256</v>
      </c>
      <c r="B87" s="69" t="s">
        <v>43</v>
      </c>
      <c r="C87" s="64" t="s">
        <v>257</v>
      </c>
      <c r="D87" s="57" t="s">
        <v>2</v>
      </c>
      <c r="E87" s="65" t="s">
        <v>30</v>
      </c>
      <c r="F87" s="66">
        <v>30</v>
      </c>
      <c r="G87" s="60"/>
      <c r="H87" s="61">
        <f>ROUND(G87*F87,2)</f>
        <v>0</v>
      </c>
    </row>
    <row r="88" spans="1:8" s="62" customFormat="1" ht="36" customHeight="1">
      <c r="A88" s="74" t="s">
        <v>260</v>
      </c>
      <c r="B88" s="55" t="s">
        <v>279</v>
      </c>
      <c r="C88" s="64" t="s">
        <v>262</v>
      </c>
      <c r="D88" s="57" t="s">
        <v>263</v>
      </c>
      <c r="E88" s="65"/>
      <c r="F88" s="66"/>
      <c r="G88" s="68"/>
      <c r="H88" s="61"/>
    </row>
    <row r="89" spans="1:8" s="67" customFormat="1" ht="36" customHeight="1">
      <c r="A89" s="74" t="s">
        <v>264</v>
      </c>
      <c r="B89" s="69" t="s">
        <v>31</v>
      </c>
      <c r="C89" s="64" t="s">
        <v>265</v>
      </c>
      <c r="D89" s="57" t="s">
        <v>2</v>
      </c>
      <c r="E89" s="65" t="s">
        <v>50</v>
      </c>
      <c r="F89" s="66">
        <v>65</v>
      </c>
      <c r="G89" s="60"/>
      <c r="H89" s="61">
        <f>ROUND(G89*F89,2)</f>
        <v>0</v>
      </c>
    </row>
    <row r="90" spans="1:8" s="67" customFormat="1" ht="36" customHeight="1">
      <c r="A90" s="74" t="s">
        <v>266</v>
      </c>
      <c r="B90" s="55" t="s">
        <v>280</v>
      </c>
      <c r="C90" s="64" t="s">
        <v>268</v>
      </c>
      <c r="D90" s="57" t="s">
        <v>263</v>
      </c>
      <c r="E90" s="65"/>
      <c r="F90" s="66"/>
      <c r="G90" s="68"/>
      <c r="H90" s="61"/>
    </row>
    <row r="91" spans="1:8" s="67" customFormat="1" ht="36" customHeight="1">
      <c r="A91" s="74" t="s">
        <v>269</v>
      </c>
      <c r="B91" s="69" t="s">
        <v>31</v>
      </c>
      <c r="C91" s="64" t="s">
        <v>295</v>
      </c>
      <c r="D91" s="57" t="s">
        <v>229</v>
      </c>
      <c r="E91" s="65" t="s">
        <v>50</v>
      </c>
      <c r="F91" s="66">
        <v>135</v>
      </c>
      <c r="G91" s="60"/>
      <c r="H91" s="61">
        <f>ROUND(G91*F91,2)</f>
        <v>0</v>
      </c>
    </row>
    <row r="92" spans="1:8" s="67" customFormat="1" ht="36" customHeight="1">
      <c r="A92" s="74" t="s">
        <v>271</v>
      </c>
      <c r="B92" s="55" t="s">
        <v>281</v>
      </c>
      <c r="C92" s="64" t="s">
        <v>52</v>
      </c>
      <c r="D92" s="57" t="s">
        <v>263</v>
      </c>
      <c r="E92" s="65"/>
      <c r="F92" s="66"/>
      <c r="G92" s="61"/>
      <c r="H92" s="61"/>
    </row>
    <row r="93" spans="1:8" s="67" customFormat="1" ht="36" customHeight="1">
      <c r="A93" s="74" t="s">
        <v>273</v>
      </c>
      <c r="B93" s="69" t="s">
        <v>31</v>
      </c>
      <c r="C93" s="64" t="s">
        <v>296</v>
      </c>
      <c r="D93" s="57" t="s">
        <v>274</v>
      </c>
      <c r="E93" s="65"/>
      <c r="F93" s="66"/>
      <c r="G93" s="61"/>
      <c r="H93" s="61"/>
    </row>
    <row r="94" spans="1:8" s="67" customFormat="1" ht="36" customHeight="1">
      <c r="A94" s="74" t="s">
        <v>275</v>
      </c>
      <c r="B94" s="75" t="s">
        <v>242</v>
      </c>
      <c r="C94" s="64" t="s">
        <v>276</v>
      </c>
      <c r="D94" s="57"/>
      <c r="E94" s="65" t="s">
        <v>50</v>
      </c>
      <c r="F94" s="66">
        <v>10</v>
      </c>
      <c r="G94" s="60"/>
      <c r="H94" s="61">
        <f>ROUND(G94*F94,2)</f>
        <v>0</v>
      </c>
    </row>
    <row r="95" spans="1:8" s="67" customFormat="1" ht="36" customHeight="1">
      <c r="A95" s="74" t="s">
        <v>277</v>
      </c>
      <c r="B95" s="69" t="s">
        <v>43</v>
      </c>
      <c r="C95" s="64" t="s">
        <v>270</v>
      </c>
      <c r="D95" s="57" t="s">
        <v>278</v>
      </c>
      <c r="E95" s="65" t="s">
        <v>50</v>
      </c>
      <c r="F95" s="66">
        <v>24</v>
      </c>
      <c r="G95" s="60"/>
      <c r="H95" s="61">
        <f>ROUND(G95*F95,2)</f>
        <v>0</v>
      </c>
    </row>
    <row r="96" spans="1:8" s="67" customFormat="1" ht="36" customHeight="1">
      <c r="A96" s="74" t="s">
        <v>289</v>
      </c>
      <c r="B96" s="55" t="s">
        <v>282</v>
      </c>
      <c r="C96" s="64" t="s">
        <v>291</v>
      </c>
      <c r="D96" s="57" t="s">
        <v>292</v>
      </c>
      <c r="E96" s="65"/>
      <c r="F96" s="72"/>
      <c r="G96" s="61"/>
      <c r="H96" s="61"/>
    </row>
    <row r="97" spans="1:8" s="67" customFormat="1" ht="36" customHeight="1">
      <c r="A97" s="74" t="s">
        <v>293</v>
      </c>
      <c r="B97" s="69" t="s">
        <v>31</v>
      </c>
      <c r="C97" s="64" t="s">
        <v>294</v>
      </c>
      <c r="D97" s="57"/>
      <c r="E97" s="65" t="s">
        <v>37</v>
      </c>
      <c r="F97" s="72">
        <v>14</v>
      </c>
      <c r="G97" s="60"/>
      <c r="H97" s="61">
        <f>ROUND(G97*F97,2)</f>
        <v>0</v>
      </c>
    </row>
    <row r="98" spans="1:8" s="67" customFormat="1" ht="36" customHeight="1">
      <c r="A98" s="74"/>
      <c r="B98" s="55"/>
      <c r="C98" s="31" t="s">
        <v>19</v>
      </c>
      <c r="D98" s="57"/>
      <c r="E98" s="65"/>
      <c r="F98" s="72"/>
      <c r="G98" s="61"/>
      <c r="H98" s="61"/>
    </row>
    <row r="99" spans="1:8" s="67" customFormat="1" ht="36" customHeight="1">
      <c r="A99" s="74"/>
      <c r="B99" s="55" t="s">
        <v>283</v>
      </c>
      <c r="C99" s="64" t="s">
        <v>298</v>
      </c>
      <c r="D99" s="57" t="s">
        <v>433</v>
      </c>
      <c r="E99" s="65" t="s">
        <v>50</v>
      </c>
      <c r="F99" s="72">
        <v>540</v>
      </c>
      <c r="G99" s="60"/>
      <c r="H99" s="61">
        <f>ROUND(G99*F99,2)</f>
        <v>0</v>
      </c>
    </row>
    <row r="100" spans="1:8" s="62" customFormat="1" ht="36" customHeight="1">
      <c r="A100" s="63" t="s">
        <v>59</v>
      </c>
      <c r="B100" s="112" t="s">
        <v>284</v>
      </c>
      <c r="C100" s="113" t="s">
        <v>60</v>
      </c>
      <c r="D100" s="114" t="s">
        <v>297</v>
      </c>
      <c r="E100" s="115" t="s">
        <v>50</v>
      </c>
      <c r="F100" s="118">
        <v>3170</v>
      </c>
      <c r="G100" s="110"/>
      <c r="H100" s="111">
        <f>ROUND(G100*F100,2)</f>
        <v>0</v>
      </c>
    </row>
    <row r="101" spans="1:8" s="67" customFormat="1" ht="36" customHeight="1">
      <c r="A101" s="74"/>
      <c r="B101" s="55" t="s">
        <v>285</v>
      </c>
      <c r="C101" s="64" t="s">
        <v>299</v>
      </c>
      <c r="D101" s="57" t="s">
        <v>414</v>
      </c>
      <c r="E101" s="65" t="s">
        <v>50</v>
      </c>
      <c r="F101" s="72">
        <v>1040</v>
      </c>
      <c r="G101" s="60"/>
      <c r="H101" s="61">
        <f>ROUND(G101*F101,2)</f>
        <v>0</v>
      </c>
    </row>
    <row r="102" spans="1:8" s="67" customFormat="1" ht="36" customHeight="1">
      <c r="A102" s="74"/>
      <c r="B102" s="55"/>
      <c r="C102" s="31" t="s">
        <v>18</v>
      </c>
      <c r="D102" s="57"/>
      <c r="E102" s="65"/>
      <c r="F102" s="72"/>
      <c r="G102" s="61"/>
      <c r="H102" s="61"/>
    </row>
    <row r="103" spans="1:8" s="62" customFormat="1" ht="36" customHeight="1">
      <c r="A103" s="63" t="s">
        <v>55</v>
      </c>
      <c r="B103" s="55" t="s">
        <v>286</v>
      </c>
      <c r="C103" s="64" t="s">
        <v>56</v>
      </c>
      <c r="D103" s="57" t="s">
        <v>225</v>
      </c>
      <c r="E103" s="65"/>
      <c r="F103" s="72"/>
      <c r="G103" s="68"/>
      <c r="H103" s="73"/>
    </row>
    <row r="104" spans="1:8" s="62" customFormat="1" ht="36" customHeight="1">
      <c r="A104" s="63" t="s">
        <v>89</v>
      </c>
      <c r="B104" s="69" t="s">
        <v>31</v>
      </c>
      <c r="C104" s="64" t="s">
        <v>90</v>
      </c>
      <c r="D104" s="57" t="s">
        <v>2</v>
      </c>
      <c r="E104" s="65" t="s">
        <v>30</v>
      </c>
      <c r="F104" s="72">
        <v>6020</v>
      </c>
      <c r="G104" s="60"/>
      <c r="H104" s="61">
        <f>ROUND(G104*F104,2)</f>
        <v>0</v>
      </c>
    </row>
    <row r="105" spans="1:8" s="62" customFormat="1" ht="36" customHeight="1">
      <c r="A105" s="63" t="s">
        <v>226</v>
      </c>
      <c r="B105" s="69" t="s">
        <v>43</v>
      </c>
      <c r="C105" s="64" t="s">
        <v>227</v>
      </c>
      <c r="D105" s="57" t="s">
        <v>228</v>
      </c>
      <c r="E105" s="65" t="s">
        <v>30</v>
      </c>
      <c r="F105" s="72">
        <v>160</v>
      </c>
      <c r="G105" s="60"/>
      <c r="H105" s="61">
        <f>ROUND(G105*F105,2)</f>
        <v>0</v>
      </c>
    </row>
    <row r="106" spans="1:8" s="62" customFormat="1" ht="36" customHeight="1">
      <c r="A106" s="63" t="s">
        <v>91</v>
      </c>
      <c r="B106" s="55" t="s">
        <v>287</v>
      </c>
      <c r="C106" s="64" t="s">
        <v>93</v>
      </c>
      <c r="D106" s="57" t="s">
        <v>225</v>
      </c>
      <c r="E106" s="65"/>
      <c r="F106" s="72"/>
      <c r="G106" s="68"/>
      <c r="H106" s="73"/>
    </row>
    <row r="107" spans="1:8" s="62" customFormat="1" ht="36" customHeight="1">
      <c r="A107" s="63" t="s">
        <v>94</v>
      </c>
      <c r="B107" s="69" t="s">
        <v>31</v>
      </c>
      <c r="C107" s="64" t="s">
        <v>425</v>
      </c>
      <c r="D107" s="57"/>
      <c r="E107" s="65" t="s">
        <v>30</v>
      </c>
      <c r="F107" s="72">
        <v>660</v>
      </c>
      <c r="G107" s="60"/>
      <c r="H107" s="61">
        <f>ROUND(G107*F107,2)</f>
        <v>0</v>
      </c>
    </row>
    <row r="108" spans="1:8" s="62" customFormat="1" ht="36" customHeight="1">
      <c r="A108" s="63" t="s">
        <v>57</v>
      </c>
      <c r="B108" s="55" t="s">
        <v>288</v>
      </c>
      <c r="C108" s="64" t="s">
        <v>58</v>
      </c>
      <c r="D108" s="57" t="s">
        <v>225</v>
      </c>
      <c r="E108" s="65"/>
      <c r="F108" s="72"/>
      <c r="G108" s="68"/>
      <c r="H108" s="73"/>
    </row>
    <row r="109" spans="1:8" s="67" customFormat="1" ht="36" customHeight="1">
      <c r="A109" s="63" t="s">
        <v>230</v>
      </c>
      <c r="B109" s="69" t="s">
        <v>31</v>
      </c>
      <c r="C109" s="64" t="s">
        <v>306</v>
      </c>
      <c r="D109" s="57" t="s">
        <v>231</v>
      </c>
      <c r="E109" s="65" t="s">
        <v>50</v>
      </c>
      <c r="F109" s="66">
        <v>265</v>
      </c>
      <c r="G109" s="60"/>
      <c r="H109" s="61">
        <f>ROUND(G109*F109,2)</f>
        <v>0</v>
      </c>
    </row>
    <row r="110" spans="1:8" s="67" customFormat="1" ht="48.75" customHeight="1">
      <c r="A110" s="63"/>
      <c r="B110" s="69" t="s">
        <v>43</v>
      </c>
      <c r="C110" s="64" t="s">
        <v>300</v>
      </c>
      <c r="D110" s="57" t="s">
        <v>415</v>
      </c>
      <c r="E110" s="65" t="s">
        <v>50</v>
      </c>
      <c r="F110" s="66">
        <v>45</v>
      </c>
      <c r="G110" s="60"/>
      <c r="H110" s="61">
        <f>ROUND(G110*F110,2)</f>
        <v>0</v>
      </c>
    </row>
    <row r="111" spans="1:8" s="62" customFormat="1" ht="36" customHeight="1">
      <c r="A111" s="63" t="s">
        <v>96</v>
      </c>
      <c r="B111" s="55" t="s">
        <v>412</v>
      </c>
      <c r="C111" s="64" t="s">
        <v>53</v>
      </c>
      <c r="D111" s="57" t="s">
        <v>225</v>
      </c>
      <c r="E111" s="65" t="s">
        <v>50</v>
      </c>
      <c r="F111" s="72">
        <v>1400</v>
      </c>
      <c r="G111" s="60"/>
      <c r="H111" s="61">
        <f>ROUND(G111*F111,2)</f>
        <v>0</v>
      </c>
    </row>
    <row r="112" spans="1:8" s="62" customFormat="1" ht="36" customHeight="1">
      <c r="A112" s="63" t="s">
        <v>232</v>
      </c>
      <c r="B112" s="55" t="s">
        <v>290</v>
      </c>
      <c r="C112" s="64" t="s">
        <v>234</v>
      </c>
      <c r="D112" s="57" t="s">
        <v>235</v>
      </c>
      <c r="E112" s="65" t="s">
        <v>30</v>
      </c>
      <c r="F112" s="72">
        <v>120</v>
      </c>
      <c r="G112" s="60"/>
      <c r="H112" s="61">
        <f>ROUND(G112*F112,2)</f>
        <v>0</v>
      </c>
    </row>
    <row r="113" spans="1:8" s="67" customFormat="1" ht="36" customHeight="1">
      <c r="A113" s="63" t="s">
        <v>237</v>
      </c>
      <c r="B113" s="55" t="s">
        <v>302</v>
      </c>
      <c r="C113" s="64" t="s">
        <v>238</v>
      </c>
      <c r="D113" s="57" t="s">
        <v>239</v>
      </c>
      <c r="F113" s="66"/>
      <c r="G113" s="68"/>
      <c r="H113" s="73"/>
    </row>
    <row r="114" spans="1:8" s="67" customFormat="1" ht="36" customHeight="1">
      <c r="A114" s="63" t="s">
        <v>240</v>
      </c>
      <c r="B114" s="69" t="s">
        <v>31</v>
      </c>
      <c r="C114" s="64" t="s">
        <v>54</v>
      </c>
      <c r="D114" s="57"/>
      <c r="E114" s="65"/>
      <c r="F114" s="66"/>
      <c r="G114" s="68"/>
      <c r="H114" s="73"/>
    </row>
    <row r="115" spans="1:8" s="67" customFormat="1" ht="36" customHeight="1">
      <c r="A115" s="63" t="s">
        <v>241</v>
      </c>
      <c r="B115" s="75" t="s">
        <v>242</v>
      </c>
      <c r="C115" s="64" t="s">
        <v>243</v>
      </c>
      <c r="D115" s="57"/>
      <c r="E115" s="65" t="s">
        <v>32</v>
      </c>
      <c r="F115" s="66">
        <v>1920</v>
      </c>
      <c r="G115" s="60"/>
      <c r="H115" s="61">
        <f>ROUND(G115*F115,2)</f>
        <v>0</v>
      </c>
    </row>
    <row r="116" spans="1:8" s="67" customFormat="1" ht="36" customHeight="1">
      <c r="A116" s="63" t="s">
        <v>244</v>
      </c>
      <c r="B116" s="55" t="s">
        <v>303</v>
      </c>
      <c r="C116" s="64" t="s">
        <v>245</v>
      </c>
      <c r="D116" s="57" t="s">
        <v>239</v>
      </c>
      <c r="E116" s="65" t="s">
        <v>32</v>
      </c>
      <c r="F116" s="66">
        <v>2100</v>
      </c>
      <c r="G116" s="60"/>
      <c r="H116" s="61">
        <f>ROUND(G116*F116,2)</f>
        <v>0</v>
      </c>
    </row>
    <row r="117" spans="1:8" s="67" customFormat="1" ht="36" customHeight="1">
      <c r="A117" s="74"/>
      <c r="B117" s="55" t="s">
        <v>304</v>
      </c>
      <c r="C117" s="64" t="s">
        <v>301</v>
      </c>
      <c r="D117" s="57" t="s">
        <v>434</v>
      </c>
      <c r="E117" s="65" t="s">
        <v>50</v>
      </c>
      <c r="F117" s="72">
        <v>2450</v>
      </c>
      <c r="G117" s="60"/>
      <c r="H117" s="61">
        <f>ROUND(G117*F117,2)</f>
        <v>0</v>
      </c>
    </row>
    <row r="118" spans="1:8" s="67" customFormat="1" ht="36" customHeight="1">
      <c r="A118" s="74"/>
      <c r="B118" s="55"/>
      <c r="C118" s="31" t="s">
        <v>20</v>
      </c>
      <c r="D118" s="57"/>
      <c r="E118" s="65"/>
      <c r="F118" s="72"/>
      <c r="G118" s="68"/>
      <c r="H118" s="61"/>
    </row>
    <row r="119" spans="1:8" s="62" customFormat="1" ht="36" customHeight="1">
      <c r="A119" s="63" t="s">
        <v>307</v>
      </c>
      <c r="B119" s="55" t="s">
        <v>305</v>
      </c>
      <c r="C119" s="64" t="s">
        <v>308</v>
      </c>
      <c r="D119" s="57" t="s">
        <v>435</v>
      </c>
      <c r="E119" s="65"/>
      <c r="F119" s="72"/>
      <c r="G119" s="68"/>
      <c r="H119" s="73"/>
    </row>
    <row r="120" spans="1:8" s="62" customFormat="1" ht="36" customHeight="1">
      <c r="A120" s="63" t="s">
        <v>310</v>
      </c>
      <c r="B120" s="69" t="s">
        <v>31</v>
      </c>
      <c r="C120" s="64" t="s">
        <v>342</v>
      </c>
      <c r="D120" s="57"/>
      <c r="E120" s="65" t="s">
        <v>37</v>
      </c>
      <c r="F120" s="72">
        <v>8</v>
      </c>
      <c r="G120" s="60"/>
      <c r="H120" s="61">
        <f>ROUND(G120*F120,2)</f>
        <v>0</v>
      </c>
    </row>
    <row r="121" spans="1:8" s="62" customFormat="1" ht="36" customHeight="1">
      <c r="A121" s="63" t="s">
        <v>311</v>
      </c>
      <c r="B121" s="55" t="s">
        <v>350</v>
      </c>
      <c r="C121" s="64" t="s">
        <v>312</v>
      </c>
      <c r="D121" s="57" t="s">
        <v>435</v>
      </c>
      <c r="E121" s="65"/>
      <c r="F121" s="72"/>
      <c r="G121" s="68"/>
      <c r="H121" s="73"/>
    </row>
    <row r="122" spans="1:8" s="62" customFormat="1" ht="36" customHeight="1">
      <c r="A122" s="63" t="s">
        <v>313</v>
      </c>
      <c r="B122" s="69" t="s">
        <v>31</v>
      </c>
      <c r="C122" s="64" t="s">
        <v>314</v>
      </c>
      <c r="D122" s="57"/>
      <c r="E122" s="65" t="s">
        <v>37</v>
      </c>
      <c r="F122" s="72">
        <v>2</v>
      </c>
      <c r="G122" s="60"/>
      <c r="H122" s="61">
        <f>ROUND(G122*F122,2)</f>
        <v>0</v>
      </c>
    </row>
    <row r="123" spans="1:8" s="67" customFormat="1" ht="36" customHeight="1">
      <c r="A123" s="63" t="s">
        <v>315</v>
      </c>
      <c r="B123" s="112" t="s">
        <v>351</v>
      </c>
      <c r="C123" s="113" t="s">
        <v>316</v>
      </c>
      <c r="D123" s="114" t="s">
        <v>309</v>
      </c>
      <c r="E123" s="115"/>
      <c r="F123" s="118"/>
      <c r="G123" s="117"/>
      <c r="H123" s="119"/>
    </row>
    <row r="124" spans="1:8" s="67" customFormat="1" ht="36" customHeight="1">
      <c r="A124" s="63" t="s">
        <v>317</v>
      </c>
      <c r="B124" s="69" t="s">
        <v>31</v>
      </c>
      <c r="C124" s="64" t="s">
        <v>343</v>
      </c>
      <c r="D124" s="57"/>
      <c r="E124" s="65"/>
      <c r="F124" s="72"/>
      <c r="G124" s="68"/>
      <c r="H124" s="73"/>
    </row>
    <row r="125" spans="1:8" s="67" customFormat="1" ht="36" customHeight="1">
      <c r="A125" s="63" t="s">
        <v>318</v>
      </c>
      <c r="B125" s="75" t="s">
        <v>242</v>
      </c>
      <c r="C125" s="64" t="s">
        <v>344</v>
      </c>
      <c r="D125" s="57"/>
      <c r="E125" s="65" t="s">
        <v>50</v>
      </c>
      <c r="F125" s="72">
        <v>20</v>
      </c>
      <c r="G125" s="60"/>
      <c r="H125" s="61">
        <f>ROUND(G125*F125,2)</f>
        <v>0</v>
      </c>
    </row>
    <row r="126" spans="1:8" s="78" customFormat="1" ht="36" customHeight="1">
      <c r="A126" s="63" t="s">
        <v>98</v>
      </c>
      <c r="B126" s="55" t="s">
        <v>352</v>
      </c>
      <c r="C126" s="77" t="s">
        <v>319</v>
      </c>
      <c r="D126" s="57" t="s">
        <v>309</v>
      </c>
      <c r="E126" s="65"/>
      <c r="F126" s="72"/>
      <c r="G126" s="68"/>
      <c r="H126" s="73"/>
    </row>
    <row r="127" spans="1:8" s="67" customFormat="1" ht="36" customHeight="1">
      <c r="A127" s="63" t="s">
        <v>99</v>
      </c>
      <c r="B127" s="69" t="s">
        <v>31</v>
      </c>
      <c r="C127" s="64" t="s">
        <v>100</v>
      </c>
      <c r="D127" s="57"/>
      <c r="E127" s="65" t="s">
        <v>37</v>
      </c>
      <c r="F127" s="72">
        <v>1</v>
      </c>
      <c r="G127" s="60"/>
      <c r="H127" s="61">
        <f>ROUND(G127*F127,2)</f>
        <v>0</v>
      </c>
    </row>
    <row r="128" spans="1:8" s="67" customFormat="1" ht="36" customHeight="1">
      <c r="A128" s="63" t="s">
        <v>101</v>
      </c>
      <c r="B128" s="69" t="s">
        <v>43</v>
      </c>
      <c r="C128" s="64" t="s">
        <v>102</v>
      </c>
      <c r="D128" s="57"/>
      <c r="E128" s="65" t="s">
        <v>37</v>
      </c>
      <c r="F128" s="72">
        <v>1</v>
      </c>
      <c r="G128" s="60"/>
      <c r="H128" s="61">
        <f>ROUND(G128*F128,2)</f>
        <v>0</v>
      </c>
    </row>
    <row r="129" spans="1:8" s="78" customFormat="1" ht="36" customHeight="1">
      <c r="A129" s="63" t="s">
        <v>320</v>
      </c>
      <c r="B129" s="55" t="s">
        <v>353</v>
      </c>
      <c r="C129" s="77" t="s">
        <v>321</v>
      </c>
      <c r="D129" s="57" t="s">
        <v>309</v>
      </c>
      <c r="E129" s="65"/>
      <c r="F129" s="72"/>
      <c r="G129" s="68"/>
      <c r="H129" s="73"/>
    </row>
    <row r="130" spans="1:8" s="78" customFormat="1" ht="36" customHeight="1">
      <c r="A130" s="63" t="s">
        <v>322</v>
      </c>
      <c r="B130" s="69" t="s">
        <v>31</v>
      </c>
      <c r="C130" s="77" t="s">
        <v>345</v>
      </c>
      <c r="D130" s="57"/>
      <c r="E130" s="65" t="s">
        <v>37</v>
      </c>
      <c r="F130" s="72">
        <v>1</v>
      </c>
      <c r="G130" s="60"/>
      <c r="H130" s="61">
        <f>ROUND(G130*F130,2)</f>
        <v>0</v>
      </c>
    </row>
    <row r="131" spans="1:8" s="78" customFormat="1" ht="36" customHeight="1">
      <c r="A131" s="63" t="s">
        <v>323</v>
      </c>
      <c r="B131" s="55" t="s">
        <v>354</v>
      </c>
      <c r="C131" s="77" t="s">
        <v>324</v>
      </c>
      <c r="D131" s="57" t="s">
        <v>309</v>
      </c>
      <c r="E131" s="65"/>
      <c r="F131" s="72"/>
      <c r="G131" s="68"/>
      <c r="H131" s="73"/>
    </row>
    <row r="132" spans="1:8" s="78" customFormat="1" ht="36" customHeight="1">
      <c r="A132" s="63" t="s">
        <v>325</v>
      </c>
      <c r="B132" s="69" t="s">
        <v>31</v>
      </c>
      <c r="C132" s="77" t="s">
        <v>346</v>
      </c>
      <c r="D132" s="57"/>
      <c r="E132" s="65" t="s">
        <v>37</v>
      </c>
      <c r="F132" s="72">
        <v>1</v>
      </c>
      <c r="G132" s="60"/>
      <c r="H132" s="61">
        <f>ROUND(G132*F132,2)</f>
        <v>0</v>
      </c>
    </row>
    <row r="133" spans="1:8" s="78" customFormat="1" ht="36" customHeight="1">
      <c r="A133" s="63" t="s">
        <v>326</v>
      </c>
      <c r="B133" s="55" t="s">
        <v>355</v>
      </c>
      <c r="C133" s="77" t="s">
        <v>327</v>
      </c>
      <c r="D133" s="57" t="s">
        <v>309</v>
      </c>
      <c r="E133" s="65"/>
      <c r="F133" s="72"/>
      <c r="G133" s="68"/>
      <c r="H133" s="73"/>
    </row>
    <row r="134" spans="1:8" s="78" customFormat="1" ht="36" customHeight="1">
      <c r="A134" s="63" t="s">
        <v>328</v>
      </c>
      <c r="B134" s="69" t="s">
        <v>31</v>
      </c>
      <c r="C134" s="77" t="s">
        <v>347</v>
      </c>
      <c r="D134" s="57"/>
      <c r="E134" s="65" t="s">
        <v>37</v>
      </c>
      <c r="F134" s="72">
        <v>2</v>
      </c>
      <c r="G134" s="60"/>
      <c r="H134" s="61">
        <f>ROUND(G134*F134,2)</f>
        <v>0</v>
      </c>
    </row>
    <row r="135" spans="1:8" s="62" customFormat="1" ht="36" customHeight="1">
      <c r="A135" s="63" t="s">
        <v>329</v>
      </c>
      <c r="B135" s="55" t="s">
        <v>356</v>
      </c>
      <c r="C135" s="64" t="s">
        <v>330</v>
      </c>
      <c r="D135" s="57" t="s">
        <v>309</v>
      </c>
      <c r="E135" s="65" t="s">
        <v>37</v>
      </c>
      <c r="F135" s="72">
        <v>4</v>
      </c>
      <c r="G135" s="60"/>
      <c r="H135" s="61">
        <f>ROUND(G135*F135,2)</f>
        <v>0</v>
      </c>
    </row>
    <row r="136" spans="1:8" s="62" customFormat="1" ht="36" customHeight="1">
      <c r="A136" s="63" t="s">
        <v>331</v>
      </c>
      <c r="B136" s="55" t="s">
        <v>357</v>
      </c>
      <c r="C136" s="64" t="s">
        <v>332</v>
      </c>
      <c r="D136" s="57" t="s">
        <v>309</v>
      </c>
      <c r="E136" s="65" t="s">
        <v>37</v>
      </c>
      <c r="F136" s="72">
        <v>3</v>
      </c>
      <c r="G136" s="60"/>
      <c r="H136" s="61">
        <f>ROUND(G136*F136,2)</f>
        <v>0</v>
      </c>
    </row>
    <row r="137" spans="1:8" s="67" customFormat="1" ht="36" customHeight="1">
      <c r="A137" s="63" t="s">
        <v>333</v>
      </c>
      <c r="B137" s="55" t="s">
        <v>358</v>
      </c>
      <c r="C137" s="64" t="s">
        <v>334</v>
      </c>
      <c r="D137" s="57" t="s">
        <v>335</v>
      </c>
      <c r="E137" s="65" t="s">
        <v>50</v>
      </c>
      <c r="F137" s="72">
        <v>900</v>
      </c>
      <c r="G137" s="60"/>
      <c r="H137" s="61">
        <f>ROUND(G137*F137,2)</f>
        <v>0</v>
      </c>
    </row>
    <row r="138" spans="1:8" s="78" customFormat="1" ht="36" customHeight="1">
      <c r="A138" s="63" t="s">
        <v>336</v>
      </c>
      <c r="B138" s="55" t="s">
        <v>359</v>
      </c>
      <c r="C138" s="77" t="s">
        <v>337</v>
      </c>
      <c r="D138" s="57" t="s">
        <v>436</v>
      </c>
      <c r="E138" s="65"/>
      <c r="F138" s="72"/>
      <c r="G138" s="68"/>
      <c r="H138" s="73"/>
    </row>
    <row r="139" spans="1:8" s="67" customFormat="1" ht="36" customHeight="1">
      <c r="A139" s="63" t="s">
        <v>338</v>
      </c>
      <c r="B139" s="69" t="s">
        <v>31</v>
      </c>
      <c r="C139" s="64" t="s">
        <v>348</v>
      </c>
      <c r="D139" s="57"/>
      <c r="E139" s="65" t="s">
        <v>50</v>
      </c>
      <c r="F139" s="72">
        <v>200</v>
      </c>
      <c r="G139" s="60"/>
      <c r="H139" s="61">
        <f>ROUND(G139*F139,2)</f>
        <v>0</v>
      </c>
    </row>
    <row r="140" spans="1:8" s="78" customFormat="1" ht="36" customHeight="1">
      <c r="A140" s="63" t="s">
        <v>339</v>
      </c>
      <c r="B140" s="55" t="s">
        <v>360</v>
      </c>
      <c r="C140" s="77" t="s">
        <v>340</v>
      </c>
      <c r="D140" s="57" t="s">
        <v>436</v>
      </c>
      <c r="E140" s="65"/>
      <c r="F140" s="72"/>
      <c r="G140" s="68"/>
      <c r="H140" s="73"/>
    </row>
    <row r="141" spans="1:8" s="67" customFormat="1" ht="36" customHeight="1">
      <c r="A141" s="63" t="s">
        <v>341</v>
      </c>
      <c r="B141" s="69" t="s">
        <v>31</v>
      </c>
      <c r="C141" s="64" t="s">
        <v>348</v>
      </c>
      <c r="D141" s="57"/>
      <c r="E141" s="65" t="s">
        <v>50</v>
      </c>
      <c r="F141" s="72">
        <v>200</v>
      </c>
      <c r="G141" s="60"/>
      <c r="H141" s="61">
        <f>ROUND(G141*F141,2)</f>
        <v>0</v>
      </c>
    </row>
    <row r="142" spans="1:8" s="67" customFormat="1" ht="36" customHeight="1">
      <c r="A142" s="74"/>
      <c r="B142" s="55" t="s">
        <v>361</v>
      </c>
      <c r="C142" s="64" t="s">
        <v>416</v>
      </c>
      <c r="D142" s="57" t="s">
        <v>417</v>
      </c>
      <c r="E142" s="65" t="s">
        <v>37</v>
      </c>
      <c r="F142" s="72">
        <v>1</v>
      </c>
      <c r="G142" s="60"/>
      <c r="H142" s="61">
        <f>ROUND(G142*F142,2)</f>
        <v>0</v>
      </c>
    </row>
    <row r="143" spans="1:8" s="67" customFormat="1" ht="36" customHeight="1">
      <c r="A143" s="74"/>
      <c r="B143" s="55" t="s">
        <v>362</v>
      </c>
      <c r="C143" s="64" t="s">
        <v>419</v>
      </c>
      <c r="D143" s="57" t="s">
        <v>418</v>
      </c>
      <c r="E143" s="65" t="s">
        <v>37</v>
      </c>
      <c r="F143" s="72">
        <v>5</v>
      </c>
      <c r="G143" s="60"/>
      <c r="H143" s="61">
        <f>ROUND(G143*F143,2)</f>
        <v>0</v>
      </c>
    </row>
    <row r="144" spans="1:8" s="67" customFormat="1" ht="36" customHeight="1">
      <c r="A144" s="74"/>
      <c r="B144" s="55" t="s">
        <v>363</v>
      </c>
      <c r="C144" s="64" t="s">
        <v>349</v>
      </c>
      <c r="D144" s="57" t="s">
        <v>420</v>
      </c>
      <c r="E144" s="65" t="s">
        <v>37</v>
      </c>
      <c r="F144" s="72">
        <v>8</v>
      </c>
      <c r="G144" s="60"/>
      <c r="H144" s="61">
        <f>ROUND(G144*F144,2)</f>
        <v>0</v>
      </c>
    </row>
    <row r="145" spans="1:8" s="67" customFormat="1" ht="36" customHeight="1">
      <c r="A145" s="74"/>
      <c r="B145" s="55"/>
      <c r="C145" s="31" t="s">
        <v>21</v>
      </c>
      <c r="D145" s="57"/>
      <c r="E145" s="65"/>
      <c r="F145" s="72"/>
      <c r="G145" s="68"/>
      <c r="H145" s="61"/>
    </row>
    <row r="146" spans="1:8" s="67" customFormat="1" ht="36" customHeight="1">
      <c r="A146" s="63" t="s">
        <v>61</v>
      </c>
      <c r="B146" s="112" t="s">
        <v>364</v>
      </c>
      <c r="C146" s="113" t="s">
        <v>103</v>
      </c>
      <c r="D146" s="114" t="s">
        <v>365</v>
      </c>
      <c r="E146" s="115" t="s">
        <v>37</v>
      </c>
      <c r="F146" s="118">
        <v>3</v>
      </c>
      <c r="G146" s="110"/>
      <c r="H146" s="111">
        <f>ROUND(G146*F146,2)</f>
        <v>0</v>
      </c>
    </row>
    <row r="147" spans="1:8" s="67" customFormat="1" ht="36" customHeight="1">
      <c r="A147" s="74"/>
      <c r="B147" s="55"/>
      <c r="C147" s="31" t="s">
        <v>22</v>
      </c>
      <c r="D147" s="57"/>
      <c r="E147" s="65"/>
      <c r="F147" s="72"/>
      <c r="G147" s="68"/>
      <c r="H147" s="61"/>
    </row>
    <row r="148" spans="1:8" s="62" customFormat="1" ht="36" customHeight="1">
      <c r="A148" s="74" t="s">
        <v>63</v>
      </c>
      <c r="B148" s="55" t="s">
        <v>372</v>
      </c>
      <c r="C148" s="64" t="s">
        <v>64</v>
      </c>
      <c r="D148" s="57" t="s">
        <v>366</v>
      </c>
      <c r="E148" s="65"/>
      <c r="F148" s="66"/>
      <c r="G148" s="68"/>
      <c r="H148" s="61"/>
    </row>
    <row r="149" spans="1:8" s="67" customFormat="1" ht="36" customHeight="1">
      <c r="A149" s="74" t="s">
        <v>65</v>
      </c>
      <c r="B149" s="69" t="s">
        <v>31</v>
      </c>
      <c r="C149" s="64" t="s">
        <v>367</v>
      </c>
      <c r="D149" s="57"/>
      <c r="E149" s="65" t="s">
        <v>30</v>
      </c>
      <c r="F149" s="66">
        <v>2250</v>
      </c>
      <c r="G149" s="60"/>
      <c r="H149" s="61">
        <f>ROUND(G149*F149,2)</f>
        <v>0</v>
      </c>
    </row>
    <row r="150" spans="1:8" s="67" customFormat="1" ht="36" customHeight="1">
      <c r="A150" s="74" t="s">
        <v>368</v>
      </c>
      <c r="B150" s="55" t="s">
        <v>373</v>
      </c>
      <c r="C150" s="64" t="s">
        <v>369</v>
      </c>
      <c r="D150" s="57" t="s">
        <v>421</v>
      </c>
      <c r="E150" s="65" t="s">
        <v>30</v>
      </c>
      <c r="F150" s="66">
        <v>21000</v>
      </c>
      <c r="G150" s="60"/>
      <c r="H150" s="61">
        <f>ROUND(G150*F150,2)</f>
        <v>0</v>
      </c>
    </row>
    <row r="151" spans="1:8" s="67" customFormat="1" ht="36" customHeight="1">
      <c r="A151" s="74"/>
      <c r="B151" s="55" t="s">
        <v>374</v>
      </c>
      <c r="C151" s="64" t="s">
        <v>437</v>
      </c>
      <c r="D151" s="57" t="s">
        <v>421</v>
      </c>
      <c r="E151" s="65" t="s">
        <v>30</v>
      </c>
      <c r="F151" s="72">
        <v>56400</v>
      </c>
      <c r="G151" s="60"/>
      <c r="H151" s="61">
        <f aca="true" t="shared" si="2" ref="H151:H167">ROUND(G151*F151,2)</f>
        <v>0</v>
      </c>
    </row>
    <row r="152" spans="1:8" s="67" customFormat="1" ht="36" customHeight="1">
      <c r="A152" s="74"/>
      <c r="B152" s="55" t="s">
        <v>375</v>
      </c>
      <c r="C152" s="64" t="s">
        <v>370</v>
      </c>
      <c r="D152" s="57" t="s">
        <v>422</v>
      </c>
      <c r="E152" s="65" t="s">
        <v>30</v>
      </c>
      <c r="F152" s="72">
        <v>40</v>
      </c>
      <c r="G152" s="60"/>
      <c r="H152" s="61">
        <f t="shared" si="2"/>
        <v>0</v>
      </c>
    </row>
    <row r="153" spans="1:8" s="67" customFormat="1" ht="36" customHeight="1">
      <c r="A153" s="74"/>
      <c r="B153" s="55"/>
      <c r="C153" s="31" t="s">
        <v>371</v>
      </c>
      <c r="D153" s="57"/>
      <c r="E153" s="65"/>
      <c r="F153" s="72"/>
      <c r="G153" s="68"/>
      <c r="H153" s="61"/>
    </row>
    <row r="154" spans="1:8" s="62" customFormat="1" ht="36" customHeight="1">
      <c r="A154" s="63" t="s">
        <v>196</v>
      </c>
      <c r="B154" s="55" t="s">
        <v>376</v>
      </c>
      <c r="C154" s="64" t="s">
        <v>197</v>
      </c>
      <c r="D154" s="57" t="s">
        <v>195</v>
      </c>
      <c r="E154" s="65" t="s">
        <v>28</v>
      </c>
      <c r="F154" s="66">
        <v>2080</v>
      </c>
      <c r="G154" s="60"/>
      <c r="H154" s="61">
        <f t="shared" si="2"/>
        <v>0</v>
      </c>
    </row>
    <row r="155" spans="1:8" s="67" customFormat="1" ht="36" customHeight="1">
      <c r="A155" s="54" t="s">
        <v>198</v>
      </c>
      <c r="B155" s="55" t="s">
        <v>377</v>
      </c>
      <c r="C155" s="64" t="s">
        <v>199</v>
      </c>
      <c r="D155" s="57" t="s">
        <v>195</v>
      </c>
      <c r="E155" s="65" t="s">
        <v>30</v>
      </c>
      <c r="F155" s="66">
        <v>6940</v>
      </c>
      <c r="G155" s="60"/>
      <c r="H155" s="61">
        <f t="shared" si="2"/>
        <v>0</v>
      </c>
    </row>
    <row r="156" spans="1:8" s="62" customFormat="1" ht="36" customHeight="1">
      <c r="A156" s="54" t="s">
        <v>200</v>
      </c>
      <c r="B156" s="55" t="s">
        <v>378</v>
      </c>
      <c r="C156" s="64" t="s">
        <v>201</v>
      </c>
      <c r="D156" s="57" t="s">
        <v>195</v>
      </c>
      <c r="E156" s="65"/>
      <c r="F156" s="66"/>
      <c r="G156" s="68"/>
      <c r="H156" s="61"/>
    </row>
    <row r="157" spans="1:8" s="62" customFormat="1" ht="36" customHeight="1">
      <c r="A157" s="54" t="s">
        <v>202</v>
      </c>
      <c r="B157" s="69" t="s">
        <v>31</v>
      </c>
      <c r="C157" s="64" t="s">
        <v>203</v>
      </c>
      <c r="D157" s="57" t="s">
        <v>2</v>
      </c>
      <c r="E157" s="65" t="s">
        <v>32</v>
      </c>
      <c r="F157" s="66">
        <v>2400</v>
      </c>
      <c r="G157" s="60"/>
      <c r="H157" s="61">
        <f t="shared" si="2"/>
        <v>0</v>
      </c>
    </row>
    <row r="158" spans="1:8" s="62" customFormat="1" ht="36" customHeight="1">
      <c r="A158" s="54" t="s">
        <v>33</v>
      </c>
      <c r="B158" s="55" t="s">
        <v>379</v>
      </c>
      <c r="C158" s="64" t="s">
        <v>34</v>
      </c>
      <c r="D158" s="57" t="s">
        <v>195</v>
      </c>
      <c r="E158" s="65" t="s">
        <v>28</v>
      </c>
      <c r="F158" s="66">
        <v>550</v>
      </c>
      <c r="G158" s="60"/>
      <c r="H158" s="61">
        <f t="shared" si="2"/>
        <v>0</v>
      </c>
    </row>
    <row r="159" spans="1:8" s="67" customFormat="1" ht="36" customHeight="1">
      <c r="A159" s="54" t="s">
        <v>214</v>
      </c>
      <c r="B159" s="55" t="s">
        <v>380</v>
      </c>
      <c r="C159" s="64" t="s">
        <v>215</v>
      </c>
      <c r="D159" s="57" t="s">
        <v>213</v>
      </c>
      <c r="E159" s="65" t="s">
        <v>30</v>
      </c>
      <c r="F159" s="66">
        <v>6940</v>
      </c>
      <c r="G159" s="60"/>
      <c r="H159" s="61">
        <f t="shared" si="2"/>
        <v>0</v>
      </c>
    </row>
    <row r="160" spans="1:8" s="67" customFormat="1" ht="36" customHeight="1">
      <c r="A160" s="63" t="s">
        <v>237</v>
      </c>
      <c r="B160" s="55" t="s">
        <v>381</v>
      </c>
      <c r="C160" s="64" t="s">
        <v>238</v>
      </c>
      <c r="D160" s="57" t="s">
        <v>239</v>
      </c>
      <c r="F160" s="66"/>
      <c r="G160" s="68"/>
      <c r="H160" s="61"/>
    </row>
    <row r="161" spans="1:8" s="67" customFormat="1" ht="36" customHeight="1">
      <c r="A161" s="63" t="s">
        <v>240</v>
      </c>
      <c r="B161" s="69" t="s">
        <v>31</v>
      </c>
      <c r="C161" s="64" t="s">
        <v>54</v>
      </c>
      <c r="D161" s="57"/>
      <c r="E161" s="65"/>
      <c r="F161" s="66"/>
      <c r="G161" s="68"/>
      <c r="H161" s="61"/>
    </row>
    <row r="162" spans="1:8" s="67" customFormat="1" ht="36" customHeight="1">
      <c r="A162" s="63" t="s">
        <v>241</v>
      </c>
      <c r="B162" s="75" t="s">
        <v>242</v>
      </c>
      <c r="C162" s="64" t="s">
        <v>243</v>
      </c>
      <c r="D162" s="57"/>
      <c r="E162" s="65" t="s">
        <v>32</v>
      </c>
      <c r="F162" s="66">
        <v>1120</v>
      </c>
      <c r="G162" s="60"/>
      <c r="H162" s="61">
        <f t="shared" si="2"/>
        <v>0</v>
      </c>
    </row>
    <row r="163" spans="1:8" s="67" customFormat="1" ht="36" customHeight="1">
      <c r="A163" s="74"/>
      <c r="B163" s="55"/>
      <c r="C163" s="31" t="s">
        <v>383</v>
      </c>
      <c r="D163" s="57"/>
      <c r="E163" s="65"/>
      <c r="F163" s="72"/>
      <c r="G163" s="68"/>
      <c r="H163" s="61"/>
    </row>
    <row r="164" spans="1:8" s="62" customFormat="1" ht="36" customHeight="1">
      <c r="A164" s="74" t="s">
        <v>384</v>
      </c>
      <c r="B164" s="76" t="s">
        <v>382</v>
      </c>
      <c r="C164" s="64" t="s">
        <v>385</v>
      </c>
      <c r="D164" s="57" t="s">
        <v>386</v>
      </c>
      <c r="E164" s="65"/>
      <c r="F164" s="66"/>
      <c r="G164" s="68"/>
      <c r="H164" s="61"/>
    </row>
    <row r="165" spans="1:8" s="62" customFormat="1" ht="36" customHeight="1">
      <c r="A165" s="74" t="s">
        <v>387</v>
      </c>
      <c r="B165" s="69" t="s">
        <v>31</v>
      </c>
      <c r="C165" s="64" t="s">
        <v>392</v>
      </c>
      <c r="D165" s="57"/>
      <c r="E165" s="65" t="s">
        <v>50</v>
      </c>
      <c r="F165" s="66">
        <v>30</v>
      </c>
      <c r="G165" s="60"/>
      <c r="H165" s="61">
        <f t="shared" si="2"/>
        <v>0</v>
      </c>
    </row>
    <row r="166" spans="1:8" s="62" customFormat="1" ht="36" customHeight="1">
      <c r="A166" s="74" t="s">
        <v>388</v>
      </c>
      <c r="B166" s="76" t="s">
        <v>393</v>
      </c>
      <c r="C166" s="64" t="s">
        <v>389</v>
      </c>
      <c r="D166" s="57" t="s">
        <v>390</v>
      </c>
      <c r="E166" s="65" t="s">
        <v>28</v>
      </c>
      <c r="F166" s="66">
        <v>20</v>
      </c>
      <c r="G166" s="60"/>
      <c r="H166" s="61">
        <f t="shared" si="2"/>
        <v>0</v>
      </c>
    </row>
    <row r="167" spans="1:8" s="67" customFormat="1" ht="36" customHeight="1">
      <c r="A167" s="74"/>
      <c r="B167" s="55" t="s">
        <v>394</v>
      </c>
      <c r="C167" s="64" t="s">
        <v>391</v>
      </c>
      <c r="D167" s="57" t="s">
        <v>438</v>
      </c>
      <c r="E167" s="65" t="s">
        <v>28</v>
      </c>
      <c r="F167" s="72">
        <v>30</v>
      </c>
      <c r="G167" s="60"/>
      <c r="H167" s="61">
        <f t="shared" si="2"/>
        <v>0</v>
      </c>
    </row>
    <row r="168" spans="1:8" s="39" customFormat="1" ht="30" customHeight="1" thickBot="1">
      <c r="A168" s="40"/>
      <c r="B168" s="35" t="str">
        <f>B54</f>
        <v>B</v>
      </c>
      <c r="C168" s="140" t="str">
        <f>C54</f>
        <v>Road Works</v>
      </c>
      <c r="D168" s="123"/>
      <c r="E168" s="123"/>
      <c r="F168" s="124"/>
      <c r="G168" s="40" t="s">
        <v>15</v>
      </c>
      <c r="H168" s="40">
        <f>SUM(H54:H167)</f>
        <v>0</v>
      </c>
    </row>
    <row r="169" spans="1:8" s="39" customFormat="1" ht="30" customHeight="1" thickTop="1">
      <c r="A169" s="37"/>
      <c r="B169" s="36" t="s">
        <v>14</v>
      </c>
      <c r="C169" s="128" t="s">
        <v>107</v>
      </c>
      <c r="D169" s="129"/>
      <c r="E169" s="129"/>
      <c r="F169" s="130"/>
      <c r="G169" s="37"/>
      <c r="H169" s="38"/>
    </row>
    <row r="170" spans="1:8" s="62" customFormat="1" ht="36" customHeight="1">
      <c r="A170" s="74"/>
      <c r="B170" s="83" t="s">
        <v>88</v>
      </c>
      <c r="C170" s="90" t="s">
        <v>395</v>
      </c>
      <c r="D170" s="79" t="s">
        <v>423</v>
      </c>
      <c r="E170" s="81" t="s">
        <v>50</v>
      </c>
      <c r="F170" s="82">
        <v>220</v>
      </c>
      <c r="G170" s="80"/>
      <c r="H170" s="61">
        <f aca="true" t="shared" si="3" ref="H170:H185">ROUND(G170*F170,2)</f>
        <v>0</v>
      </c>
    </row>
    <row r="171" spans="1:8" s="62" customFormat="1" ht="36" customHeight="1">
      <c r="A171" s="74"/>
      <c r="B171" s="83" t="s">
        <v>92</v>
      </c>
      <c r="C171" s="91" t="s">
        <v>396</v>
      </c>
      <c r="D171" s="79" t="s">
        <v>423</v>
      </c>
      <c r="E171" s="85" t="s">
        <v>37</v>
      </c>
      <c r="F171" s="82">
        <v>4</v>
      </c>
      <c r="G171" s="80"/>
      <c r="H171" s="61">
        <f t="shared" si="3"/>
        <v>0</v>
      </c>
    </row>
    <row r="172" spans="1:8" s="62" customFormat="1" ht="36" customHeight="1">
      <c r="A172" s="74"/>
      <c r="B172" s="83" t="s">
        <v>95</v>
      </c>
      <c r="C172" s="91" t="s">
        <v>397</v>
      </c>
      <c r="D172" s="79" t="s">
        <v>424</v>
      </c>
      <c r="E172" s="85"/>
      <c r="F172" s="82"/>
      <c r="G172" s="68"/>
      <c r="H172" s="61"/>
    </row>
    <row r="173" spans="1:8" s="62" customFormat="1" ht="36" customHeight="1">
      <c r="A173" s="74"/>
      <c r="B173" s="120" t="s">
        <v>31</v>
      </c>
      <c r="C173" s="91" t="s">
        <v>398</v>
      </c>
      <c r="D173" s="79"/>
      <c r="E173" s="85" t="s">
        <v>37</v>
      </c>
      <c r="F173" s="82">
        <v>1</v>
      </c>
      <c r="G173" s="88"/>
      <c r="H173" s="61">
        <f t="shared" si="3"/>
        <v>0</v>
      </c>
    </row>
    <row r="174" spans="1:8" s="62" customFormat="1" ht="36" customHeight="1">
      <c r="A174" s="74"/>
      <c r="B174" s="120" t="s">
        <v>43</v>
      </c>
      <c r="C174" s="91" t="s">
        <v>399</v>
      </c>
      <c r="D174" s="79"/>
      <c r="E174" s="85" t="s">
        <v>37</v>
      </c>
      <c r="F174" s="82">
        <v>2</v>
      </c>
      <c r="G174" s="88"/>
      <c r="H174" s="61">
        <f t="shared" si="3"/>
        <v>0</v>
      </c>
    </row>
    <row r="175" spans="1:8" s="62" customFormat="1" ht="36" customHeight="1">
      <c r="A175" s="74"/>
      <c r="B175" s="120" t="s">
        <v>51</v>
      </c>
      <c r="C175" s="91" t="s">
        <v>400</v>
      </c>
      <c r="D175" s="79"/>
      <c r="E175" s="85" t="s">
        <v>37</v>
      </c>
      <c r="F175" s="82">
        <v>1</v>
      </c>
      <c r="G175" s="88"/>
      <c r="H175" s="61">
        <f t="shared" si="3"/>
        <v>0</v>
      </c>
    </row>
    <row r="176" spans="1:8" s="62" customFormat="1" ht="36" customHeight="1">
      <c r="A176" s="74"/>
      <c r="B176" s="120" t="s">
        <v>62</v>
      </c>
      <c r="C176" s="91" t="s">
        <v>401</v>
      </c>
      <c r="D176" s="79"/>
      <c r="E176" s="85" t="s">
        <v>37</v>
      </c>
      <c r="F176" s="82">
        <v>1</v>
      </c>
      <c r="G176" s="88"/>
      <c r="H176" s="61">
        <f t="shared" si="3"/>
        <v>0</v>
      </c>
    </row>
    <row r="177" spans="1:8" s="62" customFormat="1" ht="36" customHeight="1">
      <c r="A177" s="74"/>
      <c r="B177" s="120" t="s">
        <v>66</v>
      </c>
      <c r="C177" s="91" t="s">
        <v>402</v>
      </c>
      <c r="D177" s="79"/>
      <c r="E177" s="85" t="s">
        <v>37</v>
      </c>
      <c r="F177" s="82">
        <v>2</v>
      </c>
      <c r="G177" s="88"/>
      <c r="H177" s="61">
        <f t="shared" si="3"/>
        <v>0</v>
      </c>
    </row>
    <row r="178" spans="1:8" s="62" customFormat="1" ht="36" customHeight="1">
      <c r="A178" s="74"/>
      <c r="B178" s="83" t="s">
        <v>97</v>
      </c>
      <c r="C178" s="90" t="s">
        <v>403</v>
      </c>
      <c r="D178" s="84" t="s">
        <v>424</v>
      </c>
      <c r="E178" s="81" t="s">
        <v>37</v>
      </c>
      <c r="F178" s="87">
        <v>1</v>
      </c>
      <c r="G178" s="80"/>
      <c r="H178" s="61">
        <f t="shared" si="3"/>
        <v>0</v>
      </c>
    </row>
    <row r="179" spans="1:8" s="62" customFormat="1" ht="36" customHeight="1">
      <c r="A179" s="74"/>
      <c r="B179" s="83" t="s">
        <v>233</v>
      </c>
      <c r="C179" s="91" t="s">
        <v>404</v>
      </c>
      <c r="D179" s="79" t="s">
        <v>439</v>
      </c>
      <c r="E179" s="85"/>
      <c r="F179" s="82"/>
      <c r="G179" s="68"/>
      <c r="H179" s="61"/>
    </row>
    <row r="180" spans="1:8" s="62" customFormat="1" ht="36" customHeight="1">
      <c r="A180" s="74"/>
      <c r="B180" s="120" t="s">
        <v>31</v>
      </c>
      <c r="C180" s="91" t="s">
        <v>405</v>
      </c>
      <c r="D180" s="79"/>
      <c r="E180" s="85" t="s">
        <v>37</v>
      </c>
      <c r="F180" s="82">
        <v>1</v>
      </c>
      <c r="G180" s="88"/>
      <c r="H180" s="61">
        <f t="shared" si="3"/>
        <v>0</v>
      </c>
    </row>
    <row r="181" spans="1:8" s="62" customFormat="1" ht="36" customHeight="1">
      <c r="A181" s="74"/>
      <c r="B181" s="120" t="s">
        <v>43</v>
      </c>
      <c r="C181" s="91" t="s">
        <v>406</v>
      </c>
      <c r="D181" s="79"/>
      <c r="E181" s="85" t="s">
        <v>37</v>
      </c>
      <c r="F181" s="82">
        <v>1</v>
      </c>
      <c r="G181" s="88"/>
      <c r="H181" s="61">
        <f t="shared" si="3"/>
        <v>0</v>
      </c>
    </row>
    <row r="182" spans="1:8" s="62" customFormat="1" ht="36" customHeight="1">
      <c r="A182" s="74"/>
      <c r="B182" s="120" t="s">
        <v>51</v>
      </c>
      <c r="C182" s="91" t="s">
        <v>407</v>
      </c>
      <c r="D182" s="79"/>
      <c r="E182" s="85" t="s">
        <v>37</v>
      </c>
      <c r="F182" s="82">
        <v>1</v>
      </c>
      <c r="G182" s="88"/>
      <c r="H182" s="61">
        <f t="shared" si="3"/>
        <v>0</v>
      </c>
    </row>
    <row r="183" spans="1:8" s="62" customFormat="1" ht="36" customHeight="1">
      <c r="A183" s="74"/>
      <c r="B183" s="120" t="s">
        <v>62</v>
      </c>
      <c r="C183" s="91" t="s">
        <v>408</v>
      </c>
      <c r="D183" s="79"/>
      <c r="E183" s="85" t="s">
        <v>37</v>
      </c>
      <c r="F183" s="82">
        <v>1</v>
      </c>
      <c r="G183" s="88"/>
      <c r="H183" s="61">
        <f t="shared" si="3"/>
        <v>0</v>
      </c>
    </row>
    <row r="184" spans="1:8" s="62" customFormat="1" ht="36" customHeight="1">
      <c r="A184" s="74"/>
      <c r="B184" s="120" t="s">
        <v>66</v>
      </c>
      <c r="C184" s="91" t="s">
        <v>409</v>
      </c>
      <c r="D184" s="79"/>
      <c r="E184" s="85" t="s">
        <v>37</v>
      </c>
      <c r="F184" s="82">
        <v>1</v>
      </c>
      <c r="G184" s="88"/>
      <c r="H184" s="61">
        <f t="shared" si="3"/>
        <v>0</v>
      </c>
    </row>
    <row r="185" spans="1:8" s="62" customFormat="1" ht="36" customHeight="1">
      <c r="A185" s="74"/>
      <c r="B185" s="121" t="s">
        <v>236</v>
      </c>
      <c r="C185" s="92" t="s">
        <v>410</v>
      </c>
      <c r="D185" s="84" t="s">
        <v>440</v>
      </c>
      <c r="E185" s="89" t="s">
        <v>411</v>
      </c>
      <c r="F185" s="93">
        <v>100</v>
      </c>
      <c r="G185" s="86"/>
      <c r="H185" s="61">
        <f t="shared" si="3"/>
        <v>0</v>
      </c>
    </row>
    <row r="186" spans="1:8" s="39" customFormat="1" ht="30" customHeight="1" thickBot="1">
      <c r="A186" s="40"/>
      <c r="B186" s="35" t="str">
        <f>B169</f>
        <v>C</v>
      </c>
      <c r="C186" s="140" t="str">
        <f>C169</f>
        <v>Other</v>
      </c>
      <c r="D186" s="141"/>
      <c r="E186" s="141"/>
      <c r="F186" s="142"/>
      <c r="G186" s="40" t="s">
        <v>15</v>
      </c>
      <c r="H186" s="40">
        <f>SUM(H170:H185)</f>
        <v>0</v>
      </c>
    </row>
    <row r="187" spans="1:8" ht="36" customHeight="1" thickTop="1">
      <c r="A187" s="52"/>
      <c r="B187" s="8"/>
      <c r="C187" s="13" t="s">
        <v>16</v>
      </c>
      <c r="D187" s="22"/>
      <c r="E187" s="1"/>
      <c r="F187" s="1"/>
      <c r="H187" s="23"/>
    </row>
    <row r="188" spans="1:8" ht="30" customHeight="1" thickBot="1">
      <c r="A188" s="17"/>
      <c r="B188" s="35" t="str">
        <f>B6</f>
        <v>A</v>
      </c>
      <c r="C188" s="122" t="str">
        <f>C6</f>
        <v>Bridge Works</v>
      </c>
      <c r="D188" s="123"/>
      <c r="E188" s="123"/>
      <c r="F188" s="124"/>
      <c r="G188" s="17" t="s">
        <v>15</v>
      </c>
      <c r="H188" s="17">
        <f>H53</f>
        <v>0</v>
      </c>
    </row>
    <row r="189" spans="1:8" ht="30" customHeight="1" thickBot="1" thickTop="1">
      <c r="A189" s="17"/>
      <c r="B189" s="35" t="str">
        <f>B54</f>
        <v>B</v>
      </c>
      <c r="C189" s="125" t="str">
        <f>C54</f>
        <v>Road Works</v>
      </c>
      <c r="D189" s="126"/>
      <c r="E189" s="126"/>
      <c r="F189" s="127"/>
      <c r="G189" s="17" t="s">
        <v>15</v>
      </c>
      <c r="H189" s="17">
        <f>H168</f>
        <v>0</v>
      </c>
    </row>
    <row r="190" spans="1:8" ht="30" customHeight="1" thickBot="1" thickTop="1">
      <c r="A190" s="17"/>
      <c r="B190" s="35" t="str">
        <f>B169</f>
        <v>C</v>
      </c>
      <c r="C190" s="125" t="str">
        <f>C169</f>
        <v>Other</v>
      </c>
      <c r="D190" s="126"/>
      <c r="E190" s="126"/>
      <c r="F190" s="127"/>
      <c r="G190" s="17" t="s">
        <v>15</v>
      </c>
      <c r="H190" s="17">
        <f>H186</f>
        <v>0</v>
      </c>
    </row>
    <row r="191" spans="1:8" s="34" customFormat="1" ht="37.5" customHeight="1" thickTop="1">
      <c r="A191" s="16"/>
      <c r="B191" s="143" t="s">
        <v>26</v>
      </c>
      <c r="C191" s="144"/>
      <c r="D191" s="144"/>
      <c r="E191" s="144"/>
      <c r="F191" s="144"/>
      <c r="G191" s="131">
        <f>SUM(H188:H190)</f>
        <v>0</v>
      </c>
      <c r="H191" s="132"/>
    </row>
    <row r="192" spans="1:8" ht="37.5" customHeight="1">
      <c r="A192" s="16"/>
      <c r="B192" s="133" t="s">
        <v>24</v>
      </c>
      <c r="C192" s="134"/>
      <c r="D192" s="134"/>
      <c r="E192" s="134"/>
      <c r="F192" s="134"/>
      <c r="G192" s="134"/>
      <c r="H192" s="135"/>
    </row>
    <row r="193" spans="1:8" ht="37.5" customHeight="1">
      <c r="A193" s="16"/>
      <c r="B193" s="136" t="s">
        <v>25</v>
      </c>
      <c r="C193" s="134"/>
      <c r="D193" s="134"/>
      <c r="E193" s="134"/>
      <c r="F193" s="134"/>
      <c r="G193" s="134"/>
      <c r="H193" s="135"/>
    </row>
    <row r="194" spans="1:8" ht="15.75" customHeight="1">
      <c r="A194" s="53"/>
      <c r="B194" s="48"/>
      <c r="C194" s="49"/>
      <c r="D194" s="50"/>
      <c r="E194" s="49"/>
      <c r="F194" s="49"/>
      <c r="G194" s="24"/>
      <c r="H194" s="25"/>
    </row>
  </sheetData>
  <sheetProtection password="E9E0" sheet="1" objects="1" scenarios="1" selectLockedCells="1"/>
  <mergeCells count="13">
    <mergeCell ref="B193:H193"/>
    <mergeCell ref="C6:F6"/>
    <mergeCell ref="C186:F186"/>
    <mergeCell ref="B191:F191"/>
    <mergeCell ref="C54:F54"/>
    <mergeCell ref="C53:F53"/>
    <mergeCell ref="C168:F168"/>
    <mergeCell ref="C188:F188"/>
    <mergeCell ref="C189:F189"/>
    <mergeCell ref="C190:F190"/>
    <mergeCell ref="C169:F169"/>
    <mergeCell ref="G191:H191"/>
    <mergeCell ref="B192:H192"/>
  </mergeCells>
  <conditionalFormatting sqref="D56:D64 D66:D99 D101:D103 D105:D118 D120 D139:D145 D147:D153 D163 D167 D170:D185">
    <cfRule type="cellIs" priority="59" dxfId="34" operator="equal" stopIfTrue="1">
      <formula>"CW 2130-R11"</formula>
    </cfRule>
    <cfRule type="cellIs" priority="60" dxfId="34" operator="equal" stopIfTrue="1">
      <formula>"CW 3120-R2"</formula>
    </cfRule>
    <cfRule type="cellIs" priority="61" dxfId="34" operator="equal" stopIfTrue="1">
      <formula>"CW 3240-R7"</formula>
    </cfRule>
  </conditionalFormatting>
  <conditionalFormatting sqref="D65">
    <cfRule type="cellIs" priority="56" dxfId="34" operator="equal" stopIfTrue="1">
      <formula>"CW 2130-R11"</formula>
    </cfRule>
    <cfRule type="cellIs" priority="57" dxfId="34" operator="equal" stopIfTrue="1">
      <formula>"CW 3120-R2"</formula>
    </cfRule>
    <cfRule type="cellIs" priority="58" dxfId="34" operator="equal" stopIfTrue="1">
      <formula>"CW 3240-R7"</formula>
    </cfRule>
  </conditionalFormatting>
  <conditionalFormatting sqref="D100">
    <cfRule type="cellIs" priority="44" dxfId="34" operator="equal" stopIfTrue="1">
      <formula>"CW 2130-R11"</formula>
    </cfRule>
    <cfRule type="cellIs" priority="45" dxfId="34" operator="equal" stopIfTrue="1">
      <formula>"CW 3120-R2"</formula>
    </cfRule>
    <cfRule type="cellIs" priority="46" dxfId="34" operator="equal" stopIfTrue="1">
      <formula>"CW 3240-R7"</formula>
    </cfRule>
  </conditionalFormatting>
  <conditionalFormatting sqref="D104">
    <cfRule type="cellIs" priority="38" dxfId="34" operator="equal" stopIfTrue="1">
      <formula>"CW 2130-R11"</formula>
    </cfRule>
    <cfRule type="cellIs" priority="39" dxfId="34" operator="equal" stopIfTrue="1">
      <formula>"CW 3120-R2"</formula>
    </cfRule>
    <cfRule type="cellIs" priority="40" dxfId="34" operator="equal" stopIfTrue="1">
      <formula>"CW 3240-R7"</formula>
    </cfRule>
  </conditionalFormatting>
  <conditionalFormatting sqref="D138">
    <cfRule type="cellIs" priority="31" dxfId="34" operator="equal" stopIfTrue="1">
      <formula>"CW 2130-R11"</formula>
    </cfRule>
    <cfRule type="cellIs" priority="32" dxfId="34" operator="equal" stopIfTrue="1">
      <formula>"CW 3120-R2"</formula>
    </cfRule>
    <cfRule type="cellIs" priority="33" dxfId="34" operator="equal" stopIfTrue="1">
      <formula>"CW 3240-R7"</formula>
    </cfRule>
  </conditionalFormatting>
  <conditionalFormatting sqref="D119 D121:D126 D129:D136">
    <cfRule type="cellIs" priority="34" dxfId="34" operator="equal" stopIfTrue="1">
      <formula>"CW 3120-R2"</formula>
    </cfRule>
    <cfRule type="cellIs" priority="35" dxfId="34" operator="equal" stopIfTrue="1">
      <formula>"CW 3240-R7"</formula>
    </cfRule>
  </conditionalFormatting>
  <conditionalFormatting sqref="D137">
    <cfRule type="cellIs" priority="36" dxfId="34" operator="equal" stopIfTrue="1">
      <formula>"CW 2130-R11"</formula>
    </cfRule>
    <cfRule type="cellIs" priority="37" dxfId="34" operator="equal" stopIfTrue="1">
      <formula>"CW 3240-R7"</formula>
    </cfRule>
  </conditionalFormatting>
  <conditionalFormatting sqref="D127">
    <cfRule type="cellIs" priority="22" dxfId="34" operator="equal" stopIfTrue="1">
      <formula>"CW 2130-R11"</formula>
    </cfRule>
    <cfRule type="cellIs" priority="23" dxfId="34" operator="equal" stopIfTrue="1">
      <formula>"CW 3120-R2"</formula>
    </cfRule>
    <cfRule type="cellIs" priority="24" dxfId="34" operator="equal" stopIfTrue="1">
      <formula>"CW 3240-R7"</formula>
    </cfRule>
  </conditionalFormatting>
  <conditionalFormatting sqref="D128">
    <cfRule type="cellIs" priority="19" dxfId="34" operator="equal" stopIfTrue="1">
      <formula>"CW 2130-R11"</formula>
    </cfRule>
    <cfRule type="cellIs" priority="20" dxfId="34" operator="equal" stopIfTrue="1">
      <formula>"CW 3120-R2"</formula>
    </cfRule>
    <cfRule type="cellIs" priority="21" dxfId="34" operator="equal" stopIfTrue="1">
      <formula>"CW 3240-R7"</formula>
    </cfRule>
  </conditionalFormatting>
  <conditionalFormatting sqref="D146">
    <cfRule type="cellIs" priority="16" dxfId="34" operator="equal" stopIfTrue="1">
      <formula>"CW 2130-R11"</formula>
    </cfRule>
    <cfRule type="cellIs" priority="17" dxfId="34" operator="equal" stopIfTrue="1">
      <formula>"CW 3120-R2"</formula>
    </cfRule>
    <cfRule type="cellIs" priority="18" dxfId="34" operator="equal" stopIfTrue="1">
      <formula>"CW 3240-R7"</formula>
    </cfRule>
  </conditionalFormatting>
  <conditionalFormatting sqref="D154:D162">
    <cfRule type="cellIs" priority="10" dxfId="34" operator="equal" stopIfTrue="1">
      <formula>"CW 2130-R11"</formula>
    </cfRule>
    <cfRule type="cellIs" priority="11" dxfId="34" operator="equal" stopIfTrue="1">
      <formula>"CW 3120-R2"</formula>
    </cfRule>
    <cfRule type="cellIs" priority="12" dxfId="34" operator="equal" stopIfTrue="1">
      <formula>"CW 3240-R7"</formula>
    </cfRule>
  </conditionalFormatting>
  <conditionalFormatting sqref="D164:D166">
    <cfRule type="cellIs" priority="7" dxfId="34" operator="equal" stopIfTrue="1">
      <formula>"CW 2130-R11"</formula>
    </cfRule>
    <cfRule type="cellIs" priority="8" dxfId="34" operator="equal" stopIfTrue="1">
      <formula>"CW 3120-R2"</formula>
    </cfRule>
    <cfRule type="cellIs" priority="9" dxfId="34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0:G70 G56:G58 G180:G185 G75:G76 G78 G84 G80 G82 G86:G87 G89 G91 G72 G107 G104:G105 G109:G112 G99:G101 G132 G130 G122 G120 G125 G134:G137 G139 G127:G128 G115:G117 G146 G157:G159 G154:G155 G165:G167 G170:G171 G173:G178 G94:G95 G97 G141:G144 G149:G152 G162 G7:G8 G10:G18 G20:G33 G35:G37 G39:G46 G48:G52">
      <formula1>IF(G60&gt;=0.01,ROUND(G60,2),0.01)</formula1>
    </dataValidation>
    <dataValidation type="custom" allowBlank="1" showInputMessage="1" showErrorMessage="1" error="If you can enter a Unit  Price in this cell, pLease contact the Contract Administrator immediately!" sqref="G59 G71 G73:G74 G92:G93 G88 G85 G83 G81 G79 G77 G90 G113:G114 G106 G108 G102:G103 G133 G131 G118:G119 G123:G124 G121 G129 G140 G138 G126 G147:G148 G156 G160:G161 G163:G164 G172 G179 G47 G38 G34 G19 G9 G96 G98 G145 G15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496-2013
&amp;XTemplate Version: C420120419 - RW&amp;R&amp;10Bid Submission
Page &amp;P+3 of 16</oddHeader>
    <oddFooter xml:space="preserve">&amp;R__________________
Name of Bidder                    </oddFooter>
  </headerFooter>
  <rowBreaks count="3" manualBreakCount="3">
    <brk id="53" min="1" max="7" man="1"/>
    <brk id="168" min="1" max="7" man="1"/>
    <brk id="18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
Aug. 9, 2013
File Size 86528</dc:description>
  <cp:lastModifiedBy>System Administrator</cp:lastModifiedBy>
  <cp:lastPrinted>2013-08-12T15:38:42Z</cp:lastPrinted>
  <dcterms:created xsi:type="dcterms:W3CDTF">1999-03-31T15:44:33Z</dcterms:created>
  <dcterms:modified xsi:type="dcterms:W3CDTF">2013-08-12T15:38:48Z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