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32" windowWidth="19128" windowHeight="1186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PRICES'!$B$1:$H$122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PRICES'!$B$1:$IV$70</definedName>
    <definedName name="XITEMS">'FORM B - PRICES'!$B$22:$IV$70</definedName>
  </definedNames>
  <calcPr fullCalcOnLoad="1" fullPrecision="0"/>
</workbook>
</file>

<file path=xl/sharedStrings.xml><?xml version="1.0" encoding="utf-8"?>
<sst xmlns="http://schemas.openxmlformats.org/spreadsheetml/2006/main" count="412" uniqueCount="177">
  <si>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</si>
  <si>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</si>
  <si>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</si>
  <si>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</si>
  <si>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</si>
  <si>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</si>
  <si>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</si>
  <si>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</si>
  <si>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</si>
  <si>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</si>
  <si>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</si>
  <si>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</si>
  <si>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</si>
  <si>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</si>
  <si>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</si>
  <si>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</si>
  <si>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</si>
  <si>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</si>
  <si>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</si>
  <si>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</si>
  <si>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</si>
  <si>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</si>
  <si>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</si>
  <si>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</si>
  <si>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</si>
  <si>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</si>
  <si>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</si>
  <si>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</si>
  <si>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</si>
  <si>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</si>
  <si>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</si>
  <si>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</si>
  <si>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</si>
  <si>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</si>
  <si>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</si>
  <si>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</si>
  <si>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</si>
  <si>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</si>
  <si>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</si>
  <si>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 xml:space="preserve">Miscellaneous Concrete Slab Renewal </t>
  </si>
  <si>
    <t>SD-228A</t>
  </si>
  <si>
    <t>m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</si>
  <si>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</si>
  <si>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</si>
  <si>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</si>
  <si>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</si>
  <si>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</si>
  <si>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</si>
  <si>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</si>
  <si>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F001</t>
  </si>
  <si>
    <t>G001</t>
  </si>
  <si>
    <t>Sodding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</si>
  <si>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</si>
  <si>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</si>
  <si>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</si>
  <si>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</si>
  <si>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</si>
  <si>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</si>
  <si>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</si>
  <si>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</si>
  <si>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</si>
  <si>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B.8</t>
  </si>
  <si>
    <t>B.9</t>
  </si>
  <si>
    <t>B.10</t>
  </si>
  <si>
    <t>B.11</t>
  </si>
  <si>
    <t>B003</t>
  </si>
  <si>
    <t>Asphalt Pavement</t>
  </si>
  <si>
    <t>E10</t>
  </si>
  <si>
    <t>C.1</t>
  </si>
  <si>
    <t>C.2</t>
  </si>
  <si>
    <t>C.3</t>
  </si>
  <si>
    <t>C.4</t>
  </si>
  <si>
    <t>D.1</t>
  </si>
  <si>
    <t>D.2</t>
  </si>
  <si>
    <t>E.1</t>
  </si>
  <si>
    <t>Adjustment of Catch Basins / Manholes Frames</t>
  </si>
  <si>
    <t>Assiniboine Forest Path</t>
  </si>
  <si>
    <t>Chornick Park</t>
  </si>
  <si>
    <t>Frontenac Park</t>
  </si>
  <si>
    <t>Muys Park</t>
  </si>
  <si>
    <t>Niakwa Trail</t>
  </si>
  <si>
    <t>A003</t>
  </si>
  <si>
    <t>A.3</t>
  </si>
  <si>
    <t>Excavation</t>
  </si>
  <si>
    <t>CW 3110-R17</t>
  </si>
  <si>
    <t>A004</t>
  </si>
  <si>
    <t>A.4</t>
  </si>
  <si>
    <t>Sub-Grade Compaction</t>
  </si>
  <si>
    <t>A007</t>
  </si>
  <si>
    <t>A.7</t>
  </si>
  <si>
    <t>Crushed Sub-base Material</t>
  </si>
  <si>
    <t>A007A</t>
  </si>
  <si>
    <t xml:space="preserve">50 mm </t>
  </si>
  <si>
    <t>A022</t>
  </si>
  <si>
    <t>Separation Geotextile Fabric</t>
  </si>
  <si>
    <t xml:space="preserve">CW 3130-R4 </t>
  </si>
  <si>
    <t>A022A</t>
  </si>
  <si>
    <t>Supply and Install Geogrid</t>
  </si>
  <si>
    <t>CW 3135-R1</t>
  </si>
  <si>
    <t xml:space="preserve">CW 3410-R9 </t>
  </si>
  <si>
    <t>a)</t>
  </si>
  <si>
    <t>Type IA</t>
  </si>
  <si>
    <t>CW 3510-R9</t>
  </si>
  <si>
    <t>G002</t>
  </si>
  <si>
    <t xml:space="preserve"> width &lt; 600 mm</t>
  </si>
  <si>
    <t>B114rl</t>
  </si>
  <si>
    <t xml:space="preserve">CW 3235-R9  </t>
  </si>
  <si>
    <t>B118rl</t>
  </si>
  <si>
    <t>100 mm Sidewalk</t>
  </si>
  <si>
    <t>B119rl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</si>
  <si>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</si>
  <si>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</si>
  <si>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</si>
  <si>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</si>
  <si>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</si>
  <si>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</si>
  <si>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</si>
  <si>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CW 3210-R7</t>
  </si>
  <si>
    <t>B199</t>
  </si>
  <si>
    <t>Construction of Asphalt Patches</t>
  </si>
  <si>
    <t>B200</t>
  </si>
  <si>
    <t>Planing of Pavement</t>
  </si>
  <si>
    <t xml:space="preserve">CW 3450-R5 </t>
  </si>
  <si>
    <t>B201</t>
  </si>
  <si>
    <t>0 - 50 mm Depth (Asphalt)</t>
  </si>
  <si>
    <t>D.3</t>
  </si>
  <si>
    <t>B202</t>
  </si>
  <si>
    <t>50 - 100 mm Depth (Asphalt)</t>
  </si>
  <si>
    <t>A023</t>
  </si>
  <si>
    <t>Preparation of Existing Roadway</t>
  </si>
  <si>
    <t>E052s</t>
  </si>
  <si>
    <t>Corrugated Steel Pipe - Supply</t>
  </si>
  <si>
    <t>CW 3610-R3</t>
  </si>
  <si>
    <t>E053As</t>
  </si>
  <si>
    <t>E057i</t>
  </si>
  <si>
    <t>Corrugated Steel Pipe - Install</t>
  </si>
  <si>
    <t>E058Ai</t>
  </si>
  <si>
    <t>CW 3330-R5</t>
  </si>
  <si>
    <t>C051</t>
  </si>
  <si>
    <t>C.5</t>
  </si>
  <si>
    <t>100 mm Concrete Sidewalk</t>
  </si>
  <si>
    <t xml:space="preserve">CW 3325-R5  </t>
  </si>
  <si>
    <t>Supply and Installation of Bolllards</t>
  </si>
  <si>
    <t>Supply and Installation of Bollards</t>
  </si>
  <si>
    <t>PATHWAY - RENEWALS</t>
  </si>
  <si>
    <t>A.5</t>
  </si>
  <si>
    <t>C.6</t>
  </si>
  <si>
    <t>C.7</t>
  </si>
  <si>
    <t>C.8</t>
  </si>
  <si>
    <t xml:space="preserve"> i)</t>
  </si>
  <si>
    <t>C.9</t>
  </si>
  <si>
    <t>C.10</t>
  </si>
  <si>
    <t>C.11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</si>
  <si>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</si>
  <si>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</si>
  <si>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</si>
  <si>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</si>
  <si>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</si>
  <si>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</si>
  <si>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</si>
  <si>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</si>
  <si>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</si>
  <si>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</si>
  <si>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</si>
  <si>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E.2</t>
  </si>
  <si>
    <t>E.3</t>
  </si>
  <si>
    <t>E.4</t>
  </si>
  <si>
    <t>E.5</t>
  </si>
  <si>
    <t>E.6</t>
  </si>
  <si>
    <t>Installation of PolyPatch</t>
  </si>
  <si>
    <t>(SEE B9)</t>
  </si>
  <si>
    <t>A.6</t>
  </si>
  <si>
    <t>CW 3150-R4 E9</t>
  </si>
  <si>
    <t>E8</t>
  </si>
  <si>
    <t>E7</t>
  </si>
  <si>
    <t>(300 mm, 1.6mm  gauge)</t>
  </si>
  <si>
    <t>(300 mm, 1.6mm gauge)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</si>
</sst>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8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/>
      <top style="double">
        <color indexed="8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double"/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9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44" fillId="28" borderId="5" applyNumberFormat="0" applyAlignment="0" applyProtection="0"/>
    <xf numFmtId="0" fontId="45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31" borderId="5" applyNumberFormat="0" applyAlignment="0" applyProtection="0"/>
    <xf numFmtId="0" fontId="52" fillId="0" borderId="10" applyNumberFormat="0" applyFill="0" applyAlignment="0" applyProtection="0"/>
    <xf numFmtId="0" fontId="53" fillId="32" borderId="0" applyNumberFormat="0" applyBorder="0" applyAlignment="0" applyProtection="0"/>
    <xf numFmtId="0" fontId="0" fillId="2" borderId="0">
      <alignment/>
      <protection/>
    </xf>
    <xf numFmtId="0" fontId="0" fillId="33" borderId="11" applyNumberFormat="0" applyFont="0" applyAlignment="0" applyProtection="0"/>
    <xf numFmtId="191" fontId="11" fillId="0" borderId="3" applyNumberFormat="0" applyFont="0" applyFill="0" applyBorder="0" applyAlignment="0" applyProtection="0"/>
    <xf numFmtId="0" fontId="54" fillId="28" borderId="12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55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13" applyFill="0">
      <alignment/>
      <protection/>
    </xf>
    <xf numFmtId="0" fontId="56" fillId="0" borderId="14" applyNumberFormat="0" applyFill="0" applyAlignment="0" applyProtection="0"/>
    <xf numFmtId="0" fontId="57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0" fontId="0" fillId="2" borderId="0" xfId="0" applyNumberFormat="1" applyAlignment="1">
      <alignment vertical="top"/>
    </xf>
    <xf numFmtId="7" fontId="0" fillId="2" borderId="0" xfId="0" applyNumberFormat="1" applyAlignment="1">
      <alignment horizontal="right"/>
    </xf>
    <xf numFmtId="7" fontId="0" fillId="2" borderId="15" xfId="0" applyNumberFormat="1" applyBorder="1" applyAlignment="1">
      <alignment horizontal="right"/>
    </xf>
    <xf numFmtId="7" fontId="0" fillId="2" borderId="16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7" xfId="0" applyNumberFormat="1" applyBorder="1" applyAlignment="1">
      <alignment horizontal="right"/>
    </xf>
    <xf numFmtId="7" fontId="0" fillId="2" borderId="18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19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15" xfId="0" applyNumberFormat="1" applyBorder="1" applyAlignment="1">
      <alignment horizontal="right" vertical="center"/>
    </xf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16" xfId="0" applyNumberFormat="1" applyBorder="1" applyAlignment="1">
      <alignment horizontal="right" vertical="center"/>
    </xf>
    <xf numFmtId="1" fontId="0" fillId="2" borderId="15" xfId="0" applyNumberFormat="1" applyBorder="1" applyAlignment="1">
      <alignment horizontal="right" vertical="center"/>
    </xf>
    <xf numFmtId="7" fontId="0" fillId="2" borderId="21" xfId="0" applyNumberFormat="1" applyBorder="1" applyAlignment="1">
      <alignment horizontal="center"/>
    </xf>
    <xf numFmtId="0" fontId="0" fillId="2" borderId="15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4" fontId="22" fillId="0" borderId="1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Alignment="1">
      <alignment/>
    </xf>
    <xf numFmtId="176" fontId="22" fillId="0" borderId="1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>
      <alignment/>
    </xf>
    <xf numFmtId="0" fontId="23" fillId="34" borderId="0" xfId="0" applyFont="1" applyFill="1" applyAlignment="1">
      <alignment/>
    </xf>
    <xf numFmtId="4" fontId="22" fillId="0" borderId="1" xfId="0" applyNumberFormat="1" applyFont="1" applyFill="1" applyBorder="1" applyAlignment="1" applyProtection="1">
      <alignment horizontal="center" vertical="top"/>
      <protection/>
    </xf>
    <xf numFmtId="176" fontId="2" fillId="0" borderId="23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>
      <alignment vertical="top"/>
    </xf>
    <xf numFmtId="0" fontId="0" fillId="0" borderId="0" xfId="0" applyFill="1" applyAlignment="1">
      <alignment/>
    </xf>
    <xf numFmtId="4" fontId="22" fillId="0" borderId="24" xfId="0" applyNumberFormat="1" applyFont="1" applyFill="1" applyBorder="1" applyAlignment="1" applyProtection="1">
      <alignment horizontal="center" vertical="top"/>
      <protection/>
    </xf>
    <xf numFmtId="1" fontId="4" fillId="2" borderId="0" xfId="73" applyNumberFormat="1" applyFont="1" applyAlignment="1">
      <alignment horizontal="centerContinuous" vertical="top"/>
      <protection/>
    </xf>
    <xf numFmtId="0" fontId="4" fillId="2" borderId="0" xfId="73" applyNumberFormat="1" applyFont="1" applyAlignment="1">
      <alignment horizontal="centerContinuous" vertical="center"/>
      <protection/>
    </xf>
    <xf numFmtId="7" fontId="5" fillId="2" borderId="0" xfId="73" applyNumberFormat="1" applyFont="1" applyAlignment="1">
      <alignment horizontal="centerContinuous" vertical="center"/>
      <protection/>
    </xf>
    <xf numFmtId="1" fontId="0" fillId="2" borderId="0" xfId="73" applyNumberFormat="1" applyAlignment="1">
      <alignment horizontal="centerContinuous" vertical="top"/>
      <protection/>
    </xf>
    <xf numFmtId="0" fontId="0" fillId="2" borderId="0" xfId="73" applyNumberFormat="1" applyAlignment="1">
      <alignment horizontal="centerContinuous" vertical="center"/>
      <protection/>
    </xf>
    <xf numFmtId="7" fontId="1" fillId="2" borderId="0" xfId="73" applyNumberFormat="1" applyFont="1" applyAlignment="1">
      <alignment horizontal="centerContinuous" vertical="center"/>
      <protection/>
    </xf>
    <xf numFmtId="0" fontId="0" fillId="2" borderId="0" xfId="73" applyNumberFormat="1" applyAlignment="1">
      <alignment vertical="top"/>
      <protection/>
    </xf>
    <xf numFmtId="0" fontId="0" fillId="2" borderId="0" xfId="73" applyNumberFormat="1" applyAlignment="1">
      <alignment/>
      <protection/>
    </xf>
    <xf numFmtId="7" fontId="0" fillId="2" borderId="0" xfId="73" applyNumberFormat="1" applyAlignment="1">
      <alignment horizontal="centerContinuous" vertical="center"/>
      <protection/>
    </xf>
    <xf numFmtId="0" fontId="0" fillId="2" borderId="21" xfId="73" applyNumberFormat="1" applyBorder="1" applyAlignment="1">
      <alignment horizontal="center" vertical="top"/>
      <protection/>
    </xf>
    <xf numFmtId="0" fontId="0" fillId="2" borderId="25" xfId="73" applyNumberFormat="1" applyBorder="1" applyAlignment="1">
      <alignment horizontal="center"/>
      <protection/>
    </xf>
    <xf numFmtId="0" fontId="0" fillId="2" borderId="21" xfId="73" applyNumberFormat="1" applyBorder="1" applyAlignment="1">
      <alignment horizontal="center"/>
      <protection/>
    </xf>
    <xf numFmtId="0" fontId="0" fillId="2" borderId="26" xfId="73" applyNumberFormat="1" applyBorder="1" applyAlignment="1">
      <alignment horizontal="center"/>
      <protection/>
    </xf>
    <xf numFmtId="7" fontId="0" fillId="2" borderId="26" xfId="73" applyNumberFormat="1" applyBorder="1" applyAlignment="1">
      <alignment horizontal="right"/>
      <protection/>
    </xf>
    <xf numFmtId="0" fontId="0" fillId="2" borderId="18" xfId="73" applyNumberFormat="1" applyBorder="1" applyAlignment="1">
      <alignment vertical="top"/>
      <protection/>
    </xf>
    <xf numFmtId="0" fontId="0" fillId="2" borderId="27" xfId="73" applyNumberFormat="1" applyBorder="1">
      <alignment/>
      <protection/>
    </xf>
    <xf numFmtId="0" fontId="0" fillId="2" borderId="18" xfId="73" applyNumberFormat="1" applyBorder="1" applyAlignment="1">
      <alignment horizontal="center"/>
      <protection/>
    </xf>
    <xf numFmtId="0" fontId="0" fillId="2" borderId="28" xfId="73" applyNumberFormat="1" applyBorder="1">
      <alignment/>
      <protection/>
    </xf>
    <xf numFmtId="0" fontId="0" fillId="2" borderId="28" xfId="73" applyNumberFormat="1" applyBorder="1" applyAlignment="1">
      <alignment horizontal="center"/>
      <protection/>
    </xf>
    <xf numFmtId="7" fontId="0" fillId="2" borderId="28" xfId="73" applyNumberFormat="1" applyBorder="1" applyAlignment="1">
      <alignment horizontal="right"/>
      <protection/>
    </xf>
    <xf numFmtId="0" fontId="2" fillId="2" borderId="20" xfId="73" applyNumberFormat="1" applyFont="1" applyBorder="1" applyAlignment="1">
      <alignment horizontal="center" vertical="center"/>
      <protection/>
    </xf>
    <xf numFmtId="7" fontId="0" fillId="2" borderId="15" xfId="73" applyNumberFormat="1" applyBorder="1" applyAlignment="1">
      <alignment horizontal="right" vertical="center"/>
      <protection/>
    </xf>
    <xf numFmtId="0" fontId="2" fillId="2" borderId="20" xfId="73" applyNumberFormat="1" applyFont="1" applyBorder="1" applyAlignment="1">
      <alignment vertical="top"/>
      <protection/>
    </xf>
    <xf numFmtId="172" fontId="2" fillId="35" borderId="20" xfId="73" applyNumberFormat="1" applyFont="1" applyFill="1" applyBorder="1" applyAlignment="1" applyProtection="1">
      <alignment horizontal="left" vertical="center"/>
      <protection/>
    </xf>
    <xf numFmtId="1" fontId="0" fillId="2" borderId="15" xfId="73" applyNumberFormat="1" applyBorder="1" applyAlignment="1">
      <alignment horizontal="center" vertical="top"/>
      <protection/>
    </xf>
    <xf numFmtId="0" fontId="0" fillId="2" borderId="15" xfId="73" applyNumberFormat="1" applyBorder="1" applyAlignment="1">
      <alignment horizontal="center" vertical="top"/>
      <protection/>
    </xf>
    <xf numFmtId="7" fontId="0" fillId="2" borderId="15" xfId="73" applyNumberFormat="1" applyBorder="1" applyAlignment="1">
      <alignment horizontal="right"/>
      <protection/>
    </xf>
    <xf numFmtId="173" fontId="22" fillId="0" borderId="1" xfId="73" applyNumberFormat="1" applyFont="1" applyFill="1" applyBorder="1" applyAlignment="1" applyProtection="1">
      <alignment horizontal="left" vertical="top" wrapText="1"/>
      <protection/>
    </xf>
    <xf numFmtId="172" fontId="22" fillId="0" borderId="1" xfId="73" applyNumberFormat="1" applyFont="1" applyFill="1" applyBorder="1" applyAlignment="1" applyProtection="1">
      <alignment horizontal="left" vertical="top" wrapText="1"/>
      <protection/>
    </xf>
    <xf numFmtId="172" fontId="22" fillId="0" borderId="1" xfId="73" applyNumberFormat="1" applyFont="1" applyFill="1" applyBorder="1" applyAlignment="1" applyProtection="1">
      <alignment horizontal="center" vertical="top" wrapText="1"/>
      <protection/>
    </xf>
    <xf numFmtId="0" fontId="22" fillId="0" borderId="1" xfId="73" applyNumberFormat="1" applyFont="1" applyFill="1" applyBorder="1" applyAlignment="1" applyProtection="1">
      <alignment horizontal="center" vertical="top" wrapText="1"/>
      <protection/>
    </xf>
    <xf numFmtId="1" fontId="22" fillId="0" borderId="1" xfId="73" applyNumberFormat="1" applyFont="1" applyFill="1" applyBorder="1" applyAlignment="1" applyProtection="1">
      <alignment horizontal="right" vertical="top"/>
      <protection/>
    </xf>
    <xf numFmtId="174" fontId="22" fillId="0" borderId="1" xfId="73" applyNumberFormat="1" applyFont="1" applyFill="1" applyBorder="1" applyAlignment="1" applyProtection="1">
      <alignment vertical="top"/>
      <protection locked="0"/>
    </xf>
    <xf numFmtId="172" fontId="2" fillId="35" borderId="20" xfId="73" applyNumberFormat="1" applyFont="1" applyFill="1" applyBorder="1" applyAlignment="1" applyProtection="1">
      <alignment horizontal="left" vertical="center" wrapText="1"/>
      <protection/>
    </xf>
    <xf numFmtId="1" fontId="0" fillId="2" borderId="15" xfId="73" applyNumberFormat="1" applyBorder="1" applyAlignment="1">
      <alignment vertical="top"/>
      <protection/>
    </xf>
    <xf numFmtId="0" fontId="23" fillId="0" borderId="0" xfId="73" applyFont="1" applyFill="1" applyAlignment="1">
      <alignment/>
      <protection/>
    </xf>
    <xf numFmtId="0" fontId="22" fillId="0" borderId="1" xfId="73" applyNumberFormat="1" applyFont="1" applyFill="1" applyBorder="1" applyAlignment="1" applyProtection="1">
      <alignment vertical="center"/>
      <protection/>
    </xf>
    <xf numFmtId="173" fontId="22" fillId="0" borderId="1" xfId="73" applyNumberFormat="1" applyFont="1" applyFill="1" applyBorder="1" applyAlignment="1" applyProtection="1">
      <alignment horizontal="center" vertical="top" wrapText="1"/>
      <protection/>
    </xf>
    <xf numFmtId="173" fontId="22" fillId="0" borderId="1" xfId="73" applyNumberFormat="1" applyFont="1" applyFill="1" applyBorder="1" applyAlignment="1" applyProtection="1">
      <alignment horizontal="right" vertical="top" wrapText="1"/>
      <protection/>
    </xf>
    <xf numFmtId="0" fontId="2" fillId="2" borderId="16" xfId="73" applyNumberFormat="1" applyFont="1" applyBorder="1" applyAlignment="1">
      <alignment horizontal="center" vertical="center"/>
      <protection/>
    </xf>
    <xf numFmtId="7" fontId="0" fillId="2" borderId="16" xfId="73" applyNumberFormat="1" applyBorder="1" applyAlignment="1">
      <alignment horizontal="right"/>
      <protection/>
    </xf>
    <xf numFmtId="1" fontId="22" fillId="36" borderId="1" xfId="73" applyNumberFormat="1" applyFont="1" applyFill="1" applyBorder="1" applyAlignment="1" applyProtection="1">
      <alignment horizontal="right" vertical="top"/>
      <protection/>
    </xf>
    <xf numFmtId="173" fontId="22" fillId="0" borderId="24" xfId="73" applyNumberFormat="1" applyFont="1" applyFill="1" applyBorder="1" applyAlignment="1" applyProtection="1">
      <alignment horizontal="center" vertical="top" wrapText="1"/>
      <protection/>
    </xf>
    <xf numFmtId="172" fontId="22" fillId="0" borderId="24" xfId="73" applyNumberFormat="1" applyFont="1" applyFill="1" applyBorder="1" applyAlignment="1" applyProtection="1">
      <alignment horizontal="left" vertical="top" wrapText="1"/>
      <protection/>
    </xf>
    <xf numFmtId="172" fontId="22" fillId="0" borderId="24" xfId="73" applyNumberFormat="1" applyFont="1" applyFill="1" applyBorder="1" applyAlignment="1" applyProtection="1">
      <alignment horizontal="center" vertical="top" wrapText="1"/>
      <protection/>
    </xf>
    <xf numFmtId="0" fontId="22" fillId="0" borderId="24" xfId="73" applyNumberFormat="1" applyFont="1" applyFill="1" applyBorder="1" applyAlignment="1" applyProtection="1">
      <alignment horizontal="center" vertical="top" wrapText="1"/>
      <protection/>
    </xf>
    <xf numFmtId="1" fontId="22" fillId="0" borderId="24" xfId="73" applyNumberFormat="1" applyFont="1" applyFill="1" applyBorder="1" applyAlignment="1" applyProtection="1">
      <alignment horizontal="right" vertical="top"/>
      <protection/>
    </xf>
    <xf numFmtId="174" fontId="22" fillId="0" borderId="24" xfId="73" applyNumberFormat="1" applyFont="1" applyFill="1" applyBorder="1" applyAlignment="1" applyProtection="1">
      <alignment vertical="top"/>
      <protection locked="0"/>
    </xf>
    <xf numFmtId="173" fontId="2" fillId="0" borderId="1" xfId="73" applyNumberFormat="1" applyFont="1" applyFill="1" applyBorder="1" applyAlignment="1" applyProtection="1">
      <alignment horizontal="center" vertical="center" wrapText="1"/>
      <protection/>
    </xf>
    <xf numFmtId="172" fontId="2" fillId="0" borderId="1" xfId="73" applyNumberFormat="1" applyFont="1" applyFill="1" applyBorder="1" applyAlignment="1" applyProtection="1">
      <alignment vertical="center" wrapText="1"/>
      <protection/>
    </xf>
    <xf numFmtId="172" fontId="22" fillId="0" borderId="1" xfId="73" applyNumberFormat="1" applyFont="1" applyFill="1" applyBorder="1" applyAlignment="1" applyProtection="1">
      <alignment horizontal="centerContinuous" wrapText="1"/>
      <protection/>
    </xf>
    <xf numFmtId="173" fontId="0" fillId="0" borderId="1" xfId="73" applyNumberFormat="1" applyFont="1" applyFill="1" applyBorder="1" applyAlignment="1" applyProtection="1">
      <alignment horizontal="left" vertical="top"/>
      <protection/>
    </xf>
    <xf numFmtId="172" fontId="0" fillId="0" borderId="1" xfId="73" applyNumberFormat="1" applyFont="1" applyFill="1" applyBorder="1" applyAlignment="1" applyProtection="1">
      <alignment horizontal="left" vertical="top" wrapText="1"/>
      <protection/>
    </xf>
    <xf numFmtId="172" fontId="0" fillId="0" borderId="1" xfId="73" applyNumberFormat="1" applyFont="1" applyFill="1" applyBorder="1" applyAlignment="1" applyProtection="1">
      <alignment horizontal="center" vertical="top" wrapText="1"/>
      <protection/>
    </xf>
    <xf numFmtId="0" fontId="0" fillId="0" borderId="1" xfId="73" applyNumberFormat="1" applyFont="1" applyFill="1" applyBorder="1" applyAlignment="1" applyProtection="1">
      <alignment horizontal="center" vertical="top" wrapText="1"/>
      <protection/>
    </xf>
    <xf numFmtId="7" fontId="0" fillId="2" borderId="16" xfId="73" applyNumberFormat="1" applyBorder="1" applyAlignment="1">
      <alignment horizontal="right" vertical="center"/>
      <protection/>
    </xf>
    <xf numFmtId="172" fontId="22" fillId="0" borderId="2" xfId="73" applyNumberFormat="1" applyFont="1" applyFill="1" applyBorder="1" applyAlignment="1" applyProtection="1">
      <alignment horizontal="left" vertical="top" wrapText="1"/>
      <protection/>
    </xf>
    <xf numFmtId="172" fontId="22" fillId="0" borderId="2" xfId="73" applyNumberFormat="1" applyFont="1" applyFill="1" applyBorder="1" applyAlignment="1" applyProtection="1">
      <alignment horizontal="center" vertical="top" wrapText="1"/>
      <protection/>
    </xf>
    <xf numFmtId="0" fontId="22" fillId="0" borderId="2" xfId="73" applyNumberFormat="1" applyFont="1" applyFill="1" applyBorder="1" applyAlignment="1" applyProtection="1">
      <alignment horizontal="center" vertical="top" wrapText="1"/>
      <protection/>
    </xf>
    <xf numFmtId="174" fontId="22" fillId="0" borderId="2" xfId="73" applyNumberFormat="1" applyFont="1" applyFill="1" applyBorder="1" applyAlignment="1" applyProtection="1">
      <alignment vertical="top"/>
      <protection locked="0"/>
    </xf>
    <xf numFmtId="1" fontId="22" fillId="0" borderId="1" xfId="73" applyNumberFormat="1" applyFont="1" applyFill="1" applyBorder="1" applyAlignment="1" applyProtection="1">
      <alignment horizontal="right" vertical="top" wrapText="1"/>
      <protection/>
    </xf>
    <xf numFmtId="173" fontId="22" fillId="0" borderId="2" xfId="73" applyNumberFormat="1" applyFont="1" applyFill="1" applyBorder="1" applyAlignment="1" applyProtection="1">
      <alignment horizontal="left" vertical="top" wrapText="1"/>
      <protection/>
    </xf>
    <xf numFmtId="1" fontId="22" fillId="0" borderId="2" xfId="73" applyNumberFormat="1" applyFont="1" applyFill="1" applyBorder="1" applyAlignment="1" applyProtection="1">
      <alignment horizontal="right" vertical="top" wrapText="1"/>
      <protection/>
    </xf>
    <xf numFmtId="172" fontId="22" fillId="0" borderId="1" xfId="73" applyNumberFormat="1" applyFont="1" applyFill="1" applyBorder="1" applyAlignment="1" applyProtection="1">
      <alignment vertical="top" wrapText="1"/>
      <protection/>
    </xf>
    <xf numFmtId="173" fontId="0" fillId="0" borderId="1" xfId="73" applyNumberFormat="1" applyFont="1" applyFill="1" applyBorder="1" applyAlignment="1" applyProtection="1">
      <alignment horizontal="center" vertical="top" wrapText="1"/>
      <protection/>
    </xf>
    <xf numFmtId="1" fontId="0" fillId="0" borderId="1" xfId="73" applyNumberFormat="1" applyFont="1" applyFill="1" applyBorder="1" applyAlignment="1" applyProtection="1">
      <alignment horizontal="right" vertical="top" wrapText="1"/>
      <protection/>
    </xf>
    <xf numFmtId="174" fontId="0" fillId="0" borderId="1" xfId="73" applyNumberFormat="1" applyFont="1" applyFill="1" applyBorder="1" applyAlignment="1" applyProtection="1">
      <alignment vertical="top"/>
      <protection locked="0"/>
    </xf>
    <xf numFmtId="173" fontId="0" fillId="0" borderId="1" xfId="73" applyNumberFormat="1" applyFont="1" applyFill="1" applyBorder="1" applyAlignment="1" applyProtection="1">
      <alignment horizontal="left" vertical="top" wrapText="1"/>
      <protection/>
    </xf>
    <xf numFmtId="172" fontId="0" fillId="0" borderId="1" xfId="73" applyNumberFormat="1" applyFont="1" applyFill="1" applyBorder="1" applyAlignment="1" applyProtection="1">
      <alignment vertical="top" wrapText="1"/>
      <protection/>
    </xf>
    <xf numFmtId="1" fontId="0" fillId="2" borderId="15" xfId="73" applyNumberFormat="1" applyBorder="1" applyAlignment="1">
      <alignment horizontal="right" vertical="center"/>
      <protection/>
    </xf>
    <xf numFmtId="172" fontId="22" fillId="36" borderId="1" xfId="73" applyNumberFormat="1" applyFont="1" applyFill="1" applyBorder="1" applyAlignment="1" applyProtection="1">
      <alignment horizontal="left" vertical="top" wrapText="1"/>
      <protection/>
    </xf>
    <xf numFmtId="7" fontId="0" fillId="2" borderId="18" xfId="73" applyNumberFormat="1" applyBorder="1" applyAlignment="1">
      <alignment horizontal="right" vertical="center"/>
      <protection/>
    </xf>
    <xf numFmtId="0" fontId="0" fillId="2" borderId="29" xfId="73" applyNumberFormat="1" applyBorder="1" applyAlignment="1">
      <alignment vertical="top"/>
      <protection/>
    </xf>
    <xf numFmtId="0" fontId="4" fillId="2" borderId="30" xfId="73" applyNumberFormat="1" applyFont="1" applyBorder="1">
      <alignment/>
      <protection/>
    </xf>
    <xf numFmtId="0" fontId="0" fillId="2" borderId="30" xfId="73" applyNumberFormat="1" applyBorder="1" applyAlignment="1">
      <alignment horizontal="center"/>
      <protection/>
    </xf>
    <xf numFmtId="0" fontId="0" fillId="2" borderId="30" xfId="73" applyNumberFormat="1" applyBorder="1">
      <alignment/>
      <protection/>
    </xf>
    <xf numFmtId="0" fontId="0" fillId="2" borderId="0" xfId="73" applyNumberFormat="1" applyAlignment="1">
      <alignment horizontal="right"/>
      <protection/>
    </xf>
    <xf numFmtId="7" fontId="0" fillId="2" borderId="19" xfId="73" applyNumberFormat="1" applyBorder="1" applyAlignment="1">
      <alignment horizontal="right"/>
      <protection/>
    </xf>
    <xf numFmtId="0" fontId="2" fillId="2" borderId="19" xfId="73" applyNumberFormat="1" applyFont="1" applyBorder="1" applyAlignment="1">
      <alignment horizontal="center" vertical="center"/>
      <protection/>
    </xf>
    <xf numFmtId="7" fontId="0" fillId="2" borderId="18" xfId="73" applyNumberFormat="1" applyBorder="1" applyAlignment="1">
      <alignment horizontal="right"/>
      <protection/>
    </xf>
    <xf numFmtId="0" fontId="0" fillId="2" borderId="31" xfId="73" applyNumberFormat="1" applyBorder="1" applyAlignment="1">
      <alignment vertical="top"/>
      <protection/>
    </xf>
    <xf numFmtId="0" fontId="0" fillId="2" borderId="13" xfId="73" applyNumberFormat="1" applyBorder="1">
      <alignment/>
      <protection/>
    </xf>
    <xf numFmtId="0" fontId="0" fillId="2" borderId="13" xfId="73" applyNumberFormat="1" applyBorder="1" applyAlignment="1">
      <alignment horizontal="center"/>
      <protection/>
    </xf>
    <xf numFmtId="7" fontId="0" fillId="2" borderId="13" xfId="73" applyNumberFormat="1" applyBorder="1" applyAlignment="1">
      <alignment horizontal="right"/>
      <protection/>
    </xf>
    <xf numFmtId="0" fontId="0" fillId="2" borderId="32" xfId="73" applyNumberFormat="1" applyBorder="1" applyAlignment="1">
      <alignment horizontal="center"/>
      <protection/>
    </xf>
    <xf numFmtId="0" fontId="0" fillId="2" borderId="33" xfId="73" applyNumberFormat="1" applyBorder="1" applyAlignment="1">
      <alignment horizontal="right"/>
      <protection/>
    </xf>
    <xf numFmtId="2" fontId="0" fillId="2" borderId="34" xfId="73" applyNumberFormat="1" applyBorder="1" applyAlignment="1">
      <alignment horizontal="centerContinuous"/>
      <protection/>
    </xf>
    <xf numFmtId="0" fontId="0" fillId="2" borderId="35" xfId="73" applyNumberFormat="1" applyBorder="1" applyAlignment="1">
      <alignment horizontal="centerContinuous" vertical="center"/>
      <protection/>
    </xf>
    <xf numFmtId="0" fontId="4" fillId="2" borderId="35" xfId="73" applyNumberFormat="1" applyFont="1" applyBorder="1" applyAlignment="1">
      <alignment horizontal="centerContinuous" vertical="center"/>
      <protection/>
    </xf>
    <xf numFmtId="7" fontId="0" fillId="2" borderId="36" xfId="73" applyNumberFormat="1" applyBorder="1" applyAlignment="1">
      <alignment horizontal="right" vertical="center"/>
      <protection/>
    </xf>
    <xf numFmtId="7" fontId="0" fillId="2" borderId="37" xfId="73" applyNumberFormat="1" applyBorder="1" applyAlignment="1">
      <alignment horizontal="right"/>
      <protection/>
    </xf>
    <xf numFmtId="174" fontId="22" fillId="0" borderId="1" xfId="73" applyNumberFormat="1" applyFont="1" applyFill="1" applyBorder="1" applyAlignment="1" applyProtection="1">
      <alignment vertical="top"/>
      <protection/>
    </xf>
    <xf numFmtId="7" fontId="0" fillId="2" borderId="38" xfId="73" applyNumberFormat="1" applyBorder="1" applyAlignment="1">
      <alignment horizontal="right"/>
      <protection/>
    </xf>
    <xf numFmtId="7" fontId="0" fillId="2" borderId="38" xfId="73" applyNumberFormat="1" applyBorder="1" applyAlignment="1">
      <alignment horizontal="right" vertical="center"/>
      <protection/>
    </xf>
    <xf numFmtId="174" fontId="22" fillId="0" borderId="2" xfId="73" applyNumberFormat="1" applyFont="1" applyFill="1" applyBorder="1" applyAlignment="1" applyProtection="1">
      <alignment vertical="top"/>
      <protection/>
    </xf>
    <xf numFmtId="177" fontId="22" fillId="0" borderId="1" xfId="73" applyNumberFormat="1" applyFont="1" applyFill="1" applyBorder="1" applyAlignment="1" applyProtection="1">
      <alignment horizontal="centerContinuous"/>
      <protection/>
    </xf>
    <xf numFmtId="174" fontId="22" fillId="0" borderId="1" xfId="73" applyNumberFormat="1" applyFont="1" applyFill="1" applyBorder="1" applyAlignment="1" applyProtection="1">
      <alignment vertical="top" wrapText="1"/>
      <protection/>
    </xf>
    <xf numFmtId="174" fontId="0" fillId="0" borderId="1" xfId="73" applyNumberFormat="1" applyFont="1" applyFill="1" applyBorder="1" applyAlignment="1" applyProtection="1">
      <alignment vertical="top"/>
      <protection/>
    </xf>
    <xf numFmtId="2" fontId="0" fillId="2" borderId="37" xfId="73" applyNumberFormat="1" applyBorder="1" applyAlignment="1">
      <alignment horizontal="right" vertical="center"/>
      <protection/>
    </xf>
    <xf numFmtId="7" fontId="0" fillId="2" borderId="39" xfId="73" applyNumberFormat="1" applyBorder="1" applyAlignment="1">
      <alignment horizontal="right" vertical="center"/>
      <protection/>
    </xf>
    <xf numFmtId="7" fontId="0" fillId="2" borderId="40" xfId="73" applyNumberFormat="1" applyBorder="1" applyAlignment="1">
      <alignment horizontal="right"/>
      <protection/>
    </xf>
    <xf numFmtId="173" fontId="22" fillId="0" borderId="24" xfId="73" applyNumberFormat="1" applyFont="1" applyFill="1" applyBorder="1" applyAlignment="1" applyProtection="1">
      <alignment horizontal="right" vertical="top" wrapText="1"/>
      <protection/>
    </xf>
    <xf numFmtId="1" fontId="22" fillId="36" borderId="24" xfId="73" applyNumberFormat="1" applyFont="1" applyFill="1" applyBorder="1" applyAlignment="1" applyProtection="1">
      <alignment horizontal="right" vertical="top"/>
      <protection/>
    </xf>
    <xf numFmtId="0" fontId="0" fillId="2" borderId="41" xfId="73" applyNumberFormat="1" applyBorder="1" applyAlignment="1">
      <alignment horizontal="right"/>
      <protection/>
    </xf>
    <xf numFmtId="7" fontId="0" fillId="2" borderId="42" xfId="73" applyNumberFormat="1" applyBorder="1" applyAlignment="1">
      <alignment horizontal="right"/>
      <protection/>
    </xf>
    <xf numFmtId="7" fontId="0" fillId="2" borderId="43" xfId="73" applyNumberFormat="1" applyBorder="1" applyAlignment="1">
      <alignment horizontal="right"/>
      <protection/>
    </xf>
    <xf numFmtId="0" fontId="0" fillId="2" borderId="44" xfId="73" applyNumberFormat="1" applyBorder="1" applyAlignment="1">
      <alignment horizontal="right"/>
      <protection/>
    </xf>
    <xf numFmtId="0" fontId="0" fillId="2" borderId="24" xfId="73" applyNumberFormat="1" applyBorder="1" applyAlignment="1">
      <alignment/>
      <protection/>
    </xf>
    <xf numFmtId="0" fontId="0" fillId="2" borderId="0" xfId="73" applyNumberFormat="1" applyBorder="1" applyAlignment="1">
      <alignment/>
      <protection/>
    </xf>
    <xf numFmtId="0" fontId="0" fillId="2" borderId="35" xfId="73" applyNumberFormat="1" applyBorder="1" applyAlignment="1">
      <alignment/>
      <protection/>
    </xf>
    <xf numFmtId="0" fontId="0" fillId="2" borderId="24" xfId="73" applyNumberFormat="1" applyBorder="1" applyAlignment="1" quotePrefix="1">
      <alignment/>
      <protection/>
    </xf>
    <xf numFmtId="7" fontId="0" fillId="2" borderId="45" xfId="73" applyNumberFormat="1" applyBorder="1" applyAlignment="1">
      <alignment horizontal="center"/>
      <protection/>
    </xf>
    <xf numFmtId="0" fontId="0" fillId="2" borderId="46" xfId="73" applyNumberFormat="1" applyBorder="1" applyAlignment="1">
      <alignment/>
      <protection/>
    </xf>
    <xf numFmtId="1" fontId="3" fillId="2" borderId="47" xfId="73" applyNumberFormat="1" applyFont="1" applyBorder="1" applyAlignment="1">
      <alignment horizontal="left" vertical="center" wrapText="1"/>
      <protection/>
    </xf>
    <xf numFmtId="0" fontId="0" fillId="2" borderId="48" xfId="73" applyNumberFormat="1" applyBorder="1" applyAlignment="1">
      <alignment vertical="center" wrapText="1"/>
      <protection/>
    </xf>
    <xf numFmtId="0" fontId="0" fillId="2" borderId="49" xfId="73" applyNumberFormat="1" applyBorder="1" applyAlignment="1">
      <alignment vertical="center" wrapText="1"/>
      <protection/>
    </xf>
    <xf numFmtId="1" fontId="6" fillId="2" borderId="50" xfId="73" applyNumberFormat="1" applyFont="1" applyBorder="1" applyAlignment="1">
      <alignment horizontal="left" vertical="center" wrapText="1"/>
      <protection/>
    </xf>
    <xf numFmtId="0" fontId="0" fillId="2" borderId="51" xfId="73" applyNumberFormat="1" applyBorder="1" applyAlignment="1">
      <alignment vertical="center" wrapText="1"/>
      <protection/>
    </xf>
    <xf numFmtId="0" fontId="0" fillId="2" borderId="52" xfId="73" applyNumberFormat="1" applyBorder="1" applyAlignment="1">
      <alignment vertical="center" wrapText="1"/>
      <protection/>
    </xf>
    <xf numFmtId="1" fontId="6" fillId="2" borderId="15" xfId="73" applyNumberFormat="1" applyFont="1" applyBorder="1" applyAlignment="1">
      <alignment horizontal="left" vertical="center" wrapText="1"/>
      <protection/>
    </xf>
    <xf numFmtId="0" fontId="0" fillId="2" borderId="0" xfId="73" applyNumberFormat="1" applyBorder="1" applyAlignment="1">
      <alignment vertical="center" wrapText="1"/>
      <protection/>
    </xf>
    <xf numFmtId="0" fontId="0" fillId="2" borderId="53" xfId="73" applyNumberFormat="1" applyBorder="1" applyAlignment="1">
      <alignment vertical="center" wrapText="1"/>
      <protection/>
    </xf>
    <xf numFmtId="1" fontId="3" fillId="2" borderId="54" xfId="73" applyNumberFormat="1" applyFont="1" applyBorder="1" applyAlignment="1">
      <alignment horizontal="left" vertical="center" wrapText="1"/>
      <protection/>
    </xf>
    <xf numFmtId="0" fontId="0" fillId="2" borderId="55" xfId="73" applyNumberFormat="1" applyBorder="1" applyAlignment="1">
      <alignment vertical="center" wrapText="1"/>
      <protection/>
    </xf>
    <xf numFmtId="0" fontId="0" fillId="2" borderId="56" xfId="73" applyNumberFormat="1" applyBorder="1" applyAlignment="1">
      <alignment vertical="center" wrapText="1"/>
      <protection/>
    </xf>
    <xf numFmtId="1" fontId="3" fillId="2" borderId="50" xfId="73" applyNumberFormat="1" applyFont="1" applyBorder="1" applyAlignment="1">
      <alignment horizontal="left" vertical="center" wrapText="1"/>
      <protection/>
    </xf>
    <xf numFmtId="1" fontId="6" fillId="2" borderId="57" xfId="73" applyNumberFormat="1" applyFont="1" applyBorder="1" applyAlignment="1">
      <alignment horizontal="left" vertical="center" wrapText="1"/>
      <protection/>
    </xf>
    <xf numFmtId="0" fontId="0" fillId="2" borderId="58" xfId="73" applyNumberFormat="1" applyBorder="1" applyAlignment="1">
      <alignment vertical="center" wrapText="1"/>
      <protection/>
    </xf>
    <xf numFmtId="0" fontId="0" fillId="2" borderId="59" xfId="73" applyNumberFormat="1" applyBorder="1" applyAlignment="1">
      <alignment vertical="center" wrapText="1"/>
      <protection/>
    </xf>
    <xf numFmtId="0" fontId="0" fillId="2" borderId="60" xfId="73" applyNumberFormat="1" applyBorder="1" applyAlignment="1">
      <alignment/>
      <protection/>
    </xf>
    <xf numFmtId="0" fontId="0" fillId="2" borderId="61" xfId="73" applyNumberFormat="1" applyBorder="1" applyAlignment="1">
      <alignment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3" xfId="73"/>
    <cellStyle name="Note" xfId="74"/>
    <cellStyle name="Null" xfId="75"/>
    <cellStyle name="Output" xfId="76"/>
    <cellStyle name="Percent" xfId="77"/>
    <cellStyle name="Regular" xfId="78"/>
    <cellStyle name="Title" xfId="79"/>
    <cellStyle name="TitleA" xfId="80"/>
    <cellStyle name="TitleC" xfId="81"/>
    <cellStyle name="TitleE8" xfId="82"/>
    <cellStyle name="TitleE8x" xfId="83"/>
    <cellStyle name="TitleF" xfId="84"/>
    <cellStyle name="TitleT" xfId="85"/>
    <cellStyle name="TitleYC89" xfId="86"/>
    <cellStyle name="TitleZ" xfId="87"/>
    <cellStyle name="Total" xfId="88"/>
    <cellStyle name="Warning Text" xfId="89"/>
  </cellStyles>
  <dxfs count="17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Zeros="0" tabSelected="1" showOutlineSymbols="0" view="pageBreakPreview" zoomScaleNormal="75" zoomScaleSheetLayoutView="100" workbookViewId="0" topLeftCell="B112">
      <selection activeCell="G8" sqref="G8"/>
    </sheetView>
  </sheetViews>
  <sheetFormatPr defaultColWidth="0" defaultRowHeight="15" zeroHeight="1"/>
  <cols>
    <col min="1" max="1" width="7.77734375" style="5" hidden="1" customWidth="1"/>
    <col min="2" max="2" width="8.77734375" style="1" customWidth="1"/>
    <col min="3" max="3" width="36.10546875" style="0" customWidth="1"/>
    <col min="4" max="4" width="12.77734375" style="8" customWidth="1"/>
    <col min="5" max="5" width="6.77734375" style="0" customWidth="1"/>
    <col min="6" max="6" width="11.77734375" style="0" customWidth="1"/>
    <col min="7" max="7" width="11.77734375" style="5" customWidth="1"/>
    <col min="8" max="8" width="16.77734375" style="5" customWidth="1"/>
    <col min="9" max="246" width="8.88671875" style="0" hidden="1" customWidth="1"/>
    <col min="247" max="16384" width="5.4453125" style="0" hidden="1" customWidth="1"/>
  </cols>
  <sheetData>
    <row r="1" spans="1:8" ht="15">
      <c r="A1" s="11"/>
      <c r="B1" s="33" t="s">
        <v>0</v>
      </c>
      <c r="C1" s="34"/>
      <c r="D1" s="34"/>
      <c r="E1" s="34"/>
      <c r="F1" s="34"/>
      <c r="G1" s="35"/>
      <c r="H1" s="121"/>
    </row>
    <row r="2" spans="1:8" ht="15">
      <c r="A2" s="10"/>
      <c r="B2" s="36" t="s">
        <v>170</v>
      </c>
      <c r="C2" s="37"/>
      <c r="D2" s="37"/>
      <c r="E2" s="37"/>
      <c r="F2" s="37"/>
      <c r="G2" s="38"/>
      <c r="H2" s="120"/>
    </row>
    <row r="3" spans="1:8" ht="15">
      <c r="A3" s="2"/>
      <c r="B3" s="39" t="s">
        <v>1</v>
      </c>
      <c r="C3" s="40"/>
      <c r="D3" s="40"/>
      <c r="E3" s="40"/>
      <c r="F3" s="40"/>
      <c r="G3" s="41"/>
      <c r="H3" s="119"/>
    </row>
    <row r="4" spans="1:8" ht="15">
      <c r="A4" s="18" t="s">
        <v>24</v>
      </c>
      <c r="B4" s="42" t="s">
        <v>3</v>
      </c>
      <c r="C4" s="43" t="s">
        <v>4</v>
      </c>
      <c r="D4" s="44" t="s">
        <v>5</v>
      </c>
      <c r="E4" s="45" t="s">
        <v>6</v>
      </c>
      <c r="F4" s="45" t="s">
        <v>7</v>
      </c>
      <c r="G4" s="46" t="s">
        <v>8</v>
      </c>
      <c r="H4" s="117" t="s">
        <v>9</v>
      </c>
    </row>
    <row r="5" spans="1:8" ht="15" thickBot="1">
      <c r="A5" s="6"/>
      <c r="B5" s="47"/>
      <c r="C5" s="48"/>
      <c r="D5" s="49" t="s">
        <v>10</v>
      </c>
      <c r="E5" s="50"/>
      <c r="F5" s="51" t="s">
        <v>11</v>
      </c>
      <c r="G5" s="52"/>
      <c r="H5" s="118"/>
    </row>
    <row r="6" spans="1:8" s="15" customFormat="1" ht="30" customHeight="1" thickTop="1">
      <c r="A6" s="13"/>
      <c r="B6" s="53" t="s">
        <v>12</v>
      </c>
      <c r="C6" s="159" t="s">
        <v>76</v>
      </c>
      <c r="D6" s="160"/>
      <c r="E6" s="160"/>
      <c r="F6" s="161"/>
      <c r="G6" s="54"/>
      <c r="H6" s="122" t="s">
        <v>2</v>
      </c>
    </row>
    <row r="7" spans="1:8" ht="36" customHeight="1">
      <c r="A7" s="3"/>
      <c r="B7" s="55"/>
      <c r="C7" s="56" t="s">
        <v>19</v>
      </c>
      <c r="D7" s="57"/>
      <c r="E7" s="58" t="s">
        <v>2</v>
      </c>
      <c r="F7" s="58" t="s">
        <v>2</v>
      </c>
      <c r="G7" s="59" t="s">
        <v>2</v>
      </c>
      <c r="H7" s="123"/>
    </row>
    <row r="8" spans="1:8" s="26" customFormat="1" ht="30" customHeight="1">
      <c r="A8" s="23" t="s">
        <v>36</v>
      </c>
      <c r="B8" s="60" t="s">
        <v>28</v>
      </c>
      <c r="C8" s="61" t="s">
        <v>37</v>
      </c>
      <c r="D8" s="62" t="s">
        <v>84</v>
      </c>
      <c r="E8" s="63" t="s">
        <v>31</v>
      </c>
      <c r="F8" s="64">
        <v>1100</v>
      </c>
      <c r="G8" s="65"/>
      <c r="H8" s="124">
        <f>ROUND(G8*F8,2)</f>
        <v>0</v>
      </c>
    </row>
    <row r="9" spans="1:8" s="27" customFormat="1" ht="29.25" customHeight="1">
      <c r="A9" s="25" t="s">
        <v>96</v>
      </c>
      <c r="B9" s="60" t="s">
        <v>30</v>
      </c>
      <c r="C9" s="61" t="s">
        <v>97</v>
      </c>
      <c r="D9" s="62" t="s">
        <v>98</v>
      </c>
      <c r="E9" s="63" t="s">
        <v>31</v>
      </c>
      <c r="F9" s="64">
        <v>2450</v>
      </c>
      <c r="G9" s="65"/>
      <c r="H9" s="124">
        <f>ROUND(G9*F9,2)</f>
        <v>0</v>
      </c>
    </row>
    <row r="10" spans="1:8" ht="36" customHeight="1">
      <c r="A10" s="3"/>
      <c r="B10" s="55"/>
      <c r="C10" s="66" t="s">
        <v>144</v>
      </c>
      <c r="D10" s="57"/>
      <c r="E10" s="67"/>
      <c r="F10" s="57"/>
      <c r="G10" s="59"/>
      <c r="H10" s="123"/>
    </row>
    <row r="11" spans="1:8" s="26" customFormat="1" ht="29.25" customHeight="1">
      <c r="A11" s="28" t="s">
        <v>44</v>
      </c>
      <c r="B11" s="60" t="s">
        <v>82</v>
      </c>
      <c r="C11" s="61" t="s">
        <v>45</v>
      </c>
      <c r="D11" s="62" t="s">
        <v>99</v>
      </c>
      <c r="E11" s="68"/>
      <c r="F11" s="64"/>
      <c r="G11" s="69"/>
      <c r="H11" s="124"/>
    </row>
    <row r="12" spans="1:8" s="26" customFormat="1" ht="30" customHeight="1">
      <c r="A12" s="28" t="s">
        <v>46</v>
      </c>
      <c r="B12" s="70" t="s">
        <v>32</v>
      </c>
      <c r="C12" s="61" t="s">
        <v>47</v>
      </c>
      <c r="D12" s="62"/>
      <c r="E12" s="63"/>
      <c r="F12" s="64"/>
      <c r="G12" s="69"/>
      <c r="H12" s="124"/>
    </row>
    <row r="13" spans="1:8" s="26" customFormat="1" ht="30" customHeight="1">
      <c r="A13" s="28" t="s">
        <v>48</v>
      </c>
      <c r="B13" s="71" t="s">
        <v>100</v>
      </c>
      <c r="C13" s="61" t="s">
        <v>101</v>
      </c>
      <c r="D13" s="62"/>
      <c r="E13" s="63" t="s">
        <v>33</v>
      </c>
      <c r="F13" s="64">
        <v>300</v>
      </c>
      <c r="G13" s="65"/>
      <c r="H13" s="124">
        <f>ROUND(G13*F13,2)</f>
        <v>0</v>
      </c>
    </row>
    <row r="14" spans="1:8" s="26" customFormat="1" ht="30" customHeight="1">
      <c r="A14" s="28" t="s">
        <v>118</v>
      </c>
      <c r="B14" s="60" t="s">
        <v>86</v>
      </c>
      <c r="C14" s="61" t="s">
        <v>119</v>
      </c>
      <c r="D14" s="62" t="s">
        <v>99</v>
      </c>
      <c r="E14" s="63" t="s">
        <v>31</v>
      </c>
      <c r="F14" s="64">
        <v>25</v>
      </c>
      <c r="G14" s="65"/>
      <c r="H14" s="124">
        <f>ROUND(G14*F14,2)</f>
        <v>0</v>
      </c>
    </row>
    <row r="15" spans="1:8" s="24" customFormat="1" ht="30" customHeight="1">
      <c r="A15" s="28" t="s">
        <v>120</v>
      </c>
      <c r="B15" s="60" t="s">
        <v>145</v>
      </c>
      <c r="C15" s="61" t="s">
        <v>121</v>
      </c>
      <c r="D15" s="62" t="s">
        <v>122</v>
      </c>
      <c r="E15" s="63"/>
      <c r="F15" s="64"/>
      <c r="G15" s="69"/>
      <c r="H15" s="124"/>
    </row>
    <row r="16" spans="1:8" s="26" customFormat="1" ht="30" customHeight="1">
      <c r="A16" s="28" t="s">
        <v>123</v>
      </c>
      <c r="B16" s="70" t="s">
        <v>32</v>
      </c>
      <c r="C16" s="61" t="s">
        <v>124</v>
      </c>
      <c r="D16" s="62" t="s">
        <v>173</v>
      </c>
      <c r="E16" s="63" t="s">
        <v>31</v>
      </c>
      <c r="F16" s="64">
        <v>100</v>
      </c>
      <c r="G16" s="65"/>
      <c r="H16" s="124">
        <f>ROUND(G16*F16,2)</f>
        <v>0</v>
      </c>
    </row>
    <row r="17" spans="1:8" s="26" customFormat="1" ht="30" customHeight="1">
      <c r="A17" s="28"/>
      <c r="B17" s="60" t="s">
        <v>171</v>
      </c>
      <c r="C17" s="61" t="s">
        <v>169</v>
      </c>
      <c r="D17" s="62" t="s">
        <v>173</v>
      </c>
      <c r="E17" s="63" t="s">
        <v>41</v>
      </c>
      <c r="F17" s="64">
        <v>300</v>
      </c>
      <c r="G17" s="65"/>
      <c r="H17" s="124">
        <f>ROUND(G17*F17,2)</f>
        <v>0</v>
      </c>
    </row>
    <row r="18" spans="1:8" ht="36" customHeight="1">
      <c r="A18" s="3"/>
      <c r="B18" s="55"/>
      <c r="C18" s="66" t="s">
        <v>22</v>
      </c>
      <c r="D18" s="57"/>
      <c r="E18" s="67"/>
      <c r="F18" s="57"/>
      <c r="G18" s="59"/>
      <c r="H18" s="123"/>
    </row>
    <row r="19" spans="1:8" s="24" customFormat="1" ht="30" customHeight="1">
      <c r="A19" s="28" t="s">
        <v>50</v>
      </c>
      <c r="B19" s="60" t="s">
        <v>89</v>
      </c>
      <c r="C19" s="61" t="s">
        <v>51</v>
      </c>
      <c r="D19" s="62" t="s">
        <v>102</v>
      </c>
      <c r="E19" s="63"/>
      <c r="F19" s="64"/>
      <c r="G19" s="69"/>
      <c r="H19" s="124"/>
    </row>
    <row r="20" spans="1:8" s="26" customFormat="1" ht="30" customHeight="1">
      <c r="A20" s="28" t="s">
        <v>103</v>
      </c>
      <c r="B20" s="70" t="s">
        <v>32</v>
      </c>
      <c r="C20" s="61" t="s">
        <v>104</v>
      </c>
      <c r="D20" s="62"/>
      <c r="E20" s="63" t="s">
        <v>31</v>
      </c>
      <c r="F20" s="64">
        <v>1096</v>
      </c>
      <c r="G20" s="65"/>
      <c r="H20" s="124">
        <f>ROUND(G20*F20,2)</f>
        <v>0</v>
      </c>
    </row>
    <row r="21" spans="1:8" ht="30" customHeight="1" thickBot="1">
      <c r="A21" s="4"/>
      <c r="B21" s="72" t="str">
        <f>B6</f>
        <v>A</v>
      </c>
      <c r="C21" s="149" t="str">
        <f>C6</f>
        <v>Assiniboine Forest Path</v>
      </c>
      <c r="D21" s="150"/>
      <c r="E21" s="150"/>
      <c r="F21" s="151"/>
      <c r="G21" s="73" t="s">
        <v>17</v>
      </c>
      <c r="H21" s="125">
        <f>SUM(H6:H20)</f>
        <v>0</v>
      </c>
    </row>
    <row r="22" spans="1:8" s="15" customFormat="1" ht="30" customHeight="1" thickTop="1">
      <c r="A22" s="13"/>
      <c r="B22" s="53" t="s">
        <v>13</v>
      </c>
      <c r="C22" s="152" t="s">
        <v>77</v>
      </c>
      <c r="D22" s="153"/>
      <c r="E22" s="153"/>
      <c r="F22" s="154"/>
      <c r="G22" s="54"/>
      <c r="H22" s="122"/>
    </row>
    <row r="23" spans="1:8" ht="36" customHeight="1">
      <c r="A23" s="3"/>
      <c r="B23" s="55"/>
      <c r="C23" s="56" t="s">
        <v>19</v>
      </c>
      <c r="D23" s="57"/>
      <c r="E23" s="58" t="s">
        <v>2</v>
      </c>
      <c r="F23" s="58" t="s">
        <v>2</v>
      </c>
      <c r="G23" s="59" t="s">
        <v>2</v>
      </c>
      <c r="H23" s="123"/>
    </row>
    <row r="24" spans="1:8" s="24" customFormat="1" ht="30" customHeight="1">
      <c r="A24" s="23" t="s">
        <v>81</v>
      </c>
      <c r="B24" s="60" t="s">
        <v>52</v>
      </c>
      <c r="C24" s="61" t="s">
        <v>83</v>
      </c>
      <c r="D24" s="62" t="s">
        <v>84</v>
      </c>
      <c r="E24" s="63" t="s">
        <v>29</v>
      </c>
      <c r="F24" s="74">
        <v>445</v>
      </c>
      <c r="G24" s="65"/>
      <c r="H24" s="124">
        <f>ROUND(G24*F24,2)</f>
        <v>0</v>
      </c>
    </row>
    <row r="25" spans="1:8" s="26" customFormat="1" ht="30" customHeight="1">
      <c r="A25" s="25" t="s">
        <v>85</v>
      </c>
      <c r="B25" s="60" t="s">
        <v>53</v>
      </c>
      <c r="C25" s="61" t="s">
        <v>87</v>
      </c>
      <c r="D25" s="62" t="s">
        <v>84</v>
      </c>
      <c r="E25" s="63" t="s">
        <v>31</v>
      </c>
      <c r="F25" s="74">
        <v>1500</v>
      </c>
      <c r="G25" s="65"/>
      <c r="H25" s="124">
        <f>ROUND(G25*F25,2)</f>
        <v>0</v>
      </c>
    </row>
    <row r="26" spans="1:8" s="24" customFormat="1" ht="32.25" customHeight="1">
      <c r="A26" s="25" t="s">
        <v>88</v>
      </c>
      <c r="B26" s="60" t="s">
        <v>54</v>
      </c>
      <c r="C26" s="61" t="s">
        <v>90</v>
      </c>
      <c r="D26" s="62" t="s">
        <v>84</v>
      </c>
      <c r="E26" s="63"/>
      <c r="F26" s="64"/>
      <c r="G26" s="69"/>
      <c r="H26" s="124"/>
    </row>
    <row r="27" spans="1:8" s="24" customFormat="1" ht="30" customHeight="1">
      <c r="A27" s="25" t="s">
        <v>91</v>
      </c>
      <c r="B27" s="70" t="s">
        <v>32</v>
      </c>
      <c r="C27" s="61" t="s">
        <v>92</v>
      </c>
      <c r="D27" s="62" t="s">
        <v>2</v>
      </c>
      <c r="E27" s="63" t="s">
        <v>33</v>
      </c>
      <c r="F27" s="74">
        <v>540</v>
      </c>
      <c r="G27" s="65"/>
      <c r="H27" s="124">
        <f>ROUND(G27*F27,2)</f>
        <v>0</v>
      </c>
    </row>
    <row r="28" spans="1:8" s="24" customFormat="1" ht="42" customHeight="1">
      <c r="A28" s="25" t="s">
        <v>34</v>
      </c>
      <c r="B28" s="60" t="s">
        <v>55</v>
      </c>
      <c r="C28" s="61" t="s">
        <v>35</v>
      </c>
      <c r="D28" s="62" t="s">
        <v>84</v>
      </c>
      <c r="E28" s="63" t="s">
        <v>29</v>
      </c>
      <c r="F28" s="74">
        <v>75</v>
      </c>
      <c r="G28" s="65"/>
      <c r="H28" s="124">
        <f>ROUND(G28*F28,2)</f>
        <v>0</v>
      </c>
    </row>
    <row r="29" spans="1:8" s="26" customFormat="1" ht="30" customHeight="1">
      <c r="A29" s="23" t="s">
        <v>36</v>
      </c>
      <c r="B29" s="60" t="s">
        <v>56</v>
      </c>
      <c r="C29" s="61" t="s">
        <v>37</v>
      </c>
      <c r="D29" s="62" t="s">
        <v>84</v>
      </c>
      <c r="E29" s="63" t="s">
        <v>31</v>
      </c>
      <c r="F29" s="64">
        <v>300</v>
      </c>
      <c r="G29" s="65"/>
      <c r="H29" s="124">
        <f>ROUND(G29*F29,2)</f>
        <v>0</v>
      </c>
    </row>
    <row r="30" spans="1:8" s="26" customFormat="1" ht="29.25" customHeight="1">
      <c r="A30" s="25" t="s">
        <v>93</v>
      </c>
      <c r="B30" s="60" t="s">
        <v>57</v>
      </c>
      <c r="C30" s="61" t="s">
        <v>94</v>
      </c>
      <c r="D30" s="62" t="s">
        <v>95</v>
      </c>
      <c r="E30" s="63" t="s">
        <v>31</v>
      </c>
      <c r="F30" s="64">
        <v>1300</v>
      </c>
      <c r="G30" s="65"/>
      <c r="H30" s="124">
        <f>ROUND(G30*F30,2)</f>
        <v>0</v>
      </c>
    </row>
    <row r="31" spans="1:8" ht="36" customHeight="1">
      <c r="A31" s="3"/>
      <c r="B31" s="55"/>
      <c r="C31" s="66" t="s">
        <v>144</v>
      </c>
      <c r="D31" s="57"/>
      <c r="E31" s="67"/>
      <c r="F31" s="57"/>
      <c r="G31" s="59"/>
      <c r="H31" s="123"/>
    </row>
    <row r="32" spans="1:8" s="24" customFormat="1" ht="30" customHeight="1">
      <c r="A32" s="28" t="s">
        <v>58</v>
      </c>
      <c r="B32" s="60" t="s">
        <v>59</v>
      </c>
      <c r="C32" s="61" t="s">
        <v>60</v>
      </c>
      <c r="D32" s="62" t="s">
        <v>84</v>
      </c>
      <c r="E32" s="63"/>
      <c r="F32" s="64"/>
      <c r="G32" s="69"/>
      <c r="H32" s="124"/>
    </row>
    <row r="33" spans="1:8" s="26" customFormat="1" ht="30" customHeight="1">
      <c r="A33" s="28" t="s">
        <v>65</v>
      </c>
      <c r="B33" s="70" t="s">
        <v>32</v>
      </c>
      <c r="C33" s="61" t="s">
        <v>66</v>
      </c>
      <c r="D33" s="62" t="s">
        <v>2</v>
      </c>
      <c r="E33" s="63" t="s">
        <v>31</v>
      </c>
      <c r="F33" s="64">
        <v>977</v>
      </c>
      <c r="G33" s="65"/>
      <c r="H33" s="124">
        <f>ROUND(G33*F33,2)</f>
        <v>0</v>
      </c>
    </row>
    <row r="34" spans="1:8" s="26" customFormat="1" ht="41.25" customHeight="1">
      <c r="A34" s="28" t="s">
        <v>42</v>
      </c>
      <c r="B34" s="60" t="s">
        <v>61</v>
      </c>
      <c r="C34" s="61" t="s">
        <v>43</v>
      </c>
      <c r="D34" s="62" t="s">
        <v>137</v>
      </c>
      <c r="E34" s="63" t="s">
        <v>31</v>
      </c>
      <c r="F34" s="64">
        <v>75</v>
      </c>
      <c r="G34" s="65"/>
      <c r="H34" s="124">
        <f>ROUND(G34*F34,2)</f>
        <v>0</v>
      </c>
    </row>
    <row r="35" spans="1:8" s="26" customFormat="1" ht="29.25" customHeight="1">
      <c r="A35" s="28" t="s">
        <v>44</v>
      </c>
      <c r="B35" s="60" t="s">
        <v>62</v>
      </c>
      <c r="C35" s="61" t="s">
        <v>45</v>
      </c>
      <c r="D35" s="62" t="s">
        <v>99</v>
      </c>
      <c r="E35" s="68"/>
      <c r="F35" s="64"/>
      <c r="G35" s="69"/>
      <c r="H35" s="124"/>
    </row>
    <row r="36" spans="1:8" s="26" customFormat="1" ht="30" customHeight="1">
      <c r="A36" s="28" t="s">
        <v>46</v>
      </c>
      <c r="B36" s="70" t="s">
        <v>32</v>
      </c>
      <c r="C36" s="61" t="s">
        <v>47</v>
      </c>
      <c r="D36" s="62"/>
      <c r="E36" s="63"/>
      <c r="F36" s="64"/>
      <c r="G36" s="69"/>
      <c r="H36" s="124"/>
    </row>
    <row r="37" spans="1:8" s="26" customFormat="1" ht="30" customHeight="1">
      <c r="A37" s="28" t="s">
        <v>48</v>
      </c>
      <c r="B37" s="71" t="s">
        <v>100</v>
      </c>
      <c r="C37" s="61" t="s">
        <v>101</v>
      </c>
      <c r="D37" s="62"/>
      <c r="E37" s="63" t="s">
        <v>33</v>
      </c>
      <c r="F37" s="74">
        <v>275</v>
      </c>
      <c r="G37" s="65"/>
      <c r="H37" s="124">
        <f>ROUND(G37*F37,2)</f>
        <v>0</v>
      </c>
    </row>
    <row r="38" spans="1:8" ht="36" customHeight="1">
      <c r="A38" s="3"/>
      <c r="B38" s="55"/>
      <c r="C38" s="66" t="s">
        <v>22</v>
      </c>
      <c r="D38" s="57"/>
      <c r="E38" s="67"/>
      <c r="F38" s="57"/>
      <c r="G38" s="59"/>
      <c r="H38" s="123"/>
    </row>
    <row r="39" spans="1:8" s="24" customFormat="1" ht="30" customHeight="1">
      <c r="A39" s="28" t="s">
        <v>50</v>
      </c>
      <c r="B39" s="60" t="s">
        <v>63</v>
      </c>
      <c r="C39" s="61" t="s">
        <v>51</v>
      </c>
      <c r="D39" s="62" t="s">
        <v>102</v>
      </c>
      <c r="E39" s="63"/>
      <c r="F39" s="64"/>
      <c r="G39" s="69"/>
      <c r="H39" s="124"/>
    </row>
    <row r="40" spans="1:8" s="26" customFormat="1" ht="30" customHeight="1" thickBot="1">
      <c r="A40" s="32" t="s">
        <v>103</v>
      </c>
      <c r="B40" s="75" t="s">
        <v>32</v>
      </c>
      <c r="C40" s="76" t="s">
        <v>104</v>
      </c>
      <c r="D40" s="77"/>
      <c r="E40" s="78" t="s">
        <v>31</v>
      </c>
      <c r="F40" s="79">
        <v>300</v>
      </c>
      <c r="G40" s="80"/>
      <c r="H40" s="124">
        <f>ROUND(G40*F40,2)</f>
        <v>0</v>
      </c>
    </row>
    <row r="41" spans="1:8" s="26" customFormat="1" ht="36" customHeight="1" thickTop="1">
      <c r="A41" s="29"/>
      <c r="B41" s="81"/>
      <c r="C41" s="82" t="s">
        <v>23</v>
      </c>
      <c r="D41" s="83"/>
      <c r="E41" s="83"/>
      <c r="F41" s="83"/>
      <c r="G41" s="59"/>
      <c r="H41" s="128"/>
    </row>
    <row r="42" spans="1:8" ht="36" customHeight="1">
      <c r="A42" s="21"/>
      <c r="B42" s="84" t="s">
        <v>64</v>
      </c>
      <c r="C42" s="85" t="s">
        <v>143</v>
      </c>
      <c r="D42" s="86" t="s">
        <v>174</v>
      </c>
      <c r="E42" s="87" t="s">
        <v>38</v>
      </c>
      <c r="F42" s="64">
        <v>5</v>
      </c>
      <c r="G42" s="80"/>
      <c r="H42" s="130">
        <f>ROUND(G42*F42,2)</f>
        <v>0</v>
      </c>
    </row>
    <row r="43" spans="1:8" s="15" customFormat="1" ht="30" customHeight="1" thickBot="1">
      <c r="A43" s="16"/>
      <c r="B43" s="72" t="str">
        <f>B22</f>
        <v>B</v>
      </c>
      <c r="C43" s="149" t="str">
        <f>C22</f>
        <v>Chornick Park</v>
      </c>
      <c r="D43" s="150"/>
      <c r="E43" s="150"/>
      <c r="F43" s="151"/>
      <c r="G43" s="88" t="s">
        <v>17</v>
      </c>
      <c r="H43" s="126">
        <f>SUM(H22:H42)</f>
        <v>0</v>
      </c>
    </row>
    <row r="44" spans="1:8" s="15" customFormat="1" ht="30" customHeight="1" thickTop="1">
      <c r="A44" s="13"/>
      <c r="B44" s="53" t="s">
        <v>14</v>
      </c>
      <c r="C44" s="152" t="s">
        <v>78</v>
      </c>
      <c r="D44" s="153"/>
      <c r="E44" s="153"/>
      <c r="F44" s="154"/>
      <c r="G44" s="54"/>
      <c r="H44" s="122"/>
    </row>
    <row r="45" spans="1:8" ht="36" customHeight="1">
      <c r="A45" s="3"/>
      <c r="B45" s="55"/>
      <c r="C45" s="56" t="s">
        <v>19</v>
      </c>
      <c r="D45" s="57"/>
      <c r="E45" s="58" t="s">
        <v>2</v>
      </c>
      <c r="F45" s="58" t="s">
        <v>2</v>
      </c>
      <c r="G45" s="59"/>
      <c r="H45" s="123"/>
    </row>
    <row r="46" spans="1:8" s="24" customFormat="1" ht="30" customHeight="1">
      <c r="A46" s="23" t="s">
        <v>81</v>
      </c>
      <c r="B46" s="60" t="s">
        <v>68</v>
      </c>
      <c r="C46" s="61" t="s">
        <v>83</v>
      </c>
      <c r="D46" s="62" t="s">
        <v>84</v>
      </c>
      <c r="E46" s="63" t="s">
        <v>29</v>
      </c>
      <c r="F46" s="64">
        <v>610</v>
      </c>
      <c r="G46" s="65"/>
      <c r="H46" s="124">
        <f>ROUND(G46*F46,2)</f>
        <v>0</v>
      </c>
    </row>
    <row r="47" spans="1:8" s="26" customFormat="1" ht="30" customHeight="1">
      <c r="A47" s="25" t="s">
        <v>85</v>
      </c>
      <c r="B47" s="60" t="s">
        <v>69</v>
      </c>
      <c r="C47" s="61" t="s">
        <v>87</v>
      </c>
      <c r="D47" s="62" t="s">
        <v>84</v>
      </c>
      <c r="E47" s="63" t="s">
        <v>31</v>
      </c>
      <c r="F47" s="74">
        <v>2515</v>
      </c>
      <c r="G47" s="65"/>
      <c r="H47" s="124">
        <f>ROUND(G47*F47,2)</f>
        <v>0</v>
      </c>
    </row>
    <row r="48" spans="1:8" s="24" customFormat="1" ht="32.25" customHeight="1">
      <c r="A48" s="25" t="s">
        <v>88</v>
      </c>
      <c r="B48" s="60" t="s">
        <v>70</v>
      </c>
      <c r="C48" s="61" t="s">
        <v>90</v>
      </c>
      <c r="D48" s="62" t="s">
        <v>84</v>
      </c>
      <c r="E48" s="63"/>
      <c r="F48" s="64"/>
      <c r="G48" s="69"/>
      <c r="H48" s="124"/>
    </row>
    <row r="49" spans="1:8" s="24" customFormat="1" ht="30" customHeight="1">
      <c r="A49" s="25" t="s">
        <v>91</v>
      </c>
      <c r="B49" s="70" t="s">
        <v>32</v>
      </c>
      <c r="C49" s="61" t="s">
        <v>92</v>
      </c>
      <c r="D49" s="62" t="s">
        <v>2</v>
      </c>
      <c r="E49" s="63" t="s">
        <v>33</v>
      </c>
      <c r="F49" s="74">
        <v>905</v>
      </c>
      <c r="G49" s="65"/>
      <c r="H49" s="124">
        <f>ROUND(G49*F49,2)</f>
        <v>0</v>
      </c>
    </row>
    <row r="50" spans="1:8" s="24" customFormat="1" ht="42" customHeight="1">
      <c r="A50" s="25" t="s">
        <v>34</v>
      </c>
      <c r="B50" s="60" t="s">
        <v>71</v>
      </c>
      <c r="C50" s="61" t="s">
        <v>35</v>
      </c>
      <c r="D50" s="62" t="s">
        <v>84</v>
      </c>
      <c r="E50" s="63" t="s">
        <v>29</v>
      </c>
      <c r="F50" s="74">
        <v>120</v>
      </c>
      <c r="G50" s="65"/>
      <c r="H50" s="124">
        <f>ROUND(G50*F50,2)</f>
        <v>0</v>
      </c>
    </row>
    <row r="51" spans="1:8" s="26" customFormat="1" ht="30" customHeight="1">
      <c r="A51" s="23" t="s">
        <v>36</v>
      </c>
      <c r="B51" s="60" t="s">
        <v>139</v>
      </c>
      <c r="C51" s="61" t="s">
        <v>37</v>
      </c>
      <c r="D51" s="62" t="s">
        <v>84</v>
      </c>
      <c r="E51" s="63" t="s">
        <v>31</v>
      </c>
      <c r="F51" s="64">
        <v>990</v>
      </c>
      <c r="G51" s="65"/>
      <c r="H51" s="124">
        <f>ROUND(G51*F51,2)</f>
        <v>0</v>
      </c>
    </row>
    <row r="52" spans="1:8" s="26" customFormat="1" ht="30.75" customHeight="1">
      <c r="A52" s="25" t="s">
        <v>93</v>
      </c>
      <c r="B52" s="60" t="s">
        <v>146</v>
      </c>
      <c r="C52" s="61" t="s">
        <v>94</v>
      </c>
      <c r="D52" s="62" t="s">
        <v>95</v>
      </c>
      <c r="E52" s="63" t="s">
        <v>31</v>
      </c>
      <c r="F52" s="74">
        <v>2515</v>
      </c>
      <c r="G52" s="65"/>
      <c r="H52" s="124">
        <f>ROUND(G52*F52,2)</f>
        <v>0</v>
      </c>
    </row>
    <row r="53" spans="1:8" ht="36" customHeight="1">
      <c r="A53" s="3"/>
      <c r="B53" s="55"/>
      <c r="C53" s="66" t="s">
        <v>144</v>
      </c>
      <c r="D53" s="57"/>
      <c r="E53" s="67"/>
      <c r="F53" s="57"/>
      <c r="G53" s="59"/>
      <c r="H53" s="123"/>
    </row>
    <row r="54" spans="1:8" s="24" customFormat="1" ht="30" customHeight="1">
      <c r="A54" s="28" t="s">
        <v>58</v>
      </c>
      <c r="B54" s="60" t="s">
        <v>147</v>
      </c>
      <c r="C54" s="61" t="s">
        <v>60</v>
      </c>
      <c r="D54" s="62" t="s">
        <v>84</v>
      </c>
      <c r="E54" s="63"/>
      <c r="F54" s="64"/>
      <c r="G54" s="69"/>
      <c r="H54" s="124"/>
    </row>
    <row r="55" spans="1:8" s="26" customFormat="1" ht="30" customHeight="1">
      <c r="A55" s="28" t="s">
        <v>65</v>
      </c>
      <c r="B55" s="70" t="s">
        <v>32</v>
      </c>
      <c r="C55" s="61" t="s">
        <v>66</v>
      </c>
      <c r="D55" s="62" t="s">
        <v>2</v>
      </c>
      <c r="E55" s="63" t="s">
        <v>31</v>
      </c>
      <c r="F55" s="64">
        <v>1935</v>
      </c>
      <c r="G55" s="65"/>
      <c r="H55" s="124">
        <f>ROUND(G55*F55,2)</f>
        <v>0</v>
      </c>
    </row>
    <row r="56" spans="1:8" s="24" customFormat="1" ht="30.75" customHeight="1">
      <c r="A56" s="28" t="s">
        <v>105</v>
      </c>
      <c r="B56" s="60" t="s">
        <v>148</v>
      </c>
      <c r="C56" s="61" t="s">
        <v>39</v>
      </c>
      <c r="D56" s="62" t="s">
        <v>106</v>
      </c>
      <c r="E56" s="63"/>
      <c r="F56" s="64"/>
      <c r="G56" s="69"/>
      <c r="H56" s="124"/>
    </row>
    <row r="57" spans="1:8" s="26" customFormat="1" ht="30" customHeight="1">
      <c r="A57" s="28" t="s">
        <v>107</v>
      </c>
      <c r="B57" s="70" t="s">
        <v>149</v>
      </c>
      <c r="C57" s="61" t="s">
        <v>108</v>
      </c>
      <c r="D57" s="62" t="s">
        <v>40</v>
      </c>
      <c r="E57" s="63"/>
      <c r="F57" s="64"/>
      <c r="G57" s="69"/>
      <c r="H57" s="124"/>
    </row>
    <row r="58" spans="1:8" s="26" customFormat="1" ht="30" customHeight="1">
      <c r="A58" s="28" t="s">
        <v>109</v>
      </c>
      <c r="B58" s="71" t="s">
        <v>100</v>
      </c>
      <c r="C58" s="61" t="s">
        <v>110</v>
      </c>
      <c r="D58" s="62"/>
      <c r="E58" s="63" t="s">
        <v>31</v>
      </c>
      <c r="F58" s="64">
        <v>5</v>
      </c>
      <c r="G58" s="65"/>
      <c r="H58" s="124">
        <f>ROUND(G58*F58,2)</f>
        <v>0</v>
      </c>
    </row>
    <row r="59" spans="1:8" s="26" customFormat="1" ht="30" customHeight="1">
      <c r="A59" s="28" t="s">
        <v>111</v>
      </c>
      <c r="B59" s="71" t="s">
        <v>112</v>
      </c>
      <c r="C59" s="61" t="s">
        <v>113</v>
      </c>
      <c r="D59" s="62"/>
      <c r="E59" s="63" t="s">
        <v>31</v>
      </c>
      <c r="F59" s="64">
        <v>15</v>
      </c>
      <c r="G59" s="65"/>
      <c r="H59" s="124">
        <f>ROUND(G59*F59,2)</f>
        <v>0</v>
      </c>
    </row>
    <row r="60" spans="1:8" s="26" customFormat="1" ht="30" customHeight="1">
      <c r="A60" s="28" t="s">
        <v>114</v>
      </c>
      <c r="B60" s="71" t="s">
        <v>115</v>
      </c>
      <c r="C60" s="61" t="s">
        <v>116</v>
      </c>
      <c r="D60" s="62" t="s">
        <v>2</v>
      </c>
      <c r="E60" s="63" t="s">
        <v>31</v>
      </c>
      <c r="F60" s="64">
        <v>270</v>
      </c>
      <c r="G60" s="65"/>
      <c r="H60" s="124">
        <f>ROUND(G60*F60,2)</f>
        <v>0</v>
      </c>
    </row>
    <row r="61" spans="1:8" s="26" customFormat="1" ht="29.25" customHeight="1">
      <c r="A61" s="28" t="s">
        <v>44</v>
      </c>
      <c r="B61" s="60" t="s">
        <v>150</v>
      </c>
      <c r="C61" s="61" t="s">
        <v>45</v>
      </c>
      <c r="D61" s="62" t="s">
        <v>99</v>
      </c>
      <c r="E61" s="68"/>
      <c r="F61" s="64"/>
      <c r="G61" s="69"/>
      <c r="H61" s="124"/>
    </row>
    <row r="62" spans="1:8" s="26" customFormat="1" ht="30" customHeight="1">
      <c r="A62" s="28" t="s">
        <v>46</v>
      </c>
      <c r="B62" s="70" t="s">
        <v>32</v>
      </c>
      <c r="C62" s="61" t="s">
        <v>47</v>
      </c>
      <c r="D62" s="62"/>
      <c r="E62" s="63"/>
      <c r="F62" s="64"/>
      <c r="G62" s="69"/>
      <c r="H62" s="124"/>
    </row>
    <row r="63" spans="1:8" s="26" customFormat="1" ht="30" customHeight="1" thickBot="1">
      <c r="A63" s="32" t="s">
        <v>48</v>
      </c>
      <c r="B63" s="134" t="s">
        <v>100</v>
      </c>
      <c r="C63" s="76" t="s">
        <v>101</v>
      </c>
      <c r="D63" s="77"/>
      <c r="E63" s="78" t="s">
        <v>33</v>
      </c>
      <c r="F63" s="135">
        <v>370</v>
      </c>
      <c r="G63" s="80"/>
      <c r="H63" s="124">
        <f>ROUND(G63*F63,2)</f>
        <v>0</v>
      </c>
    </row>
    <row r="64" spans="1:8" s="24" customFormat="1" ht="36" customHeight="1" thickTop="1">
      <c r="A64" s="29"/>
      <c r="B64" s="81"/>
      <c r="C64" s="82" t="s">
        <v>21</v>
      </c>
      <c r="D64" s="83"/>
      <c r="E64" s="83"/>
      <c r="F64" s="83"/>
      <c r="G64" s="59"/>
      <c r="H64" s="128"/>
    </row>
    <row r="65" spans="1:8" s="26" customFormat="1" ht="41.25" customHeight="1">
      <c r="A65" s="23" t="s">
        <v>49</v>
      </c>
      <c r="B65" s="60" t="s">
        <v>151</v>
      </c>
      <c r="C65" s="61" t="s">
        <v>75</v>
      </c>
      <c r="D65" s="62" t="s">
        <v>117</v>
      </c>
      <c r="E65" s="63" t="s">
        <v>38</v>
      </c>
      <c r="F65" s="93">
        <v>10</v>
      </c>
      <c r="G65" s="65"/>
      <c r="H65" s="124">
        <f>ROUND(G65*F65,2)</f>
        <v>0</v>
      </c>
    </row>
    <row r="66" spans="1:8" ht="36" customHeight="1">
      <c r="A66" s="3"/>
      <c r="B66" s="55"/>
      <c r="C66" s="66" t="s">
        <v>22</v>
      </c>
      <c r="D66" s="57"/>
      <c r="E66" s="67"/>
      <c r="F66" s="57"/>
      <c r="G66" s="59"/>
      <c r="H66" s="123"/>
    </row>
    <row r="67" spans="1:8" s="24" customFormat="1" ht="30" customHeight="1">
      <c r="A67" s="28" t="s">
        <v>50</v>
      </c>
      <c r="B67" s="60" t="s">
        <v>152</v>
      </c>
      <c r="C67" s="61" t="s">
        <v>51</v>
      </c>
      <c r="D67" s="62" t="s">
        <v>102</v>
      </c>
      <c r="E67" s="63"/>
      <c r="F67" s="64"/>
      <c r="G67" s="69"/>
      <c r="H67" s="124"/>
    </row>
    <row r="68" spans="1:8" s="26" customFormat="1" ht="30" customHeight="1">
      <c r="A68" s="28" t="s">
        <v>103</v>
      </c>
      <c r="B68" s="70" t="s">
        <v>32</v>
      </c>
      <c r="C68" s="61" t="s">
        <v>104</v>
      </c>
      <c r="D68" s="62"/>
      <c r="E68" s="63" t="s">
        <v>31</v>
      </c>
      <c r="F68" s="64">
        <v>990</v>
      </c>
      <c r="G68" s="65"/>
      <c r="H68" s="124">
        <f>ROUND(G68*F68,2)</f>
        <v>0</v>
      </c>
    </row>
    <row r="69" spans="1:8" s="15" customFormat="1" ht="30" customHeight="1" thickBot="1">
      <c r="A69" s="16"/>
      <c r="B69" s="72" t="str">
        <f>B44</f>
        <v>C</v>
      </c>
      <c r="C69" s="149" t="str">
        <f>C44</f>
        <v>Frontenac Park</v>
      </c>
      <c r="D69" s="150"/>
      <c r="E69" s="150"/>
      <c r="F69" s="151"/>
      <c r="G69" s="88" t="s">
        <v>17</v>
      </c>
      <c r="H69" s="126">
        <f>SUM(H44:H68)</f>
        <v>0</v>
      </c>
    </row>
    <row r="70" spans="1:8" s="15" customFormat="1" ht="30" customHeight="1" thickTop="1">
      <c r="A70" s="13"/>
      <c r="B70" s="53" t="s">
        <v>15</v>
      </c>
      <c r="C70" s="152" t="s">
        <v>79</v>
      </c>
      <c r="D70" s="153"/>
      <c r="E70" s="153"/>
      <c r="F70" s="154"/>
      <c r="G70" s="54"/>
      <c r="H70" s="122"/>
    </row>
    <row r="71" spans="1:8" ht="36" customHeight="1">
      <c r="A71" s="3"/>
      <c r="B71" s="55"/>
      <c r="C71" s="56" t="s">
        <v>19</v>
      </c>
      <c r="D71" s="57"/>
      <c r="E71" s="58" t="s">
        <v>2</v>
      </c>
      <c r="F71" s="58" t="s">
        <v>2</v>
      </c>
      <c r="G71" s="59" t="s">
        <v>2</v>
      </c>
      <c r="H71" s="123"/>
    </row>
    <row r="72" spans="1:8" s="24" customFormat="1" ht="30" customHeight="1">
      <c r="A72" s="23" t="s">
        <v>81</v>
      </c>
      <c r="B72" s="60" t="s">
        <v>72</v>
      </c>
      <c r="C72" s="61" t="s">
        <v>83</v>
      </c>
      <c r="D72" s="62" t="s">
        <v>84</v>
      </c>
      <c r="E72" s="63" t="s">
        <v>29</v>
      </c>
      <c r="F72" s="74">
        <v>630</v>
      </c>
      <c r="G72" s="65"/>
      <c r="H72" s="124">
        <f>ROUND(G72*F72,2)</f>
        <v>0</v>
      </c>
    </row>
    <row r="73" spans="1:8" s="26" customFormat="1" ht="30" customHeight="1">
      <c r="A73" s="25" t="s">
        <v>85</v>
      </c>
      <c r="B73" s="60" t="s">
        <v>73</v>
      </c>
      <c r="C73" s="61" t="s">
        <v>87</v>
      </c>
      <c r="D73" s="62" t="s">
        <v>84</v>
      </c>
      <c r="E73" s="63" t="s">
        <v>31</v>
      </c>
      <c r="F73" s="74">
        <v>2640</v>
      </c>
      <c r="G73" s="65"/>
      <c r="H73" s="124">
        <f>ROUND(G73*F73,2)</f>
        <v>0</v>
      </c>
    </row>
    <row r="74" spans="1:8" s="24" customFormat="1" ht="32.25" customHeight="1">
      <c r="A74" s="25" t="s">
        <v>88</v>
      </c>
      <c r="B74" s="60" t="s">
        <v>125</v>
      </c>
      <c r="C74" s="61" t="s">
        <v>90</v>
      </c>
      <c r="D74" s="62" t="s">
        <v>84</v>
      </c>
      <c r="E74" s="63"/>
      <c r="F74" s="64"/>
      <c r="G74" s="69"/>
      <c r="H74" s="124"/>
    </row>
    <row r="75" spans="1:8" s="24" customFormat="1" ht="30" customHeight="1">
      <c r="A75" s="25" t="s">
        <v>91</v>
      </c>
      <c r="B75" s="70" t="s">
        <v>32</v>
      </c>
      <c r="C75" s="61" t="s">
        <v>92</v>
      </c>
      <c r="D75" s="62" t="s">
        <v>2</v>
      </c>
      <c r="E75" s="63" t="s">
        <v>33</v>
      </c>
      <c r="F75" s="74">
        <v>850</v>
      </c>
      <c r="G75" s="65"/>
      <c r="H75" s="124">
        <f>ROUND(G75*F75,2)</f>
        <v>0</v>
      </c>
    </row>
    <row r="76" spans="1:8" s="24" customFormat="1" ht="42" customHeight="1">
      <c r="A76" s="25" t="s">
        <v>34</v>
      </c>
      <c r="B76" s="60" t="s">
        <v>153</v>
      </c>
      <c r="C76" s="61" t="s">
        <v>35</v>
      </c>
      <c r="D76" s="62" t="s">
        <v>84</v>
      </c>
      <c r="E76" s="63" t="s">
        <v>29</v>
      </c>
      <c r="F76" s="74">
        <v>135</v>
      </c>
      <c r="G76" s="65"/>
      <c r="H76" s="124">
        <f>ROUND(G76*F76,2)</f>
        <v>0</v>
      </c>
    </row>
    <row r="77" spans="1:8" s="26" customFormat="1" ht="30" customHeight="1">
      <c r="A77" s="23" t="s">
        <v>36</v>
      </c>
      <c r="B77" s="60" t="s">
        <v>154</v>
      </c>
      <c r="C77" s="61" t="s">
        <v>37</v>
      </c>
      <c r="D77" s="62" t="s">
        <v>84</v>
      </c>
      <c r="E77" s="63" t="s">
        <v>31</v>
      </c>
      <c r="F77" s="64">
        <v>800</v>
      </c>
      <c r="G77" s="65"/>
      <c r="H77" s="124">
        <f>ROUND(G77*F77,2)</f>
        <v>0</v>
      </c>
    </row>
    <row r="78" spans="1:8" s="26" customFormat="1" ht="29.25" customHeight="1">
      <c r="A78" s="25" t="s">
        <v>93</v>
      </c>
      <c r="B78" s="60" t="s">
        <v>155</v>
      </c>
      <c r="C78" s="61" t="s">
        <v>94</v>
      </c>
      <c r="D78" s="62" t="s">
        <v>95</v>
      </c>
      <c r="E78" s="63" t="s">
        <v>31</v>
      </c>
      <c r="F78" s="74">
        <v>2640</v>
      </c>
      <c r="G78" s="65"/>
      <c r="H78" s="124">
        <f>ROUND(G78*F78,2)</f>
        <v>0</v>
      </c>
    </row>
    <row r="79" spans="1:8" ht="36" customHeight="1">
      <c r="A79" s="3"/>
      <c r="B79" s="55"/>
      <c r="C79" s="66" t="s">
        <v>144</v>
      </c>
      <c r="D79" s="57"/>
      <c r="E79" s="67"/>
      <c r="F79" s="57"/>
      <c r="G79" s="59"/>
      <c r="H79" s="123"/>
    </row>
    <row r="80" spans="1:8" s="24" customFormat="1" ht="30" customHeight="1">
      <c r="A80" s="28" t="s">
        <v>58</v>
      </c>
      <c r="B80" s="60" t="s">
        <v>156</v>
      </c>
      <c r="C80" s="61" t="s">
        <v>60</v>
      </c>
      <c r="D80" s="62" t="s">
        <v>84</v>
      </c>
      <c r="E80" s="63"/>
      <c r="F80" s="64"/>
      <c r="G80" s="69"/>
      <c r="H80" s="124"/>
    </row>
    <row r="81" spans="1:8" s="26" customFormat="1" ht="30" customHeight="1">
      <c r="A81" s="28" t="s">
        <v>65</v>
      </c>
      <c r="B81" s="70" t="s">
        <v>32</v>
      </c>
      <c r="C81" s="61" t="s">
        <v>66</v>
      </c>
      <c r="D81" s="62" t="s">
        <v>2</v>
      </c>
      <c r="E81" s="63" t="s">
        <v>31</v>
      </c>
      <c r="F81" s="64">
        <v>2400</v>
      </c>
      <c r="G81" s="65"/>
      <c r="H81" s="124">
        <f>ROUND(G81*F81,2)</f>
        <v>0</v>
      </c>
    </row>
    <row r="82" spans="1:8" s="26" customFormat="1" ht="41.25" customHeight="1">
      <c r="A82" s="28" t="s">
        <v>42</v>
      </c>
      <c r="B82" s="60" t="s">
        <v>157</v>
      </c>
      <c r="C82" s="61" t="s">
        <v>43</v>
      </c>
      <c r="D82" s="62" t="s">
        <v>137</v>
      </c>
      <c r="E82" s="63" t="s">
        <v>31</v>
      </c>
      <c r="F82" s="64">
        <v>15</v>
      </c>
      <c r="G82" s="65"/>
      <c r="H82" s="124">
        <f>ROUND(G82*F82,2)</f>
        <v>0</v>
      </c>
    </row>
    <row r="83" spans="1:8" s="26" customFormat="1" ht="29.25" customHeight="1">
      <c r="A83" s="28" t="s">
        <v>44</v>
      </c>
      <c r="B83" s="60" t="s">
        <v>158</v>
      </c>
      <c r="C83" s="61" t="s">
        <v>45</v>
      </c>
      <c r="D83" s="62" t="s">
        <v>99</v>
      </c>
      <c r="E83" s="68"/>
      <c r="F83" s="64"/>
      <c r="G83" s="69"/>
      <c r="H83" s="124"/>
    </row>
    <row r="84" spans="1:8" s="26" customFormat="1" ht="30" customHeight="1">
      <c r="A84" s="28" t="s">
        <v>46</v>
      </c>
      <c r="B84" s="70" t="s">
        <v>32</v>
      </c>
      <c r="C84" s="61" t="s">
        <v>47</v>
      </c>
      <c r="D84" s="62"/>
      <c r="E84" s="63"/>
      <c r="F84" s="64"/>
      <c r="G84" s="69"/>
      <c r="H84" s="124"/>
    </row>
    <row r="85" spans="1:8" s="26" customFormat="1" ht="30" customHeight="1">
      <c r="A85" s="28" t="s">
        <v>48</v>
      </c>
      <c r="B85" s="71" t="s">
        <v>100</v>
      </c>
      <c r="C85" s="61" t="s">
        <v>101</v>
      </c>
      <c r="D85" s="62"/>
      <c r="E85" s="63" t="s">
        <v>33</v>
      </c>
      <c r="F85" s="74">
        <v>395</v>
      </c>
      <c r="G85" s="65"/>
      <c r="H85" s="124">
        <f>ROUND(G85*F85,2)</f>
        <v>0</v>
      </c>
    </row>
    <row r="86" spans="1:8" s="24" customFormat="1" ht="30" customHeight="1" thickBot="1">
      <c r="A86" s="23" t="s">
        <v>138</v>
      </c>
      <c r="B86" s="94" t="s">
        <v>159</v>
      </c>
      <c r="C86" s="89" t="s">
        <v>140</v>
      </c>
      <c r="D86" s="90" t="s">
        <v>141</v>
      </c>
      <c r="E86" s="91" t="s">
        <v>31</v>
      </c>
      <c r="F86" s="95">
        <v>30</v>
      </c>
      <c r="G86" s="92"/>
      <c r="H86" s="127">
        <f>ROUND(G86*F86,2)</f>
        <v>0</v>
      </c>
    </row>
    <row r="87" spans="1:8" s="24" customFormat="1" ht="30" customHeight="1" thickTop="1">
      <c r="A87" s="29"/>
      <c r="B87" s="81"/>
      <c r="C87" s="82" t="s">
        <v>20</v>
      </c>
      <c r="D87" s="83"/>
      <c r="E87" s="83"/>
      <c r="F87" s="83"/>
      <c r="G87" s="59"/>
      <c r="H87" s="128"/>
    </row>
    <row r="88" spans="1:8" s="30" customFormat="1" ht="30" customHeight="1">
      <c r="A88" s="23" t="s">
        <v>130</v>
      </c>
      <c r="B88" s="60" t="s">
        <v>160</v>
      </c>
      <c r="C88" s="96" t="s">
        <v>131</v>
      </c>
      <c r="D88" s="62" t="s">
        <v>132</v>
      </c>
      <c r="E88" s="63"/>
      <c r="F88" s="93"/>
      <c r="G88" s="69"/>
      <c r="H88" s="129"/>
    </row>
    <row r="89" spans="1:8" s="31" customFormat="1" ht="30" customHeight="1">
      <c r="A89" s="22" t="s">
        <v>133</v>
      </c>
      <c r="B89" s="97" t="s">
        <v>32</v>
      </c>
      <c r="C89" s="85" t="s">
        <v>175</v>
      </c>
      <c r="D89" s="86"/>
      <c r="E89" s="87" t="s">
        <v>41</v>
      </c>
      <c r="F89" s="98">
        <v>5</v>
      </c>
      <c r="G89" s="99"/>
      <c r="H89" s="130">
        <f>ROUND(G89*F89,2)</f>
        <v>0</v>
      </c>
    </row>
    <row r="90" spans="1:8" s="30" customFormat="1" ht="30" customHeight="1">
      <c r="A90" s="23" t="s">
        <v>134</v>
      </c>
      <c r="B90" s="100" t="s">
        <v>161</v>
      </c>
      <c r="C90" s="101" t="s">
        <v>135</v>
      </c>
      <c r="D90" s="62" t="s">
        <v>132</v>
      </c>
      <c r="E90" s="63"/>
      <c r="F90" s="93"/>
      <c r="G90" s="69"/>
      <c r="H90" s="129"/>
    </row>
    <row r="91" spans="1:8" s="31" customFormat="1" ht="30" customHeight="1">
      <c r="A91" s="22" t="s">
        <v>136</v>
      </c>
      <c r="B91" s="97" t="s">
        <v>32</v>
      </c>
      <c r="C91" s="85" t="s">
        <v>176</v>
      </c>
      <c r="D91" s="86"/>
      <c r="E91" s="87" t="s">
        <v>41</v>
      </c>
      <c r="F91" s="98">
        <v>5</v>
      </c>
      <c r="G91" s="99"/>
      <c r="H91" s="130">
        <f>ROUND(G91*F91,2)</f>
        <v>0</v>
      </c>
    </row>
    <row r="92" spans="1:8" ht="36" customHeight="1">
      <c r="A92" s="3"/>
      <c r="B92" s="55"/>
      <c r="C92" s="66" t="s">
        <v>22</v>
      </c>
      <c r="D92" s="57"/>
      <c r="E92" s="67"/>
      <c r="F92" s="57"/>
      <c r="G92" s="59"/>
      <c r="H92" s="123"/>
    </row>
    <row r="93" spans="1:8" s="24" customFormat="1" ht="30" customHeight="1">
      <c r="A93" s="28" t="s">
        <v>50</v>
      </c>
      <c r="B93" s="60" t="s">
        <v>162</v>
      </c>
      <c r="C93" s="61" t="s">
        <v>51</v>
      </c>
      <c r="D93" s="62" t="s">
        <v>102</v>
      </c>
      <c r="E93" s="63"/>
      <c r="F93" s="64"/>
      <c r="G93" s="69"/>
      <c r="H93" s="124"/>
    </row>
    <row r="94" spans="1:8" s="26" customFormat="1" ht="30" customHeight="1" thickBot="1">
      <c r="A94" s="32" t="s">
        <v>103</v>
      </c>
      <c r="B94" s="75" t="s">
        <v>32</v>
      </c>
      <c r="C94" s="76" t="s">
        <v>104</v>
      </c>
      <c r="D94" s="77"/>
      <c r="E94" s="78" t="s">
        <v>31</v>
      </c>
      <c r="F94" s="79">
        <v>1517</v>
      </c>
      <c r="G94" s="80"/>
      <c r="H94" s="124">
        <f>ROUND(G94*F94,2)</f>
        <v>0</v>
      </c>
    </row>
    <row r="95" spans="1:8" s="26" customFormat="1" ht="36" customHeight="1" thickTop="1">
      <c r="A95" s="29"/>
      <c r="B95" s="81"/>
      <c r="C95" s="82" t="s">
        <v>23</v>
      </c>
      <c r="D95" s="83"/>
      <c r="E95" s="83"/>
      <c r="F95" s="83"/>
      <c r="G95" s="59"/>
      <c r="H95" s="128"/>
    </row>
    <row r="96" spans="1:8" ht="36" customHeight="1">
      <c r="A96" s="21"/>
      <c r="B96" s="84" t="s">
        <v>163</v>
      </c>
      <c r="C96" s="85" t="s">
        <v>142</v>
      </c>
      <c r="D96" s="86" t="s">
        <v>174</v>
      </c>
      <c r="E96" s="87" t="s">
        <v>38</v>
      </c>
      <c r="F96" s="64">
        <v>3</v>
      </c>
      <c r="G96" s="80"/>
      <c r="H96" s="130">
        <f>ROUND(G96*F96,2)</f>
        <v>0</v>
      </c>
    </row>
    <row r="97" spans="1:8" s="15" customFormat="1" ht="30" customHeight="1" thickBot="1">
      <c r="A97" s="16"/>
      <c r="B97" s="72" t="str">
        <f>B70</f>
        <v>D</v>
      </c>
      <c r="C97" s="149" t="str">
        <f>C70</f>
        <v>Muys Park</v>
      </c>
      <c r="D97" s="150"/>
      <c r="E97" s="150"/>
      <c r="F97" s="151"/>
      <c r="G97" s="88" t="s">
        <v>17</v>
      </c>
      <c r="H97" s="126">
        <f>SUM(H70:H96)</f>
        <v>0</v>
      </c>
    </row>
    <row r="98" spans="1:8" s="15" customFormat="1" ht="30" customHeight="1" thickTop="1">
      <c r="A98" s="17"/>
      <c r="B98" s="53" t="s">
        <v>16</v>
      </c>
      <c r="C98" s="152" t="s">
        <v>80</v>
      </c>
      <c r="D98" s="153"/>
      <c r="E98" s="153"/>
      <c r="F98" s="154"/>
      <c r="G98" s="102"/>
      <c r="H98" s="131"/>
    </row>
    <row r="99" spans="1:8" ht="36" customHeight="1">
      <c r="A99" s="3"/>
      <c r="B99" s="55"/>
      <c r="C99" s="56" t="s">
        <v>19</v>
      </c>
      <c r="D99" s="57"/>
      <c r="E99" s="58" t="s">
        <v>2</v>
      </c>
      <c r="F99" s="58" t="s">
        <v>2</v>
      </c>
      <c r="G99" s="59" t="s">
        <v>2</v>
      </c>
      <c r="H99" s="123"/>
    </row>
    <row r="100" spans="1:8" s="26" customFormat="1" ht="30" customHeight="1">
      <c r="A100" s="23" t="s">
        <v>36</v>
      </c>
      <c r="B100" s="60" t="s">
        <v>74</v>
      </c>
      <c r="C100" s="61" t="s">
        <v>37</v>
      </c>
      <c r="D100" s="62" t="s">
        <v>84</v>
      </c>
      <c r="E100" s="63" t="s">
        <v>31</v>
      </c>
      <c r="F100" s="64">
        <v>420</v>
      </c>
      <c r="G100" s="65"/>
      <c r="H100" s="124">
        <f>ROUND(G100*F100,2)</f>
        <v>0</v>
      </c>
    </row>
    <row r="101" spans="1:8" s="27" customFormat="1" ht="29.25" customHeight="1">
      <c r="A101" s="25" t="s">
        <v>96</v>
      </c>
      <c r="B101" s="60" t="s">
        <v>164</v>
      </c>
      <c r="C101" s="61" t="s">
        <v>97</v>
      </c>
      <c r="D101" s="62" t="s">
        <v>98</v>
      </c>
      <c r="E101" s="63" t="s">
        <v>31</v>
      </c>
      <c r="F101" s="64">
        <v>2240</v>
      </c>
      <c r="G101" s="65"/>
      <c r="H101" s="124">
        <f>ROUND(G101*F101,2)</f>
        <v>0</v>
      </c>
    </row>
    <row r="102" spans="1:8" s="26" customFormat="1" ht="30" customHeight="1">
      <c r="A102" s="23" t="s">
        <v>128</v>
      </c>
      <c r="B102" s="60" t="s">
        <v>165</v>
      </c>
      <c r="C102" s="103" t="s">
        <v>129</v>
      </c>
      <c r="D102" s="62" t="s">
        <v>172</v>
      </c>
      <c r="E102" s="63" t="s">
        <v>31</v>
      </c>
      <c r="F102" s="64">
        <v>2240</v>
      </c>
      <c r="G102" s="65"/>
      <c r="H102" s="124">
        <f>ROUND(G102*F102,2)</f>
        <v>0</v>
      </c>
    </row>
    <row r="103" spans="1:8" ht="36" customHeight="1">
      <c r="A103" s="3"/>
      <c r="B103" s="55"/>
      <c r="C103" s="66" t="s">
        <v>144</v>
      </c>
      <c r="D103" s="57"/>
      <c r="E103" s="67"/>
      <c r="F103" s="57"/>
      <c r="G103" s="59"/>
      <c r="H103" s="123"/>
    </row>
    <row r="104" spans="1:8" s="26" customFormat="1" ht="28.5" customHeight="1">
      <c r="A104" s="28" t="s">
        <v>44</v>
      </c>
      <c r="B104" s="60" t="s">
        <v>166</v>
      </c>
      <c r="C104" s="61" t="s">
        <v>45</v>
      </c>
      <c r="D104" s="62" t="s">
        <v>99</v>
      </c>
      <c r="E104" s="68"/>
      <c r="F104" s="64"/>
      <c r="G104" s="69"/>
      <c r="H104" s="124"/>
    </row>
    <row r="105" spans="1:8" s="26" customFormat="1" ht="30" customHeight="1">
      <c r="A105" s="28" t="s">
        <v>46</v>
      </c>
      <c r="B105" s="70" t="s">
        <v>32</v>
      </c>
      <c r="C105" s="61" t="s">
        <v>47</v>
      </c>
      <c r="D105" s="62"/>
      <c r="E105" s="63"/>
      <c r="F105" s="64"/>
      <c r="G105" s="69"/>
      <c r="H105" s="124"/>
    </row>
    <row r="106" spans="1:8" s="26" customFormat="1" ht="30" customHeight="1">
      <c r="A106" s="28" t="s">
        <v>48</v>
      </c>
      <c r="B106" s="71" t="s">
        <v>100</v>
      </c>
      <c r="C106" s="61" t="s">
        <v>101</v>
      </c>
      <c r="D106" s="62"/>
      <c r="E106" s="63" t="s">
        <v>33</v>
      </c>
      <c r="F106" s="64">
        <v>380</v>
      </c>
      <c r="G106" s="65"/>
      <c r="H106" s="124">
        <f>ROUND(G106*F106,2)</f>
        <v>0</v>
      </c>
    </row>
    <row r="107" spans="1:8" s="24" customFormat="1" ht="30" customHeight="1">
      <c r="A107" s="28" t="s">
        <v>120</v>
      </c>
      <c r="B107" s="60" t="s">
        <v>167</v>
      </c>
      <c r="C107" s="103" t="s">
        <v>121</v>
      </c>
      <c r="D107" s="62" t="s">
        <v>122</v>
      </c>
      <c r="E107" s="63"/>
      <c r="F107" s="64"/>
      <c r="G107" s="69"/>
      <c r="H107" s="124"/>
    </row>
    <row r="108" spans="1:8" s="26" customFormat="1" ht="30" customHeight="1">
      <c r="A108" s="28" t="s">
        <v>126</v>
      </c>
      <c r="B108" s="70" t="s">
        <v>32</v>
      </c>
      <c r="C108" s="61" t="s">
        <v>127</v>
      </c>
      <c r="D108" s="62" t="s">
        <v>67</v>
      </c>
      <c r="E108" s="63" t="s">
        <v>31</v>
      </c>
      <c r="F108" s="64">
        <v>2240</v>
      </c>
      <c r="G108" s="65"/>
      <c r="H108" s="124">
        <f>ROUND(G108*F108,2)</f>
        <v>0</v>
      </c>
    </row>
    <row r="109" spans="1:8" ht="36" customHeight="1">
      <c r="A109" s="3"/>
      <c r="B109" s="55"/>
      <c r="C109" s="66" t="s">
        <v>22</v>
      </c>
      <c r="D109" s="57"/>
      <c r="E109" s="67"/>
      <c r="F109" s="57"/>
      <c r="G109" s="59"/>
      <c r="H109" s="123"/>
    </row>
    <row r="110" spans="1:8" s="24" customFormat="1" ht="30" customHeight="1">
      <c r="A110" s="28" t="s">
        <v>50</v>
      </c>
      <c r="B110" s="60" t="s">
        <v>168</v>
      </c>
      <c r="C110" s="61" t="s">
        <v>51</v>
      </c>
      <c r="D110" s="62" t="s">
        <v>102</v>
      </c>
      <c r="E110" s="63"/>
      <c r="F110" s="64"/>
      <c r="G110" s="69"/>
      <c r="H110" s="124"/>
    </row>
    <row r="111" spans="1:8" s="26" customFormat="1" ht="30" customHeight="1">
      <c r="A111" s="28" t="s">
        <v>103</v>
      </c>
      <c r="B111" s="70" t="s">
        <v>32</v>
      </c>
      <c r="C111" s="61" t="s">
        <v>104</v>
      </c>
      <c r="D111" s="62"/>
      <c r="E111" s="63" t="s">
        <v>31</v>
      </c>
      <c r="F111" s="64">
        <v>420</v>
      </c>
      <c r="G111" s="92"/>
      <c r="H111" s="124">
        <f>ROUND(G111*F111,2)</f>
        <v>0</v>
      </c>
    </row>
    <row r="112" spans="1:8" s="15" customFormat="1" ht="30" customHeight="1" thickBot="1">
      <c r="A112" s="14"/>
      <c r="B112" s="72" t="str">
        <f>B98</f>
        <v>E</v>
      </c>
      <c r="C112" s="149" t="str">
        <f>C98</f>
        <v>Niakwa Trail</v>
      </c>
      <c r="D112" s="150"/>
      <c r="E112" s="150"/>
      <c r="F112" s="151"/>
      <c r="G112" s="104" t="s">
        <v>17</v>
      </c>
      <c r="H112" s="132">
        <f>SUM(H98:H111)</f>
        <v>0</v>
      </c>
    </row>
    <row r="113" spans="1:8" ht="36" customHeight="1" thickTop="1">
      <c r="A113" s="19"/>
      <c r="B113" s="105"/>
      <c r="C113" s="106" t="s">
        <v>18</v>
      </c>
      <c r="D113" s="107"/>
      <c r="E113" s="108"/>
      <c r="F113" s="108"/>
      <c r="G113" s="109"/>
      <c r="H113" s="139"/>
    </row>
    <row r="114" spans="1:8" ht="30" customHeight="1" thickBot="1">
      <c r="A114" s="4"/>
      <c r="B114" s="72" t="str">
        <f>B6</f>
        <v>A</v>
      </c>
      <c r="C114" s="158" t="str">
        <f>C6</f>
        <v>Assiniboine Forest Path</v>
      </c>
      <c r="D114" s="150"/>
      <c r="E114" s="150"/>
      <c r="F114" s="151"/>
      <c r="G114" s="73" t="s">
        <v>17</v>
      </c>
      <c r="H114" s="125">
        <f>H21</f>
        <v>0</v>
      </c>
    </row>
    <row r="115" spans="1:8" ht="30" customHeight="1" thickBot="1" thickTop="1">
      <c r="A115" s="4"/>
      <c r="B115" s="72" t="str">
        <f>B22</f>
        <v>B</v>
      </c>
      <c r="C115" s="155" t="str">
        <f>C22</f>
        <v>Chornick Park</v>
      </c>
      <c r="D115" s="156"/>
      <c r="E115" s="156"/>
      <c r="F115" s="157"/>
      <c r="G115" s="73" t="s">
        <v>17</v>
      </c>
      <c r="H115" s="138">
        <f>H43</f>
        <v>0</v>
      </c>
    </row>
    <row r="116" spans="1:8" ht="30" customHeight="1" thickBot="1" thickTop="1">
      <c r="A116" s="4"/>
      <c r="B116" s="72" t="str">
        <f>B44</f>
        <v>C</v>
      </c>
      <c r="C116" s="155" t="str">
        <f>C44</f>
        <v>Frontenac Park</v>
      </c>
      <c r="D116" s="156"/>
      <c r="E116" s="156"/>
      <c r="F116" s="157"/>
      <c r="G116" s="73" t="s">
        <v>17</v>
      </c>
      <c r="H116" s="138">
        <f>H69</f>
        <v>0</v>
      </c>
    </row>
    <row r="117" spans="1:8" ht="30" customHeight="1" thickBot="1" thickTop="1">
      <c r="A117" s="9"/>
      <c r="B117" s="72" t="str">
        <f>B70</f>
        <v>D</v>
      </c>
      <c r="C117" s="155" t="str">
        <f>C70</f>
        <v>Muys Park</v>
      </c>
      <c r="D117" s="156"/>
      <c r="E117" s="156"/>
      <c r="F117" s="157"/>
      <c r="G117" s="110" t="s">
        <v>17</v>
      </c>
      <c r="H117" s="133">
        <f>H97</f>
        <v>0</v>
      </c>
    </row>
    <row r="118" spans="1:8" ht="30" customHeight="1" thickBot="1" thickTop="1">
      <c r="A118" s="7"/>
      <c r="B118" s="111" t="str">
        <f>B98</f>
        <v>E</v>
      </c>
      <c r="C118" s="146" t="str">
        <f>C98</f>
        <v>Niakwa Trail</v>
      </c>
      <c r="D118" s="147"/>
      <c r="E118" s="147"/>
      <c r="F118" s="148"/>
      <c r="G118" s="112" t="s">
        <v>17</v>
      </c>
      <c r="H118" s="137">
        <f>H112</f>
        <v>0</v>
      </c>
    </row>
    <row r="119" spans="1:8" s="12" customFormat="1" ht="37.5" customHeight="1" thickTop="1">
      <c r="A119" s="3"/>
      <c r="B119" s="162" t="s">
        <v>27</v>
      </c>
      <c r="C119" s="163"/>
      <c r="D119" s="163"/>
      <c r="E119" s="163"/>
      <c r="F119" s="163"/>
      <c r="G119" s="144">
        <f>SUM(H114:H118)</f>
        <v>0</v>
      </c>
      <c r="H119" s="145"/>
    </row>
    <row r="120" spans="1:8" ht="37.5" customHeight="1">
      <c r="A120" s="3"/>
      <c r="B120" s="140" t="s">
        <v>25</v>
      </c>
      <c r="C120" s="141"/>
      <c r="D120" s="141"/>
      <c r="E120" s="141"/>
      <c r="F120" s="141"/>
      <c r="G120" s="141"/>
      <c r="H120" s="142"/>
    </row>
    <row r="121" spans="1:8" ht="37.5" customHeight="1">
      <c r="A121" s="3"/>
      <c r="B121" s="143" t="s">
        <v>26</v>
      </c>
      <c r="C121" s="141"/>
      <c r="D121" s="141"/>
      <c r="E121" s="141"/>
      <c r="F121" s="141"/>
      <c r="G121" s="141"/>
      <c r="H121" s="142"/>
    </row>
    <row r="122" spans="1:8" ht="15.75" customHeight="1">
      <c r="A122" s="20"/>
      <c r="B122" s="113"/>
      <c r="C122" s="114"/>
      <c r="D122" s="115"/>
      <c r="E122" s="114"/>
      <c r="F122" s="114"/>
      <c r="G122" s="116"/>
      <c r="H122" s="136"/>
    </row>
  </sheetData>
  <sheetProtection password="C61A" sheet="1" selectLockedCells="1"/>
  <mergeCells count="19">
    <mergeCell ref="C6:F6"/>
    <mergeCell ref="C21:F21"/>
    <mergeCell ref="C115:F115"/>
    <mergeCell ref="C69:F69"/>
    <mergeCell ref="B119:F119"/>
    <mergeCell ref="C70:F70"/>
    <mergeCell ref="C22:F22"/>
    <mergeCell ref="C97:F97"/>
    <mergeCell ref="C98:F98"/>
    <mergeCell ref="B120:H120"/>
    <mergeCell ref="B121:H121"/>
    <mergeCell ref="G119:H119"/>
    <mergeCell ref="C118:F118"/>
    <mergeCell ref="C112:F112"/>
    <mergeCell ref="C43:F43"/>
    <mergeCell ref="C44:F44"/>
    <mergeCell ref="C116:F116"/>
    <mergeCell ref="C117:F117"/>
    <mergeCell ref="C114:F114"/>
  </mergeCells>
  <conditionalFormatting sqref="D101 D107:D108 D96">
    <cfRule type="cellIs" priority="169" dxfId="171" operator="equal" stopIfTrue="1">
      <formula>"CW 2130-R11"</formula>
    </cfRule>
    <cfRule type="cellIs" priority="170" dxfId="171" operator="equal" stopIfTrue="1">
      <formula>"CW 3120-R2"</formula>
    </cfRule>
    <cfRule type="cellIs" priority="171" dxfId="171" operator="equal" stopIfTrue="1">
      <formula>"CW 3240-R7"</formula>
    </cfRule>
  </conditionalFormatting>
  <conditionalFormatting sqref="D24">
    <cfRule type="cellIs" priority="166" dxfId="171" operator="equal" stopIfTrue="1">
      <formula>"CW 2130-R11"</formula>
    </cfRule>
    <cfRule type="cellIs" priority="167" dxfId="171" operator="equal" stopIfTrue="1">
      <formula>"CW 3120-R2"</formula>
    </cfRule>
    <cfRule type="cellIs" priority="168" dxfId="171" operator="equal" stopIfTrue="1">
      <formula>"CW 3240-R7"</formula>
    </cfRule>
  </conditionalFormatting>
  <conditionalFormatting sqref="D25">
    <cfRule type="cellIs" priority="163" dxfId="171" operator="equal" stopIfTrue="1">
      <formula>"CW 2130-R11"</formula>
    </cfRule>
    <cfRule type="cellIs" priority="164" dxfId="171" operator="equal" stopIfTrue="1">
      <formula>"CW 3120-R2"</formula>
    </cfRule>
    <cfRule type="cellIs" priority="165" dxfId="171" operator="equal" stopIfTrue="1">
      <formula>"CW 3240-R7"</formula>
    </cfRule>
  </conditionalFormatting>
  <conditionalFormatting sqref="D26:D27">
    <cfRule type="cellIs" priority="160" dxfId="171" operator="equal" stopIfTrue="1">
      <formula>"CW 2130-R11"</formula>
    </cfRule>
    <cfRule type="cellIs" priority="161" dxfId="171" operator="equal" stopIfTrue="1">
      <formula>"CW 3120-R2"</formula>
    </cfRule>
    <cfRule type="cellIs" priority="162" dxfId="171" operator="equal" stopIfTrue="1">
      <formula>"CW 3240-R7"</formula>
    </cfRule>
  </conditionalFormatting>
  <conditionalFormatting sqref="D28">
    <cfRule type="cellIs" priority="157" dxfId="171" operator="equal" stopIfTrue="1">
      <formula>"CW 2130-R11"</formula>
    </cfRule>
    <cfRule type="cellIs" priority="158" dxfId="171" operator="equal" stopIfTrue="1">
      <formula>"CW 3120-R2"</formula>
    </cfRule>
    <cfRule type="cellIs" priority="159" dxfId="171" operator="equal" stopIfTrue="1">
      <formula>"CW 3240-R7"</formula>
    </cfRule>
  </conditionalFormatting>
  <conditionalFormatting sqref="D29">
    <cfRule type="cellIs" priority="154" dxfId="171" operator="equal" stopIfTrue="1">
      <formula>"CW 2130-R11"</formula>
    </cfRule>
    <cfRule type="cellIs" priority="155" dxfId="171" operator="equal" stopIfTrue="1">
      <formula>"CW 3120-R2"</formula>
    </cfRule>
    <cfRule type="cellIs" priority="156" dxfId="171" operator="equal" stopIfTrue="1">
      <formula>"CW 3240-R7"</formula>
    </cfRule>
  </conditionalFormatting>
  <conditionalFormatting sqref="D30">
    <cfRule type="cellIs" priority="151" dxfId="171" operator="equal" stopIfTrue="1">
      <formula>"CW 2130-R11"</formula>
    </cfRule>
    <cfRule type="cellIs" priority="152" dxfId="171" operator="equal" stopIfTrue="1">
      <formula>"CW 3120-R2"</formula>
    </cfRule>
    <cfRule type="cellIs" priority="153" dxfId="171" operator="equal" stopIfTrue="1">
      <formula>"CW 3240-R7"</formula>
    </cfRule>
  </conditionalFormatting>
  <conditionalFormatting sqref="D33">
    <cfRule type="cellIs" priority="145" dxfId="171" operator="equal" stopIfTrue="1">
      <formula>"CW 2130-R11"</formula>
    </cfRule>
    <cfRule type="cellIs" priority="146" dxfId="171" operator="equal" stopIfTrue="1">
      <formula>"CW 3120-R2"</formula>
    </cfRule>
    <cfRule type="cellIs" priority="147" dxfId="171" operator="equal" stopIfTrue="1">
      <formula>"CW 3240-R7"</formula>
    </cfRule>
  </conditionalFormatting>
  <conditionalFormatting sqref="D35:D37">
    <cfRule type="cellIs" priority="142" dxfId="171" operator="equal" stopIfTrue="1">
      <formula>"CW 2130-R11"</formula>
    </cfRule>
    <cfRule type="cellIs" priority="143" dxfId="171" operator="equal" stopIfTrue="1">
      <formula>"CW 3120-R2"</formula>
    </cfRule>
    <cfRule type="cellIs" priority="144" dxfId="171" operator="equal" stopIfTrue="1">
      <formula>"CW 3240-R7"</formula>
    </cfRule>
  </conditionalFormatting>
  <conditionalFormatting sqref="D32">
    <cfRule type="cellIs" priority="148" dxfId="171" operator="equal" stopIfTrue="1">
      <formula>"CW 2130-R11"</formula>
    </cfRule>
    <cfRule type="cellIs" priority="149" dxfId="171" operator="equal" stopIfTrue="1">
      <formula>"CW 3120-R2"</formula>
    </cfRule>
    <cfRule type="cellIs" priority="150" dxfId="171" operator="equal" stopIfTrue="1">
      <formula>"CW 3240-R7"</formula>
    </cfRule>
  </conditionalFormatting>
  <conditionalFormatting sqref="D39:D40">
    <cfRule type="cellIs" priority="139" dxfId="171" operator="equal" stopIfTrue="1">
      <formula>"CW 2130-R11"</formula>
    </cfRule>
    <cfRule type="cellIs" priority="140" dxfId="171" operator="equal" stopIfTrue="1">
      <formula>"CW 3120-R2"</formula>
    </cfRule>
    <cfRule type="cellIs" priority="141" dxfId="171" operator="equal" stopIfTrue="1">
      <formula>"CW 3240-R7"</formula>
    </cfRule>
  </conditionalFormatting>
  <conditionalFormatting sqref="D46">
    <cfRule type="cellIs" priority="136" dxfId="171" operator="equal" stopIfTrue="1">
      <formula>"CW 2130-R11"</formula>
    </cfRule>
    <cfRule type="cellIs" priority="137" dxfId="171" operator="equal" stopIfTrue="1">
      <formula>"CW 3120-R2"</formula>
    </cfRule>
    <cfRule type="cellIs" priority="138" dxfId="171" operator="equal" stopIfTrue="1">
      <formula>"CW 3240-R7"</formula>
    </cfRule>
  </conditionalFormatting>
  <conditionalFormatting sqref="D47">
    <cfRule type="cellIs" priority="133" dxfId="171" operator="equal" stopIfTrue="1">
      <formula>"CW 2130-R11"</formula>
    </cfRule>
    <cfRule type="cellIs" priority="134" dxfId="171" operator="equal" stopIfTrue="1">
      <formula>"CW 3120-R2"</formula>
    </cfRule>
    <cfRule type="cellIs" priority="135" dxfId="171" operator="equal" stopIfTrue="1">
      <formula>"CW 3240-R7"</formula>
    </cfRule>
  </conditionalFormatting>
  <conditionalFormatting sqref="D48:D49">
    <cfRule type="cellIs" priority="130" dxfId="171" operator="equal" stopIfTrue="1">
      <formula>"CW 2130-R11"</formula>
    </cfRule>
    <cfRule type="cellIs" priority="131" dxfId="171" operator="equal" stopIfTrue="1">
      <formula>"CW 3120-R2"</formula>
    </cfRule>
    <cfRule type="cellIs" priority="132" dxfId="171" operator="equal" stopIfTrue="1">
      <formula>"CW 3240-R7"</formula>
    </cfRule>
  </conditionalFormatting>
  <conditionalFormatting sqref="D50">
    <cfRule type="cellIs" priority="127" dxfId="171" operator="equal" stopIfTrue="1">
      <formula>"CW 2130-R11"</formula>
    </cfRule>
    <cfRule type="cellIs" priority="128" dxfId="171" operator="equal" stopIfTrue="1">
      <formula>"CW 3120-R2"</formula>
    </cfRule>
    <cfRule type="cellIs" priority="129" dxfId="171" operator="equal" stopIfTrue="1">
      <formula>"CW 3240-R7"</formula>
    </cfRule>
  </conditionalFormatting>
  <conditionalFormatting sqref="D51">
    <cfRule type="cellIs" priority="124" dxfId="171" operator="equal" stopIfTrue="1">
      <formula>"CW 2130-R11"</formula>
    </cfRule>
    <cfRule type="cellIs" priority="125" dxfId="171" operator="equal" stopIfTrue="1">
      <formula>"CW 3120-R2"</formula>
    </cfRule>
    <cfRule type="cellIs" priority="126" dxfId="171" operator="equal" stopIfTrue="1">
      <formula>"CW 3240-R7"</formula>
    </cfRule>
  </conditionalFormatting>
  <conditionalFormatting sqref="D52">
    <cfRule type="cellIs" priority="121" dxfId="171" operator="equal" stopIfTrue="1">
      <formula>"CW 2130-R11"</formula>
    </cfRule>
    <cfRule type="cellIs" priority="122" dxfId="171" operator="equal" stopIfTrue="1">
      <formula>"CW 3120-R2"</formula>
    </cfRule>
    <cfRule type="cellIs" priority="123" dxfId="171" operator="equal" stopIfTrue="1">
      <formula>"CW 3240-R7"</formula>
    </cfRule>
  </conditionalFormatting>
  <conditionalFormatting sqref="D54">
    <cfRule type="cellIs" priority="118" dxfId="171" operator="equal" stopIfTrue="1">
      <formula>"CW 2130-R11"</formula>
    </cfRule>
    <cfRule type="cellIs" priority="119" dxfId="171" operator="equal" stopIfTrue="1">
      <formula>"CW 3120-R2"</formula>
    </cfRule>
    <cfRule type="cellIs" priority="120" dxfId="171" operator="equal" stopIfTrue="1">
      <formula>"CW 3240-R7"</formula>
    </cfRule>
  </conditionalFormatting>
  <conditionalFormatting sqref="D55">
    <cfRule type="cellIs" priority="115" dxfId="171" operator="equal" stopIfTrue="1">
      <formula>"CW 2130-R11"</formula>
    </cfRule>
    <cfRule type="cellIs" priority="116" dxfId="171" operator="equal" stopIfTrue="1">
      <formula>"CW 3120-R2"</formula>
    </cfRule>
    <cfRule type="cellIs" priority="117" dxfId="171" operator="equal" stopIfTrue="1">
      <formula>"CW 3240-R7"</formula>
    </cfRule>
  </conditionalFormatting>
  <conditionalFormatting sqref="D61:D63">
    <cfRule type="cellIs" priority="112" dxfId="171" operator="equal" stopIfTrue="1">
      <formula>"CW 2130-R11"</formula>
    </cfRule>
    <cfRule type="cellIs" priority="113" dxfId="171" operator="equal" stopIfTrue="1">
      <formula>"CW 3120-R2"</formula>
    </cfRule>
    <cfRule type="cellIs" priority="114" dxfId="171" operator="equal" stopIfTrue="1">
      <formula>"CW 3240-R7"</formula>
    </cfRule>
  </conditionalFormatting>
  <conditionalFormatting sqref="D67:D68">
    <cfRule type="cellIs" priority="109" dxfId="171" operator="equal" stopIfTrue="1">
      <formula>"CW 2130-R11"</formula>
    </cfRule>
    <cfRule type="cellIs" priority="110" dxfId="171" operator="equal" stopIfTrue="1">
      <formula>"CW 3120-R2"</formula>
    </cfRule>
    <cfRule type="cellIs" priority="111" dxfId="171" operator="equal" stopIfTrue="1">
      <formula>"CW 3240-R7"</formula>
    </cfRule>
  </conditionalFormatting>
  <conditionalFormatting sqref="D72">
    <cfRule type="cellIs" priority="106" dxfId="171" operator="equal" stopIfTrue="1">
      <formula>"CW 2130-R11"</formula>
    </cfRule>
    <cfRule type="cellIs" priority="107" dxfId="171" operator="equal" stopIfTrue="1">
      <formula>"CW 3120-R2"</formula>
    </cfRule>
    <cfRule type="cellIs" priority="108" dxfId="171" operator="equal" stopIfTrue="1">
      <formula>"CW 3240-R7"</formula>
    </cfRule>
  </conditionalFormatting>
  <conditionalFormatting sqref="D73">
    <cfRule type="cellIs" priority="103" dxfId="171" operator="equal" stopIfTrue="1">
      <formula>"CW 2130-R11"</formula>
    </cfRule>
    <cfRule type="cellIs" priority="104" dxfId="171" operator="equal" stopIfTrue="1">
      <formula>"CW 3120-R2"</formula>
    </cfRule>
    <cfRule type="cellIs" priority="105" dxfId="171" operator="equal" stopIfTrue="1">
      <formula>"CW 3240-R7"</formula>
    </cfRule>
  </conditionalFormatting>
  <conditionalFormatting sqref="D74:D75">
    <cfRule type="cellIs" priority="100" dxfId="171" operator="equal" stopIfTrue="1">
      <formula>"CW 2130-R11"</formula>
    </cfRule>
    <cfRule type="cellIs" priority="101" dxfId="171" operator="equal" stopIfTrue="1">
      <formula>"CW 3120-R2"</formula>
    </cfRule>
    <cfRule type="cellIs" priority="102" dxfId="171" operator="equal" stopIfTrue="1">
      <formula>"CW 3240-R7"</formula>
    </cfRule>
  </conditionalFormatting>
  <conditionalFormatting sqref="D76">
    <cfRule type="cellIs" priority="97" dxfId="171" operator="equal" stopIfTrue="1">
      <formula>"CW 2130-R11"</formula>
    </cfRule>
    <cfRule type="cellIs" priority="98" dxfId="171" operator="equal" stopIfTrue="1">
      <formula>"CW 3120-R2"</formula>
    </cfRule>
    <cfRule type="cellIs" priority="99" dxfId="171" operator="equal" stopIfTrue="1">
      <formula>"CW 3240-R7"</formula>
    </cfRule>
  </conditionalFormatting>
  <conditionalFormatting sqref="D77">
    <cfRule type="cellIs" priority="94" dxfId="171" operator="equal" stopIfTrue="1">
      <formula>"CW 2130-R11"</formula>
    </cfRule>
    <cfRule type="cellIs" priority="95" dxfId="171" operator="equal" stopIfTrue="1">
      <formula>"CW 3120-R2"</formula>
    </cfRule>
    <cfRule type="cellIs" priority="96" dxfId="171" operator="equal" stopIfTrue="1">
      <formula>"CW 3240-R7"</formula>
    </cfRule>
  </conditionalFormatting>
  <conditionalFormatting sqref="D78">
    <cfRule type="cellIs" priority="91" dxfId="171" operator="equal" stopIfTrue="1">
      <formula>"CW 2130-R11"</formula>
    </cfRule>
    <cfRule type="cellIs" priority="92" dxfId="171" operator="equal" stopIfTrue="1">
      <formula>"CW 3120-R2"</formula>
    </cfRule>
    <cfRule type="cellIs" priority="93" dxfId="171" operator="equal" stopIfTrue="1">
      <formula>"CW 3240-R7"</formula>
    </cfRule>
  </conditionalFormatting>
  <conditionalFormatting sqref="D80">
    <cfRule type="cellIs" priority="88" dxfId="171" operator="equal" stopIfTrue="1">
      <formula>"CW 2130-R11"</formula>
    </cfRule>
    <cfRule type="cellIs" priority="89" dxfId="171" operator="equal" stopIfTrue="1">
      <formula>"CW 3120-R2"</formula>
    </cfRule>
    <cfRule type="cellIs" priority="90" dxfId="171" operator="equal" stopIfTrue="1">
      <formula>"CW 3240-R7"</formula>
    </cfRule>
  </conditionalFormatting>
  <conditionalFormatting sqref="D81">
    <cfRule type="cellIs" priority="85" dxfId="171" operator="equal" stopIfTrue="1">
      <formula>"CW 2130-R11"</formula>
    </cfRule>
    <cfRule type="cellIs" priority="86" dxfId="171" operator="equal" stopIfTrue="1">
      <formula>"CW 3120-R2"</formula>
    </cfRule>
    <cfRule type="cellIs" priority="87" dxfId="171" operator="equal" stopIfTrue="1">
      <formula>"CW 3240-R7"</formula>
    </cfRule>
  </conditionalFormatting>
  <conditionalFormatting sqref="D83:D85">
    <cfRule type="cellIs" priority="82" dxfId="171" operator="equal" stopIfTrue="1">
      <formula>"CW 2130-R11"</formula>
    </cfRule>
    <cfRule type="cellIs" priority="83" dxfId="171" operator="equal" stopIfTrue="1">
      <formula>"CW 3120-R2"</formula>
    </cfRule>
    <cfRule type="cellIs" priority="84" dxfId="171" operator="equal" stopIfTrue="1">
      <formula>"CW 3240-R7"</formula>
    </cfRule>
  </conditionalFormatting>
  <conditionalFormatting sqref="D93:D94">
    <cfRule type="cellIs" priority="79" dxfId="171" operator="equal" stopIfTrue="1">
      <formula>"CW 2130-R11"</formula>
    </cfRule>
    <cfRule type="cellIs" priority="80" dxfId="171" operator="equal" stopIfTrue="1">
      <formula>"CW 3120-R2"</formula>
    </cfRule>
    <cfRule type="cellIs" priority="81" dxfId="171" operator="equal" stopIfTrue="1">
      <formula>"CW 3240-R7"</formula>
    </cfRule>
  </conditionalFormatting>
  <conditionalFormatting sqref="D100">
    <cfRule type="cellIs" priority="76" dxfId="171" operator="equal" stopIfTrue="1">
      <formula>"CW 2130-R11"</formula>
    </cfRule>
    <cfRule type="cellIs" priority="77" dxfId="171" operator="equal" stopIfTrue="1">
      <formula>"CW 3120-R2"</formula>
    </cfRule>
    <cfRule type="cellIs" priority="78" dxfId="171" operator="equal" stopIfTrue="1">
      <formula>"CW 3240-R7"</formula>
    </cfRule>
  </conditionalFormatting>
  <conditionalFormatting sqref="D104:D106">
    <cfRule type="cellIs" priority="73" dxfId="171" operator="equal" stopIfTrue="1">
      <formula>"CW 2130-R11"</formula>
    </cfRule>
    <cfRule type="cellIs" priority="74" dxfId="171" operator="equal" stopIfTrue="1">
      <formula>"CW 3120-R2"</formula>
    </cfRule>
    <cfRule type="cellIs" priority="75" dxfId="171" operator="equal" stopIfTrue="1">
      <formula>"CW 3240-R7"</formula>
    </cfRule>
  </conditionalFormatting>
  <conditionalFormatting sqref="D110:D111">
    <cfRule type="cellIs" priority="70" dxfId="171" operator="equal" stopIfTrue="1">
      <formula>"CW 2130-R11"</formula>
    </cfRule>
    <cfRule type="cellIs" priority="71" dxfId="171" operator="equal" stopIfTrue="1">
      <formula>"CW 3120-R2"</formula>
    </cfRule>
    <cfRule type="cellIs" priority="72" dxfId="171" operator="equal" stopIfTrue="1">
      <formula>"CW 3240-R7"</formula>
    </cfRule>
  </conditionalFormatting>
  <conditionalFormatting sqref="D56">
    <cfRule type="cellIs" priority="67" dxfId="171" operator="equal" stopIfTrue="1">
      <formula>"CW 2130-R11"</formula>
    </cfRule>
    <cfRule type="cellIs" priority="68" dxfId="171" operator="equal" stopIfTrue="1">
      <formula>"CW 3120-R2"</formula>
    </cfRule>
    <cfRule type="cellIs" priority="69" dxfId="171" operator="equal" stopIfTrue="1">
      <formula>"CW 3240-R7"</formula>
    </cfRule>
  </conditionalFormatting>
  <conditionalFormatting sqref="D57:D60">
    <cfRule type="cellIs" priority="64" dxfId="171" operator="equal" stopIfTrue="1">
      <formula>"CW 2130-R11"</formula>
    </cfRule>
    <cfRule type="cellIs" priority="65" dxfId="171" operator="equal" stopIfTrue="1">
      <formula>"CW 3120-R2"</formula>
    </cfRule>
    <cfRule type="cellIs" priority="66" dxfId="171" operator="equal" stopIfTrue="1">
      <formula>"CW 3240-R7"</formula>
    </cfRule>
  </conditionalFormatting>
  <conditionalFormatting sqref="D64">
    <cfRule type="cellIs" priority="61" dxfId="171" operator="equal" stopIfTrue="1">
      <formula>"CW 2130-R11"</formula>
    </cfRule>
    <cfRule type="cellIs" priority="62" dxfId="171" operator="equal" stopIfTrue="1">
      <formula>"CW 3120-R2"</formula>
    </cfRule>
    <cfRule type="cellIs" priority="63" dxfId="171" operator="equal" stopIfTrue="1">
      <formula>"CW 3240-R7"</formula>
    </cfRule>
  </conditionalFormatting>
  <conditionalFormatting sqref="D65">
    <cfRule type="cellIs" priority="58" dxfId="171" operator="equal" stopIfTrue="1">
      <formula>"CW 2130-R11"</formula>
    </cfRule>
    <cfRule type="cellIs" priority="59" dxfId="171" operator="equal" stopIfTrue="1">
      <formula>"CW 3120-R2"</formula>
    </cfRule>
    <cfRule type="cellIs" priority="60" dxfId="171" operator="equal" stopIfTrue="1">
      <formula>"CW 3240-R7"</formula>
    </cfRule>
  </conditionalFormatting>
  <conditionalFormatting sqref="D87">
    <cfRule type="cellIs" priority="55" dxfId="171" operator="equal" stopIfTrue="1">
      <formula>"CW 2130-R11"</formula>
    </cfRule>
    <cfRule type="cellIs" priority="56" dxfId="171" operator="equal" stopIfTrue="1">
      <formula>"CW 3120-R2"</formula>
    </cfRule>
    <cfRule type="cellIs" priority="57" dxfId="171" operator="equal" stopIfTrue="1">
      <formula>"CW 3240-R7"</formula>
    </cfRule>
  </conditionalFormatting>
  <conditionalFormatting sqref="D9">
    <cfRule type="cellIs" priority="52" dxfId="171" operator="equal" stopIfTrue="1">
      <formula>"CW 2130-R11"</formula>
    </cfRule>
    <cfRule type="cellIs" priority="53" dxfId="171" operator="equal" stopIfTrue="1">
      <formula>"CW 3120-R2"</formula>
    </cfRule>
    <cfRule type="cellIs" priority="54" dxfId="171" operator="equal" stopIfTrue="1">
      <formula>"CW 3240-R7"</formula>
    </cfRule>
  </conditionalFormatting>
  <conditionalFormatting sqref="D8">
    <cfRule type="cellIs" priority="49" dxfId="171" operator="equal" stopIfTrue="1">
      <formula>"CW 2130-R11"</formula>
    </cfRule>
    <cfRule type="cellIs" priority="50" dxfId="171" operator="equal" stopIfTrue="1">
      <formula>"CW 3120-R2"</formula>
    </cfRule>
    <cfRule type="cellIs" priority="51" dxfId="171" operator="equal" stopIfTrue="1">
      <formula>"CW 3240-R7"</formula>
    </cfRule>
  </conditionalFormatting>
  <conditionalFormatting sqref="D11:D13">
    <cfRule type="cellIs" priority="46" dxfId="171" operator="equal" stopIfTrue="1">
      <formula>"CW 2130-R11"</formula>
    </cfRule>
    <cfRule type="cellIs" priority="47" dxfId="171" operator="equal" stopIfTrue="1">
      <formula>"CW 3120-R2"</formula>
    </cfRule>
    <cfRule type="cellIs" priority="48" dxfId="171" operator="equal" stopIfTrue="1">
      <formula>"CW 3240-R7"</formula>
    </cfRule>
  </conditionalFormatting>
  <conditionalFormatting sqref="D19:D20">
    <cfRule type="cellIs" priority="43" dxfId="171" operator="equal" stopIfTrue="1">
      <formula>"CW 2130-R11"</formula>
    </cfRule>
    <cfRule type="cellIs" priority="44" dxfId="171" operator="equal" stopIfTrue="1">
      <formula>"CW 3120-R2"</formula>
    </cfRule>
    <cfRule type="cellIs" priority="45" dxfId="171" operator="equal" stopIfTrue="1">
      <formula>"CW 3240-R7"</formula>
    </cfRule>
  </conditionalFormatting>
  <conditionalFormatting sqref="D15:D16">
    <cfRule type="cellIs" priority="40" dxfId="171" operator="equal" stopIfTrue="1">
      <formula>"CW 2130-R11"</formula>
    </cfRule>
    <cfRule type="cellIs" priority="41" dxfId="171" operator="equal" stopIfTrue="1">
      <formula>"CW 3120-R2"</formula>
    </cfRule>
    <cfRule type="cellIs" priority="42" dxfId="171" operator="equal" stopIfTrue="1">
      <formula>"CW 3240-R7"</formula>
    </cfRule>
  </conditionalFormatting>
  <conditionalFormatting sqref="D14">
    <cfRule type="cellIs" priority="37" dxfId="171" operator="equal" stopIfTrue="1">
      <formula>"CW 2130-R11"</formula>
    </cfRule>
    <cfRule type="cellIs" priority="38" dxfId="171" operator="equal" stopIfTrue="1">
      <formula>"CW 3120-R2"</formula>
    </cfRule>
    <cfRule type="cellIs" priority="39" dxfId="171" operator="equal" stopIfTrue="1">
      <formula>"CW 3240-R7"</formula>
    </cfRule>
  </conditionalFormatting>
  <conditionalFormatting sqref="D17">
    <cfRule type="cellIs" priority="34" dxfId="171" operator="equal" stopIfTrue="1">
      <formula>"CW 2130-R11"</formula>
    </cfRule>
    <cfRule type="cellIs" priority="35" dxfId="171" operator="equal" stopIfTrue="1">
      <formula>"CW 3120-R2"</formula>
    </cfRule>
    <cfRule type="cellIs" priority="36" dxfId="171" operator="equal" stopIfTrue="1">
      <formula>"CW 3240-R7"</formula>
    </cfRule>
  </conditionalFormatting>
  <conditionalFormatting sqref="D102">
    <cfRule type="cellIs" priority="31" dxfId="171" operator="equal" stopIfTrue="1">
      <formula>"CW 2130-R11"</formula>
    </cfRule>
    <cfRule type="cellIs" priority="32" dxfId="171" operator="equal" stopIfTrue="1">
      <formula>"CW 3120-R2"</formula>
    </cfRule>
    <cfRule type="cellIs" priority="33" dxfId="171" operator="equal" stopIfTrue="1">
      <formula>"CW 3240-R7"</formula>
    </cfRule>
  </conditionalFormatting>
  <conditionalFormatting sqref="D88">
    <cfRule type="cellIs" priority="28" dxfId="171" operator="equal" stopIfTrue="1">
      <formula>"CW 2130-R11"</formula>
    </cfRule>
    <cfRule type="cellIs" priority="29" dxfId="171" operator="equal" stopIfTrue="1">
      <formula>"CW 3120-R2"</formula>
    </cfRule>
    <cfRule type="cellIs" priority="30" dxfId="171" operator="equal" stopIfTrue="1">
      <formula>"CW 3240-R7"</formula>
    </cfRule>
  </conditionalFormatting>
  <conditionalFormatting sqref="D89">
    <cfRule type="cellIs" priority="25" dxfId="171" operator="equal" stopIfTrue="1">
      <formula>"CW 2130-R11"</formula>
    </cfRule>
    <cfRule type="cellIs" priority="26" dxfId="171" operator="equal" stopIfTrue="1">
      <formula>"CW 3120-R2"</formula>
    </cfRule>
    <cfRule type="cellIs" priority="27" dxfId="171" operator="equal" stopIfTrue="1">
      <formula>"CW 3240-R7"</formula>
    </cfRule>
  </conditionalFormatting>
  <conditionalFormatting sqref="D90">
    <cfRule type="cellIs" priority="22" dxfId="171" operator="equal" stopIfTrue="1">
      <formula>"CW 2130-R11"</formula>
    </cfRule>
    <cfRule type="cellIs" priority="23" dxfId="171" operator="equal" stopIfTrue="1">
      <formula>"CW 3120-R2"</formula>
    </cfRule>
    <cfRule type="cellIs" priority="24" dxfId="171" operator="equal" stopIfTrue="1">
      <formula>"CW 3240-R7"</formula>
    </cfRule>
  </conditionalFormatting>
  <conditionalFormatting sqref="D91">
    <cfRule type="cellIs" priority="19" dxfId="171" operator="equal" stopIfTrue="1">
      <formula>"CW 2130-R11"</formula>
    </cfRule>
    <cfRule type="cellIs" priority="20" dxfId="171" operator="equal" stopIfTrue="1">
      <formula>"CW 3120-R2"</formula>
    </cfRule>
    <cfRule type="cellIs" priority="21" dxfId="171" operator="equal" stopIfTrue="1">
      <formula>"CW 3240-R7"</formula>
    </cfRule>
  </conditionalFormatting>
  <conditionalFormatting sqref="D95">
    <cfRule type="cellIs" priority="16" dxfId="171" operator="equal" stopIfTrue="1">
      <formula>"CW 2130-R11"</formula>
    </cfRule>
    <cfRule type="cellIs" priority="17" dxfId="171" operator="equal" stopIfTrue="1">
      <formula>"CW 3120-R2"</formula>
    </cfRule>
    <cfRule type="cellIs" priority="18" dxfId="171" operator="equal" stopIfTrue="1">
      <formula>"CW 3240-R7"</formula>
    </cfRule>
  </conditionalFormatting>
  <conditionalFormatting sqref="D42">
    <cfRule type="cellIs" priority="13" dxfId="171" operator="equal" stopIfTrue="1">
      <formula>"CW 2130-R11"</formula>
    </cfRule>
    <cfRule type="cellIs" priority="14" dxfId="171" operator="equal" stopIfTrue="1">
      <formula>"CW 3120-R2"</formula>
    </cfRule>
    <cfRule type="cellIs" priority="15" dxfId="171" operator="equal" stopIfTrue="1">
      <formula>"CW 3240-R7"</formula>
    </cfRule>
  </conditionalFormatting>
  <conditionalFormatting sqref="D41">
    <cfRule type="cellIs" priority="10" dxfId="171" operator="equal" stopIfTrue="1">
      <formula>"CW 2130-R11"</formula>
    </cfRule>
    <cfRule type="cellIs" priority="11" dxfId="171" operator="equal" stopIfTrue="1">
      <formula>"CW 3120-R2"</formula>
    </cfRule>
    <cfRule type="cellIs" priority="12" dxfId="171" operator="equal" stopIfTrue="1">
      <formula>"CW 3240-R7"</formula>
    </cfRule>
  </conditionalFormatting>
  <conditionalFormatting sqref="D82">
    <cfRule type="cellIs" priority="7" dxfId="171" operator="equal" stopIfTrue="1">
      <formula>"CW 2130-R11"</formula>
    </cfRule>
    <cfRule type="cellIs" priority="8" dxfId="171" operator="equal" stopIfTrue="1">
      <formula>"CW 3120-R2"</formula>
    </cfRule>
    <cfRule type="cellIs" priority="9" dxfId="171" operator="equal" stopIfTrue="1">
      <formula>"CW 3240-R7"</formula>
    </cfRule>
  </conditionalFormatting>
  <conditionalFormatting sqref="D34">
    <cfRule type="cellIs" priority="4" dxfId="171" operator="equal" stopIfTrue="1">
      <formula>"CW 2130-R11"</formula>
    </cfRule>
    <cfRule type="cellIs" priority="5" dxfId="171" operator="equal" stopIfTrue="1">
      <formula>"CW 3120-R2"</formula>
    </cfRule>
    <cfRule type="cellIs" priority="6" dxfId="171" operator="equal" stopIfTrue="1">
      <formula>"CW 3240-R7"</formula>
    </cfRule>
  </conditionalFormatting>
  <conditionalFormatting sqref="D86">
    <cfRule type="cellIs" priority="1" dxfId="171" operator="equal" stopIfTrue="1">
      <formula>"CW 2130-R11"</formula>
    </cfRule>
    <cfRule type="cellIs" priority="2" dxfId="171" operator="equal" stopIfTrue="1">
      <formula>"CW 3120-R2"</formula>
    </cfRule>
    <cfRule type="cellIs" priority="3" dxfId="171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08 G111 G24:G25 G27:G30 G81:G82 G37 G94 G46:G47 G49:G52 G100:G102 G58:G60 G68 G72:G73 G75:G78 G91 G40 G65 G63 G33:G34 G8:G9 G20 G13:G14 G106 G55 G89 G85:G86 G16:G17 G96 G42">
      <formula1>IF(G108&gt;=0.01,ROUND(G108,2),0.01)</formula1>
    </dataValidation>
    <dataValidation type="custom" allowBlank="1" showInputMessage="1" showErrorMessage="1" error="If you can enter a Unit  Price in this cell, pLease contact the Contract Administrator immediately!" sqref="G104:G105 G110 G26 G32 G35:G36 G39 G48 G54 G61:G62 G67 G74 G80 G93 G56:G57 G83:G84 G88 G107 G11:G12 G19 G15 G90">
      <formula1>"isblank(G3)"</formula1>
    </dataValidation>
  </dataValidations>
  <printOptions/>
  <pageMargins left="0.5" right="0.5" top="0.75" bottom="0.75" header="0.25" footer="0.25"/>
  <pageSetup fitToHeight="0" horizontalDpi="600" verticalDpi="600" orientation="portrait" scale="76" r:id="rId1"/>
  <headerFooter alignWithMargins="0">
    <oddHeader>&amp;L&amp;10The City of Winnipeg
Bid Opportunity No. 520-2013 
&amp;XTemplate Version: C420120419 - RW&amp;R&amp;10Bid Submission
Page &amp;P+3 of 14</oddHeader>
    <oddFooter xml:space="preserve">&amp;R__________________
Name of Bidder                    </oddFooter>
  </headerFooter>
  <rowBreaks count="6" manualBreakCount="6">
    <brk id="21" min="1" max="18" man="1"/>
    <brk id="43" min="1" max="18" man="1"/>
    <brk id="69" min="1" max="18" man="1"/>
    <brk id="86" min="1" max="18" man="1"/>
    <brk id="97" min="1" max="18" man="1"/>
    <brk id="112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June 24 2013
File Size 101,888</dc:description>
  <cp:lastModifiedBy>Pheifer, Henly</cp:lastModifiedBy>
  <cp:lastPrinted>2013-06-24T17:03:24Z</cp:lastPrinted>
  <dcterms:created xsi:type="dcterms:W3CDTF">1999-03-31T15:44:33Z</dcterms:created>
  <dcterms:modified xsi:type="dcterms:W3CDTF">2013-06-24T19:08:18Z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  <property fmtid="{D5CDD505-2E9C-101B-9397-08002B2CF9AE}" pid="3" name="_AdHocReviewCycleID">
    <vt:i4>-1560107604</vt:i4>
  </property>
  <property fmtid="{D5CDD505-2E9C-101B-9397-08002B2CF9AE}" pid="4" name="_NewReviewCycle">
    <vt:lpwstr/>
  </property>
  <property fmtid="{D5CDD505-2E9C-101B-9397-08002B2CF9AE}" pid="5" name="_EmailSubject">
    <vt:lpwstr>Form B check for 520-2013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</Properties>
</file>