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PRICES'!$B$1:$H$134</definedName>
    <definedName name="_xlnm.Print_Area" localSheetId="0">'Instructions'!$A$1:$I$25</definedName>
    <definedName name="_xlnm.Print_Titles" localSheetId="1">'FORM B - PRICES'!$1:$6</definedName>
    <definedName name="_xlnm.Print_Titles">'FORM B - PRICES'!$B$5:$IV$5</definedName>
    <definedName name="TEMP">'FORM B - PRICES'!#REF!</definedName>
    <definedName name="TENDERNO.181-">'FORM B - PRICES'!#REF!</definedName>
    <definedName name="TENDERSUBMISSI">'FORM B - PRICES'!#REF!</definedName>
    <definedName name="TESTHEAD">'FORM B - PRICES'!#REF!</definedName>
    <definedName name="XEVERYTHING">'FORM B - PRICES'!$B$1:$IV$104</definedName>
    <definedName name="XITEMS">'FORM B - PRICES'!$B$7:$IV$104</definedName>
  </definedNames>
  <calcPr fullCalcOnLoad="1" fullPrecision="0"/>
</workbook>
</file>

<file path=xl/sharedStrings.xml><?xml version="1.0" encoding="utf-8"?>
<sst xmlns="http://schemas.openxmlformats.org/spreadsheetml/2006/main" count="486" uniqueCount="221">
  <si>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</si>
  <si>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</si>
  <si>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</si>
  <si>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</si>
  <si>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</si>
  <si>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</si>
  <si>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</si>
  <si>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</si>
  <si>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</si>
  <si>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</si>
  <si>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</si>
  <si>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</si>
  <si>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</si>
  <si>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</si>
  <si>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</si>
  <si>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</si>
  <si>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</si>
  <si>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</si>
  <si>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</si>
  <si>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</si>
  <si>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</si>
  <si>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JOINT AND CRACK SEALING</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</si>
  <si>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</si>
  <si>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</si>
  <si>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</si>
  <si>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</si>
  <si>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</si>
  <si>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</si>
  <si>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</si>
  <si>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</si>
  <si>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</si>
  <si>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</si>
  <si>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</si>
  <si>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</si>
  <si>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</si>
  <si>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</si>
  <si>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</si>
  <si>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</si>
  <si>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</si>
  <si>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</si>
  <si>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</si>
  <si>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</si>
  <si>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</si>
  <si>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</si>
  <si>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</si>
  <si>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</si>
  <si>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</si>
  <si>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ROADWORKS - REMOVALS/RENEWALS</t>
  </si>
  <si>
    <t>ii)</t>
  </si>
  <si>
    <t>B097</t>
  </si>
  <si>
    <t>Drilled Tie Bars</t>
  </si>
  <si>
    <t>B098</t>
  </si>
  <si>
    <t>20 M Deformed Tie Bar</t>
  </si>
  <si>
    <t>m</t>
  </si>
  <si>
    <t>Concrete Curb Renewal</t>
  </si>
  <si>
    <t>Main Line Paving</t>
  </si>
  <si>
    <t>C032</t>
  </si>
  <si>
    <t>Concrete Curbs, Curb and Gutter, and Splash Strips</t>
  </si>
  <si>
    <t>D006</t>
  </si>
  <si>
    <t xml:space="preserve">Reflective Crack Maintenance </t>
  </si>
  <si>
    <t>F001</t>
  </si>
  <si>
    <t>G001</t>
  </si>
  <si>
    <t>Sodding</t>
  </si>
  <si>
    <t>G003</t>
  </si>
  <si>
    <t>B.1</t>
  </si>
  <si>
    <t>B.2</t>
  </si>
  <si>
    <t>B.3</t>
  </si>
  <si>
    <t>B.4</t>
  </si>
  <si>
    <t>B.5</t>
  </si>
  <si>
    <t>B.6</t>
  </si>
  <si>
    <t>B001</t>
  </si>
  <si>
    <t>B.7</t>
  </si>
  <si>
    <t>Pavement Removal</t>
  </si>
  <si>
    <t>B.8</t>
  </si>
  <si>
    <t>B.9</t>
  </si>
  <si>
    <t>B.10</t>
  </si>
  <si>
    <t>B.11</t>
  </si>
  <si>
    <t>Tie-ins and Approaches</t>
  </si>
  <si>
    <t>B003</t>
  </si>
  <si>
    <t>Asphalt Pavement</t>
  </si>
  <si>
    <t>C.1</t>
  </si>
  <si>
    <t>C.2</t>
  </si>
  <si>
    <t>C.3</t>
  </si>
  <si>
    <t>C.4</t>
  </si>
  <si>
    <t>D.1</t>
  </si>
  <si>
    <t>D.2</t>
  </si>
  <si>
    <t>Adjustment of Catch Basins / Manholes Frames</t>
  </si>
  <si>
    <t>CW 3210-R6</t>
  </si>
  <si>
    <t>G</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</si>
  <si>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</si>
  <si>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</si>
  <si>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</si>
  <si>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</si>
  <si>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</si>
  <si>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</si>
  <si>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</si>
  <si>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</si>
  <si>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</si>
  <si>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</si>
  <si>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</si>
  <si>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</si>
  <si>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</si>
  <si>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</si>
  <si>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</si>
  <si>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</si>
  <si>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</si>
  <si>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</si>
  <si>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</si>
  <si>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</si>
  <si>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CW 3110-R15</t>
  </si>
  <si>
    <r>
      <t>m</t>
    </r>
    <r>
      <rPr>
        <sz val="12"/>
        <rFont val="Calibri"/>
        <family val="2"/>
      </rPr>
      <t>³</t>
    </r>
  </si>
  <si>
    <t>A004</t>
  </si>
  <si>
    <t>Sub-Grade Compaction</t>
  </si>
  <si>
    <r>
      <t>m</t>
    </r>
    <r>
      <rPr>
        <sz val="12"/>
        <rFont val="Arial"/>
        <family val="2"/>
      </rPr>
      <t>²</t>
    </r>
  </si>
  <si>
    <t>2013 ACTIVE TRANSPORTATION CORRIDORS AND RECREATIONAL WALKWAYS AND BIKE PATHS</t>
  </si>
  <si>
    <t>A007</t>
  </si>
  <si>
    <t>Crushed Sub-base Material</t>
  </si>
  <si>
    <t>CW 3110-R17</t>
  </si>
  <si>
    <t>A.3</t>
  </si>
  <si>
    <t>A.9</t>
  </si>
  <si>
    <t xml:space="preserve">CW 3130-R4 </t>
  </si>
  <si>
    <t>A022B</t>
  </si>
  <si>
    <t>Separation / Reinforcement Geotextile Fabric</t>
  </si>
  <si>
    <t>Sub-total</t>
  </si>
  <si>
    <t>B126r</t>
  </si>
  <si>
    <t>Concrete Curb Removal</t>
  </si>
  <si>
    <t xml:space="preserve">CW 3240-R10 </t>
  </si>
  <si>
    <t>B135i</t>
  </si>
  <si>
    <t>Concrete Curb Installation</t>
  </si>
  <si>
    <t>B127r</t>
  </si>
  <si>
    <t>Barrier Integral</t>
  </si>
  <si>
    <t>SD-229A,B,C</t>
  </si>
  <si>
    <t>A.4</t>
  </si>
  <si>
    <t>A.5</t>
  </si>
  <si>
    <t>A.6</t>
  </si>
  <si>
    <t>A.7</t>
  </si>
  <si>
    <t>A.8</t>
  </si>
  <si>
    <t>C055</t>
  </si>
  <si>
    <t xml:space="preserve">Construction of Asphaltic Concrete Pavements </t>
  </si>
  <si>
    <t xml:space="preserve">CW 3410-R9 </t>
  </si>
  <si>
    <t>C056</t>
  </si>
  <si>
    <t>C058</t>
  </si>
  <si>
    <t>a)</t>
  </si>
  <si>
    <t>Type IA</t>
  </si>
  <si>
    <t>C059</t>
  </si>
  <si>
    <t>C060</t>
  </si>
  <si>
    <t>A.10</t>
  </si>
  <si>
    <t>A.12</t>
  </si>
  <si>
    <t>CW 3210-R7</t>
  </si>
  <si>
    <t>CW 3510-R9</t>
  </si>
  <si>
    <t>G002</t>
  </si>
  <si>
    <t xml:space="preserve"> width &lt; 600 mm</t>
  </si>
  <si>
    <t>B184i</t>
  </si>
  <si>
    <t>Curb Ramp (8-12 mm reveal ht, Monolithic)</t>
  </si>
  <si>
    <t>C051</t>
  </si>
  <si>
    <t>C.5</t>
  </si>
  <si>
    <t>100 mm Concrete Sidewalk</t>
  </si>
  <si>
    <t xml:space="preserve">CW 3325-R5  </t>
  </si>
  <si>
    <t xml:space="preserve">CW 3230-R7
</t>
  </si>
  <si>
    <t xml:space="preserve"> width &gt; 600 mm</t>
  </si>
  <si>
    <t>(SEE B9)</t>
  </si>
  <si>
    <t>B154rl</t>
  </si>
  <si>
    <t>B155rl</t>
  </si>
  <si>
    <t>Barrier (150 mm reveal ht, Dowelled)</t>
  </si>
  <si>
    <t>SD-205</t>
  </si>
  <si>
    <t>Less than 3 m</t>
  </si>
  <si>
    <t>B156rl</t>
  </si>
  <si>
    <t>B157rl</t>
  </si>
  <si>
    <t>b)</t>
  </si>
  <si>
    <t>3 m to 30 m</t>
  </si>
  <si>
    <t>SD-229C</t>
  </si>
  <si>
    <t>100 mm Sidewalk</t>
  </si>
  <si>
    <t>C065</t>
  </si>
  <si>
    <t>Construction of  Curb Ramp (8-12 mm ht, Monolithic)</t>
  </si>
  <si>
    <t>1)</t>
  </si>
  <si>
    <t>CW 3310-R14</t>
  </si>
  <si>
    <t>B137i</t>
  </si>
  <si>
    <t>A.11</t>
  </si>
  <si>
    <t>A.13</t>
  </si>
  <si>
    <t>A.14</t>
  </si>
  <si>
    <t>C.6</t>
  </si>
  <si>
    <t>C.7</t>
  </si>
  <si>
    <t>C.8</t>
  </si>
  <si>
    <t>C.9</t>
  </si>
  <si>
    <t>C.10</t>
  </si>
  <si>
    <t>C.11</t>
  </si>
  <si>
    <t>C.12</t>
  </si>
  <si>
    <t>C.13</t>
  </si>
  <si>
    <t>C.14</t>
  </si>
  <si>
    <t>D.3</t>
  </si>
  <si>
    <t>D.4</t>
  </si>
  <si>
    <t>D.5</t>
  </si>
  <si>
    <t>D.6</t>
  </si>
  <si>
    <t>West Side of the Red River at Fort Garry Bridge - Glengarry Drive to Plaza Drive Multi-Use Pathway Construction</t>
  </si>
  <si>
    <t>Miscellaneous Concrete Slab Removal</t>
  </si>
  <si>
    <t>B100r</t>
  </si>
  <si>
    <t>B104r</t>
  </si>
  <si>
    <t xml:space="preserve">50 mm </t>
  </si>
  <si>
    <t>CW 3250-R7</t>
  </si>
  <si>
    <t xml:space="preserve">Grey Street - Mission Street to Tyne Avenue - Multi-Use Pathway Construction </t>
  </si>
  <si>
    <t>Supply And Install Removable Bollards</t>
  </si>
  <si>
    <t>King's Drive (East Boulevard) - King's Park Main Entrance To Parkwood Place Multi-Use Pathway Construction</t>
  </si>
  <si>
    <t>B136i</t>
  </si>
  <si>
    <t>Barrier (180 mm reveal ht, Dowelled)</t>
  </si>
  <si>
    <t>Archibald Street, La Verendrye Street &amp; Mission Street Intersection Cyclist Enhancements</t>
  </si>
  <si>
    <t>Barrier (150 mm reveal ht, Separate)</t>
  </si>
  <si>
    <t>G004</t>
  </si>
  <si>
    <t>Seeding</t>
  </si>
  <si>
    <t>CW 3520-R7</t>
  </si>
  <si>
    <t>A.15</t>
  </si>
  <si>
    <t>A.16</t>
  </si>
  <si>
    <t>SPEC.. E 10        5 CD-105C</t>
  </si>
  <si>
    <t>C.15</t>
  </si>
  <si>
    <t>D.7</t>
  </si>
  <si>
    <t>D.8</t>
  </si>
  <si>
    <t>D.9</t>
  </si>
  <si>
    <t>D.10</t>
  </si>
  <si>
    <t>D.11</t>
  </si>
  <si>
    <t>A007A</t>
  </si>
  <si>
    <t>CW 3235-R9</t>
  </si>
  <si>
    <t>SD-203A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</si>
</sst>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6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0"/>
      <color indexed="8"/>
      <name val="Times New Roman"/>
      <family val="1"/>
    </font>
    <font>
      <b/>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2"/>
      <name val="Calibri"/>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right>
        <color indexed="63"/>
      </right>
      <top>
        <color indexed="63"/>
      </top>
      <bottom style="thin"/>
    </border>
    <border>
      <left style="thin">
        <color indexed="8"/>
      </left>
      <right>
        <color indexed="63"/>
      </right>
      <top>
        <color indexed="63"/>
      </top>
      <bottom style="thin"/>
    </border>
    <border>
      <left style="thin"/>
      <right style="thin"/>
      <top style="double"/>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border>
    <border>
      <left style="thin">
        <color indexed="8"/>
      </left>
      <right style="thin">
        <color indexed="8"/>
      </right>
      <top>
        <color indexed="63"/>
      </top>
      <bottom style="double"/>
    </border>
    <border>
      <left>
        <color indexed="63"/>
      </left>
      <right style="thin"/>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s>
  <cellStyleXfs count="28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29" fillId="4" borderId="0" applyNumberFormat="0" applyBorder="0" applyAlignment="0" applyProtection="0"/>
    <xf numFmtId="0" fontId="49" fillId="5" borderId="0" applyNumberFormat="0" applyBorder="0" applyAlignment="0" applyProtection="0"/>
    <xf numFmtId="0" fontId="29" fillId="6" borderId="0" applyNumberFormat="0" applyBorder="0" applyAlignment="0" applyProtection="0"/>
    <xf numFmtId="0" fontId="49" fillId="7" borderId="0" applyNumberFormat="0" applyBorder="0" applyAlignment="0" applyProtection="0"/>
    <xf numFmtId="0" fontId="29" fillId="8" borderId="0" applyNumberFormat="0" applyBorder="0" applyAlignment="0" applyProtection="0"/>
    <xf numFmtId="0" fontId="49" fillId="9" borderId="0" applyNumberFormat="0" applyBorder="0" applyAlignment="0" applyProtection="0"/>
    <xf numFmtId="0" fontId="29" fillId="10" borderId="0" applyNumberFormat="0" applyBorder="0" applyAlignment="0" applyProtection="0"/>
    <xf numFmtId="0" fontId="49" fillId="11" borderId="0" applyNumberFormat="0" applyBorder="0" applyAlignment="0" applyProtection="0"/>
    <xf numFmtId="0" fontId="29" fillId="12" borderId="0" applyNumberFormat="0" applyBorder="0" applyAlignment="0" applyProtection="0"/>
    <xf numFmtId="0" fontId="49" fillId="13" borderId="0" applyNumberFormat="0" applyBorder="0" applyAlignment="0" applyProtection="0"/>
    <xf numFmtId="0" fontId="29" fillId="14" borderId="0" applyNumberFormat="0" applyBorder="0" applyAlignment="0" applyProtection="0"/>
    <xf numFmtId="0" fontId="49" fillId="15" borderId="0" applyNumberFormat="0" applyBorder="0" applyAlignment="0" applyProtection="0"/>
    <xf numFmtId="0" fontId="29" fillId="16" borderId="0" applyNumberFormat="0" applyBorder="0" applyAlignment="0" applyProtection="0"/>
    <xf numFmtId="0" fontId="49" fillId="17" borderId="0" applyNumberFormat="0" applyBorder="0" applyAlignment="0" applyProtection="0"/>
    <xf numFmtId="0" fontId="29" fillId="18" borderId="0" applyNumberFormat="0" applyBorder="0" applyAlignment="0" applyProtection="0"/>
    <xf numFmtId="0" fontId="49" fillId="19" borderId="0" applyNumberFormat="0" applyBorder="0" applyAlignment="0" applyProtection="0"/>
    <xf numFmtId="0" fontId="29" fillId="20" borderId="0" applyNumberFormat="0" applyBorder="0" applyAlignment="0" applyProtection="0"/>
    <xf numFmtId="0" fontId="49" fillId="21" borderId="0" applyNumberFormat="0" applyBorder="0" applyAlignment="0" applyProtection="0"/>
    <xf numFmtId="0" fontId="29" fillId="10" borderId="0" applyNumberFormat="0" applyBorder="0" applyAlignment="0" applyProtection="0"/>
    <xf numFmtId="0" fontId="49" fillId="22" borderId="0" applyNumberFormat="0" applyBorder="0" applyAlignment="0" applyProtection="0"/>
    <xf numFmtId="0" fontId="29" fillId="16" borderId="0" applyNumberFormat="0" applyBorder="0" applyAlignment="0" applyProtection="0"/>
    <xf numFmtId="0" fontId="49" fillId="23" borderId="0" applyNumberFormat="0" applyBorder="0" applyAlignment="0" applyProtection="0"/>
    <xf numFmtId="0" fontId="29" fillId="24" borderId="0" applyNumberFormat="0" applyBorder="0" applyAlignment="0" applyProtection="0"/>
    <xf numFmtId="0" fontId="50" fillId="25" borderId="0" applyNumberFormat="0" applyBorder="0" applyAlignment="0" applyProtection="0"/>
    <xf numFmtId="0" fontId="30" fillId="26" borderId="0" applyNumberFormat="0" applyBorder="0" applyAlignment="0" applyProtection="0"/>
    <xf numFmtId="0" fontId="50" fillId="27" borderId="0" applyNumberFormat="0" applyBorder="0" applyAlignment="0" applyProtection="0"/>
    <xf numFmtId="0" fontId="30" fillId="18" borderId="0" applyNumberFormat="0" applyBorder="0" applyAlignment="0" applyProtection="0"/>
    <xf numFmtId="0" fontId="50" fillId="28" borderId="0" applyNumberFormat="0" applyBorder="0" applyAlignment="0" applyProtection="0"/>
    <xf numFmtId="0" fontId="30" fillId="20" borderId="0" applyNumberFormat="0" applyBorder="0" applyAlignment="0" applyProtection="0"/>
    <xf numFmtId="0" fontId="50" fillId="29" borderId="0" applyNumberFormat="0" applyBorder="0" applyAlignment="0" applyProtection="0"/>
    <xf numFmtId="0" fontId="30" fillId="30" borderId="0" applyNumberFormat="0" applyBorder="0" applyAlignment="0" applyProtection="0"/>
    <xf numFmtId="0" fontId="50" fillId="31" borderId="0" applyNumberFormat="0" applyBorder="0" applyAlignment="0" applyProtection="0"/>
    <xf numFmtId="0" fontId="30" fillId="32" borderId="0" applyNumberFormat="0" applyBorder="0" applyAlignment="0" applyProtection="0"/>
    <xf numFmtId="0" fontId="50" fillId="33" borderId="0" applyNumberFormat="0" applyBorder="0" applyAlignment="0" applyProtection="0"/>
    <xf numFmtId="0" fontId="30" fillId="34" borderId="0" applyNumberFormat="0" applyBorder="0" applyAlignment="0" applyProtection="0"/>
    <xf numFmtId="0" fontId="50" fillId="35" borderId="0" applyNumberFormat="0" applyBorder="0" applyAlignment="0" applyProtection="0"/>
    <xf numFmtId="0" fontId="30" fillId="36" borderId="0" applyNumberFormat="0" applyBorder="0" applyAlignment="0" applyProtection="0"/>
    <xf numFmtId="0" fontId="50" fillId="37" borderId="0" applyNumberFormat="0" applyBorder="0" applyAlignment="0" applyProtection="0"/>
    <xf numFmtId="0" fontId="30" fillId="38" borderId="0" applyNumberFormat="0" applyBorder="0" applyAlignment="0" applyProtection="0"/>
    <xf numFmtId="0" fontId="50" fillId="39" borderId="0" applyNumberFormat="0" applyBorder="0" applyAlignment="0" applyProtection="0"/>
    <xf numFmtId="0" fontId="30" fillId="40" borderId="0" applyNumberFormat="0" applyBorder="0" applyAlignment="0" applyProtection="0"/>
    <xf numFmtId="0" fontId="50" fillId="41" borderId="0" applyNumberFormat="0" applyBorder="0" applyAlignment="0" applyProtection="0"/>
    <xf numFmtId="0" fontId="30" fillId="30" borderId="0" applyNumberFormat="0" applyBorder="0" applyAlignment="0" applyProtection="0"/>
    <xf numFmtId="0" fontId="50" fillId="42" borderId="0" applyNumberFormat="0" applyBorder="0" applyAlignment="0" applyProtection="0"/>
    <xf numFmtId="0" fontId="30" fillId="32" borderId="0" applyNumberFormat="0" applyBorder="0" applyAlignment="0" applyProtection="0"/>
    <xf numFmtId="0" fontId="50" fillId="43" borderId="0" applyNumberFormat="0" applyBorder="0" applyAlignment="0" applyProtection="0"/>
    <xf numFmtId="0" fontId="30" fillId="44" borderId="0" applyNumberFormat="0" applyBorder="0" applyAlignment="0" applyProtection="0"/>
    <xf numFmtId="0" fontId="51" fillId="45" borderId="0" applyNumberFormat="0" applyBorder="0" applyAlignment="0" applyProtection="0"/>
    <xf numFmtId="0" fontId="31"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2" fillId="47" borderId="6" applyNumberFormat="0" applyAlignment="0" applyProtection="0"/>
    <xf numFmtId="0" fontId="53" fillId="48" borderId="7" applyNumberFormat="0" applyAlignment="0" applyProtection="0"/>
    <xf numFmtId="0" fontId="33"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40" fontId="13"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5" fillId="8" borderId="0" applyNumberFormat="0" applyBorder="0" applyAlignment="0" applyProtection="0"/>
    <xf numFmtId="0" fontId="56" fillId="0" borderId="9" applyNumberFormat="0" applyFill="0" applyAlignment="0" applyProtection="0"/>
    <xf numFmtId="0" fontId="36" fillId="0" borderId="10" applyNumberFormat="0" applyFill="0" applyAlignment="0" applyProtection="0"/>
    <xf numFmtId="0" fontId="57" fillId="0" borderId="11" applyNumberFormat="0" applyFill="0" applyAlignment="0" applyProtection="0"/>
    <xf numFmtId="0" fontId="37" fillId="0" borderId="12" applyNumberFormat="0" applyFill="0" applyAlignment="0" applyProtection="0"/>
    <xf numFmtId="0" fontId="58" fillId="0" borderId="13" applyNumberFormat="0" applyFill="0" applyAlignment="0" applyProtection="0"/>
    <xf numFmtId="0" fontId="38" fillId="0" borderId="14"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9" fillId="14" borderId="6" applyNumberFormat="0" applyAlignment="0" applyProtection="0"/>
    <xf numFmtId="0" fontId="60" fillId="0" borderId="15" applyNumberFormat="0" applyFill="0" applyAlignment="0" applyProtection="0"/>
    <xf numFmtId="0" fontId="40" fillId="0" borderId="16" applyNumberFormat="0" applyFill="0" applyAlignment="0" applyProtection="0"/>
    <xf numFmtId="0" fontId="61" fillId="52" borderId="0" applyNumberFormat="0" applyBorder="0" applyAlignment="0" applyProtection="0"/>
    <xf numFmtId="0" fontId="41" fillId="53" borderId="0" applyNumberFormat="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3"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42"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43"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4" fillId="0" borderId="23" applyNumberFormat="0" applyFill="0" applyAlignment="0" applyProtection="0"/>
    <xf numFmtId="0" fontId="65" fillId="0" borderId="0" applyNumberFormat="0" applyFill="0" applyBorder="0" applyAlignment="0" applyProtection="0"/>
    <xf numFmtId="0" fontId="45" fillId="0" borderId="0" applyNumberFormat="0" applyFill="0" applyBorder="0" applyAlignment="0" applyProtection="0"/>
  </cellStyleXfs>
  <cellXfs count="164">
    <xf numFmtId="0" fontId="0" fillId="2" borderId="0" xfId="0" applyNumberFormat="1" applyAlignment="1">
      <alignment/>
    </xf>
    <xf numFmtId="0" fontId="0" fillId="2" borderId="24" xfId="0" applyNumberFormat="1" applyBorder="1" applyAlignment="1">
      <alignment/>
    </xf>
    <xf numFmtId="0" fontId="0" fillId="2" borderId="25" xfId="0" applyNumberFormat="1" applyBorder="1" applyAlignment="1">
      <alignment horizontal="left" vertical="top"/>
    </xf>
    <xf numFmtId="0" fontId="0" fillId="2" borderId="25" xfId="0" applyNumberFormat="1" applyBorder="1" applyAlignment="1">
      <alignment horizontal="center" vertical="top"/>
    </xf>
    <xf numFmtId="1" fontId="0" fillId="2" borderId="26" xfId="0" applyNumberFormat="1" applyBorder="1" applyAlignment="1">
      <alignment vertical="top"/>
    </xf>
    <xf numFmtId="0" fontId="0" fillId="2" borderId="26" xfId="0" applyNumberFormat="1" applyBorder="1" applyAlignment="1">
      <alignment horizontal="center" vertical="top"/>
    </xf>
    <xf numFmtId="0" fontId="0" fillId="2" borderId="26" xfId="0" applyNumberFormat="1" applyBorder="1" applyAlignment="1">
      <alignment vertical="top"/>
    </xf>
    <xf numFmtId="1" fontId="0" fillId="2" borderId="26" xfId="0" applyNumberFormat="1" applyBorder="1" applyAlignment="1">
      <alignment horizontal="center" vertical="top"/>
    </xf>
    <xf numFmtId="0" fontId="0" fillId="2" borderId="27" xfId="0" applyNumberFormat="1" applyBorder="1" applyAlignment="1">
      <alignment vertical="top"/>
    </xf>
    <xf numFmtId="0" fontId="0" fillId="2" borderId="25" xfId="0" applyNumberFormat="1" applyBorder="1" applyAlignment="1">
      <alignment vertical="top"/>
    </xf>
    <xf numFmtId="0" fontId="0" fillId="2" borderId="0" xfId="0" applyNumberFormat="1" applyAlignment="1">
      <alignment vertical="top"/>
    </xf>
    <xf numFmtId="0" fontId="2" fillId="2" borderId="25" xfId="0" applyNumberFormat="1" applyFont="1" applyBorder="1" applyAlignment="1">
      <alignment vertical="top"/>
    </xf>
    <xf numFmtId="0" fontId="4" fillId="2" borderId="24" xfId="0" applyNumberFormat="1" applyFont="1" applyBorder="1" applyAlignment="1">
      <alignment/>
    </xf>
    <xf numFmtId="7" fontId="0" fillId="2" borderId="26" xfId="0" applyNumberFormat="1" applyBorder="1" applyAlignment="1">
      <alignment horizontal="right"/>
    </xf>
    <xf numFmtId="7" fontId="0" fillId="2" borderId="28" xfId="0" applyNumberFormat="1" applyBorder="1" applyAlignment="1">
      <alignment horizontal="right"/>
    </xf>
    <xf numFmtId="0" fontId="0" fillId="2" borderId="0" xfId="0" applyNumberFormat="1" applyAlignment="1">
      <alignment horizontal="right"/>
    </xf>
    <xf numFmtId="7" fontId="0" fillId="2" borderId="25"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0" fontId="0" fillId="2" borderId="29" xfId="0" applyNumberFormat="1" applyBorder="1" applyAlignment="1">
      <alignment horizontal="right"/>
    </xf>
    <xf numFmtId="7" fontId="0" fillId="2" borderId="21" xfId="0" applyNumberFormat="1" applyBorder="1" applyAlignment="1">
      <alignment horizontal="right"/>
    </xf>
    <xf numFmtId="0" fontId="0" fillId="2" borderId="30" xfId="0" applyNumberFormat="1" applyBorder="1" applyAlignment="1">
      <alignment horizontal="right"/>
    </xf>
    <xf numFmtId="7" fontId="0" fillId="2" borderId="31" xfId="0" applyNumberFormat="1" applyBorder="1" applyAlignment="1">
      <alignment horizontal="right"/>
    </xf>
    <xf numFmtId="172" fontId="2" fillId="56" borderId="25" xfId="0" applyNumberFormat="1" applyFont="1" applyFill="1" applyBorder="1" applyAlignment="1" applyProtection="1">
      <alignment horizontal="left" vertical="center"/>
      <protection/>
    </xf>
    <xf numFmtId="172" fontId="2" fillId="56" borderId="25"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28" xfId="0" applyNumberFormat="1" applyFont="1" applyBorder="1" applyAlignment="1">
      <alignment horizontal="center" vertical="center"/>
    </xf>
    <xf numFmtId="0" fontId="2" fillId="2" borderId="25" xfId="0" applyNumberFormat="1" applyFont="1" applyBorder="1" applyAlignment="1">
      <alignment horizontal="center" vertical="center"/>
    </xf>
    <xf numFmtId="7" fontId="0" fillId="2" borderId="26" xfId="0" applyNumberFormat="1" applyBorder="1" applyAlignment="1">
      <alignment horizontal="right" vertical="center"/>
    </xf>
    <xf numFmtId="7" fontId="0" fillId="2" borderId="25" xfId="0" applyNumberFormat="1" applyBorder="1" applyAlignment="1">
      <alignment horizontal="right" vertical="center"/>
    </xf>
    <xf numFmtId="0" fontId="0" fillId="2" borderId="0" xfId="0" applyNumberFormat="1" applyAlignment="1">
      <alignment vertical="center"/>
    </xf>
    <xf numFmtId="7" fontId="0" fillId="2" borderId="28"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2"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26" xfId="0" applyNumberFormat="1" applyBorder="1" applyAlignment="1">
      <alignment horizontal="right"/>
    </xf>
    <xf numFmtId="7" fontId="0" fillId="2" borderId="33" xfId="0" applyNumberFormat="1" applyBorder="1" applyAlignment="1">
      <alignment horizontal="right"/>
    </xf>
    <xf numFmtId="0" fontId="0" fillId="2" borderId="0" xfId="0" applyNumberFormat="1" applyBorder="1" applyAlignment="1">
      <alignment/>
    </xf>
    <xf numFmtId="0" fontId="46" fillId="2" borderId="25" xfId="0" applyNumberFormat="1" applyFont="1" applyBorder="1" applyAlignment="1">
      <alignment vertical="top"/>
    </xf>
    <xf numFmtId="1" fontId="0" fillId="2" borderId="26" xfId="0" applyNumberFormat="1" applyFont="1" applyBorder="1" applyAlignment="1">
      <alignment horizontal="center" vertical="top"/>
    </xf>
    <xf numFmtId="172" fontId="46" fillId="56" borderId="25" xfId="0" applyNumberFormat="1" applyFont="1" applyFill="1" applyBorder="1" applyAlignment="1" applyProtection="1">
      <alignment horizontal="left" vertical="top"/>
      <protection/>
    </xf>
    <xf numFmtId="0" fontId="0" fillId="2" borderId="26" xfId="0" applyNumberFormat="1" applyFont="1" applyBorder="1" applyAlignment="1">
      <alignment horizontal="center" vertical="top"/>
    </xf>
    <xf numFmtId="7" fontId="0" fillId="2" borderId="25" xfId="0" applyNumberFormat="1" applyBorder="1" applyAlignment="1">
      <alignment horizontal="right" vertical="top"/>
    </xf>
    <xf numFmtId="176" fontId="46" fillId="0" borderId="1" xfId="179" applyNumberFormat="1" applyFont="1" applyFill="1" applyBorder="1" applyAlignment="1" applyProtection="1">
      <alignment horizontal="center" vertical="top"/>
      <protection/>
    </xf>
    <xf numFmtId="173" fontId="46" fillId="0" borderId="1" xfId="179" applyNumberFormat="1" applyFont="1" applyFill="1" applyBorder="1" applyAlignment="1" applyProtection="1">
      <alignment horizontal="left" vertical="top" wrapText="1"/>
      <protection/>
    </xf>
    <xf numFmtId="172" fontId="46" fillId="0" borderId="1" xfId="179" applyNumberFormat="1" applyFont="1" applyFill="1" applyBorder="1" applyAlignment="1" applyProtection="1">
      <alignment horizontal="center" vertical="top" wrapText="1"/>
      <protection/>
    </xf>
    <xf numFmtId="172" fontId="46" fillId="0" borderId="1" xfId="179" applyNumberFormat="1" applyFont="1" applyFill="1" applyBorder="1" applyAlignment="1" applyProtection="1">
      <alignment horizontal="left" vertical="top" wrapText="1"/>
      <protection/>
    </xf>
    <xf numFmtId="0" fontId="46" fillId="0" borderId="1" xfId="179" applyNumberFormat="1" applyFont="1" applyFill="1" applyBorder="1" applyAlignment="1" applyProtection="1">
      <alignment horizontal="center" vertical="top" wrapText="1"/>
      <protection/>
    </xf>
    <xf numFmtId="0" fontId="46" fillId="57" borderId="34" xfId="179" applyNumberFormat="1" applyFont="1" applyFill="1" applyBorder="1" applyAlignment="1" applyProtection="1">
      <alignment vertical="center"/>
      <protection/>
    </xf>
    <xf numFmtId="174" fontId="46" fillId="0" borderId="34" xfId="179" applyNumberFormat="1" applyFont="1" applyFill="1" applyBorder="1" applyAlignment="1" applyProtection="1">
      <alignment vertical="top"/>
      <protection/>
    </xf>
    <xf numFmtId="1" fontId="46" fillId="0" borderId="1" xfId="179" applyNumberFormat="1" applyFont="1" applyFill="1" applyBorder="1" applyAlignment="1" applyProtection="1">
      <alignment horizontal="center" vertical="top"/>
      <protection/>
    </xf>
    <xf numFmtId="7" fontId="0" fillId="2" borderId="26" xfId="0" applyNumberFormat="1" applyFont="1" applyBorder="1" applyAlignment="1">
      <alignment horizontal="center" vertical="top"/>
    </xf>
    <xf numFmtId="7" fontId="0" fillId="2" borderId="26" xfId="0" applyNumberFormat="1" applyBorder="1" applyAlignment="1">
      <alignment horizontal="center" vertical="top"/>
    </xf>
    <xf numFmtId="4" fontId="46" fillId="0" borderId="1" xfId="179" applyNumberFormat="1" applyFont="1" applyFill="1" applyBorder="1" applyAlignment="1" applyProtection="1">
      <alignment horizontal="center" vertical="top" wrapText="1"/>
      <protection/>
    </xf>
    <xf numFmtId="173" fontId="46" fillId="0" borderId="1" xfId="179" applyNumberFormat="1" applyFont="1" applyFill="1" applyBorder="1" applyAlignment="1" applyProtection="1">
      <alignment horizontal="center" vertical="top" wrapText="1"/>
      <protection/>
    </xf>
    <xf numFmtId="1" fontId="46" fillId="0" borderId="1" xfId="179" applyNumberFormat="1" applyFont="1" applyFill="1" applyBorder="1" applyAlignment="1" applyProtection="1">
      <alignment horizontal="right" vertical="top"/>
      <protection/>
    </xf>
    <xf numFmtId="0" fontId="0" fillId="2" borderId="35" xfId="0" applyNumberFormat="1" applyBorder="1" applyAlignment="1">
      <alignment horizontal="center" vertical="top"/>
    </xf>
    <xf numFmtId="4" fontId="46" fillId="0" borderId="1" xfId="179" applyNumberFormat="1" applyFont="1" applyFill="1" applyBorder="1" applyAlignment="1" applyProtection="1">
      <alignment horizontal="center" vertical="top"/>
      <protection/>
    </xf>
    <xf numFmtId="0" fontId="48" fillId="0" borderId="0" xfId="179" applyFont="1" applyFill="1" applyAlignment="1">
      <alignment/>
      <protection/>
    </xf>
    <xf numFmtId="173" fontId="46" fillId="0" borderId="1" xfId="179" applyNumberFormat="1" applyFont="1" applyFill="1" applyBorder="1" applyAlignment="1" applyProtection="1">
      <alignment horizontal="right" vertical="top" wrapText="1"/>
      <protection/>
    </xf>
    <xf numFmtId="4" fontId="46" fillId="0" borderId="2" xfId="179" applyNumberFormat="1" applyFont="1" applyFill="1" applyBorder="1" applyAlignment="1" applyProtection="1">
      <alignment horizontal="center" vertical="top"/>
      <protection/>
    </xf>
    <xf numFmtId="173" fontId="46" fillId="0" borderId="1" xfId="179" applyNumberFormat="1" applyFont="1" applyFill="1" applyBorder="1" applyAlignment="1" applyProtection="1">
      <alignment horizontal="left" vertical="top"/>
      <protection/>
    </xf>
    <xf numFmtId="173" fontId="0" fillId="0" borderId="1" xfId="225" applyNumberFormat="1" applyFont="1" applyFill="1" applyBorder="1" applyAlignment="1" applyProtection="1">
      <alignment horizontal="left" vertical="top" wrapText="1"/>
      <protection/>
    </xf>
    <xf numFmtId="172" fontId="0" fillId="0" borderId="1" xfId="225" applyNumberFormat="1" applyFont="1" applyFill="1" applyBorder="1" applyAlignment="1" applyProtection="1">
      <alignment horizontal="center" vertical="top" wrapText="1"/>
      <protection/>
    </xf>
    <xf numFmtId="4" fontId="0" fillId="0" borderId="1" xfId="225" applyNumberFormat="1" applyFont="1" applyFill="1" applyBorder="1" applyAlignment="1" applyProtection="1">
      <alignment horizontal="center" vertical="top" wrapText="1"/>
      <protection/>
    </xf>
    <xf numFmtId="172" fontId="0" fillId="0" borderId="1" xfId="225" applyNumberFormat="1" applyFont="1" applyFill="1" applyBorder="1" applyAlignment="1" applyProtection="1">
      <alignment horizontal="left" vertical="top" wrapText="1"/>
      <protection/>
    </xf>
    <xf numFmtId="0" fontId="0" fillId="0" borderId="1" xfId="225" applyNumberFormat="1" applyFont="1" applyFill="1" applyBorder="1" applyAlignment="1" applyProtection="1">
      <alignment horizontal="center" vertical="top" wrapText="1"/>
      <protection/>
    </xf>
    <xf numFmtId="0" fontId="0" fillId="2" borderId="0" xfId="0" applyNumberFormat="1" applyBorder="1" applyAlignment="1">
      <alignment horizontal="center" vertical="top"/>
    </xf>
    <xf numFmtId="7" fontId="0" fillId="2" borderId="0" xfId="0" applyNumberFormat="1" applyBorder="1" applyAlignment="1">
      <alignment horizontal="right" vertical="top"/>
    </xf>
    <xf numFmtId="1" fontId="0" fillId="0" borderId="26" xfId="0" applyNumberFormat="1" applyFill="1" applyBorder="1" applyAlignment="1">
      <alignment horizontal="center" vertical="top"/>
    </xf>
    <xf numFmtId="0" fontId="0" fillId="0" borderId="26" xfId="0" applyNumberFormat="1" applyFill="1" applyBorder="1" applyAlignment="1">
      <alignment horizontal="center" vertical="top"/>
    </xf>
    <xf numFmtId="4" fontId="46" fillId="11" borderId="1" xfId="179" applyNumberFormat="1" applyFont="1" applyFill="1" applyBorder="1" applyAlignment="1" applyProtection="1">
      <alignment horizontal="center" vertical="top"/>
      <protection/>
    </xf>
    <xf numFmtId="1" fontId="0" fillId="0" borderId="0" xfId="0" applyNumberFormat="1" applyFill="1" applyBorder="1" applyAlignment="1">
      <alignment horizontal="center" vertical="top"/>
    </xf>
    <xf numFmtId="7" fontId="0" fillId="2" borderId="1" xfId="0" applyNumberFormat="1" applyBorder="1" applyAlignment="1">
      <alignment horizontal="right"/>
    </xf>
    <xf numFmtId="0" fontId="0" fillId="2" borderId="1" xfId="0" applyNumberFormat="1" applyBorder="1" applyAlignment="1">
      <alignment horizontal="center" vertical="top"/>
    </xf>
    <xf numFmtId="4" fontId="46" fillId="0" borderId="0" xfId="179" applyNumberFormat="1" applyFont="1" applyFill="1" applyBorder="1" applyAlignment="1" applyProtection="1">
      <alignment horizontal="center" vertical="top" wrapText="1"/>
      <protection/>
    </xf>
    <xf numFmtId="1" fontId="46" fillId="0" borderId="0" xfId="179" applyNumberFormat="1" applyFont="1" applyFill="1" applyBorder="1" applyAlignment="1" applyProtection="1">
      <alignment horizontal="center" vertical="top"/>
      <protection/>
    </xf>
    <xf numFmtId="1" fontId="0" fillId="2" borderId="0" xfId="0" applyNumberFormat="1" applyBorder="1" applyAlignment="1">
      <alignment horizontal="center" vertical="top"/>
    </xf>
    <xf numFmtId="176" fontId="2" fillId="0" borderId="1" xfId="179" applyNumberFormat="1" applyFont="1" applyFill="1" applyBorder="1" applyAlignment="1" applyProtection="1">
      <alignment horizontal="center"/>
      <protection/>
    </xf>
    <xf numFmtId="4" fontId="46" fillId="11" borderId="1" xfId="179" applyNumberFormat="1" applyFont="1" applyFill="1" applyBorder="1" applyAlignment="1" applyProtection="1">
      <alignment horizontal="center" vertical="top"/>
      <protection/>
    </xf>
    <xf numFmtId="173" fontId="2" fillId="0" borderId="1" xfId="179" applyNumberFormat="1" applyFont="1" applyFill="1" applyBorder="1" applyAlignment="1" applyProtection="1">
      <alignment horizontal="center" vertical="center" wrapText="1"/>
      <protection/>
    </xf>
    <xf numFmtId="172" fontId="2" fillId="0" borderId="1" xfId="179" applyNumberFormat="1" applyFont="1" applyFill="1" applyBorder="1" applyAlignment="1" applyProtection="1">
      <alignment vertical="center" wrapText="1"/>
      <protection/>
    </xf>
    <xf numFmtId="172" fontId="46" fillId="0" borderId="1" xfId="179" applyNumberFormat="1" applyFont="1" applyFill="1" applyBorder="1" applyAlignment="1" applyProtection="1">
      <alignment horizontal="centerContinuous" wrapText="1"/>
      <protection/>
    </xf>
    <xf numFmtId="7" fontId="0" fillId="2" borderId="26" xfId="0" applyNumberFormat="1" applyBorder="1" applyAlignment="1" applyProtection="1">
      <alignment horizontal="right" vertical="top"/>
      <protection locked="0"/>
    </xf>
    <xf numFmtId="7" fontId="5" fillId="2" borderId="0" xfId="0" applyNumberFormat="1" applyFont="1" applyAlignment="1" applyProtection="1">
      <alignment horizontal="centerContinuous" vertical="center"/>
      <protection/>
    </xf>
    <xf numFmtId="1" fontId="4" fillId="2" borderId="0" xfId="0" applyNumberFormat="1" applyFont="1" applyAlignment="1" applyProtection="1">
      <alignment horizontal="centerContinuous" vertical="top"/>
      <protection/>
    </xf>
    <xf numFmtId="0" fontId="4" fillId="2" borderId="0" xfId="0" applyNumberFormat="1" applyFont="1" applyAlignment="1" applyProtection="1">
      <alignment horizontal="centerContinuous" vertical="center"/>
      <protection/>
    </xf>
    <xf numFmtId="7" fontId="1" fillId="2" borderId="0" xfId="0" applyNumberFormat="1" applyFont="1" applyAlignment="1" applyProtection="1">
      <alignment horizontal="centerContinuous" vertical="center"/>
      <protection/>
    </xf>
    <xf numFmtId="1" fontId="0" fillId="2" borderId="0" xfId="0" applyNumberFormat="1" applyAlignment="1" applyProtection="1">
      <alignment horizontal="centerContinuous" vertical="top"/>
      <protection/>
    </xf>
    <xf numFmtId="0" fontId="0" fillId="2" borderId="0" xfId="0" applyNumberFormat="1" applyAlignment="1" applyProtection="1">
      <alignment horizontal="center" vertical="center"/>
      <protection/>
    </xf>
    <xf numFmtId="0" fontId="0" fillId="2" borderId="0" xfId="0" applyNumberFormat="1" applyFont="1" applyAlignment="1" applyProtection="1">
      <alignment horizontal="centerContinuous" vertical="center"/>
      <protection/>
    </xf>
    <xf numFmtId="7" fontId="1" fillId="2" borderId="0" xfId="0" applyNumberFormat="1" applyFont="1" applyAlignment="1" applyProtection="1">
      <alignment horizontal="center" vertical="center"/>
      <protection/>
    </xf>
    <xf numFmtId="0" fontId="0" fillId="2" borderId="0" xfId="0" applyNumberFormat="1" applyAlignment="1" applyProtection="1">
      <alignment horizontal="centerContinuous" vertical="center"/>
      <protection/>
    </xf>
    <xf numFmtId="7" fontId="0" fillId="2" borderId="0" xfId="0" applyNumberFormat="1" applyAlignment="1" applyProtection="1">
      <alignment horizontal="right"/>
      <protection/>
    </xf>
    <xf numFmtId="0" fontId="0" fillId="2" borderId="0" xfId="0" applyNumberFormat="1" applyAlignment="1" applyProtection="1">
      <alignment vertical="top"/>
      <protection/>
    </xf>
    <xf numFmtId="0" fontId="0" fillId="2" borderId="0" xfId="0" applyNumberFormat="1" applyAlignment="1" applyProtection="1">
      <alignment/>
      <protection/>
    </xf>
    <xf numFmtId="7" fontId="0" fillId="2" borderId="0" xfId="0" applyNumberFormat="1" applyAlignment="1" applyProtection="1">
      <alignment horizontal="centerContinuous" vertical="center"/>
      <protection/>
    </xf>
    <xf numFmtId="2" fontId="0" fillId="2" borderId="0" xfId="0" applyNumberFormat="1" applyAlignment="1" applyProtection="1">
      <alignment horizontal="centerContinuous"/>
      <protection/>
    </xf>
    <xf numFmtId="7" fontId="0" fillId="2" borderId="36" xfId="0" applyNumberFormat="1" applyBorder="1" applyAlignment="1" applyProtection="1">
      <alignment horizontal="center"/>
      <protection/>
    </xf>
    <xf numFmtId="0" fontId="0" fillId="2" borderId="36" xfId="0" applyNumberFormat="1" applyBorder="1" applyAlignment="1" applyProtection="1">
      <alignment horizontal="center" vertical="top"/>
      <protection/>
    </xf>
    <xf numFmtId="0" fontId="0" fillId="2" borderId="37" xfId="0" applyNumberFormat="1" applyBorder="1" applyAlignment="1" applyProtection="1">
      <alignment horizontal="center"/>
      <protection/>
    </xf>
    <xf numFmtId="0" fontId="0" fillId="2" borderId="36" xfId="0" applyNumberFormat="1" applyBorder="1" applyAlignment="1" applyProtection="1">
      <alignment horizontal="center"/>
      <protection/>
    </xf>
    <xf numFmtId="0" fontId="0" fillId="2" borderId="38" xfId="0" applyNumberFormat="1" applyBorder="1" applyAlignment="1" applyProtection="1">
      <alignment horizontal="center"/>
      <protection/>
    </xf>
    <xf numFmtId="7" fontId="0" fillId="2" borderId="38" xfId="0" applyNumberFormat="1" applyBorder="1" applyAlignment="1" applyProtection="1">
      <alignment horizontal="right"/>
      <protection/>
    </xf>
    <xf numFmtId="7" fontId="0" fillId="2" borderId="39" xfId="0" applyNumberFormat="1" applyBorder="1" applyAlignment="1" applyProtection="1">
      <alignment horizontal="right"/>
      <protection/>
    </xf>
    <xf numFmtId="0" fontId="0" fillId="2" borderId="40" xfId="0" applyNumberFormat="1" applyBorder="1" applyAlignment="1" applyProtection="1">
      <alignment vertical="top"/>
      <protection/>
    </xf>
    <xf numFmtId="0" fontId="0" fillId="2" borderId="41" xfId="0" applyNumberFormat="1" applyBorder="1" applyAlignment="1" applyProtection="1">
      <alignment/>
      <protection/>
    </xf>
    <xf numFmtId="0" fontId="0" fillId="2" borderId="40" xfId="0" applyNumberFormat="1" applyBorder="1" applyAlignment="1" applyProtection="1">
      <alignment horizontal="center"/>
      <protection/>
    </xf>
    <xf numFmtId="0" fontId="0" fillId="2" borderId="42" xfId="0" applyNumberFormat="1" applyBorder="1" applyAlignment="1" applyProtection="1">
      <alignment/>
      <protection/>
    </xf>
    <xf numFmtId="0" fontId="0" fillId="2" borderId="42" xfId="0" applyNumberFormat="1" applyBorder="1" applyAlignment="1" applyProtection="1">
      <alignment horizontal="center"/>
      <protection/>
    </xf>
    <xf numFmtId="7" fontId="0" fillId="2" borderId="42" xfId="0" applyNumberFormat="1" applyBorder="1" applyAlignment="1" applyProtection="1">
      <alignment horizontal="right"/>
      <protection/>
    </xf>
    <xf numFmtId="0" fontId="0" fillId="2" borderId="42" xfId="0" applyNumberFormat="1" applyBorder="1" applyAlignment="1" applyProtection="1">
      <alignment horizontal="right"/>
      <protection/>
    </xf>
    <xf numFmtId="7" fontId="0" fillId="2" borderId="43" xfId="0" applyNumberFormat="1" applyBorder="1" applyAlignment="1" applyProtection="1">
      <alignment horizontal="right" vertical="center"/>
      <protection/>
    </xf>
    <xf numFmtId="0" fontId="2" fillId="2" borderId="44" xfId="0" applyNumberFormat="1" applyFont="1" applyBorder="1" applyAlignment="1" applyProtection="1">
      <alignment horizontal="center" vertical="center"/>
      <protection/>
    </xf>
    <xf numFmtId="7" fontId="0" fillId="2" borderId="44" xfId="0" applyNumberFormat="1" applyBorder="1" applyAlignment="1" applyProtection="1">
      <alignment horizontal="right" vertical="center"/>
      <protection/>
    </xf>
    <xf numFmtId="7" fontId="0" fillId="2" borderId="26" xfId="0" applyNumberFormat="1" applyBorder="1" applyAlignment="1" applyProtection="1">
      <alignment horizontal="right"/>
      <protection/>
    </xf>
    <xf numFmtId="0" fontId="2" fillId="2" borderId="25" xfId="0" applyNumberFormat="1" applyFont="1" applyBorder="1" applyAlignment="1" applyProtection="1">
      <alignment vertical="top"/>
      <protection/>
    </xf>
    <xf numFmtId="1" fontId="0" fillId="2" borderId="26" xfId="0" applyNumberFormat="1" applyBorder="1" applyAlignment="1" applyProtection="1">
      <alignment horizontal="center" vertical="top"/>
      <protection/>
    </xf>
    <xf numFmtId="0" fontId="0" fillId="2" borderId="26" xfId="0" applyNumberFormat="1" applyBorder="1" applyAlignment="1" applyProtection="1">
      <alignment horizontal="center" vertical="top"/>
      <protection/>
    </xf>
    <xf numFmtId="7" fontId="0" fillId="2" borderId="25" xfId="0" applyNumberFormat="1" applyBorder="1" applyAlignment="1" applyProtection="1">
      <alignment horizontal="right"/>
      <protection/>
    </xf>
    <xf numFmtId="7" fontId="0" fillId="2" borderId="26" xfId="0" applyNumberFormat="1" applyBorder="1" applyAlignment="1" applyProtection="1">
      <alignment horizontal="right" vertical="top"/>
      <protection/>
    </xf>
    <xf numFmtId="7" fontId="0" fillId="2" borderId="26" xfId="0" applyNumberFormat="1" applyBorder="1" applyAlignment="1" applyProtection="1">
      <alignment horizontal="right" vertical="center"/>
      <protection/>
    </xf>
    <xf numFmtId="7" fontId="0" fillId="2" borderId="28" xfId="0" applyNumberFormat="1" applyBorder="1" applyAlignment="1" applyProtection="1">
      <alignment horizontal="right" vertical="center"/>
      <protection/>
    </xf>
    <xf numFmtId="0" fontId="0" fillId="2" borderId="45" xfId="0" applyNumberFormat="1" applyBorder="1" applyAlignment="1">
      <alignment horizontal="right"/>
    </xf>
    <xf numFmtId="0" fontId="0" fillId="2" borderId="1" xfId="0" applyNumberFormat="1" applyBorder="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2" borderId="46" xfId="0" applyNumberFormat="1" applyFont="1" applyBorder="1" applyAlignment="1">
      <alignment horizontal="left" vertical="center" wrapText="1"/>
    </xf>
    <xf numFmtId="0" fontId="0" fillId="2" borderId="47" xfId="0" applyNumberFormat="1" applyBorder="1" applyAlignment="1">
      <alignment vertical="center" wrapText="1"/>
    </xf>
    <xf numFmtId="0" fontId="0" fillId="2" borderId="48" xfId="0" applyNumberFormat="1" applyBorder="1" applyAlignment="1">
      <alignment vertical="center" wrapText="1"/>
    </xf>
    <xf numFmtId="1" fontId="3" fillId="2" borderId="46" xfId="0" applyNumberFormat="1" applyFont="1" applyBorder="1" applyAlignment="1">
      <alignment horizontal="left" vertical="center" wrapText="1"/>
    </xf>
    <xf numFmtId="1" fontId="3" fillId="2" borderId="49" xfId="0" applyNumberFormat="1" applyFont="1" applyBorder="1" applyAlignment="1">
      <alignment horizontal="left" vertical="center" wrapText="1"/>
    </xf>
    <xf numFmtId="0" fontId="0" fillId="2" borderId="50" xfId="0" applyNumberFormat="1" applyBorder="1" applyAlignment="1">
      <alignment vertical="center" wrapText="1"/>
    </xf>
    <xf numFmtId="0" fontId="0" fillId="2" borderId="51" xfId="0" applyNumberFormat="1" applyBorder="1" applyAlignment="1">
      <alignment vertical="center" wrapText="1"/>
    </xf>
    <xf numFmtId="1" fontId="6" fillId="2" borderId="52" xfId="0" applyNumberFormat="1" applyFont="1" applyBorder="1" applyAlignment="1">
      <alignment horizontal="left" vertical="center" wrapText="1"/>
    </xf>
    <xf numFmtId="0" fontId="0" fillId="2" borderId="53" xfId="0" applyNumberFormat="1" applyBorder="1" applyAlignment="1">
      <alignment vertical="center" wrapText="1"/>
    </xf>
    <xf numFmtId="0" fontId="0" fillId="2" borderId="54" xfId="0" applyNumberFormat="1" applyBorder="1" applyAlignment="1">
      <alignment vertical="center" wrapText="1"/>
    </xf>
    <xf numFmtId="1" fontId="4" fillId="2" borderId="0" xfId="0" applyNumberFormat="1" applyFont="1" applyAlignment="1" applyProtection="1">
      <alignment horizontal="center" vertical="top"/>
      <protection/>
    </xf>
    <xf numFmtId="7" fontId="0" fillId="2" borderId="55" xfId="0" applyNumberFormat="1" applyBorder="1" applyAlignment="1">
      <alignment horizontal="center"/>
    </xf>
    <xf numFmtId="0" fontId="0" fillId="2" borderId="56" xfId="0" applyNumberFormat="1" applyBorder="1" applyAlignment="1">
      <alignment/>
    </xf>
    <xf numFmtId="0" fontId="0" fillId="2" borderId="35" xfId="0" applyNumberFormat="1" applyBorder="1" applyAlignment="1">
      <alignment/>
    </xf>
    <xf numFmtId="0" fontId="0" fillId="2" borderId="0" xfId="0" applyNumberFormat="1" applyBorder="1" applyAlignment="1">
      <alignment/>
    </xf>
    <xf numFmtId="0" fontId="0" fillId="2" borderId="45" xfId="0" applyNumberFormat="1" applyBorder="1" applyAlignment="1">
      <alignment/>
    </xf>
    <xf numFmtId="0" fontId="0" fillId="2" borderId="35" xfId="0" applyNumberFormat="1" applyBorder="1" applyAlignment="1" quotePrefix="1">
      <alignment/>
    </xf>
    <xf numFmtId="1" fontId="6" fillId="2" borderId="57" xfId="0" applyNumberFormat="1" applyFont="1" applyBorder="1" applyAlignment="1" applyProtection="1">
      <alignment horizontal="left" vertical="center" wrapText="1"/>
      <protection/>
    </xf>
    <xf numFmtId="1" fontId="6" fillId="2" borderId="58" xfId="0" applyNumberFormat="1" applyFont="1" applyBorder="1" applyAlignment="1" applyProtection="1">
      <alignment horizontal="left" vertical="center" wrapText="1"/>
      <protection/>
    </xf>
    <xf numFmtId="1" fontId="6" fillId="2" borderId="59" xfId="0" applyNumberFormat="1" applyFont="1" applyBorder="1" applyAlignment="1" applyProtection="1">
      <alignment horizontal="left" vertical="center" wrapText="1"/>
      <protection/>
    </xf>
    <xf numFmtId="0" fontId="0" fillId="2" borderId="60" xfId="0" applyNumberFormat="1" applyBorder="1" applyAlignment="1">
      <alignment/>
    </xf>
    <xf numFmtId="0" fontId="0" fillId="2" borderId="61" xfId="0" applyNumberFormat="1" applyBorder="1" applyAlignment="1">
      <alignment/>
    </xf>
    <xf numFmtId="1" fontId="6" fillId="2" borderId="26"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62" xfId="0" applyNumberFormat="1" applyBorder="1" applyAlignment="1">
      <alignment vertical="center" wrapText="1"/>
    </xf>
  </cellXfs>
  <cellStyles count="26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igLine 3" xfId="68"/>
    <cellStyle name="Blank" xfId="69"/>
    <cellStyle name="Blank 2" xfId="70"/>
    <cellStyle name="Blank 3" xfId="71"/>
    <cellStyle name="Blank 3 2" xfId="72"/>
    <cellStyle name="Blank 4" xfId="73"/>
    <cellStyle name="BLine" xfId="74"/>
    <cellStyle name="BLine 2" xfId="75"/>
    <cellStyle name="BLine 2 2" xfId="76"/>
    <cellStyle name="BLine 3" xfId="77"/>
    <cellStyle name="C2" xfId="78"/>
    <cellStyle name="C2 2" xfId="79"/>
    <cellStyle name="C2 3" xfId="80"/>
    <cellStyle name="C2 3 2" xfId="81"/>
    <cellStyle name="C2 4" xfId="82"/>
    <cellStyle name="C2Sctn" xfId="83"/>
    <cellStyle name="C2Sctn 2" xfId="84"/>
    <cellStyle name="C2Sctn 2 2" xfId="85"/>
    <cellStyle name="C2Sctn 3" xfId="86"/>
    <cellStyle name="C3" xfId="87"/>
    <cellStyle name="C3 2" xfId="88"/>
    <cellStyle name="C3 3" xfId="89"/>
    <cellStyle name="C3 3 2" xfId="90"/>
    <cellStyle name="C3 4" xfId="91"/>
    <cellStyle name="C3Rem" xfId="92"/>
    <cellStyle name="C3Rem 2" xfId="93"/>
    <cellStyle name="C3Rem 3" xfId="94"/>
    <cellStyle name="C3Rem 3 2" xfId="95"/>
    <cellStyle name="C3Rem 4" xfId="96"/>
    <cellStyle name="C3Sctn" xfId="97"/>
    <cellStyle name="C3Sctn 2" xfId="98"/>
    <cellStyle name="C3Sctn 2 2" xfId="99"/>
    <cellStyle name="C3Sctn 3" xfId="100"/>
    <cellStyle name="C4" xfId="101"/>
    <cellStyle name="C4 2" xfId="102"/>
    <cellStyle name="C4 3" xfId="103"/>
    <cellStyle name="C4 3 2" xfId="104"/>
    <cellStyle name="C4 4" xfId="105"/>
    <cellStyle name="C5" xfId="106"/>
    <cellStyle name="C5 2" xfId="107"/>
    <cellStyle name="C5 3" xfId="108"/>
    <cellStyle name="C5 3 2" xfId="109"/>
    <cellStyle name="C5 4" xfId="110"/>
    <cellStyle name="C6" xfId="111"/>
    <cellStyle name="C6 2" xfId="112"/>
    <cellStyle name="C6 3" xfId="113"/>
    <cellStyle name="C6 3 2" xfId="114"/>
    <cellStyle name="C6 4" xfId="115"/>
    <cellStyle name="C7" xfId="116"/>
    <cellStyle name="C7 2" xfId="117"/>
    <cellStyle name="C7 3" xfId="118"/>
    <cellStyle name="C7 3 2" xfId="119"/>
    <cellStyle name="C7 4" xfId="120"/>
    <cellStyle name="C7Create" xfId="121"/>
    <cellStyle name="C7Create 2" xfId="122"/>
    <cellStyle name="C7Create 3" xfId="123"/>
    <cellStyle name="C7Create 3 2" xfId="124"/>
    <cellStyle name="C7Create 4" xfId="125"/>
    <cellStyle name="C8" xfId="126"/>
    <cellStyle name="C8 2" xfId="127"/>
    <cellStyle name="C8 3" xfId="128"/>
    <cellStyle name="C8 3 2" xfId="129"/>
    <cellStyle name="C8 4" xfId="130"/>
    <cellStyle name="C8Sctn" xfId="131"/>
    <cellStyle name="C8Sctn 2" xfId="132"/>
    <cellStyle name="C8Sctn 2 2" xfId="133"/>
    <cellStyle name="C8Sctn 3" xfId="134"/>
    <cellStyle name="Calculation" xfId="135"/>
    <cellStyle name="Calculation 2" xfId="136"/>
    <cellStyle name="Check Cell" xfId="137"/>
    <cellStyle name="Check Cell 2" xfId="138"/>
    <cellStyle name="Comma" xfId="139"/>
    <cellStyle name="Comma [0]" xfId="140"/>
    <cellStyle name="Comma 2" xfId="141"/>
    <cellStyle name="Continued" xfId="142"/>
    <cellStyle name="Continued 2" xfId="143"/>
    <cellStyle name="Continued 3" xfId="144"/>
    <cellStyle name="Continued 3 2" xfId="145"/>
    <cellStyle name="Continued 4" xfId="146"/>
    <cellStyle name="Currency" xfId="147"/>
    <cellStyle name="Currency [0]" xfId="148"/>
    <cellStyle name="Explanatory Text" xfId="149"/>
    <cellStyle name="Explanatory Text 2" xfId="150"/>
    <cellStyle name="Followed Hyperlink" xfId="151"/>
    <cellStyle name="Good" xfId="152"/>
    <cellStyle name="Good 2" xfId="153"/>
    <cellStyle name="Heading 1" xfId="154"/>
    <cellStyle name="Heading 1 2" xfId="155"/>
    <cellStyle name="Heading 2" xfId="156"/>
    <cellStyle name="Heading 2 2" xfId="157"/>
    <cellStyle name="Heading 3" xfId="158"/>
    <cellStyle name="Heading 3 2" xfId="159"/>
    <cellStyle name="Heading 4" xfId="160"/>
    <cellStyle name="Heading 4 2" xfId="161"/>
    <cellStyle name="Hyperlink" xfId="162"/>
    <cellStyle name="Input" xfId="163"/>
    <cellStyle name="Input 2" xfId="164"/>
    <cellStyle name="Linked Cell" xfId="165"/>
    <cellStyle name="Linked Cell 2" xfId="166"/>
    <cellStyle name="Neutral" xfId="167"/>
    <cellStyle name="Neutral 2" xfId="168"/>
    <cellStyle name="Normal 10" xfId="169"/>
    <cellStyle name="Normal 11" xfId="170"/>
    <cellStyle name="Normal 12" xfId="171"/>
    <cellStyle name="Normal 13" xfId="172"/>
    <cellStyle name="Normal 14" xfId="173"/>
    <cellStyle name="Normal 15" xfId="174"/>
    <cellStyle name="Normal 16" xfId="175"/>
    <cellStyle name="Normal 17" xfId="176"/>
    <cellStyle name="Normal 18" xfId="177"/>
    <cellStyle name="Normal 19" xfId="178"/>
    <cellStyle name="Normal 2" xfId="179"/>
    <cellStyle name="Normal 2 2" xfId="180"/>
    <cellStyle name="Normal 2 3" xfId="181"/>
    <cellStyle name="Normal 20" xfId="182"/>
    <cellStyle name="Normal 21" xfId="183"/>
    <cellStyle name="Normal 22" xfId="184"/>
    <cellStyle name="Normal 23" xfId="185"/>
    <cellStyle name="Normal 24" xfId="186"/>
    <cellStyle name="Normal 25" xfId="187"/>
    <cellStyle name="Normal 26" xfId="188"/>
    <cellStyle name="Normal 27" xfId="189"/>
    <cellStyle name="Normal 28" xfId="190"/>
    <cellStyle name="Normal 29" xfId="191"/>
    <cellStyle name="Normal 3" xfId="192"/>
    <cellStyle name="Normal 30" xfId="193"/>
    <cellStyle name="Normal 31" xfId="194"/>
    <cellStyle name="Normal 32" xfId="195"/>
    <cellStyle name="Normal 33" xfId="196"/>
    <cellStyle name="Normal 34" xfId="197"/>
    <cellStyle name="Normal 35" xfId="198"/>
    <cellStyle name="Normal 36" xfId="199"/>
    <cellStyle name="Normal 37" xfId="200"/>
    <cellStyle name="Normal 38" xfId="201"/>
    <cellStyle name="Normal 39" xfId="202"/>
    <cellStyle name="Normal 4" xfId="203"/>
    <cellStyle name="Normal 40" xfId="204"/>
    <cellStyle name="Normal 41" xfId="205"/>
    <cellStyle name="Normal 42" xfId="206"/>
    <cellStyle name="Normal 43" xfId="207"/>
    <cellStyle name="Normal 44" xfId="208"/>
    <cellStyle name="Normal 45" xfId="209"/>
    <cellStyle name="Normal 46" xfId="210"/>
    <cellStyle name="Normal 47" xfId="211"/>
    <cellStyle name="Normal 48" xfId="212"/>
    <cellStyle name="Normal 49" xfId="213"/>
    <cellStyle name="Normal 5" xfId="214"/>
    <cellStyle name="Normal 50" xfId="215"/>
    <cellStyle name="Normal 51" xfId="216"/>
    <cellStyle name="Normal 51 2" xfId="217"/>
    <cellStyle name="Normal 52" xfId="218"/>
    <cellStyle name="Normal 53" xfId="219"/>
    <cellStyle name="Normal 54" xfId="220"/>
    <cellStyle name="Normal 6" xfId="221"/>
    <cellStyle name="Normal 7" xfId="222"/>
    <cellStyle name="Normal 8" xfId="223"/>
    <cellStyle name="Normal 9" xfId="224"/>
    <cellStyle name="Normal_Summary for 2008 of Average Unit Prices" xfId="225"/>
    <cellStyle name="Note" xfId="226"/>
    <cellStyle name="Note 2" xfId="227"/>
    <cellStyle name="Note 2 2" xfId="228"/>
    <cellStyle name="Note 3" xfId="229"/>
    <cellStyle name="Note 4" xfId="230"/>
    <cellStyle name="Null" xfId="231"/>
    <cellStyle name="Null 2" xfId="232"/>
    <cellStyle name="Null 3" xfId="233"/>
    <cellStyle name="Null 3 2" xfId="234"/>
    <cellStyle name="Null 4" xfId="235"/>
    <cellStyle name="Output" xfId="236"/>
    <cellStyle name="Output 2" xfId="237"/>
    <cellStyle name="Percent" xfId="238"/>
    <cellStyle name="Regular" xfId="239"/>
    <cellStyle name="Regular 2" xfId="240"/>
    <cellStyle name="Regular 2 2" xfId="241"/>
    <cellStyle name="Regular 3" xfId="242"/>
    <cellStyle name="Title" xfId="243"/>
    <cellStyle name="Title 2" xfId="244"/>
    <cellStyle name="TitleA" xfId="245"/>
    <cellStyle name="TitleA 2" xfId="246"/>
    <cellStyle name="TitleA 2 2" xfId="247"/>
    <cellStyle name="TitleA 3" xfId="248"/>
    <cellStyle name="TitleC" xfId="249"/>
    <cellStyle name="TitleC 2" xfId="250"/>
    <cellStyle name="TitleC 2 2" xfId="251"/>
    <cellStyle name="TitleC 3" xfId="252"/>
    <cellStyle name="TitleE8" xfId="253"/>
    <cellStyle name="TitleE8 2" xfId="254"/>
    <cellStyle name="TitleE8 2 2" xfId="255"/>
    <cellStyle name="TitleE8 3" xfId="256"/>
    <cellStyle name="TitleE8x" xfId="257"/>
    <cellStyle name="TitleE8x 2" xfId="258"/>
    <cellStyle name="TitleE8x 2 2" xfId="259"/>
    <cellStyle name="TitleE8x 3" xfId="260"/>
    <cellStyle name="TitleF" xfId="261"/>
    <cellStyle name="TitleF 2" xfId="262"/>
    <cellStyle name="TitleF 2 2" xfId="263"/>
    <cellStyle name="TitleF 3" xfId="264"/>
    <cellStyle name="TitleT" xfId="265"/>
    <cellStyle name="TitleT 2" xfId="266"/>
    <cellStyle name="TitleT 2 2" xfId="267"/>
    <cellStyle name="TitleT 3" xfId="268"/>
    <cellStyle name="TitleYC89" xfId="269"/>
    <cellStyle name="TitleYC89 2" xfId="270"/>
    <cellStyle name="TitleYC89 2 2" xfId="271"/>
    <cellStyle name="TitleYC89 3" xfId="272"/>
    <cellStyle name="TitleZ" xfId="273"/>
    <cellStyle name="TitleZ 2" xfId="274"/>
    <cellStyle name="TitleZ 2 2" xfId="275"/>
    <cellStyle name="TitleZ 3" xfId="276"/>
    <cellStyle name="Total" xfId="277"/>
    <cellStyle name="Total 2" xfId="278"/>
    <cellStyle name="Warning Text" xfId="279"/>
    <cellStyle name="Warning Text 2" xfId="280"/>
  </cellStyles>
  <dxfs count="7">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3">
      <selection activeCell="L11" sqref="L11"/>
    </sheetView>
  </sheetViews>
  <sheetFormatPr defaultColWidth="8.77734375" defaultRowHeight="15"/>
  <cols>
    <col min="1" max="1" width="3.99609375" style="32" customWidth="1"/>
    <col min="2" max="16384" width="8.77734375" style="32" customWidth="1"/>
  </cols>
  <sheetData>
    <row r="1" spans="1:9" ht="38.25" customHeight="1">
      <c r="A1" s="135" t="s">
        <v>26</v>
      </c>
      <c r="B1" s="136"/>
      <c r="C1" s="136"/>
      <c r="D1" s="136"/>
      <c r="E1" s="136"/>
      <c r="F1" s="136"/>
      <c r="G1" s="136"/>
      <c r="H1" s="136"/>
      <c r="I1" s="136"/>
    </row>
    <row r="2" spans="1:9" ht="20.25" customHeight="1">
      <c r="A2" s="33">
        <v>1</v>
      </c>
      <c r="B2" s="132" t="s">
        <v>31</v>
      </c>
      <c r="C2" s="132"/>
      <c r="D2" s="132"/>
      <c r="E2" s="132"/>
      <c r="F2" s="132"/>
      <c r="G2" s="132"/>
      <c r="H2" s="132"/>
      <c r="I2" s="132"/>
    </row>
    <row r="3" spans="1:9" ht="34.5" customHeight="1">
      <c r="A3" s="33">
        <v>2</v>
      </c>
      <c r="B3" s="132" t="s">
        <v>90</v>
      </c>
      <c r="C3" s="132"/>
      <c r="D3" s="132"/>
      <c r="E3" s="132"/>
      <c r="F3" s="132"/>
      <c r="G3" s="132"/>
      <c r="H3" s="132"/>
      <c r="I3" s="132"/>
    </row>
    <row r="4" spans="1:9" ht="34.5" customHeight="1">
      <c r="A4" s="33">
        <v>3</v>
      </c>
      <c r="B4" s="132" t="s">
        <v>100</v>
      </c>
      <c r="C4" s="132"/>
      <c r="D4" s="132"/>
      <c r="E4" s="132"/>
      <c r="F4" s="132"/>
      <c r="G4" s="132"/>
      <c r="H4" s="132"/>
      <c r="I4" s="132"/>
    </row>
    <row r="5" spans="1:9" ht="34.5" customHeight="1">
      <c r="A5" s="33">
        <v>4</v>
      </c>
      <c r="B5" s="132" t="s">
        <v>29</v>
      </c>
      <c r="C5" s="132"/>
      <c r="D5" s="132"/>
      <c r="E5" s="132"/>
      <c r="F5" s="132"/>
      <c r="G5" s="132"/>
      <c r="H5" s="132"/>
      <c r="I5" s="132"/>
    </row>
    <row r="6" spans="1:9" ht="19.5" customHeight="1">
      <c r="A6" s="33">
        <v>5</v>
      </c>
      <c r="B6" s="134" t="s">
        <v>98</v>
      </c>
      <c r="C6" s="128"/>
      <c r="D6" s="128"/>
      <c r="E6" s="128"/>
      <c r="F6" s="128"/>
      <c r="G6" s="128"/>
      <c r="H6" s="128"/>
      <c r="I6" s="128"/>
    </row>
    <row r="7" spans="1:9" ht="19.5" customHeight="1">
      <c r="A7" s="33">
        <v>6</v>
      </c>
      <c r="B7" s="134" t="s">
        <v>106</v>
      </c>
      <c r="C7" s="128"/>
      <c r="D7" s="128"/>
      <c r="E7" s="128"/>
      <c r="F7" s="128"/>
      <c r="G7" s="128"/>
      <c r="H7" s="128"/>
      <c r="I7" s="128"/>
    </row>
    <row r="8" spans="1:9" ht="28.5" customHeight="1">
      <c r="A8" s="33">
        <v>7</v>
      </c>
      <c r="B8" s="134" t="s">
        <v>97</v>
      </c>
      <c r="C8" s="128"/>
      <c r="D8" s="128"/>
      <c r="E8" s="128"/>
      <c r="F8" s="128"/>
      <c r="G8" s="128"/>
      <c r="H8" s="128"/>
      <c r="I8" s="128"/>
    </row>
    <row r="9" spans="1:9" ht="19.5" customHeight="1">
      <c r="A9" s="33">
        <v>8</v>
      </c>
      <c r="B9" s="134" t="s">
        <v>104</v>
      </c>
      <c r="C9" s="128"/>
      <c r="D9" s="128"/>
      <c r="E9" s="128"/>
      <c r="F9" s="128"/>
      <c r="G9" s="128"/>
      <c r="H9" s="128"/>
      <c r="I9" s="128"/>
    </row>
    <row r="10" spans="1:9" ht="66" customHeight="1">
      <c r="A10" s="33"/>
      <c r="B10" s="137" t="s">
        <v>91</v>
      </c>
      <c r="C10" s="138"/>
      <c r="D10" s="138"/>
      <c r="E10" s="138"/>
      <c r="F10" s="138"/>
      <c r="G10" s="138"/>
      <c r="H10" s="138"/>
      <c r="I10" s="138"/>
    </row>
    <row r="11" spans="1:9" ht="31.5" customHeight="1">
      <c r="A11" s="33">
        <v>9</v>
      </c>
      <c r="B11" s="127" t="s">
        <v>103</v>
      </c>
      <c r="C11" s="128"/>
      <c r="D11" s="128"/>
      <c r="E11" s="128"/>
      <c r="F11" s="128"/>
      <c r="G11" s="128"/>
      <c r="H11" s="128"/>
      <c r="I11" s="128"/>
    </row>
    <row r="12" spans="1:9" ht="20.25" customHeight="1">
      <c r="A12" s="33">
        <v>10</v>
      </c>
      <c r="B12" s="127" t="s">
        <v>28</v>
      </c>
      <c r="C12" s="128"/>
      <c r="D12" s="128"/>
      <c r="E12" s="128"/>
      <c r="F12" s="128"/>
      <c r="G12" s="128"/>
      <c r="H12" s="128"/>
      <c r="I12" s="128"/>
    </row>
    <row r="13" spans="1:9" ht="45.75" customHeight="1">
      <c r="A13" s="33">
        <v>11</v>
      </c>
      <c r="B13" s="127" t="s">
        <v>35</v>
      </c>
      <c r="C13" s="128"/>
      <c r="D13" s="128"/>
      <c r="E13" s="128"/>
      <c r="F13" s="128"/>
      <c r="G13" s="128"/>
      <c r="H13" s="128"/>
      <c r="I13" s="128"/>
    </row>
    <row r="14" spans="1:9" ht="36" customHeight="1">
      <c r="A14" s="33">
        <v>12</v>
      </c>
      <c r="B14" s="127" t="s">
        <v>92</v>
      </c>
      <c r="C14" s="128"/>
      <c r="D14" s="128"/>
      <c r="E14" s="128"/>
      <c r="F14" s="128"/>
      <c r="G14" s="128"/>
      <c r="H14" s="128"/>
      <c r="I14" s="128"/>
    </row>
    <row r="15" spans="1:9" ht="31.5" customHeight="1">
      <c r="A15" s="33">
        <v>13</v>
      </c>
      <c r="B15" s="133" t="s">
        <v>93</v>
      </c>
      <c r="C15" s="128"/>
      <c r="D15" s="128"/>
      <c r="E15" s="128"/>
      <c r="F15" s="128"/>
      <c r="G15" s="128"/>
      <c r="H15" s="128"/>
      <c r="I15" s="128"/>
    </row>
    <row r="16" spans="1:9" ht="36" customHeight="1">
      <c r="A16" s="33">
        <v>14</v>
      </c>
      <c r="B16" s="133" t="s">
        <v>30</v>
      </c>
      <c r="C16" s="128"/>
      <c r="D16" s="128"/>
      <c r="E16" s="128"/>
      <c r="F16" s="128"/>
      <c r="G16" s="128"/>
      <c r="H16" s="128"/>
      <c r="I16" s="128"/>
    </row>
    <row r="17" spans="1:9" ht="19.5" customHeight="1">
      <c r="A17" s="33">
        <v>15</v>
      </c>
      <c r="B17" s="127" t="s">
        <v>89</v>
      </c>
      <c r="C17" s="128"/>
      <c r="D17" s="128"/>
      <c r="E17" s="128"/>
      <c r="F17" s="128"/>
      <c r="G17" s="128"/>
      <c r="H17" s="128"/>
      <c r="I17" s="128"/>
    </row>
    <row r="18" spans="1:9" ht="19.5" customHeight="1">
      <c r="A18" s="33">
        <v>16</v>
      </c>
      <c r="B18" s="127" t="s">
        <v>102</v>
      </c>
      <c r="C18" s="128"/>
      <c r="D18" s="128"/>
      <c r="E18" s="128"/>
      <c r="F18" s="128"/>
      <c r="G18" s="128"/>
      <c r="H18" s="128"/>
      <c r="I18" s="128"/>
    </row>
    <row r="19" spans="1:9" ht="19.5" customHeight="1">
      <c r="A19" s="33">
        <v>17</v>
      </c>
      <c r="B19" s="127" t="s">
        <v>27</v>
      </c>
      <c r="C19" s="128"/>
      <c r="D19" s="128"/>
      <c r="E19" s="128"/>
      <c r="F19" s="128"/>
      <c r="G19" s="128"/>
      <c r="H19" s="128"/>
      <c r="I19" s="128"/>
    </row>
    <row r="20" spans="1:9" ht="28.5" customHeight="1">
      <c r="A20" s="33">
        <v>18</v>
      </c>
      <c r="B20" s="127" t="s">
        <v>101</v>
      </c>
      <c r="C20" s="129"/>
      <c r="D20" s="129"/>
      <c r="E20" s="129"/>
      <c r="F20" s="129"/>
      <c r="G20" s="129"/>
      <c r="H20" s="129"/>
      <c r="I20" s="129"/>
    </row>
    <row r="21" spans="1:9" ht="28.5" customHeight="1">
      <c r="A21" s="33">
        <v>19</v>
      </c>
      <c r="B21" s="127" t="s">
        <v>99</v>
      </c>
      <c r="C21" s="129"/>
      <c r="D21" s="129"/>
      <c r="E21" s="129"/>
      <c r="F21" s="129"/>
      <c r="G21" s="129"/>
      <c r="H21" s="129"/>
      <c r="I21" s="129"/>
    </row>
    <row r="22" spans="1:9" ht="28.5" customHeight="1">
      <c r="A22" s="33">
        <v>20</v>
      </c>
      <c r="B22" s="127" t="s">
        <v>105</v>
      </c>
      <c r="C22" s="129"/>
      <c r="D22" s="129"/>
      <c r="E22" s="129"/>
      <c r="F22" s="129"/>
      <c r="G22" s="129"/>
      <c r="H22" s="129"/>
      <c r="I22" s="129"/>
    </row>
    <row r="23" spans="1:9" ht="31.5" customHeight="1">
      <c r="A23" s="33">
        <v>21</v>
      </c>
      <c r="B23" s="127" t="s">
        <v>94</v>
      </c>
      <c r="C23" s="128"/>
      <c r="D23" s="128"/>
      <c r="E23" s="128"/>
      <c r="F23" s="128"/>
      <c r="G23" s="128"/>
      <c r="H23" s="128"/>
      <c r="I23" s="128"/>
    </row>
    <row r="24" spans="1:9" ht="33" customHeight="1">
      <c r="A24" s="33">
        <v>22</v>
      </c>
      <c r="B24" s="130" t="s">
        <v>96</v>
      </c>
      <c r="C24" s="131"/>
      <c r="D24" s="131"/>
      <c r="E24" s="131"/>
      <c r="F24" s="131"/>
      <c r="G24" s="131"/>
      <c r="H24" s="131"/>
      <c r="I24" s="131"/>
    </row>
    <row r="25" spans="1:9" ht="17.25" customHeight="1">
      <c r="A25" s="33">
        <v>23</v>
      </c>
      <c r="B25" s="130" t="s">
        <v>95</v>
      </c>
      <c r="C25" s="131"/>
      <c r="D25" s="131"/>
      <c r="E25" s="131"/>
      <c r="F25" s="131"/>
      <c r="G25" s="131"/>
      <c r="H25" s="131"/>
      <c r="I25" s="131"/>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J134"/>
  <sheetViews>
    <sheetView showZeros="0" tabSelected="1" showOutlineSymbols="0" view="pageBreakPreview" zoomScale="75" zoomScaleNormal="75" zoomScaleSheetLayoutView="75" workbookViewId="0" topLeftCell="A1">
      <selection activeCell="G9" sqref="G9"/>
    </sheetView>
  </sheetViews>
  <sheetFormatPr defaultColWidth="10.5546875" defaultRowHeight="15"/>
  <cols>
    <col min="1" max="1" width="7.88671875" style="15" customWidth="1"/>
    <col min="2" max="2" width="8.77734375" style="10" customWidth="1"/>
    <col min="3" max="3" width="36.77734375" style="0" customWidth="1"/>
    <col min="4" max="4" width="12.77734375" style="17" customWidth="1"/>
    <col min="5" max="5" width="6.77734375" style="0" customWidth="1"/>
    <col min="6" max="6" width="11.77734375" style="0" customWidth="1"/>
    <col min="7" max="7" width="11.77734375" style="15" customWidth="1"/>
    <col min="8" max="8" width="16.77734375" style="15" customWidth="1"/>
    <col min="9" max="9" width="42.6640625" style="0" customWidth="1"/>
  </cols>
  <sheetData>
    <row r="1" spans="1:8" ht="15.75">
      <c r="A1" s="86"/>
      <c r="B1" s="87" t="s">
        <v>0</v>
      </c>
      <c r="C1" s="88"/>
      <c r="D1" s="88"/>
      <c r="E1" s="88"/>
      <c r="F1" s="88"/>
      <c r="G1" s="86"/>
      <c r="H1" s="88"/>
    </row>
    <row r="2" spans="1:8" ht="15.75">
      <c r="A2" s="86"/>
      <c r="B2" s="149" t="s">
        <v>114</v>
      </c>
      <c r="C2" s="149"/>
      <c r="D2" s="149"/>
      <c r="E2" s="149"/>
      <c r="F2" s="149"/>
      <c r="G2" s="149"/>
      <c r="H2" s="149"/>
    </row>
    <row r="3" spans="1:8" ht="15">
      <c r="A3" s="89"/>
      <c r="B3" s="90"/>
      <c r="C3" s="91"/>
      <c r="D3" s="92" t="s">
        <v>160</v>
      </c>
      <c r="E3" s="91"/>
      <c r="F3" s="91"/>
      <c r="G3" s="93"/>
      <c r="H3" s="94"/>
    </row>
    <row r="4" spans="1:8" ht="15">
      <c r="A4" s="95"/>
      <c r="B4" s="96" t="s">
        <v>1</v>
      </c>
      <c r="C4" s="97"/>
      <c r="D4" s="97"/>
      <c r="E4" s="97"/>
      <c r="F4" s="97"/>
      <c r="G4" s="98"/>
      <c r="H4" s="99"/>
    </row>
    <row r="5" spans="1:8" ht="15">
      <c r="A5" s="100" t="s">
        <v>25</v>
      </c>
      <c r="B5" s="101" t="s">
        <v>3</v>
      </c>
      <c r="C5" s="102" t="s">
        <v>4</v>
      </c>
      <c r="D5" s="103" t="s">
        <v>5</v>
      </c>
      <c r="E5" s="104" t="s">
        <v>6</v>
      </c>
      <c r="F5" s="104" t="s">
        <v>7</v>
      </c>
      <c r="G5" s="105" t="s">
        <v>8</v>
      </c>
      <c r="H5" s="104" t="s">
        <v>9</v>
      </c>
    </row>
    <row r="6" spans="1:8" ht="15.75" thickBot="1">
      <c r="A6" s="106"/>
      <c r="B6" s="107"/>
      <c r="C6" s="108"/>
      <c r="D6" s="109" t="s">
        <v>10</v>
      </c>
      <c r="E6" s="110"/>
      <c r="F6" s="111" t="s">
        <v>11</v>
      </c>
      <c r="G6" s="112"/>
      <c r="H6" s="113"/>
    </row>
    <row r="7" spans="1:8" s="30" customFormat="1" ht="30" customHeight="1" thickBot="1" thickTop="1">
      <c r="A7" s="114"/>
      <c r="B7" s="115" t="s">
        <v>12</v>
      </c>
      <c r="C7" s="156" t="s">
        <v>193</v>
      </c>
      <c r="D7" s="157"/>
      <c r="E7" s="157"/>
      <c r="F7" s="158"/>
      <c r="G7" s="114"/>
      <c r="H7" s="116" t="s">
        <v>2</v>
      </c>
    </row>
    <row r="8" spans="1:8" ht="36" customHeight="1" thickTop="1">
      <c r="A8" s="117"/>
      <c r="B8" s="118"/>
      <c r="C8" s="23" t="s">
        <v>18</v>
      </c>
      <c r="D8" s="119"/>
      <c r="E8" s="120" t="s">
        <v>2</v>
      </c>
      <c r="F8" s="120" t="s">
        <v>2</v>
      </c>
      <c r="G8" s="117"/>
      <c r="H8" s="121"/>
    </row>
    <row r="9" spans="1:8" ht="30" customHeight="1">
      <c r="A9" s="54" t="s">
        <v>107</v>
      </c>
      <c r="B9" s="40" t="s">
        <v>36</v>
      </c>
      <c r="C9" s="42" t="s">
        <v>108</v>
      </c>
      <c r="D9" s="41" t="s">
        <v>117</v>
      </c>
      <c r="E9" s="43" t="s">
        <v>110</v>
      </c>
      <c r="F9" s="72">
        <v>750</v>
      </c>
      <c r="G9" s="85"/>
      <c r="H9" s="44">
        <f>SUM(F9*G9)</f>
        <v>0</v>
      </c>
    </row>
    <row r="10" spans="1:8" ht="30" customHeight="1">
      <c r="A10" s="53" t="s">
        <v>111</v>
      </c>
      <c r="B10" s="40" t="s">
        <v>38</v>
      </c>
      <c r="C10" s="42" t="s">
        <v>112</v>
      </c>
      <c r="D10" s="41" t="s">
        <v>117</v>
      </c>
      <c r="E10" s="43" t="s">
        <v>113</v>
      </c>
      <c r="F10" s="72">
        <v>1900</v>
      </c>
      <c r="G10" s="85"/>
      <c r="H10" s="44">
        <f>SUM(F10*G10)</f>
        <v>0</v>
      </c>
    </row>
    <row r="11" spans="1:8" ht="30" customHeight="1">
      <c r="A11" s="45" t="s">
        <v>115</v>
      </c>
      <c r="B11" s="46" t="s">
        <v>118</v>
      </c>
      <c r="C11" s="48" t="s">
        <v>116</v>
      </c>
      <c r="D11" s="47" t="s">
        <v>117</v>
      </c>
      <c r="E11" s="49"/>
      <c r="F11" s="72"/>
      <c r="G11" s="122"/>
      <c r="H11" s="16"/>
    </row>
    <row r="12" spans="1:8" ht="30" customHeight="1">
      <c r="A12" s="55" t="s">
        <v>218</v>
      </c>
      <c r="B12" s="56" t="s">
        <v>40</v>
      </c>
      <c r="C12" s="48" t="s">
        <v>197</v>
      </c>
      <c r="D12" s="47" t="s">
        <v>2</v>
      </c>
      <c r="E12" s="49" t="s">
        <v>41</v>
      </c>
      <c r="F12" s="52">
        <v>625</v>
      </c>
      <c r="G12" s="85"/>
      <c r="H12" s="44">
        <f>SUM(F12*G12)</f>
        <v>0</v>
      </c>
    </row>
    <row r="13" spans="1:8" ht="43.5" customHeight="1">
      <c r="A13" s="45" t="s">
        <v>42</v>
      </c>
      <c r="B13" s="46" t="s">
        <v>132</v>
      </c>
      <c r="C13" s="48" t="s">
        <v>43</v>
      </c>
      <c r="D13" s="47" t="s">
        <v>117</v>
      </c>
      <c r="E13" s="49" t="s">
        <v>37</v>
      </c>
      <c r="F13" s="72">
        <v>95</v>
      </c>
      <c r="G13" s="85"/>
      <c r="H13" s="44">
        <f>SUM(F13*G13)</f>
        <v>0</v>
      </c>
    </row>
    <row r="14" spans="1:8" ht="43.5" customHeight="1">
      <c r="A14" s="55" t="s">
        <v>44</v>
      </c>
      <c r="B14" s="46" t="s">
        <v>133</v>
      </c>
      <c r="C14" s="48" t="s">
        <v>45</v>
      </c>
      <c r="D14" s="47" t="s">
        <v>117</v>
      </c>
      <c r="E14" s="49" t="s">
        <v>39</v>
      </c>
      <c r="F14" s="72">
        <v>2050</v>
      </c>
      <c r="G14" s="85"/>
      <c r="H14" s="44">
        <f>SUM(F14*G14)</f>
        <v>0</v>
      </c>
    </row>
    <row r="15" spans="1:8" ht="43.5" customHeight="1">
      <c r="A15" s="45" t="s">
        <v>121</v>
      </c>
      <c r="B15" s="46" t="s">
        <v>134</v>
      </c>
      <c r="C15" s="48" t="s">
        <v>122</v>
      </c>
      <c r="D15" s="47" t="s">
        <v>120</v>
      </c>
      <c r="E15" s="49" t="s">
        <v>39</v>
      </c>
      <c r="F15" s="72">
        <v>1900</v>
      </c>
      <c r="G15" s="85"/>
      <c r="H15" s="44">
        <f>SUM(F15*G15)</f>
        <v>0</v>
      </c>
    </row>
    <row r="16" spans="1:8" ht="36" customHeight="1">
      <c r="A16" s="13"/>
      <c r="B16" s="11"/>
      <c r="C16" s="24" t="s">
        <v>47</v>
      </c>
      <c r="D16" s="7"/>
      <c r="E16" s="4"/>
      <c r="F16" s="71"/>
      <c r="G16" s="122"/>
      <c r="H16" s="16"/>
    </row>
    <row r="17" spans="1:8" ht="36" customHeight="1">
      <c r="A17" s="59" t="s">
        <v>49</v>
      </c>
      <c r="B17" s="46" t="s">
        <v>135</v>
      </c>
      <c r="C17" s="48" t="s">
        <v>50</v>
      </c>
      <c r="D17" s="47" t="s">
        <v>158</v>
      </c>
      <c r="E17" s="49"/>
      <c r="F17" s="71"/>
      <c r="G17" s="122"/>
      <c r="H17" s="16"/>
    </row>
    <row r="18" spans="1:8" ht="36" customHeight="1">
      <c r="A18" s="59" t="s">
        <v>51</v>
      </c>
      <c r="B18" s="56" t="s">
        <v>40</v>
      </c>
      <c r="C18" s="48" t="s">
        <v>52</v>
      </c>
      <c r="D18" s="47" t="s">
        <v>2</v>
      </c>
      <c r="E18" s="49" t="s">
        <v>46</v>
      </c>
      <c r="F18" s="71">
        <v>20</v>
      </c>
      <c r="G18" s="85"/>
      <c r="H18" s="44">
        <f>SUM(F18*G18)</f>
        <v>0</v>
      </c>
    </row>
    <row r="19" spans="1:8" ht="30" customHeight="1">
      <c r="A19" s="59" t="s">
        <v>195</v>
      </c>
      <c r="B19" s="46" t="s">
        <v>136</v>
      </c>
      <c r="C19" s="48" t="s">
        <v>194</v>
      </c>
      <c r="D19" s="47" t="s">
        <v>219</v>
      </c>
      <c r="E19" s="49"/>
      <c r="F19" s="71"/>
      <c r="G19" s="122"/>
      <c r="H19" s="16"/>
    </row>
    <row r="20" spans="1:8" ht="30" customHeight="1">
      <c r="A20" s="59" t="s">
        <v>196</v>
      </c>
      <c r="B20" s="56" t="s">
        <v>40</v>
      </c>
      <c r="C20" s="48" t="s">
        <v>171</v>
      </c>
      <c r="D20" s="47" t="s">
        <v>2</v>
      </c>
      <c r="E20" s="49" t="s">
        <v>39</v>
      </c>
      <c r="F20" s="71">
        <v>880</v>
      </c>
      <c r="G20" s="85"/>
      <c r="H20" s="44">
        <f>SUM(F20*G20)</f>
        <v>0</v>
      </c>
    </row>
    <row r="21" spans="1:8" ht="30" customHeight="1">
      <c r="A21" s="59" t="s">
        <v>124</v>
      </c>
      <c r="B21" s="46" t="s">
        <v>119</v>
      </c>
      <c r="C21" s="48" t="s">
        <v>125</v>
      </c>
      <c r="D21" s="47" t="s">
        <v>126</v>
      </c>
      <c r="E21" s="49"/>
      <c r="F21" s="71"/>
      <c r="G21" s="122"/>
      <c r="H21" s="16"/>
    </row>
    <row r="22" spans="1:8" ht="30" customHeight="1">
      <c r="A22" s="59" t="s">
        <v>129</v>
      </c>
      <c r="B22" s="56" t="s">
        <v>40</v>
      </c>
      <c r="C22" s="48" t="s">
        <v>130</v>
      </c>
      <c r="D22" s="47" t="s">
        <v>2</v>
      </c>
      <c r="E22" s="49" t="s">
        <v>53</v>
      </c>
      <c r="F22" s="71">
        <v>15</v>
      </c>
      <c r="G22" s="85"/>
      <c r="H22" s="44">
        <f>SUM(F22*G22)</f>
        <v>0</v>
      </c>
    </row>
    <row r="23" spans="1:8" ht="30" customHeight="1">
      <c r="A23" s="59" t="s">
        <v>127</v>
      </c>
      <c r="B23" s="46" t="s">
        <v>146</v>
      </c>
      <c r="C23" s="48" t="s">
        <v>128</v>
      </c>
      <c r="D23" s="47" t="s">
        <v>126</v>
      </c>
      <c r="E23" s="49"/>
      <c r="F23" s="71"/>
      <c r="G23" s="122"/>
      <c r="H23" s="16"/>
    </row>
    <row r="24" spans="1:8" ht="30" customHeight="1">
      <c r="A24" s="55" t="s">
        <v>152</v>
      </c>
      <c r="B24" s="56" t="s">
        <v>40</v>
      </c>
      <c r="C24" s="48" t="s">
        <v>153</v>
      </c>
      <c r="D24" s="47" t="s">
        <v>131</v>
      </c>
      <c r="E24" s="49" t="s">
        <v>53</v>
      </c>
      <c r="F24" s="71">
        <v>10</v>
      </c>
      <c r="G24" s="85"/>
      <c r="H24" s="44">
        <f>SUM(F24*G24)</f>
        <v>0</v>
      </c>
    </row>
    <row r="25" spans="1:8" ht="36" customHeight="1">
      <c r="A25" s="13"/>
      <c r="B25" s="11"/>
      <c r="C25" s="24" t="s">
        <v>20</v>
      </c>
      <c r="D25" s="7"/>
      <c r="E25" s="4"/>
      <c r="F25" s="71"/>
      <c r="G25" s="122"/>
      <c r="H25" s="16"/>
    </row>
    <row r="26" spans="1:8" ht="36" customHeight="1">
      <c r="A26" s="55" t="s">
        <v>154</v>
      </c>
      <c r="B26" s="46" t="s">
        <v>177</v>
      </c>
      <c r="C26" s="48" t="s">
        <v>156</v>
      </c>
      <c r="D26" s="47" t="s">
        <v>157</v>
      </c>
      <c r="E26" s="49" t="s">
        <v>39</v>
      </c>
      <c r="F26" s="74">
        <v>40</v>
      </c>
      <c r="G26" s="85"/>
      <c r="H26" s="44">
        <f>SUM(F26*G26)</f>
        <v>0</v>
      </c>
    </row>
    <row r="27" spans="1:8" ht="43.5" customHeight="1">
      <c r="A27" s="55" t="s">
        <v>137</v>
      </c>
      <c r="B27" s="46" t="s">
        <v>147</v>
      </c>
      <c r="C27" s="48" t="s">
        <v>138</v>
      </c>
      <c r="D27" s="47" t="s">
        <v>139</v>
      </c>
      <c r="E27" s="60"/>
      <c r="F27" s="57"/>
      <c r="G27" s="122"/>
      <c r="H27" s="16"/>
    </row>
    <row r="28" spans="1:8" ht="30" customHeight="1">
      <c r="A28" s="55" t="s">
        <v>140</v>
      </c>
      <c r="B28" s="56" t="s">
        <v>40</v>
      </c>
      <c r="C28" s="48" t="s">
        <v>55</v>
      </c>
      <c r="D28" s="47"/>
      <c r="E28" s="49"/>
      <c r="F28" s="52"/>
      <c r="G28" s="122"/>
      <c r="H28" s="44"/>
    </row>
    <row r="29" spans="1:8" ht="30" customHeight="1">
      <c r="A29" s="55" t="s">
        <v>141</v>
      </c>
      <c r="B29" s="61" t="s">
        <v>142</v>
      </c>
      <c r="C29" s="48" t="s">
        <v>143</v>
      </c>
      <c r="D29" s="47"/>
      <c r="E29" s="49" t="s">
        <v>41</v>
      </c>
      <c r="F29" s="52">
        <v>290</v>
      </c>
      <c r="G29" s="85"/>
      <c r="H29" s="44">
        <f>SUM(F29*G29)</f>
        <v>0</v>
      </c>
    </row>
    <row r="30" spans="1:8" ht="30" customHeight="1">
      <c r="A30" s="55" t="s">
        <v>144</v>
      </c>
      <c r="B30" s="56" t="s">
        <v>48</v>
      </c>
      <c r="C30" s="48" t="s">
        <v>77</v>
      </c>
      <c r="D30" s="47"/>
      <c r="E30" s="49"/>
      <c r="F30" s="71"/>
      <c r="G30" s="122"/>
      <c r="H30" s="16"/>
    </row>
    <row r="31" spans="1:8" ht="30" customHeight="1">
      <c r="A31" s="77" t="s">
        <v>145</v>
      </c>
      <c r="B31" s="61" t="s">
        <v>142</v>
      </c>
      <c r="C31" s="48" t="s">
        <v>143</v>
      </c>
      <c r="D31" s="47"/>
      <c r="E31" s="49" t="s">
        <v>41</v>
      </c>
      <c r="F31" s="74">
        <v>10</v>
      </c>
      <c r="G31" s="85"/>
      <c r="H31" s="44">
        <f>SUM(F31*G31)</f>
        <v>0</v>
      </c>
    </row>
    <row r="32" spans="1:8" ht="30" customHeight="1">
      <c r="A32" s="80"/>
      <c r="B32" s="82"/>
      <c r="C32" s="83" t="s">
        <v>21</v>
      </c>
      <c r="D32" s="84"/>
      <c r="E32" s="84"/>
      <c r="F32" s="71"/>
      <c r="G32" s="122"/>
      <c r="H32" s="44"/>
    </row>
    <row r="33" spans="1:8" ht="30" customHeight="1">
      <c r="A33" s="55" t="s">
        <v>58</v>
      </c>
      <c r="B33" s="46" t="s">
        <v>178</v>
      </c>
      <c r="C33" s="48" t="s">
        <v>59</v>
      </c>
      <c r="D33" s="47" t="s">
        <v>198</v>
      </c>
      <c r="E33" s="49" t="s">
        <v>53</v>
      </c>
      <c r="F33" s="49">
        <v>465</v>
      </c>
      <c r="G33" s="85"/>
      <c r="H33" s="44">
        <f>SUM(F33*G33)</f>
        <v>0</v>
      </c>
    </row>
    <row r="34" spans="1:8" ht="36" customHeight="1">
      <c r="A34" s="13"/>
      <c r="B34" s="9"/>
      <c r="C34" s="24" t="s">
        <v>22</v>
      </c>
      <c r="D34" s="7"/>
      <c r="E34" s="6"/>
      <c r="F34" s="5"/>
      <c r="G34" s="122"/>
      <c r="H34" s="16"/>
    </row>
    <row r="35" spans="1:8" ht="36" customHeight="1">
      <c r="A35" s="55" t="s">
        <v>60</v>
      </c>
      <c r="B35" s="46" t="s">
        <v>179</v>
      </c>
      <c r="C35" s="48" t="s">
        <v>86</v>
      </c>
      <c r="D35" s="47" t="s">
        <v>148</v>
      </c>
      <c r="E35" s="49" t="s">
        <v>46</v>
      </c>
      <c r="F35" s="5">
        <v>1</v>
      </c>
      <c r="G35" s="85"/>
      <c r="H35" s="44">
        <f>SUM(F35*G35)</f>
        <v>0</v>
      </c>
    </row>
    <row r="36" spans="1:8" ht="36" customHeight="1">
      <c r="A36" s="13"/>
      <c r="B36" s="11"/>
      <c r="C36" s="24" t="s">
        <v>23</v>
      </c>
      <c r="D36" s="7"/>
      <c r="E36" s="4"/>
      <c r="F36" s="7"/>
      <c r="G36" s="122"/>
      <c r="H36" s="16"/>
    </row>
    <row r="37" spans="1:8" ht="30" customHeight="1">
      <c r="A37" s="59" t="s">
        <v>61</v>
      </c>
      <c r="B37" s="46" t="s">
        <v>209</v>
      </c>
      <c r="C37" s="48" t="s">
        <v>62</v>
      </c>
      <c r="D37" s="47" t="s">
        <v>149</v>
      </c>
      <c r="E37" s="49"/>
      <c r="F37" s="7"/>
      <c r="G37" s="122"/>
      <c r="H37" s="16"/>
    </row>
    <row r="38" spans="1:8" ht="30" customHeight="1">
      <c r="A38" s="59" t="s">
        <v>63</v>
      </c>
      <c r="B38" s="56" t="s">
        <v>40</v>
      </c>
      <c r="C38" s="48" t="s">
        <v>159</v>
      </c>
      <c r="D38" s="47"/>
      <c r="E38" s="49" t="s">
        <v>39</v>
      </c>
      <c r="F38" s="71">
        <v>2050</v>
      </c>
      <c r="G38" s="85"/>
      <c r="H38" s="44">
        <f>SUM(F38*G38)</f>
        <v>0</v>
      </c>
    </row>
    <row r="39" spans="1:8" ht="36" customHeight="1">
      <c r="A39" s="13"/>
      <c r="B39" s="2"/>
      <c r="C39" s="24" t="s">
        <v>24</v>
      </c>
      <c r="D39" s="7"/>
      <c r="E39" s="9"/>
      <c r="F39" s="5"/>
      <c r="G39" s="122"/>
      <c r="H39" s="16"/>
    </row>
    <row r="40" spans="1:8" ht="30" customHeight="1" thickBot="1">
      <c r="A40" s="59"/>
      <c r="B40" s="63" t="s">
        <v>210</v>
      </c>
      <c r="C40" s="48" t="s">
        <v>200</v>
      </c>
      <c r="D40" s="47" t="s">
        <v>211</v>
      </c>
      <c r="E40" s="49" t="s">
        <v>46</v>
      </c>
      <c r="F40" s="58">
        <v>2</v>
      </c>
      <c r="G40" s="85"/>
      <c r="H40" s="44">
        <f>SUM(F40*G40)</f>
        <v>0</v>
      </c>
    </row>
    <row r="41" spans="1:8" ht="30" customHeight="1" thickBot="1" thickTop="1">
      <c r="A41" s="62"/>
      <c r="B41" s="26" t="str">
        <f>B7</f>
        <v>A</v>
      </c>
      <c r="C41" s="139" t="str">
        <f>C7</f>
        <v>West Side of the Red River at Fort Garry Bridge - Glengarry Drive to Plaza Drive Multi-Use Pathway Construction</v>
      </c>
      <c r="D41" s="140"/>
      <c r="E41" s="140"/>
      <c r="F41" s="141"/>
      <c r="G41" s="50" t="s">
        <v>123</v>
      </c>
      <c r="H41" s="51">
        <f>SUM(H9:H40)</f>
        <v>0</v>
      </c>
    </row>
    <row r="42" spans="1:8" s="30" customFormat="1" ht="30" customHeight="1" thickTop="1">
      <c r="A42" s="28"/>
      <c r="B42" s="27" t="s">
        <v>13</v>
      </c>
      <c r="C42" s="161" t="s">
        <v>199</v>
      </c>
      <c r="D42" s="162"/>
      <c r="E42" s="162"/>
      <c r="F42" s="163"/>
      <c r="G42" s="123"/>
      <c r="H42" s="29"/>
    </row>
    <row r="43" spans="1:8" ht="36" customHeight="1">
      <c r="A43" s="13"/>
      <c r="B43" s="11"/>
      <c r="C43" s="23" t="s">
        <v>18</v>
      </c>
      <c r="D43" s="7"/>
      <c r="E43" s="5" t="s">
        <v>2</v>
      </c>
      <c r="F43" s="5" t="s">
        <v>2</v>
      </c>
      <c r="G43" s="117" t="s">
        <v>2</v>
      </c>
      <c r="H43" s="16"/>
    </row>
    <row r="44" spans="1:8" ht="30" customHeight="1">
      <c r="A44" s="54" t="s">
        <v>107</v>
      </c>
      <c r="B44" s="40" t="s">
        <v>64</v>
      </c>
      <c r="C44" s="42" t="s">
        <v>108</v>
      </c>
      <c r="D44" s="41" t="s">
        <v>109</v>
      </c>
      <c r="E44" s="43" t="s">
        <v>110</v>
      </c>
      <c r="F44" s="72">
        <v>600</v>
      </c>
      <c r="G44" s="85"/>
      <c r="H44" s="44">
        <f>SUM(F44*G44)</f>
        <v>0</v>
      </c>
    </row>
    <row r="45" spans="1:8" ht="30" customHeight="1">
      <c r="A45" s="53" t="s">
        <v>111</v>
      </c>
      <c r="B45" s="40" t="s">
        <v>65</v>
      </c>
      <c r="C45" s="42" t="s">
        <v>112</v>
      </c>
      <c r="D45" s="41" t="s">
        <v>109</v>
      </c>
      <c r="E45" s="43" t="s">
        <v>113</v>
      </c>
      <c r="F45" s="72">
        <v>1550</v>
      </c>
      <c r="G45" s="85"/>
      <c r="H45" s="44">
        <f>SUM(F45*G45)</f>
        <v>0</v>
      </c>
    </row>
    <row r="46" spans="1:8" ht="30" customHeight="1">
      <c r="A46" s="45" t="s">
        <v>115</v>
      </c>
      <c r="B46" s="46" t="s">
        <v>66</v>
      </c>
      <c r="C46" s="48" t="s">
        <v>116</v>
      </c>
      <c r="D46" s="47" t="s">
        <v>117</v>
      </c>
      <c r="E46" s="49"/>
      <c r="F46" s="72"/>
      <c r="G46" s="122"/>
      <c r="H46" s="16"/>
    </row>
    <row r="47" spans="1:8" ht="30" customHeight="1">
      <c r="A47" s="55" t="s">
        <v>218</v>
      </c>
      <c r="B47" s="56" t="s">
        <v>40</v>
      </c>
      <c r="C47" s="48" t="s">
        <v>197</v>
      </c>
      <c r="D47" s="47" t="s">
        <v>2</v>
      </c>
      <c r="E47" s="49" t="s">
        <v>41</v>
      </c>
      <c r="F47" s="52">
        <v>515</v>
      </c>
      <c r="G47" s="85"/>
      <c r="H47" s="44">
        <f>SUM(F47*G47)</f>
        <v>0</v>
      </c>
    </row>
    <row r="48" spans="1:8" ht="30" customHeight="1">
      <c r="A48" s="45" t="s">
        <v>42</v>
      </c>
      <c r="B48" s="46" t="s">
        <v>67</v>
      </c>
      <c r="C48" s="48" t="s">
        <v>43</v>
      </c>
      <c r="D48" s="47" t="s">
        <v>117</v>
      </c>
      <c r="E48" s="49" t="s">
        <v>37</v>
      </c>
      <c r="F48" s="72">
        <v>80</v>
      </c>
      <c r="G48" s="85"/>
      <c r="H48" s="44">
        <f>SUM(F48*G48)</f>
        <v>0</v>
      </c>
    </row>
    <row r="49" spans="1:8" ht="30" customHeight="1">
      <c r="A49" s="55" t="s">
        <v>44</v>
      </c>
      <c r="B49" s="46" t="s">
        <v>68</v>
      </c>
      <c r="C49" s="48" t="s">
        <v>45</v>
      </c>
      <c r="D49" s="47" t="s">
        <v>117</v>
      </c>
      <c r="E49" s="49" t="s">
        <v>39</v>
      </c>
      <c r="F49" s="72">
        <v>590</v>
      </c>
      <c r="G49" s="85"/>
      <c r="H49" s="44">
        <f>SUM(F49*G49)</f>
        <v>0</v>
      </c>
    </row>
    <row r="50" spans="1:8" ht="30" customHeight="1">
      <c r="A50" s="45" t="s">
        <v>121</v>
      </c>
      <c r="B50" s="46" t="s">
        <v>69</v>
      </c>
      <c r="C50" s="48" t="s">
        <v>122</v>
      </c>
      <c r="D50" s="47" t="s">
        <v>120</v>
      </c>
      <c r="E50" s="49" t="s">
        <v>39</v>
      </c>
      <c r="F50" s="72">
        <v>1550</v>
      </c>
      <c r="G50" s="85"/>
      <c r="H50" s="44">
        <f>SUM(F50*G50)</f>
        <v>0</v>
      </c>
    </row>
    <row r="51" spans="1:8" ht="36" customHeight="1">
      <c r="A51" s="13"/>
      <c r="B51" s="11"/>
      <c r="C51" s="24" t="s">
        <v>47</v>
      </c>
      <c r="D51" s="7"/>
      <c r="E51" s="4"/>
      <c r="F51" s="71"/>
      <c r="G51" s="122"/>
      <c r="H51" s="16"/>
    </row>
    <row r="52" spans="1:8" ht="30" customHeight="1">
      <c r="A52" s="59" t="s">
        <v>70</v>
      </c>
      <c r="B52" s="46" t="s">
        <v>71</v>
      </c>
      <c r="C52" s="48" t="s">
        <v>72</v>
      </c>
      <c r="D52" s="47" t="s">
        <v>117</v>
      </c>
      <c r="E52" s="4"/>
      <c r="F52" s="71"/>
      <c r="G52" s="122"/>
      <c r="H52" s="16"/>
    </row>
    <row r="53" spans="1:8" ht="30" customHeight="1">
      <c r="A53" s="59" t="s">
        <v>78</v>
      </c>
      <c r="B53" s="56" t="s">
        <v>40</v>
      </c>
      <c r="C53" s="48" t="s">
        <v>79</v>
      </c>
      <c r="D53" s="47" t="s">
        <v>2</v>
      </c>
      <c r="E53" s="49" t="s">
        <v>39</v>
      </c>
      <c r="F53" s="71">
        <v>1300</v>
      </c>
      <c r="G53" s="85"/>
      <c r="H53" s="44">
        <f>SUM(F53*G53)</f>
        <v>0</v>
      </c>
    </row>
    <row r="54" spans="1:8" ht="36" customHeight="1">
      <c r="A54" s="13"/>
      <c r="B54" s="3"/>
      <c r="C54" s="24" t="s">
        <v>20</v>
      </c>
      <c r="D54" s="7"/>
      <c r="E54" s="5"/>
      <c r="F54" s="72"/>
      <c r="G54" s="122"/>
      <c r="H54" s="16"/>
    </row>
    <row r="55" spans="1:8" ht="36" customHeight="1">
      <c r="A55" s="55" t="s">
        <v>137</v>
      </c>
      <c r="B55" s="46" t="s">
        <v>73</v>
      </c>
      <c r="C55" s="48" t="s">
        <v>138</v>
      </c>
      <c r="D55" s="47" t="s">
        <v>139</v>
      </c>
      <c r="E55" s="60"/>
      <c r="F55" s="57"/>
      <c r="G55" s="122"/>
      <c r="H55" s="16"/>
    </row>
    <row r="56" spans="1:7" ht="30" customHeight="1">
      <c r="A56" s="55" t="s">
        <v>140</v>
      </c>
      <c r="B56" s="56" t="s">
        <v>40</v>
      </c>
      <c r="C56" s="48" t="s">
        <v>55</v>
      </c>
      <c r="D56" s="47"/>
      <c r="E56" s="49"/>
      <c r="F56" s="126"/>
      <c r="G56" s="125"/>
    </row>
    <row r="57" spans="1:8" ht="30" customHeight="1">
      <c r="A57" s="55" t="s">
        <v>141</v>
      </c>
      <c r="B57" s="61" t="s">
        <v>142</v>
      </c>
      <c r="C57" s="48" t="s">
        <v>143</v>
      </c>
      <c r="D57" s="47"/>
      <c r="E57" s="49" t="s">
        <v>41</v>
      </c>
      <c r="F57" s="52">
        <v>230</v>
      </c>
      <c r="G57" s="85"/>
      <c r="H57" s="44">
        <f>SUM(F57*G57)</f>
        <v>0</v>
      </c>
    </row>
    <row r="58" spans="1:8" ht="30" customHeight="1">
      <c r="A58" s="55" t="s">
        <v>144</v>
      </c>
      <c r="B58" s="56" t="s">
        <v>48</v>
      </c>
      <c r="C58" s="48" t="s">
        <v>77</v>
      </c>
      <c r="D58" s="47"/>
      <c r="E58" s="49"/>
      <c r="F58" s="7"/>
      <c r="G58" s="122"/>
      <c r="H58" s="16"/>
    </row>
    <row r="59" spans="1:8" ht="30" customHeight="1">
      <c r="A59" s="77" t="s">
        <v>145</v>
      </c>
      <c r="B59" s="61" t="s">
        <v>142</v>
      </c>
      <c r="C59" s="48" t="s">
        <v>143</v>
      </c>
      <c r="D59" s="47"/>
      <c r="E59" s="49" t="s">
        <v>41</v>
      </c>
      <c r="F59" s="79">
        <v>5</v>
      </c>
      <c r="G59" s="85"/>
      <c r="H59" s="44">
        <f>SUM(F59*G59)</f>
        <v>0</v>
      </c>
    </row>
    <row r="60" spans="1:8" ht="30" customHeight="1">
      <c r="A60" s="80"/>
      <c r="B60" s="82"/>
      <c r="C60" s="83" t="s">
        <v>21</v>
      </c>
      <c r="D60" s="84"/>
      <c r="E60" s="84"/>
      <c r="F60" s="71"/>
      <c r="G60" s="122"/>
      <c r="H60" s="44"/>
    </row>
    <row r="61" spans="1:8" ht="30" customHeight="1">
      <c r="A61" s="55" t="s">
        <v>58</v>
      </c>
      <c r="B61" s="46" t="s">
        <v>74</v>
      </c>
      <c r="C61" s="48" t="s">
        <v>59</v>
      </c>
      <c r="D61" s="47" t="s">
        <v>198</v>
      </c>
      <c r="E61" s="49" t="s">
        <v>53</v>
      </c>
      <c r="F61" s="49">
        <v>435</v>
      </c>
      <c r="G61" s="85"/>
      <c r="H61" s="44">
        <f>SUM(F61*G61)</f>
        <v>0</v>
      </c>
    </row>
    <row r="62" spans="1:8" ht="36" customHeight="1">
      <c r="A62" s="13"/>
      <c r="B62" s="11"/>
      <c r="C62" s="24" t="s">
        <v>23</v>
      </c>
      <c r="D62" s="7"/>
      <c r="E62" s="4"/>
      <c r="F62" s="7"/>
      <c r="G62" s="122"/>
      <c r="H62" s="16"/>
    </row>
    <row r="63" spans="1:8" ht="30" customHeight="1">
      <c r="A63" s="59" t="s">
        <v>61</v>
      </c>
      <c r="B63" s="46" t="s">
        <v>75</v>
      </c>
      <c r="C63" s="48" t="s">
        <v>62</v>
      </c>
      <c r="D63" s="47" t="s">
        <v>149</v>
      </c>
      <c r="E63" s="49"/>
      <c r="F63" s="7"/>
      <c r="G63" s="122"/>
      <c r="H63" s="16"/>
    </row>
    <row r="64" spans="1:8" ht="30" customHeight="1">
      <c r="A64" s="59" t="s">
        <v>150</v>
      </c>
      <c r="B64" s="56" t="s">
        <v>40</v>
      </c>
      <c r="C64" s="48" t="s">
        <v>151</v>
      </c>
      <c r="D64" s="47"/>
      <c r="E64" s="49" t="s">
        <v>39</v>
      </c>
      <c r="F64" s="7">
        <v>520</v>
      </c>
      <c r="G64" s="85"/>
      <c r="H64" s="44">
        <f>SUM(F64*G64)</f>
        <v>0</v>
      </c>
    </row>
    <row r="65" spans="1:8" ht="36" customHeight="1">
      <c r="A65" s="13"/>
      <c r="B65" s="2"/>
      <c r="C65" s="24" t="s">
        <v>24</v>
      </c>
      <c r="D65" s="7"/>
      <c r="E65" s="6"/>
      <c r="F65" s="5"/>
      <c r="G65" s="122"/>
      <c r="H65" s="16"/>
    </row>
    <row r="66" spans="1:8" ht="30" customHeight="1">
      <c r="A66" s="59"/>
      <c r="B66" s="63" t="s">
        <v>76</v>
      </c>
      <c r="C66" s="48" t="s">
        <v>200</v>
      </c>
      <c r="D66" s="47" t="s">
        <v>211</v>
      </c>
      <c r="E66" s="49" t="s">
        <v>46</v>
      </c>
      <c r="F66" s="58">
        <v>2</v>
      </c>
      <c r="G66" s="85"/>
      <c r="H66" s="44">
        <f>SUM(F66*G66)</f>
        <v>0</v>
      </c>
    </row>
    <row r="67" spans="1:8" s="30" customFormat="1" ht="30" customHeight="1" thickBot="1">
      <c r="A67" s="31"/>
      <c r="B67" s="26" t="str">
        <f>B42</f>
        <v>B</v>
      </c>
      <c r="C67" s="139" t="str">
        <f>C42</f>
        <v>Grey Street - Mission Street to Tyne Avenue - Multi-Use Pathway Construction </v>
      </c>
      <c r="D67" s="140"/>
      <c r="E67" s="140"/>
      <c r="F67" s="141"/>
      <c r="G67" s="31" t="s">
        <v>16</v>
      </c>
      <c r="H67" s="31">
        <f>SUM(H42:H66)</f>
        <v>0</v>
      </c>
    </row>
    <row r="68" spans="1:8" s="30" customFormat="1" ht="30" customHeight="1" thickTop="1">
      <c r="A68" s="28"/>
      <c r="B68" s="27" t="s">
        <v>14</v>
      </c>
      <c r="C68" s="146" t="s">
        <v>201</v>
      </c>
      <c r="D68" s="147"/>
      <c r="E68" s="147"/>
      <c r="F68" s="148"/>
      <c r="G68" s="123"/>
      <c r="H68" s="29"/>
    </row>
    <row r="69" spans="1:8" ht="36" customHeight="1">
      <c r="A69" s="13"/>
      <c r="B69" s="11"/>
      <c r="C69" s="23" t="s">
        <v>18</v>
      </c>
      <c r="D69" s="7"/>
      <c r="E69" s="5" t="s">
        <v>2</v>
      </c>
      <c r="F69" s="5" t="s">
        <v>2</v>
      </c>
      <c r="G69" s="117" t="s">
        <v>2</v>
      </c>
      <c r="H69" s="16"/>
    </row>
    <row r="70" spans="1:8" ht="30" customHeight="1">
      <c r="A70" s="54" t="s">
        <v>107</v>
      </c>
      <c r="B70" s="40" t="s">
        <v>80</v>
      </c>
      <c r="C70" s="42" t="s">
        <v>108</v>
      </c>
      <c r="D70" s="41" t="s">
        <v>109</v>
      </c>
      <c r="E70" s="43" t="s">
        <v>110</v>
      </c>
      <c r="F70" s="72">
        <v>175</v>
      </c>
      <c r="G70" s="85"/>
      <c r="H70" s="44">
        <f>SUM(F70*G70)</f>
        <v>0</v>
      </c>
    </row>
    <row r="71" spans="1:8" ht="30" customHeight="1">
      <c r="A71" s="53" t="s">
        <v>111</v>
      </c>
      <c r="B71" s="40" t="s">
        <v>81</v>
      </c>
      <c r="C71" s="42" t="s">
        <v>112</v>
      </c>
      <c r="D71" s="41" t="s">
        <v>109</v>
      </c>
      <c r="E71" s="43" t="s">
        <v>113</v>
      </c>
      <c r="F71" s="72">
        <v>810</v>
      </c>
      <c r="G71" s="85"/>
      <c r="H71" s="44">
        <f>SUM(F71*G71)</f>
        <v>0</v>
      </c>
    </row>
    <row r="72" spans="1:8" ht="30" customHeight="1">
      <c r="A72" s="45" t="s">
        <v>115</v>
      </c>
      <c r="B72" s="46" t="s">
        <v>82</v>
      </c>
      <c r="C72" s="48" t="s">
        <v>116</v>
      </c>
      <c r="D72" s="47" t="s">
        <v>117</v>
      </c>
      <c r="E72" s="49"/>
      <c r="F72" s="72"/>
      <c r="G72" s="122"/>
      <c r="H72" s="16"/>
    </row>
    <row r="73" spans="1:8" ht="30" customHeight="1">
      <c r="A73" s="55" t="s">
        <v>218</v>
      </c>
      <c r="B73" s="56" t="s">
        <v>40</v>
      </c>
      <c r="C73" s="48" t="s">
        <v>197</v>
      </c>
      <c r="D73" s="47" t="s">
        <v>2</v>
      </c>
      <c r="E73" s="49" t="s">
        <v>41</v>
      </c>
      <c r="F73" s="52">
        <v>270</v>
      </c>
      <c r="G73" s="85"/>
      <c r="H73" s="44">
        <f>SUM(F73*G73)</f>
        <v>0</v>
      </c>
    </row>
    <row r="74" spans="1:8" ht="30" customHeight="1">
      <c r="A74" s="45" t="s">
        <v>42</v>
      </c>
      <c r="B74" s="46" t="s">
        <v>83</v>
      </c>
      <c r="C74" s="48" t="s">
        <v>43</v>
      </c>
      <c r="D74" s="47" t="s">
        <v>117</v>
      </c>
      <c r="E74" s="49" t="s">
        <v>37</v>
      </c>
      <c r="F74" s="72">
        <v>45</v>
      </c>
      <c r="G74" s="85"/>
      <c r="H74" s="44">
        <f>SUM(F74*G74)</f>
        <v>0</v>
      </c>
    </row>
    <row r="75" spans="1:8" ht="30" customHeight="1">
      <c r="A75" s="55" t="s">
        <v>44</v>
      </c>
      <c r="B75" s="46" t="s">
        <v>155</v>
      </c>
      <c r="C75" s="48" t="s">
        <v>45</v>
      </c>
      <c r="D75" s="47" t="s">
        <v>117</v>
      </c>
      <c r="E75" s="49" t="s">
        <v>39</v>
      </c>
      <c r="F75" s="72">
        <v>1455</v>
      </c>
      <c r="G75" s="85"/>
      <c r="H75" s="44">
        <f>SUM(F75*G75)</f>
        <v>0</v>
      </c>
    </row>
    <row r="76" spans="1:8" ht="30" customHeight="1">
      <c r="A76" s="45" t="s">
        <v>121</v>
      </c>
      <c r="B76" s="46" t="s">
        <v>180</v>
      </c>
      <c r="C76" s="48" t="s">
        <v>122</v>
      </c>
      <c r="D76" s="47" t="s">
        <v>120</v>
      </c>
      <c r="E76" s="49" t="s">
        <v>39</v>
      </c>
      <c r="F76" s="72">
        <v>810</v>
      </c>
      <c r="G76" s="85"/>
      <c r="H76" s="44">
        <f>SUM(F76*G76)</f>
        <v>0</v>
      </c>
    </row>
    <row r="77" spans="1:8" ht="36" customHeight="1">
      <c r="A77" s="13"/>
      <c r="B77" s="11"/>
      <c r="C77" s="24" t="s">
        <v>47</v>
      </c>
      <c r="D77" s="7"/>
      <c r="E77" s="4"/>
      <c r="F77" s="7"/>
      <c r="G77" s="122"/>
      <c r="H77" s="16"/>
    </row>
    <row r="78" spans="1:10" ht="30" customHeight="1">
      <c r="A78" s="59" t="s">
        <v>49</v>
      </c>
      <c r="B78" s="46" t="s">
        <v>181</v>
      </c>
      <c r="C78" s="48" t="s">
        <v>50</v>
      </c>
      <c r="D78" s="47" t="s">
        <v>158</v>
      </c>
      <c r="E78" s="49"/>
      <c r="F78" s="7"/>
      <c r="G78" s="122"/>
      <c r="H78" s="44"/>
      <c r="I78" s="70"/>
      <c r="J78" s="39"/>
    </row>
    <row r="79" spans="1:10" ht="30" customHeight="1">
      <c r="A79" s="59" t="s">
        <v>51</v>
      </c>
      <c r="B79" s="56" t="s">
        <v>40</v>
      </c>
      <c r="C79" s="48" t="s">
        <v>52</v>
      </c>
      <c r="D79" s="47" t="s">
        <v>2</v>
      </c>
      <c r="E79" s="49" t="s">
        <v>46</v>
      </c>
      <c r="F79" s="7">
        <v>15</v>
      </c>
      <c r="G79" s="85"/>
      <c r="H79" s="44">
        <f>SUM(F79*G79)</f>
        <v>0</v>
      </c>
      <c r="I79" s="70"/>
      <c r="J79" s="39"/>
    </row>
    <row r="80" spans="1:10" ht="30" customHeight="1">
      <c r="A80" s="59" t="s">
        <v>195</v>
      </c>
      <c r="B80" s="46" t="s">
        <v>182</v>
      </c>
      <c r="C80" s="48" t="s">
        <v>194</v>
      </c>
      <c r="D80" s="47" t="s">
        <v>219</v>
      </c>
      <c r="E80" s="49"/>
      <c r="F80" s="7"/>
      <c r="G80" s="122"/>
      <c r="H80" s="44"/>
      <c r="I80" s="70"/>
      <c r="J80" s="39"/>
    </row>
    <row r="81" spans="1:10" ht="30" customHeight="1">
      <c r="A81" s="59" t="s">
        <v>196</v>
      </c>
      <c r="B81" s="56" t="s">
        <v>40</v>
      </c>
      <c r="C81" s="48" t="s">
        <v>171</v>
      </c>
      <c r="D81" s="47" t="s">
        <v>2</v>
      </c>
      <c r="E81" s="49" t="s">
        <v>39</v>
      </c>
      <c r="F81" s="7">
        <v>15</v>
      </c>
      <c r="G81" s="85"/>
      <c r="H81" s="44">
        <f>SUM(F81*G81)</f>
        <v>0</v>
      </c>
      <c r="I81" s="70"/>
      <c r="J81" s="39"/>
    </row>
    <row r="82" spans="1:8" ht="30" customHeight="1">
      <c r="A82" s="59" t="s">
        <v>127</v>
      </c>
      <c r="B82" s="46" t="s">
        <v>183</v>
      </c>
      <c r="C82" s="48" t="s">
        <v>128</v>
      </c>
      <c r="D82" s="47" t="s">
        <v>126</v>
      </c>
      <c r="E82" s="49"/>
      <c r="F82" s="7"/>
      <c r="G82" s="122"/>
      <c r="H82" s="16"/>
    </row>
    <row r="83" spans="1:8" ht="30" customHeight="1">
      <c r="A83" s="81" t="s">
        <v>202</v>
      </c>
      <c r="B83" s="56" t="s">
        <v>40</v>
      </c>
      <c r="C83" s="48" t="s">
        <v>203</v>
      </c>
      <c r="D83" s="47" t="s">
        <v>164</v>
      </c>
      <c r="E83" s="49" t="s">
        <v>53</v>
      </c>
      <c r="F83" s="7">
        <v>10</v>
      </c>
      <c r="G83" s="85"/>
      <c r="H83" s="44">
        <f>SUM(F83*G83)</f>
        <v>0</v>
      </c>
    </row>
    <row r="84" spans="1:8" ht="30" customHeight="1">
      <c r="A84" s="59" t="s">
        <v>152</v>
      </c>
      <c r="B84" s="56" t="s">
        <v>48</v>
      </c>
      <c r="C84" s="48" t="s">
        <v>153</v>
      </c>
      <c r="D84" s="47" t="s">
        <v>170</v>
      </c>
      <c r="E84" s="49" t="s">
        <v>53</v>
      </c>
      <c r="F84" s="7">
        <v>8</v>
      </c>
      <c r="G84" s="85"/>
      <c r="H84" s="44">
        <f>SUM(F84*G84)</f>
        <v>0</v>
      </c>
    </row>
    <row r="85" spans="1:8" ht="30" customHeight="1">
      <c r="A85" s="59" t="s">
        <v>161</v>
      </c>
      <c r="B85" s="46" t="s">
        <v>184</v>
      </c>
      <c r="C85" s="48" t="s">
        <v>54</v>
      </c>
      <c r="D85" s="47" t="s">
        <v>126</v>
      </c>
      <c r="E85" s="49"/>
      <c r="F85" s="7"/>
      <c r="G85" s="122"/>
      <c r="H85" s="44"/>
    </row>
    <row r="86" spans="1:8" ht="30" customHeight="1">
      <c r="A86" s="73" t="s">
        <v>162</v>
      </c>
      <c r="B86" s="56" t="s">
        <v>40</v>
      </c>
      <c r="C86" s="48" t="s">
        <v>163</v>
      </c>
      <c r="D86" s="47" t="s">
        <v>164</v>
      </c>
      <c r="E86" s="49"/>
      <c r="F86" s="7"/>
      <c r="G86" s="122"/>
      <c r="H86" s="44"/>
    </row>
    <row r="87" spans="1:8" ht="30" customHeight="1">
      <c r="A87" s="59" t="s">
        <v>166</v>
      </c>
      <c r="B87" s="61" t="s">
        <v>142</v>
      </c>
      <c r="C87" s="48" t="s">
        <v>165</v>
      </c>
      <c r="D87" s="47"/>
      <c r="E87" s="49" t="s">
        <v>53</v>
      </c>
      <c r="F87" s="7">
        <v>5</v>
      </c>
      <c r="G87" s="85"/>
      <c r="H87" s="44">
        <f>SUM(F87*G87)</f>
        <v>0</v>
      </c>
    </row>
    <row r="88" spans="1:8" ht="30" customHeight="1">
      <c r="A88" s="59" t="s">
        <v>167</v>
      </c>
      <c r="B88" s="61" t="s">
        <v>168</v>
      </c>
      <c r="C88" s="48" t="s">
        <v>169</v>
      </c>
      <c r="D88" s="47"/>
      <c r="E88" s="49" t="s">
        <v>53</v>
      </c>
      <c r="F88" s="7">
        <v>40</v>
      </c>
      <c r="G88" s="85"/>
      <c r="H88" s="44">
        <f>SUM(F88*G88)</f>
        <v>0</v>
      </c>
    </row>
    <row r="89" spans="1:8" ht="36" customHeight="1">
      <c r="A89" s="13"/>
      <c r="B89" s="3"/>
      <c r="C89" s="24" t="s">
        <v>20</v>
      </c>
      <c r="D89" s="7"/>
      <c r="E89" s="5"/>
      <c r="F89" s="5"/>
      <c r="G89" s="122"/>
      <c r="H89" s="16"/>
    </row>
    <row r="90" spans="1:8" ht="30" customHeight="1">
      <c r="A90" s="55" t="s">
        <v>154</v>
      </c>
      <c r="B90" s="46" t="s">
        <v>185</v>
      </c>
      <c r="C90" s="48" t="s">
        <v>156</v>
      </c>
      <c r="D90" s="47" t="s">
        <v>157</v>
      </c>
      <c r="E90" s="49" t="s">
        <v>39</v>
      </c>
      <c r="F90" s="69">
        <v>40</v>
      </c>
      <c r="G90" s="85"/>
      <c r="H90" s="44">
        <f>SUM(F90*G90)</f>
        <v>0</v>
      </c>
    </row>
    <row r="91" spans="1:8" ht="36" customHeight="1">
      <c r="A91" s="55" t="s">
        <v>137</v>
      </c>
      <c r="B91" s="46" t="s">
        <v>186</v>
      </c>
      <c r="C91" s="48" t="s">
        <v>138</v>
      </c>
      <c r="D91" s="47" t="s">
        <v>139</v>
      </c>
      <c r="E91" s="60"/>
      <c r="F91" s="57"/>
      <c r="G91" s="122"/>
      <c r="H91" s="16"/>
    </row>
    <row r="92" spans="1:8" ht="36" customHeight="1">
      <c r="A92" s="55" t="s">
        <v>140</v>
      </c>
      <c r="B92" s="56" t="s">
        <v>40</v>
      </c>
      <c r="C92" s="48" t="s">
        <v>55</v>
      </c>
      <c r="D92" s="47"/>
      <c r="E92" s="49"/>
      <c r="F92" s="52"/>
      <c r="G92" s="122"/>
      <c r="H92" s="44"/>
    </row>
    <row r="93" spans="1:8" ht="30" customHeight="1">
      <c r="A93" s="55" t="s">
        <v>141</v>
      </c>
      <c r="B93" s="61" t="s">
        <v>142</v>
      </c>
      <c r="C93" s="48" t="s">
        <v>143</v>
      </c>
      <c r="D93" s="47"/>
      <c r="E93" s="49" t="s">
        <v>41</v>
      </c>
      <c r="F93" s="52">
        <v>140</v>
      </c>
      <c r="G93" s="85"/>
      <c r="H93" s="44">
        <f>SUM(F93*G93)</f>
        <v>0</v>
      </c>
    </row>
    <row r="94" spans="1:8" ht="30" customHeight="1">
      <c r="A94" s="55" t="s">
        <v>144</v>
      </c>
      <c r="B94" s="56" t="s">
        <v>48</v>
      </c>
      <c r="C94" s="48" t="s">
        <v>77</v>
      </c>
      <c r="D94" s="47"/>
      <c r="E94" s="49"/>
      <c r="F94" s="7"/>
      <c r="G94" s="122"/>
      <c r="H94" s="16"/>
    </row>
    <row r="95" spans="1:8" ht="30" customHeight="1">
      <c r="A95" s="77" t="s">
        <v>145</v>
      </c>
      <c r="B95" s="61" t="s">
        <v>142</v>
      </c>
      <c r="C95" s="48" t="s">
        <v>143</v>
      </c>
      <c r="D95" s="47"/>
      <c r="E95" s="49" t="s">
        <v>41</v>
      </c>
      <c r="F95" s="79">
        <v>5</v>
      </c>
      <c r="G95" s="85"/>
      <c r="H95" s="44">
        <f>SUM(F95*G95)</f>
        <v>0</v>
      </c>
    </row>
    <row r="96" spans="1:8" ht="30" customHeight="1">
      <c r="A96" s="80"/>
      <c r="B96" s="82"/>
      <c r="C96" s="83" t="s">
        <v>21</v>
      </c>
      <c r="D96" s="84"/>
      <c r="E96" s="84"/>
      <c r="F96" s="71"/>
      <c r="G96" s="122"/>
      <c r="H96" s="44"/>
    </row>
    <row r="97" spans="1:8" ht="30" customHeight="1">
      <c r="A97" s="55" t="s">
        <v>58</v>
      </c>
      <c r="B97" s="46" t="s">
        <v>187</v>
      </c>
      <c r="C97" s="48" t="s">
        <v>59</v>
      </c>
      <c r="D97" s="47" t="s">
        <v>198</v>
      </c>
      <c r="E97" s="49" t="s">
        <v>53</v>
      </c>
      <c r="F97" s="49">
        <v>220</v>
      </c>
      <c r="G97" s="85"/>
      <c r="H97" s="44">
        <f>SUM(F97*G97)</f>
        <v>0</v>
      </c>
    </row>
    <row r="98" spans="1:8" ht="36" customHeight="1">
      <c r="A98" s="13"/>
      <c r="B98" s="9"/>
      <c r="C98" s="24" t="s">
        <v>22</v>
      </c>
      <c r="D98" s="7"/>
      <c r="E98" s="6"/>
      <c r="F98" s="5"/>
      <c r="G98" s="122"/>
      <c r="H98" s="16"/>
    </row>
    <row r="99" spans="1:8" ht="36" customHeight="1">
      <c r="A99" s="66" t="s">
        <v>60</v>
      </c>
      <c r="B99" s="64" t="s">
        <v>188</v>
      </c>
      <c r="C99" s="67" t="s">
        <v>86</v>
      </c>
      <c r="D99" s="65" t="s">
        <v>87</v>
      </c>
      <c r="E99" s="68" t="s">
        <v>46</v>
      </c>
      <c r="F99" s="5">
        <v>2</v>
      </c>
      <c r="G99" s="85"/>
      <c r="H99" s="44">
        <f>SUM(F99*G99)</f>
        <v>0</v>
      </c>
    </row>
    <row r="100" spans="1:8" ht="36" customHeight="1">
      <c r="A100" s="13"/>
      <c r="B100" s="11"/>
      <c r="C100" s="24" t="s">
        <v>23</v>
      </c>
      <c r="D100" s="7"/>
      <c r="E100" s="4"/>
      <c r="F100" s="7"/>
      <c r="G100" s="122"/>
      <c r="H100" s="16"/>
    </row>
    <row r="101" spans="1:8" ht="30" customHeight="1">
      <c r="A101" s="59" t="s">
        <v>61</v>
      </c>
      <c r="B101" s="46" t="s">
        <v>212</v>
      </c>
      <c r="C101" s="48" t="s">
        <v>62</v>
      </c>
      <c r="D101" s="47" t="s">
        <v>149</v>
      </c>
      <c r="E101" s="49"/>
      <c r="F101" s="7"/>
      <c r="G101" s="122"/>
      <c r="H101" s="16"/>
    </row>
    <row r="102" spans="1:8" ht="30" customHeight="1">
      <c r="A102" s="59" t="s">
        <v>63</v>
      </c>
      <c r="B102" s="56" t="s">
        <v>40</v>
      </c>
      <c r="C102" s="48" t="s">
        <v>159</v>
      </c>
      <c r="D102" s="47"/>
      <c r="E102" s="49" t="s">
        <v>39</v>
      </c>
      <c r="F102" s="71">
        <v>1455</v>
      </c>
      <c r="G102" s="85"/>
      <c r="H102" s="44">
        <f>SUM(F102*G102)</f>
        <v>0</v>
      </c>
    </row>
    <row r="103" spans="1:8" s="30" customFormat="1" ht="30" customHeight="1" thickBot="1">
      <c r="A103" s="31"/>
      <c r="B103" s="26" t="str">
        <f>B68</f>
        <v>C</v>
      </c>
      <c r="C103" s="139" t="str">
        <f>C68</f>
        <v>King's Drive (East Boulevard) - King's Park Main Entrance To Parkwood Place Multi-Use Pathway Construction</v>
      </c>
      <c r="D103" s="140"/>
      <c r="E103" s="140"/>
      <c r="F103" s="141"/>
      <c r="G103" s="31" t="s">
        <v>16</v>
      </c>
      <c r="H103" s="31">
        <f>SUM(H68:H102)</f>
        <v>0</v>
      </c>
    </row>
    <row r="104" spans="1:8" s="30" customFormat="1" ht="30" customHeight="1" thickTop="1">
      <c r="A104" s="28"/>
      <c r="B104" s="27" t="s">
        <v>15</v>
      </c>
      <c r="C104" s="161" t="s">
        <v>204</v>
      </c>
      <c r="D104" s="162"/>
      <c r="E104" s="162"/>
      <c r="F104" s="163"/>
      <c r="G104" s="123"/>
      <c r="H104" s="29"/>
    </row>
    <row r="105" spans="1:8" ht="36" customHeight="1">
      <c r="A105" s="13"/>
      <c r="B105" s="11"/>
      <c r="C105" s="23" t="s">
        <v>18</v>
      </c>
      <c r="D105" s="7"/>
      <c r="E105" s="5" t="s">
        <v>2</v>
      </c>
      <c r="F105" s="5" t="s">
        <v>2</v>
      </c>
      <c r="G105" s="117" t="s">
        <v>2</v>
      </c>
      <c r="H105" s="16"/>
    </row>
    <row r="106" spans="1:8" ht="36" customHeight="1">
      <c r="A106" s="54" t="s">
        <v>107</v>
      </c>
      <c r="B106" s="40" t="s">
        <v>84</v>
      </c>
      <c r="C106" s="42" t="s">
        <v>108</v>
      </c>
      <c r="D106" s="41" t="s">
        <v>109</v>
      </c>
      <c r="E106" s="43" t="s">
        <v>110</v>
      </c>
      <c r="F106" s="5">
        <v>5</v>
      </c>
      <c r="G106" s="85"/>
      <c r="H106" s="44">
        <f>SUM(F106*G106)</f>
        <v>0</v>
      </c>
    </row>
    <row r="107" spans="1:8" ht="36" customHeight="1">
      <c r="A107" s="53" t="s">
        <v>111</v>
      </c>
      <c r="B107" s="40" t="s">
        <v>85</v>
      </c>
      <c r="C107" s="42" t="s">
        <v>112</v>
      </c>
      <c r="D107" s="41" t="s">
        <v>109</v>
      </c>
      <c r="E107" s="43" t="s">
        <v>113</v>
      </c>
      <c r="F107" s="72">
        <v>20</v>
      </c>
      <c r="G107" s="85"/>
      <c r="H107" s="44">
        <f>SUM(F107*G107)</f>
        <v>0</v>
      </c>
    </row>
    <row r="108" spans="1:8" ht="36" customHeight="1">
      <c r="A108" s="45" t="s">
        <v>42</v>
      </c>
      <c r="B108" s="46" t="s">
        <v>189</v>
      </c>
      <c r="C108" s="48" t="s">
        <v>43</v>
      </c>
      <c r="D108" s="47" t="s">
        <v>117</v>
      </c>
      <c r="E108" s="49" t="s">
        <v>37</v>
      </c>
      <c r="F108" s="72">
        <v>5</v>
      </c>
      <c r="G108" s="85"/>
      <c r="H108" s="44">
        <f>SUM(F108*G108)</f>
        <v>0</v>
      </c>
    </row>
    <row r="109" spans="1:8" ht="36" customHeight="1">
      <c r="A109" s="55" t="s">
        <v>44</v>
      </c>
      <c r="B109" s="46" t="s">
        <v>190</v>
      </c>
      <c r="C109" s="48" t="s">
        <v>45</v>
      </c>
      <c r="D109" s="47" t="s">
        <v>117</v>
      </c>
      <c r="E109" s="49" t="s">
        <v>39</v>
      </c>
      <c r="F109" s="72">
        <v>10</v>
      </c>
      <c r="G109" s="85"/>
      <c r="H109" s="44">
        <f>SUM(F109*G109)</f>
        <v>0</v>
      </c>
    </row>
    <row r="110" spans="1:8" ht="36" customHeight="1">
      <c r="A110" s="13"/>
      <c r="B110" s="11"/>
      <c r="C110" s="24" t="s">
        <v>19</v>
      </c>
      <c r="D110" s="7"/>
      <c r="E110" s="4"/>
      <c r="F110" s="7"/>
      <c r="G110" s="122"/>
      <c r="H110" s="16"/>
    </row>
    <row r="111" spans="1:8" ht="36" customHeight="1">
      <c r="A111" s="59" t="s">
        <v>49</v>
      </c>
      <c r="B111" s="46" t="s">
        <v>191</v>
      </c>
      <c r="C111" s="48" t="s">
        <v>50</v>
      </c>
      <c r="D111" s="47" t="s">
        <v>158</v>
      </c>
      <c r="E111" s="49"/>
      <c r="F111" s="71"/>
      <c r="G111" s="122"/>
      <c r="H111" s="16"/>
    </row>
    <row r="112" spans="1:8" ht="36" customHeight="1">
      <c r="A112" s="59" t="s">
        <v>51</v>
      </c>
      <c r="B112" s="56" t="s">
        <v>40</v>
      </c>
      <c r="C112" s="48" t="s">
        <v>52</v>
      </c>
      <c r="D112" s="47" t="s">
        <v>2</v>
      </c>
      <c r="E112" s="49" t="s">
        <v>46</v>
      </c>
      <c r="F112" s="71">
        <v>45</v>
      </c>
      <c r="G112" s="85"/>
      <c r="H112" s="44">
        <f>SUM(F112*G112)</f>
        <v>0</v>
      </c>
    </row>
    <row r="113" spans="1:8" ht="30" customHeight="1">
      <c r="A113" s="59" t="s">
        <v>195</v>
      </c>
      <c r="B113" s="46" t="s">
        <v>192</v>
      </c>
      <c r="C113" s="48" t="s">
        <v>194</v>
      </c>
      <c r="D113" s="47" t="s">
        <v>219</v>
      </c>
      <c r="E113" s="49"/>
      <c r="F113" s="7"/>
      <c r="G113" s="122"/>
      <c r="H113" s="16"/>
    </row>
    <row r="114" spans="1:8" ht="30" customHeight="1">
      <c r="A114" s="59" t="s">
        <v>196</v>
      </c>
      <c r="B114" s="56" t="s">
        <v>40</v>
      </c>
      <c r="C114" s="48" t="s">
        <v>171</v>
      </c>
      <c r="D114" s="47" t="s">
        <v>2</v>
      </c>
      <c r="E114" s="49" t="s">
        <v>39</v>
      </c>
      <c r="F114" s="7">
        <v>30</v>
      </c>
      <c r="G114" s="85"/>
      <c r="H114" s="44">
        <f>SUM(F114*G114)</f>
        <v>0</v>
      </c>
    </row>
    <row r="115" spans="1:8" ht="30" customHeight="1">
      <c r="A115" s="59" t="s">
        <v>124</v>
      </c>
      <c r="B115" s="46" t="s">
        <v>213</v>
      </c>
      <c r="C115" s="48" t="s">
        <v>125</v>
      </c>
      <c r="D115" s="47" t="s">
        <v>126</v>
      </c>
      <c r="E115" s="49"/>
      <c r="F115" s="7"/>
      <c r="G115" s="122"/>
      <c r="H115" s="16"/>
    </row>
    <row r="116" spans="1:8" ht="30" customHeight="1">
      <c r="A116" s="59" t="s">
        <v>129</v>
      </c>
      <c r="B116" s="56" t="s">
        <v>40</v>
      </c>
      <c r="C116" s="48" t="s">
        <v>130</v>
      </c>
      <c r="D116" s="47" t="s">
        <v>2</v>
      </c>
      <c r="E116" s="49" t="s">
        <v>53</v>
      </c>
      <c r="F116" s="71">
        <v>10</v>
      </c>
      <c r="G116" s="85"/>
      <c r="H116" s="44">
        <f>SUM(F116*G116)</f>
        <v>0</v>
      </c>
    </row>
    <row r="117" spans="1:8" ht="30" customHeight="1">
      <c r="A117" s="59" t="s">
        <v>127</v>
      </c>
      <c r="B117" s="46" t="s">
        <v>214</v>
      </c>
      <c r="C117" s="48" t="s">
        <v>128</v>
      </c>
      <c r="D117" s="47" t="s">
        <v>126</v>
      </c>
      <c r="E117" s="49"/>
      <c r="F117" s="71"/>
      <c r="G117" s="122"/>
      <c r="H117" s="44"/>
    </row>
    <row r="118" spans="1:8" ht="30" customHeight="1">
      <c r="A118" s="59" t="s">
        <v>176</v>
      </c>
      <c r="B118" s="56" t="s">
        <v>40</v>
      </c>
      <c r="C118" s="48" t="s">
        <v>205</v>
      </c>
      <c r="D118" s="47" t="s">
        <v>220</v>
      </c>
      <c r="E118" s="49" t="s">
        <v>53</v>
      </c>
      <c r="F118" s="71">
        <v>25</v>
      </c>
      <c r="G118" s="85"/>
      <c r="H118" s="44">
        <f>SUM(F118*G118)</f>
        <v>0</v>
      </c>
    </row>
    <row r="119" spans="1:8" ht="36" customHeight="1">
      <c r="A119" s="13"/>
      <c r="B119" s="3"/>
      <c r="C119" s="24" t="s">
        <v>20</v>
      </c>
      <c r="D119" s="7"/>
      <c r="E119" s="5"/>
      <c r="F119" s="5"/>
      <c r="G119" s="122"/>
      <c r="H119" s="16"/>
    </row>
    <row r="120" spans="1:8" ht="36" customHeight="1">
      <c r="A120" s="55" t="s">
        <v>56</v>
      </c>
      <c r="B120" s="46" t="s">
        <v>215</v>
      </c>
      <c r="C120" s="48" t="s">
        <v>57</v>
      </c>
      <c r="D120" s="47" t="s">
        <v>175</v>
      </c>
      <c r="E120" s="49"/>
      <c r="F120" s="76"/>
      <c r="G120" s="122"/>
      <c r="H120" s="75"/>
    </row>
    <row r="121" spans="1:8" ht="30" customHeight="1">
      <c r="A121" s="55" t="s">
        <v>172</v>
      </c>
      <c r="B121" s="56" t="s">
        <v>174</v>
      </c>
      <c r="C121" s="48" t="s">
        <v>173</v>
      </c>
      <c r="D121" s="47" t="s">
        <v>170</v>
      </c>
      <c r="E121" s="49" t="s">
        <v>53</v>
      </c>
      <c r="F121" s="52">
        <v>25</v>
      </c>
      <c r="G121" s="85"/>
      <c r="H121" s="44">
        <f>SUM(F121*G121)</f>
        <v>0</v>
      </c>
    </row>
    <row r="122" spans="1:8" ht="30" customHeight="1">
      <c r="A122" s="55" t="s">
        <v>154</v>
      </c>
      <c r="B122" s="46" t="s">
        <v>216</v>
      </c>
      <c r="C122" s="48" t="s">
        <v>156</v>
      </c>
      <c r="D122" s="47" t="s">
        <v>157</v>
      </c>
      <c r="E122" s="49" t="s">
        <v>39</v>
      </c>
      <c r="F122" s="78">
        <v>20</v>
      </c>
      <c r="G122" s="85"/>
      <c r="H122" s="44">
        <f>SUM(F122*G122)</f>
        <v>0</v>
      </c>
    </row>
    <row r="123" spans="1:8" ht="30" customHeight="1">
      <c r="A123" s="80"/>
      <c r="B123" s="82" t="s">
        <v>88</v>
      </c>
      <c r="C123" s="83" t="s">
        <v>23</v>
      </c>
      <c r="D123" s="84"/>
      <c r="E123" s="84"/>
      <c r="F123" s="78"/>
      <c r="G123" s="122"/>
      <c r="H123" s="44"/>
    </row>
    <row r="124" spans="1:8" ht="30" customHeight="1">
      <c r="A124" s="59" t="s">
        <v>206</v>
      </c>
      <c r="B124" s="46" t="s">
        <v>217</v>
      </c>
      <c r="C124" s="48" t="s">
        <v>207</v>
      </c>
      <c r="D124" s="47" t="s">
        <v>208</v>
      </c>
      <c r="E124" s="49" t="s">
        <v>39</v>
      </c>
      <c r="F124" s="78">
        <v>10</v>
      </c>
      <c r="G124" s="85"/>
      <c r="H124" s="44">
        <f>SUM(F124*G124)</f>
        <v>0</v>
      </c>
    </row>
    <row r="125" spans="1:8" s="30" customFormat="1" ht="30" customHeight="1" thickBot="1">
      <c r="A125" s="31"/>
      <c r="B125" s="26" t="str">
        <f>B104</f>
        <v>D</v>
      </c>
      <c r="C125" s="139" t="str">
        <f>C104</f>
        <v>Archibald Street, La Verendrye Street &amp; Mission Street Intersection Cyclist Enhancements</v>
      </c>
      <c r="D125" s="140"/>
      <c r="E125" s="140"/>
      <c r="F125" s="141"/>
      <c r="G125" s="124" t="s">
        <v>16</v>
      </c>
      <c r="H125" s="31">
        <f>SUM(H104:H124)</f>
        <v>0</v>
      </c>
    </row>
    <row r="126" spans="1:8" ht="36" customHeight="1" thickTop="1">
      <c r="A126" s="37"/>
      <c r="B126" s="8"/>
      <c r="C126" s="12" t="s">
        <v>17</v>
      </c>
      <c r="D126" s="18"/>
      <c r="E126" s="1"/>
      <c r="F126" s="1"/>
      <c r="H126" s="19"/>
    </row>
    <row r="127" spans="1:8" ht="30" customHeight="1" thickBot="1">
      <c r="A127" s="14"/>
      <c r="B127" s="26" t="str">
        <f>B7</f>
        <v>A</v>
      </c>
      <c r="C127" s="142" t="str">
        <f>C7</f>
        <v>West Side of the Red River at Fort Garry Bridge - Glengarry Drive to Plaza Drive Multi-Use Pathway Construction</v>
      </c>
      <c r="D127" s="140"/>
      <c r="E127" s="140"/>
      <c r="F127" s="141"/>
      <c r="G127" s="14" t="s">
        <v>16</v>
      </c>
      <c r="H127" s="14">
        <f>H41</f>
        <v>0</v>
      </c>
    </row>
    <row r="128" spans="1:8" ht="30" customHeight="1" thickBot="1" thickTop="1">
      <c r="A128" s="14"/>
      <c r="B128" s="26" t="str">
        <f>B42</f>
        <v>B</v>
      </c>
      <c r="C128" s="143" t="str">
        <f>C42</f>
        <v>Grey Street - Mission Street to Tyne Avenue - Multi-Use Pathway Construction </v>
      </c>
      <c r="D128" s="144"/>
      <c r="E128" s="144"/>
      <c r="F128" s="145"/>
      <c r="G128" s="14" t="s">
        <v>16</v>
      </c>
      <c r="H128" s="14">
        <f>H67</f>
        <v>0</v>
      </c>
    </row>
    <row r="129" spans="1:8" ht="30" customHeight="1" thickBot="1" thickTop="1">
      <c r="A129" s="14"/>
      <c r="B129" s="26" t="str">
        <f>B68</f>
        <v>C</v>
      </c>
      <c r="C129" s="143" t="str">
        <f>C68</f>
        <v>King's Drive (East Boulevard) - King's Park Main Entrance To Parkwood Place Multi-Use Pathway Construction</v>
      </c>
      <c r="D129" s="144"/>
      <c r="E129" s="144"/>
      <c r="F129" s="145"/>
      <c r="G129" s="14" t="s">
        <v>16</v>
      </c>
      <c r="H129" s="14">
        <f>H103</f>
        <v>0</v>
      </c>
    </row>
    <row r="130" spans="1:8" ht="30" customHeight="1" thickBot="1" thickTop="1">
      <c r="A130" s="22"/>
      <c r="B130" s="26" t="str">
        <f>B104</f>
        <v>D</v>
      </c>
      <c r="C130" s="143" t="str">
        <f>C104</f>
        <v>Archibald Street, La Verendrye Street &amp; Mission Street Intersection Cyclist Enhancements</v>
      </c>
      <c r="D130" s="144"/>
      <c r="E130" s="144"/>
      <c r="F130" s="145"/>
      <c r="G130" s="22" t="s">
        <v>16</v>
      </c>
      <c r="H130" s="22">
        <f>H125</f>
        <v>0</v>
      </c>
    </row>
    <row r="131" spans="1:8" s="25" customFormat="1" ht="37.5" customHeight="1" thickTop="1">
      <c r="A131" s="13"/>
      <c r="B131" s="159" t="s">
        <v>34</v>
      </c>
      <c r="C131" s="160"/>
      <c r="D131" s="160"/>
      <c r="E131" s="160"/>
      <c r="F131" s="160"/>
      <c r="G131" s="150">
        <f>SUM(H127:H130)</f>
        <v>0</v>
      </c>
      <c r="H131" s="151"/>
    </row>
    <row r="132" spans="1:8" ht="37.5" customHeight="1">
      <c r="A132" s="13"/>
      <c r="B132" s="152" t="s">
        <v>32</v>
      </c>
      <c r="C132" s="153"/>
      <c r="D132" s="153"/>
      <c r="E132" s="153"/>
      <c r="F132" s="153"/>
      <c r="G132" s="153"/>
      <c r="H132" s="154"/>
    </row>
    <row r="133" spans="1:8" ht="37.5" customHeight="1">
      <c r="A133" s="13"/>
      <c r="B133" s="155" t="s">
        <v>33</v>
      </c>
      <c r="C133" s="153"/>
      <c r="D133" s="153"/>
      <c r="E133" s="153"/>
      <c r="F133" s="153"/>
      <c r="G133" s="153"/>
      <c r="H133" s="154"/>
    </row>
    <row r="134" spans="1:8" ht="15.75" customHeight="1">
      <c r="A134" s="38"/>
      <c r="B134" s="34"/>
      <c r="C134" s="35"/>
      <c r="D134" s="36"/>
      <c r="E134" s="35"/>
      <c r="F134" s="35"/>
      <c r="G134" s="20"/>
      <c r="H134" s="21"/>
    </row>
  </sheetData>
  <sheetProtection password="CC3D" sheet="1" selectLockedCells="1"/>
  <mergeCells count="17">
    <mergeCell ref="B2:H2"/>
    <mergeCell ref="G131:H131"/>
    <mergeCell ref="B132:H132"/>
    <mergeCell ref="B133:H133"/>
    <mergeCell ref="C7:F7"/>
    <mergeCell ref="C103:F103"/>
    <mergeCell ref="B131:F131"/>
    <mergeCell ref="C104:F104"/>
    <mergeCell ref="C42:F42"/>
    <mergeCell ref="C41:F41"/>
    <mergeCell ref="C67:F67"/>
    <mergeCell ref="C127:F127"/>
    <mergeCell ref="C128:F128"/>
    <mergeCell ref="C129:F129"/>
    <mergeCell ref="C130:F130"/>
    <mergeCell ref="C68:F68"/>
    <mergeCell ref="C125:F125"/>
  </mergeCells>
  <conditionalFormatting sqref="D121:D124">
    <cfRule type="cellIs" priority="7" dxfId="6" operator="equal" stopIfTrue="1">
      <formula>"CW 2130-R11"</formula>
    </cfRule>
    <cfRule type="cellIs" priority="8" dxfId="6" operator="equal" stopIfTrue="1">
      <formula>"CW 3120-R2"</formula>
    </cfRule>
    <cfRule type="cellIs" priority="9" dxfId="6" operator="equal" stopIfTrue="1">
      <formula>"CW 3240-R7"</formula>
    </cfRule>
  </conditionalFormatting>
  <conditionalFormatting sqref="D26">
    <cfRule type="cellIs" priority="1" dxfId="6" operator="equal" stopIfTrue="1">
      <formula>"CW 2130-R11"</formula>
    </cfRule>
    <cfRule type="cellIs" priority="2" dxfId="6" operator="equal" stopIfTrue="1">
      <formula>"CW 3120-R2"</formula>
    </cfRule>
    <cfRule type="cellIs" priority="3" dxfId="6" operator="equal" stopIfTrue="1">
      <formula>"CW 3240-R7"</formula>
    </cfRule>
  </conditionalFormatting>
  <dataValidations count="1">
    <dataValidation type="decimal" operator="equal" allowBlank="1" showInputMessage="1" showErrorMessage="1" prompt="Enter your Unit Bid Price.&#10;You do not need to type in the &quot;$&quot;" errorTitle="ENTRY ERROR!" error="Unit Price must be greater than 0 and can not include fractions of a cent" sqref="G9:G40 G106:G124 G70:G102 G57:G66 G44:G55">
      <formula1>IF(G9&gt;=0.01,ROUND(G9,2),0.01)</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817-2013 
&amp;XTemplate Version: C420120419 - RW&amp;R&amp;10Bid Submission
Page &amp;P+3 of &amp;[14 
</oddHeader>
    <oddFooter xml:space="preserve">&amp;R__________________
Name of Bidder                    </oddFooter>
  </headerFooter>
  <rowBreaks count="4" manualBreakCount="4">
    <brk id="41" min="1" max="7" man="1"/>
    <brk id="67" min="1" max="7" man="1"/>
    <brk id="103" min="1" max="7" man="1"/>
    <brk id="125"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C. Humbert
Sept.25, 2013
File Size 87552</dc:description>
  <cp:lastModifiedBy>Wardrop Engineering Inc</cp:lastModifiedBy>
  <cp:lastPrinted>2013-09-26T18:06:23Z</cp:lastPrinted>
  <dcterms:created xsi:type="dcterms:W3CDTF">1999-03-31T15:44:33Z</dcterms:created>
  <dcterms:modified xsi:type="dcterms:W3CDTF">2013-09-26T19:28:42Z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C420110225</vt:lpwstr>
  </property>
</Properties>
</file>