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00" windowHeight="10575" activeTab="0"/>
  </bookViews>
  <sheets>
    <sheet name="FORM B - PRICES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PRICES'!$B$6:$H$129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PRICES'!$B$1:$IV$125</definedName>
    <definedName name="XEverything">#REF!</definedName>
    <definedName name="XITEMS" localSheetId="0">'FORM B - PRICES'!$B$6:$IV$125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<sst xmlns="http://schemas.openxmlformats.org/spreadsheetml/2006/main" count="546" uniqueCount="330">
  <si>
    <t>E16</t>
  </si>
  <si>
    <t>E17</t>
  </si>
  <si>
    <t xml:space="preserve">CW 3130-R4 </t>
  </si>
  <si>
    <t xml:space="preserve">CW 3235-R9  </t>
  </si>
  <si>
    <t>Splash Strip (150 mm reveal ht, Monolithic Barrier Curb,  750 mm width)</t>
  </si>
  <si>
    <t>100 mm Sidewalk</t>
  </si>
  <si>
    <t>CW 2130-R12</t>
  </si>
  <si>
    <t xml:space="preserve">CW 3450-R5 </t>
  </si>
  <si>
    <t>CW 3210-R7</t>
  </si>
  <si>
    <t>CW 3510-R9</t>
  </si>
  <si>
    <t>CW 3520-R7</t>
  </si>
  <si>
    <t>E009</t>
  </si>
  <si>
    <t>E010</t>
  </si>
  <si>
    <t>E023</t>
  </si>
  <si>
    <t>E024</t>
  </si>
  <si>
    <t>E025</t>
  </si>
  <si>
    <t>E028</t>
  </si>
  <si>
    <t>E029</t>
  </si>
  <si>
    <t>E034</t>
  </si>
  <si>
    <t>E035</t>
  </si>
  <si>
    <t>E042</t>
  </si>
  <si>
    <t>E043</t>
  </si>
  <si>
    <t>E044</t>
  </si>
  <si>
    <t>Sub-Grade Compaction</t>
  </si>
  <si>
    <t>0 - 50 mm Depth (Asphalt)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</si>
  <si>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</si>
  <si>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</si>
  <si>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</si>
  <si>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</si>
  <si>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</si>
  <si>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</si>
  <si>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</si>
  <si>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</si>
  <si>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</si>
  <si>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</si>
  <si>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</si>
  <si>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</si>
  <si>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</si>
  <si>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</si>
  <si>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</si>
  <si>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</si>
  <si>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</si>
  <si>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</si>
  <si>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A.5</t>
  </si>
  <si>
    <t>Supply and Installation of Dowel Assemblies</t>
  </si>
  <si>
    <t>Interlocking Paving Stones</t>
  </si>
  <si>
    <t>Sodding</t>
  </si>
  <si>
    <t>Seeding</t>
  </si>
  <si>
    <t>Concrete Curb Renewal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</si>
  <si>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</si>
  <si>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</si>
  <si>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</si>
  <si>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</si>
  <si>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</si>
  <si>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</si>
  <si>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</si>
  <si>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</si>
  <si>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</si>
  <si>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</si>
  <si>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</si>
  <si>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</si>
  <si>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</si>
  <si>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</si>
  <si>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</si>
  <si>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</si>
  <si>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</si>
  <si>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</si>
  <si>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</si>
  <si>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</si>
  <si>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</si>
  <si>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</si>
  <si>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</si>
  <si>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</si>
  <si>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150 mm Concrete Pavement (Reinforced)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</si>
  <si>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</si>
  <si>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</si>
  <si>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</si>
  <si>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</si>
  <si>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</si>
  <si>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</si>
  <si>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</si>
  <si>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E003</t>
  </si>
  <si>
    <t>E004</t>
  </si>
  <si>
    <t>E006</t>
  </si>
  <si>
    <t>E007</t>
  </si>
  <si>
    <t>E008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</si>
  <si>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</si>
  <si>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</si>
  <si>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</si>
  <si>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</si>
  <si>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</si>
  <si>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</si>
  <si>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</si>
  <si>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</si>
  <si>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</si>
  <si>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F018</t>
  </si>
  <si>
    <t>G001</t>
  </si>
  <si>
    <t>G002</t>
  </si>
  <si>
    <t>G004</t>
  </si>
  <si>
    <t>A004</t>
  </si>
  <si>
    <t>A010</t>
  </si>
  <si>
    <t>A012</t>
  </si>
  <si>
    <t>A016</t>
  </si>
  <si>
    <t>A017</t>
  </si>
  <si>
    <t>A022</t>
  </si>
  <si>
    <t>B004</t>
  </si>
  <si>
    <t>B007</t>
  </si>
  <si>
    <t>B013</t>
  </si>
  <si>
    <t>B014</t>
  </si>
  <si>
    <t>B017</t>
  </si>
  <si>
    <t>B026</t>
  </si>
  <si>
    <t>B027</t>
  </si>
  <si>
    <t>B028</t>
  </si>
  <si>
    <t>B029</t>
  </si>
  <si>
    <t>B094</t>
  </si>
  <si>
    <t>B095</t>
  </si>
  <si>
    <t>B097</t>
  </si>
  <si>
    <t>B098</t>
  </si>
  <si>
    <t>A.18</t>
  </si>
  <si>
    <t>A.19</t>
  </si>
  <si>
    <t>Supplying and Placing Base Course Material</t>
  </si>
  <si>
    <t>Removal of Existing Concrete Bases</t>
  </si>
  <si>
    <t>Miscellaneous Concrete Slab Removal</t>
  </si>
  <si>
    <t>Safety Median</t>
  </si>
  <si>
    <t>Bullnose</t>
  </si>
  <si>
    <t>Monolithic Curb and Sidewalk</t>
  </si>
  <si>
    <t xml:space="preserve">Miscellaneous Concrete Slab Installation </t>
  </si>
  <si>
    <t xml:space="preserve">Miscellaneous Concrete Slab Renewal </t>
  </si>
  <si>
    <t>SD-226A</t>
  </si>
  <si>
    <t>SD-226B</t>
  </si>
  <si>
    <t>Concrete Curb Removal</t>
  </si>
  <si>
    <t>Concrete Curb Installation</t>
  </si>
  <si>
    <t>i)</t>
  </si>
  <si>
    <t>ii)</t>
  </si>
  <si>
    <t>iii)</t>
  </si>
  <si>
    <t>iv)</t>
  </si>
  <si>
    <t>vi)</t>
  </si>
  <si>
    <t xml:space="preserve">Construction of Asphaltic Concrete Overlay </t>
  </si>
  <si>
    <t>Main Line Paving</t>
  </si>
  <si>
    <t>Tie-ins and Approaches</t>
  </si>
  <si>
    <t>Construction of Asphalt Patches</t>
  </si>
  <si>
    <t>SD-229A,B,C</t>
  </si>
  <si>
    <t>Monolithic Median Slab</t>
  </si>
  <si>
    <t>SD-228A</t>
  </si>
  <si>
    <t>SD-203B</t>
  </si>
  <si>
    <t>Adjustment of Precast  Sidewalk Blocks</t>
  </si>
  <si>
    <t xml:space="preserve">Catch Basin  </t>
  </si>
  <si>
    <t>SD-024</t>
  </si>
  <si>
    <t xml:space="preserve">Catch Pit </t>
  </si>
  <si>
    <t>SD-023</t>
  </si>
  <si>
    <t>Sewer Service</t>
  </si>
  <si>
    <t xml:space="preserve">AP-009 - Barrier Curb and Gutter Inlet Cover </t>
  </si>
  <si>
    <t>Connecting to Existing Catch Basin</t>
  </si>
  <si>
    <t>A003</t>
  </si>
  <si>
    <t>F010</t>
  </si>
  <si>
    <t>Slab Replacement</t>
  </si>
  <si>
    <t>250 mm Concrete Pavement (Plain-Dowelled)</t>
  </si>
  <si>
    <t>Partial Slab Patches</t>
  </si>
  <si>
    <t>Slab Replacement - Early Opening (24 hour)</t>
  </si>
  <si>
    <t>Partial Slab Patches - Early Opening (24 hour)</t>
  </si>
  <si>
    <t>B124</t>
  </si>
  <si>
    <t>B188</t>
  </si>
  <si>
    <t>B189</t>
  </si>
  <si>
    <t>B190</t>
  </si>
  <si>
    <t>B191</t>
  </si>
  <si>
    <t>B193</t>
  </si>
  <si>
    <t>B194</t>
  </si>
  <si>
    <t>B195</t>
  </si>
  <si>
    <t>B199</t>
  </si>
  <si>
    <t>B200</t>
  </si>
  <si>
    <t>B201</t>
  </si>
  <si>
    <t>B202</t>
  </si>
  <si>
    <t>A.21</t>
  </si>
  <si>
    <t>A.22</t>
  </si>
  <si>
    <t>A.23</t>
  </si>
  <si>
    <t>A.24</t>
  </si>
  <si>
    <t>A.25</t>
  </si>
  <si>
    <t>Installation of Barrier Rails</t>
  </si>
  <si>
    <t>Salvaging Existing Barrier Posts</t>
  </si>
  <si>
    <t>D006</t>
  </si>
  <si>
    <t>H018</t>
  </si>
  <si>
    <t>E14</t>
  </si>
  <si>
    <t>H021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</si>
  <si>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</si>
  <si>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</si>
  <si>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</si>
  <si>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</si>
  <si>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</si>
  <si>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</si>
  <si>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SD-227C</t>
  </si>
  <si>
    <t>A</t>
  </si>
  <si>
    <t>E007A</t>
  </si>
  <si>
    <t xml:space="preserve">Remove and Replace Existing Catch Basin  </t>
  </si>
  <si>
    <t>E007B</t>
  </si>
  <si>
    <t>E007D</t>
  </si>
  <si>
    <t>Remove and Replace Existing Catch Pit</t>
  </si>
  <si>
    <t>E007E</t>
  </si>
  <si>
    <t>AP-004 - Standard Frame for Manhole and Catch Basin</t>
  </si>
  <si>
    <t>AP-005 - Standard Solid Cover for Standard Frame</t>
  </si>
  <si>
    <t>AP-008 - Barrier Curb and Gutter Inlet Frame and Box</t>
  </si>
  <si>
    <t>Replacing Existing Risers</t>
  </si>
  <si>
    <t>F002A</t>
  </si>
  <si>
    <t>F002B</t>
  </si>
  <si>
    <t>F002C</t>
  </si>
  <si>
    <t>Curb Ramp</t>
  </si>
  <si>
    <t>Abandoning  Existing Catch Basins</t>
  </si>
  <si>
    <t>Pre-cast Concrete Risers</t>
  </si>
  <si>
    <t>Brick Risers</t>
  </si>
  <si>
    <t>Cast-in-place Concrete</t>
  </si>
  <si>
    <t>a)</t>
  </si>
  <si>
    <t>Less than 5 sq.m.</t>
  </si>
  <si>
    <t>SD-223A</t>
  </si>
  <si>
    <t>SD-205,
SD-206A</t>
  </si>
  <si>
    <t>Less than 3 m</t>
  </si>
  <si>
    <t>Type IA</t>
  </si>
  <si>
    <t>Connecting New Sewer Service to Existing Sewer Service</t>
  </si>
  <si>
    <t>Separation Geotextile Fabric</t>
  </si>
  <si>
    <t>A.26</t>
  </si>
  <si>
    <t>A.27</t>
  </si>
  <si>
    <t>CW 3330-R5</t>
  </si>
  <si>
    <t>C054A</t>
  </si>
  <si>
    <t>CW 3250-R7</t>
  </si>
  <si>
    <t>A.20</t>
  </si>
  <si>
    <t>B034-24</t>
  </si>
  <si>
    <t>B043-24</t>
  </si>
  <si>
    <t>B047-24</t>
  </si>
  <si>
    <t>B057-24</t>
  </si>
  <si>
    <t>B100r</t>
  </si>
  <si>
    <t>B104r</t>
  </si>
  <si>
    <t>B105r</t>
  </si>
  <si>
    <t>B107i</t>
  </si>
  <si>
    <t>B109i</t>
  </si>
  <si>
    <t>B110i</t>
  </si>
  <si>
    <t>B112i</t>
  </si>
  <si>
    <t>B113i</t>
  </si>
  <si>
    <t>B114rl</t>
  </si>
  <si>
    <t>B118rl</t>
  </si>
  <si>
    <t>B119rl</t>
  </si>
  <si>
    <t>B126r</t>
  </si>
  <si>
    <t>B127r</t>
  </si>
  <si>
    <t>B132r</t>
  </si>
  <si>
    <t>B135i</t>
  </si>
  <si>
    <t>B139i</t>
  </si>
  <si>
    <t>B184i</t>
  </si>
  <si>
    <t>B211i</t>
  </si>
  <si>
    <t>B154rl</t>
  </si>
  <si>
    <t>B155rl</t>
  </si>
  <si>
    <t>B156rl</t>
  </si>
  <si>
    <t>B219</t>
  </si>
  <si>
    <t>600 mm Diameter or Less</t>
  </si>
  <si>
    <t>38 mm</t>
  </si>
  <si>
    <t>51 mm</t>
  </si>
  <si>
    <t>64 mm</t>
  </si>
  <si>
    <t>76 mm</t>
  </si>
  <si>
    <t xml:space="preserve"> width &lt; 600 mm</t>
  </si>
  <si>
    <t xml:space="preserve">150 mm </t>
  </si>
  <si>
    <t>Replacing Existing Manhole and Catch Basin  Frames &amp; Covers</t>
  </si>
  <si>
    <t>Partial Depth Planing of Existing Joints</t>
  </si>
  <si>
    <t>B220</t>
  </si>
  <si>
    <t>Detectable Warning Surface Tiles</t>
  </si>
  <si>
    <t>B221</t>
  </si>
  <si>
    <t>A.29</t>
  </si>
  <si>
    <t xml:space="preserve">300 mm X 300 mm </t>
  </si>
  <si>
    <t xml:space="preserve">610 mm X 1220 mm </t>
  </si>
  <si>
    <t xml:space="preserve">CW 3240-R10 </t>
  </si>
  <si>
    <t>Curb Ramp (8-12 mm reveal ht, Monolithic)</t>
  </si>
  <si>
    <t>CW 3110-R18</t>
  </si>
  <si>
    <t xml:space="preserve">CW 3230-R8
</t>
  </si>
  <si>
    <t>CW 3310-R15</t>
  </si>
  <si>
    <t xml:space="preserve">CW 3410-R10 </t>
  </si>
  <si>
    <t>CW 3326-R1</t>
  </si>
  <si>
    <t>FORM B: PRICES</t>
  </si>
  <si>
    <t>UNIT PRICES</t>
  </si>
  <si>
    <t>SPEC.</t>
  </si>
  <si>
    <t>APPROX.</t>
  </si>
  <si>
    <t>REF.</t>
  </si>
  <si>
    <t>QUANTITY</t>
  </si>
  <si>
    <t>Henderson Highway (N/B) - McLeod Avenue to Springfield Road - Major Rehabilitation</t>
  </si>
  <si>
    <t>Stump Grinding</t>
  </si>
  <si>
    <t>CW 3010-R4, E11</t>
  </si>
  <si>
    <t>ROADWORKS - RENEWALS</t>
  </si>
  <si>
    <t>A.8</t>
  </si>
  <si>
    <t>Barrier Separate</t>
  </si>
  <si>
    <t>Modified Barrier (150 mm reveal ht, Dowelled)</t>
  </si>
  <si>
    <t>Barrier (150 mm reveal ht, Dowelled)</t>
  </si>
  <si>
    <t>Asphalt Patching of Partial-Depth Joints</t>
  </si>
  <si>
    <t>ROADWORKS - NEW CONSTRUCTION</t>
  </si>
  <si>
    <t>A.28</t>
  </si>
  <si>
    <t>Charcoal Holland Paver 60x105x210mm</t>
  </si>
  <si>
    <t>A.30</t>
  </si>
  <si>
    <t>SD-024, 1800 mm deep</t>
  </si>
  <si>
    <t>A.31</t>
  </si>
  <si>
    <t>A.32</t>
  </si>
  <si>
    <t>A.33</t>
  </si>
  <si>
    <t>A.34</t>
  </si>
  <si>
    <t>150 mm, PVC</t>
  </si>
  <si>
    <t>In a Trench, Class B Type 3  Bedding, Class 2 Backfill</t>
  </si>
  <si>
    <t>A.35</t>
  </si>
  <si>
    <t>A.36</t>
  </si>
  <si>
    <t>150 mm Drainage Connection Pipe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</si>
  <si>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</si>
  <si>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</si>
  <si>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</si>
  <si>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</si>
  <si>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</si>
  <si>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</si>
  <si>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</si>
  <si>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</si>
  <si>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</si>
  <si>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</si>
  <si>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</si>
  <si>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</si>
  <si>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Renewal of Treated Timber Edging</t>
  </si>
  <si>
    <t>A.49</t>
  </si>
  <si>
    <t>Topsoil and Wood Mulch</t>
  </si>
  <si>
    <t>A.50</t>
  </si>
  <si>
    <t>Supply and Installation of Red Shale Mix</t>
  </si>
  <si>
    <t>A.51</t>
  </si>
  <si>
    <t>A.52</t>
  </si>
  <si>
    <t>Subtotal:</t>
  </si>
  <si>
    <t>SUMMARY</t>
  </si>
  <si>
    <t xml:space="preserve">TOTAL BID PRICE (GST extra)                                                                              (in figures)                                             </t>
  </si>
  <si>
    <t>iiI)</t>
  </si>
  <si>
    <t>100 mm Sidewalk on Private Property</t>
  </si>
  <si>
    <t>(SEE B9)</t>
  </si>
  <si>
    <t>A.53</t>
  </si>
  <si>
    <t xml:space="preserve">CW 3235-R9, E12  </t>
  </si>
  <si>
    <t>SD-228B,                      E13</t>
  </si>
  <si>
    <t>CW 3335-R1, E15</t>
  </si>
  <si>
    <t>CW 3650-R6, E18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</si>
</sst>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b/>
      <i/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0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9" fillId="25" borderId="0" xfId="0" applyNumberFormat="1" applyFont="1" applyFill="1" applyAlignment="1">
      <alignment/>
    </xf>
    <xf numFmtId="0" fontId="19" fillId="25" borderId="0" xfId="0" applyNumberFormat="1" applyFont="1" applyFill="1" applyBorder="1" applyAlignment="1" applyProtection="1">
      <alignment horizontal="center"/>
      <protection/>
    </xf>
    <xf numFmtId="0" fontId="19" fillId="25" borderId="0" xfId="0" applyNumberFormat="1" applyFont="1" applyFill="1" applyAlignment="1">
      <alignment/>
    </xf>
    <xf numFmtId="0" fontId="19" fillId="25" borderId="0" xfId="0" applyNumberFormat="1" applyFont="1" applyFill="1" applyAlignment="1" applyProtection="1">
      <alignment horizontal="center"/>
      <protection/>
    </xf>
    <xf numFmtId="191" fontId="15" fillId="26" borderId="0" xfId="0" applyNumberFormat="1" applyFont="1" applyFill="1" applyBorder="1" applyAlignment="1" applyProtection="1">
      <alignment vertical="center"/>
      <protection/>
    </xf>
    <xf numFmtId="173" fontId="15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9" fillId="25" borderId="0" xfId="139" applyFont="1" applyFill="1" applyAlignment="1">
      <alignment wrapText="1"/>
      <protection/>
    </xf>
    <xf numFmtId="0" fontId="39" fillId="0" borderId="0" xfId="136" applyFont="1" applyAlignment="1" applyProtection="1">
      <alignment vertical="center"/>
      <protection/>
    </xf>
    <xf numFmtId="0" fontId="42" fillId="25" borderId="0" xfId="136" applyNumberFormat="1" applyFont="1" applyFill="1">
      <alignment/>
      <protection/>
    </xf>
    <xf numFmtId="0" fontId="42" fillId="25" borderId="0" xfId="139" applyFont="1" applyFill="1">
      <alignment/>
      <protection/>
    </xf>
    <xf numFmtId="0" fontId="42" fillId="25" borderId="0" xfId="136" applyNumberFormat="1" applyFont="1" applyFill="1" applyBorder="1" applyAlignment="1" applyProtection="1">
      <alignment horizontal="center"/>
      <protection/>
    </xf>
    <xf numFmtId="0" fontId="42" fillId="25" borderId="0" xfId="136" applyNumberFormat="1" applyFont="1" applyFill="1" applyAlignment="1" applyProtection="1">
      <alignment horizontal="center"/>
      <protection/>
    </xf>
    <xf numFmtId="191" fontId="38" fillId="26" borderId="0" xfId="136" applyNumberFormat="1" applyFont="1" applyFill="1" applyBorder="1" applyAlignment="1" applyProtection="1">
      <alignment vertical="center"/>
      <protection/>
    </xf>
    <xf numFmtId="173" fontId="38" fillId="26" borderId="0" xfId="136" applyNumberFormat="1" applyFont="1" applyFill="1" applyBorder="1" applyAlignment="1" applyProtection="1">
      <alignment horizontal="center" vertical="center"/>
      <protection/>
    </xf>
    <xf numFmtId="0" fontId="39" fillId="0" borderId="0" xfId="136" applyFont="1" applyAlignment="1" applyProtection="1">
      <alignment horizontal="center" vertical="center"/>
      <protection/>
    </xf>
    <xf numFmtId="7" fontId="43" fillId="23" borderId="0" xfId="137" applyNumberFormat="1" applyFont="1" applyAlignment="1">
      <alignment horizontal="centerContinuous" vertical="center"/>
      <protection/>
    </xf>
    <xf numFmtId="1" fontId="16" fillId="23" borderId="0" xfId="137" applyNumberFormat="1" applyFont="1" applyAlignment="1">
      <alignment horizontal="centerContinuous" vertical="top"/>
      <protection/>
    </xf>
    <xf numFmtId="0" fontId="16" fillId="23" borderId="0" xfId="137" applyNumberFormat="1" applyFont="1" applyAlignment="1">
      <alignment horizontal="centerContinuous" vertical="center"/>
      <protection/>
    </xf>
    <xf numFmtId="0" fontId="15" fillId="23" borderId="0" xfId="137" applyNumberFormat="1">
      <alignment/>
      <protection/>
    </xf>
    <xf numFmtId="7" fontId="44" fillId="23" borderId="0" xfId="137" applyNumberFormat="1" applyFont="1" applyAlignment="1">
      <alignment horizontal="centerContinuous" vertical="center"/>
      <protection/>
    </xf>
    <xf numFmtId="1" fontId="15" fillId="23" borderId="0" xfId="137" applyNumberFormat="1" applyAlignment="1">
      <alignment horizontal="centerContinuous" vertical="top"/>
      <protection/>
    </xf>
    <xf numFmtId="0" fontId="15" fillId="23" borderId="0" xfId="137" applyNumberFormat="1" applyAlignment="1">
      <alignment horizontal="centerContinuous" vertical="center"/>
      <protection/>
    </xf>
    <xf numFmtId="7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vertical="top"/>
      <protection/>
    </xf>
    <xf numFmtId="0" fontId="15" fillId="23" borderId="0" xfId="137" applyNumberFormat="1" applyAlignment="1">
      <alignment/>
      <protection/>
    </xf>
    <xf numFmtId="7" fontId="15" fillId="23" borderId="0" xfId="137" applyNumberFormat="1" applyAlignment="1">
      <alignment horizontal="centerContinuous" vertical="center"/>
      <protection/>
    </xf>
    <xf numFmtId="2" fontId="15" fillId="23" borderId="0" xfId="137" applyNumberFormat="1" applyAlignment="1">
      <alignment horizontal="centerContinuous"/>
      <protection/>
    </xf>
    <xf numFmtId="7" fontId="15" fillId="23" borderId="15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 vertical="top"/>
      <protection/>
    </xf>
    <xf numFmtId="0" fontId="15" fillId="23" borderId="16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/>
      <protection/>
    </xf>
    <xf numFmtId="0" fontId="15" fillId="23" borderId="17" xfId="137" applyNumberFormat="1" applyBorder="1" applyAlignment="1">
      <alignment horizontal="center"/>
      <protection/>
    </xf>
    <xf numFmtId="7" fontId="15" fillId="23" borderId="17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/>
      <protection/>
    </xf>
    <xf numFmtId="0" fontId="15" fillId="23" borderId="19" xfId="137" applyNumberFormat="1" applyBorder="1" applyAlignment="1">
      <alignment vertical="top"/>
      <protection/>
    </xf>
    <xf numFmtId="0" fontId="15" fillId="23" borderId="20" xfId="137" applyNumberFormat="1" applyBorder="1">
      <alignment/>
      <protection/>
    </xf>
    <xf numFmtId="0" fontId="15" fillId="23" borderId="19" xfId="137" applyNumberFormat="1" applyBorder="1" applyAlignment="1">
      <alignment horizontal="center"/>
      <protection/>
    </xf>
    <xf numFmtId="0" fontId="15" fillId="23" borderId="21" xfId="137" applyNumberFormat="1" applyBorder="1">
      <alignment/>
      <protection/>
    </xf>
    <xf numFmtId="0" fontId="15" fillId="23" borderId="21" xfId="137" applyNumberFormat="1" applyBorder="1" applyAlignment="1">
      <alignment horizontal="center"/>
      <protection/>
    </xf>
    <xf numFmtId="7" fontId="15" fillId="23" borderId="21" xfId="137" applyNumberFormat="1" applyBorder="1" applyAlignment="1">
      <alignment horizontal="right"/>
      <protection/>
    </xf>
    <xf numFmtId="0" fontId="15" fillId="23" borderId="21" xfId="137" applyNumberFormat="1" applyBorder="1" applyAlignment="1">
      <alignment horizontal="right"/>
      <protection/>
    </xf>
    <xf numFmtId="7" fontId="15" fillId="23" borderId="22" xfId="137" applyNumberFormat="1" applyBorder="1" applyAlignment="1">
      <alignment horizontal="right" vertical="center"/>
      <protection/>
    </xf>
    <xf numFmtId="0" fontId="40" fillId="23" borderId="23" xfId="137" applyNumberFormat="1" applyFont="1" applyBorder="1" applyAlignment="1">
      <alignment horizontal="center" vertical="center"/>
      <protection/>
    </xf>
    <xf numFmtId="7" fontId="15" fillId="23" borderId="24" xfId="137" applyNumberFormat="1" applyBorder="1" applyAlignment="1">
      <alignment horizontal="right" vertical="center"/>
      <protection/>
    </xf>
    <xf numFmtId="7" fontId="15" fillId="23" borderId="25" xfId="137" applyNumberFormat="1" applyBorder="1" applyAlignment="1">
      <alignment horizontal="right" vertical="center"/>
      <protection/>
    </xf>
    <xf numFmtId="0" fontId="15" fillId="23" borderId="0" xfId="137" applyNumberFormat="1" applyAlignment="1">
      <alignment vertical="center"/>
      <protection/>
    </xf>
    <xf numFmtId="7" fontId="15" fillId="23" borderId="22" xfId="137" applyNumberFormat="1" applyBorder="1" applyAlignment="1">
      <alignment horizontal="right"/>
      <protection/>
    </xf>
    <xf numFmtId="0" fontId="40" fillId="23" borderId="23" xfId="137" applyNumberFormat="1" applyFont="1" applyBorder="1" applyAlignment="1">
      <alignment vertical="top"/>
      <protection/>
    </xf>
    <xf numFmtId="173" fontId="40" fillId="26" borderId="23" xfId="137" applyNumberFormat="1" applyFont="1" applyFill="1" applyBorder="1" applyAlignment="1" applyProtection="1">
      <alignment horizontal="left" vertical="center"/>
      <protection/>
    </xf>
    <xf numFmtId="1" fontId="15" fillId="23" borderId="22" xfId="137" applyNumberFormat="1" applyBorder="1" applyAlignment="1">
      <alignment horizontal="center" vertical="top"/>
      <protection/>
    </xf>
    <xf numFmtId="0" fontId="15" fillId="23" borderId="22" xfId="137" applyNumberFormat="1" applyBorder="1" applyAlignment="1">
      <alignment horizontal="center" vertical="top"/>
      <protection/>
    </xf>
    <xf numFmtId="7" fontId="15" fillId="23" borderId="23" xfId="137" applyNumberFormat="1" applyBorder="1" applyAlignment="1">
      <alignment horizontal="right"/>
      <protection/>
    </xf>
    <xf numFmtId="4" fontId="47" fillId="0" borderId="1" xfId="137" applyNumberFormat="1" applyFont="1" applyFill="1" applyBorder="1" applyAlignment="1" applyProtection="1">
      <alignment horizontal="center" vertical="top" wrapText="1"/>
      <protection/>
    </xf>
    <xf numFmtId="185" fontId="47" fillId="0" borderId="1" xfId="137" applyNumberFormat="1" applyFont="1" applyFill="1" applyBorder="1" applyAlignment="1" applyProtection="1">
      <alignment horizontal="left" vertical="top" wrapText="1"/>
      <protection/>
    </xf>
    <xf numFmtId="173" fontId="47" fillId="0" borderId="1" xfId="137" applyNumberFormat="1" applyFont="1" applyFill="1" applyBorder="1" applyAlignment="1" applyProtection="1">
      <alignment horizontal="left" vertical="top" wrapText="1"/>
      <protection/>
    </xf>
    <xf numFmtId="173" fontId="47" fillId="0" borderId="1" xfId="137" applyNumberFormat="1" applyFont="1" applyFill="1" applyBorder="1" applyAlignment="1" applyProtection="1">
      <alignment horizontal="center" vertical="top" wrapText="1"/>
      <protection/>
    </xf>
    <xf numFmtId="0" fontId="47" fillId="0" borderId="1" xfId="137" applyNumberFormat="1" applyFont="1" applyFill="1" applyBorder="1" applyAlignment="1" applyProtection="1">
      <alignment horizontal="center" vertical="top" wrapText="1"/>
      <protection/>
    </xf>
    <xf numFmtId="1" fontId="47" fillId="0" borderId="1" xfId="137" applyNumberFormat="1" applyFont="1" applyFill="1" applyBorder="1" applyAlignment="1" applyProtection="1">
      <alignment horizontal="right" vertical="top"/>
      <protection/>
    </xf>
    <xf numFmtId="191" fontId="47" fillId="0" borderId="1" xfId="137" applyNumberFormat="1" applyFont="1" applyFill="1" applyBorder="1" applyAlignment="1" applyProtection="1">
      <alignment vertical="top"/>
      <protection locked="0"/>
    </xf>
    <xf numFmtId="191" fontId="47" fillId="0" borderId="1" xfId="137" applyNumberFormat="1" applyFont="1" applyFill="1" applyBorder="1" applyAlignment="1" applyProtection="1">
      <alignment vertical="top"/>
      <protection/>
    </xf>
    <xf numFmtId="0" fontId="39" fillId="27" borderId="0" xfId="137" applyFont="1" applyFill="1">
      <alignment/>
      <protection/>
    </xf>
    <xf numFmtId="187" fontId="47" fillId="0" borderId="1" xfId="137" applyNumberFormat="1" applyFont="1" applyFill="1" applyBorder="1" applyAlignment="1" applyProtection="1">
      <alignment horizontal="center" vertical="top"/>
      <protection/>
    </xf>
    <xf numFmtId="0" fontId="39" fillId="27" borderId="0" xfId="137" applyFont="1" applyFill="1" applyAlignment="1">
      <alignment/>
      <protection/>
    </xf>
    <xf numFmtId="0" fontId="47" fillId="0" borderId="1" xfId="137" applyNumberFormat="1" applyFont="1" applyFill="1" applyBorder="1" applyAlignment="1" applyProtection="1">
      <alignment vertical="center"/>
      <protection/>
    </xf>
    <xf numFmtId="185" fontId="47" fillId="0" borderId="1" xfId="137" applyNumberFormat="1" applyFont="1" applyFill="1" applyBorder="1" applyAlignment="1" applyProtection="1">
      <alignment horizontal="center" vertical="top" wrapText="1"/>
      <protection/>
    </xf>
    <xf numFmtId="173" fontId="40" fillId="26" borderId="23" xfId="137" applyNumberFormat="1" applyFont="1" applyFill="1" applyBorder="1" applyAlignment="1" applyProtection="1">
      <alignment horizontal="left" vertical="center" wrapText="1"/>
      <protection/>
    </xf>
    <xf numFmtId="1" fontId="15" fillId="23" borderId="22" xfId="137" applyNumberFormat="1" applyBorder="1" applyAlignment="1">
      <alignment vertical="top"/>
      <protection/>
    </xf>
    <xf numFmtId="4" fontId="47" fillId="0" borderId="1" xfId="137" applyNumberFormat="1" applyFont="1" applyFill="1" applyBorder="1" applyAlignment="1" applyProtection="1">
      <alignment horizontal="center" vertical="top"/>
      <protection/>
    </xf>
    <xf numFmtId="185" fontId="47" fillId="0" borderId="1" xfId="137" applyNumberFormat="1" applyFont="1" applyFill="1" applyBorder="1" applyAlignment="1" applyProtection="1">
      <alignment horizontal="right" vertical="top" wrapText="1"/>
      <protection/>
    </xf>
    <xf numFmtId="1" fontId="47" fillId="0" borderId="1" xfId="137" applyNumberFormat="1" applyFont="1" applyFill="1" applyBorder="1" applyAlignment="1" applyProtection="1">
      <alignment horizontal="right" vertical="top" wrapText="1"/>
      <protection/>
    </xf>
    <xf numFmtId="0" fontId="41" fillId="27" borderId="0" xfId="137" applyFont="1" applyFill="1" applyAlignment="1">
      <alignment/>
      <protection/>
    </xf>
    <xf numFmtId="0" fontId="48" fillId="0" borderId="0" xfId="137" applyFont="1" applyFill="1" applyAlignment="1">
      <alignment/>
      <protection/>
    </xf>
    <xf numFmtId="0" fontId="15" fillId="23" borderId="23" xfId="137" applyNumberFormat="1" applyBorder="1" applyAlignment="1">
      <alignment horizontal="center" vertical="top"/>
      <protection/>
    </xf>
    <xf numFmtId="0" fontId="15" fillId="23" borderId="22" xfId="137" applyNumberFormat="1" applyBorder="1" applyAlignment="1">
      <alignment vertical="top"/>
      <protection/>
    </xf>
    <xf numFmtId="191" fontId="47" fillId="0" borderId="1" xfId="137" applyNumberFormat="1" applyFont="1" applyFill="1" applyBorder="1" applyAlignment="1" applyProtection="1">
      <alignment vertical="top" wrapText="1"/>
      <protection/>
    </xf>
    <xf numFmtId="173" fontId="47" fillId="0" borderId="1" xfId="137" applyNumberFormat="1" applyFont="1" applyFill="1" applyBorder="1" applyAlignment="1" applyProtection="1">
      <alignment vertical="top" wrapText="1"/>
      <protection/>
    </xf>
    <xf numFmtId="0" fontId="39" fillId="27" borderId="0" xfId="137" applyFont="1" applyFill="1" applyAlignment="1">
      <alignment vertical="top"/>
      <protection/>
    </xf>
    <xf numFmtId="0" fontId="15" fillId="23" borderId="23" xfId="137" applyNumberFormat="1" applyBorder="1" applyAlignment="1">
      <alignment vertical="top"/>
      <protection/>
    </xf>
    <xf numFmtId="0" fontId="15" fillId="23" borderId="23" xfId="137" applyNumberFormat="1" applyBorder="1" applyAlignment="1">
      <alignment horizontal="left" vertical="top"/>
      <protection/>
    </xf>
    <xf numFmtId="185" fontId="47" fillId="0" borderId="1" xfId="137" applyNumberFormat="1" applyFont="1" applyFill="1" applyBorder="1" applyAlignment="1" applyProtection="1">
      <alignment horizontal="left" vertical="top"/>
      <protection/>
    </xf>
    <xf numFmtId="7" fontId="15" fillId="23" borderId="26" xfId="137" applyNumberFormat="1" applyBorder="1" applyAlignment="1">
      <alignment horizontal="right"/>
      <protection/>
    </xf>
    <xf numFmtId="0" fontId="40" fillId="23" borderId="26" xfId="137" applyNumberFormat="1" applyFont="1" applyBorder="1" applyAlignment="1">
      <alignment horizontal="center" vertical="center"/>
      <protection/>
    </xf>
    <xf numFmtId="0" fontId="15" fillId="23" borderId="22" xfId="137" applyNumberFormat="1" applyBorder="1" applyAlignment="1">
      <alignment horizontal="right"/>
      <protection/>
    </xf>
    <xf numFmtId="0" fontId="15" fillId="23" borderId="27" xfId="137" applyNumberFormat="1" applyBorder="1" applyAlignment="1">
      <alignment vertical="top"/>
      <protection/>
    </xf>
    <xf numFmtId="0" fontId="16" fillId="23" borderId="28" xfId="137" applyNumberFormat="1" applyFont="1" applyBorder="1">
      <alignment/>
      <protection/>
    </xf>
    <xf numFmtId="0" fontId="15" fillId="23" borderId="28" xfId="137" applyNumberFormat="1" applyBorder="1" applyAlignment="1">
      <alignment horizontal="center"/>
      <protection/>
    </xf>
    <xf numFmtId="0" fontId="15" fillId="23" borderId="28" xfId="137" applyNumberFormat="1" applyBorder="1">
      <alignment/>
      <protection/>
    </xf>
    <xf numFmtId="0" fontId="15" fillId="23" borderId="0" xfId="137" applyNumberFormat="1" applyBorder="1" applyAlignment="1">
      <alignment horizontal="right"/>
      <protection/>
    </xf>
    <xf numFmtId="0" fontId="15" fillId="23" borderId="29" xfId="137" applyNumberFormat="1" applyBorder="1" applyAlignment="1">
      <alignment horizontal="right"/>
      <protection/>
    </xf>
    <xf numFmtId="7" fontId="15" fillId="23" borderId="30" xfId="137" applyNumberFormat="1" applyBorder="1" applyAlignment="1">
      <alignment horizontal="right"/>
      <protection/>
    </xf>
    <xf numFmtId="0" fontId="15" fillId="23" borderId="31" xfId="137" applyNumberFormat="1" applyBorder="1" applyAlignment="1">
      <alignment vertical="top"/>
      <protection/>
    </xf>
    <xf numFmtId="0" fontId="15" fillId="23" borderId="13" xfId="137" applyNumberFormat="1" applyBorder="1">
      <alignment/>
      <protection/>
    </xf>
    <xf numFmtId="0" fontId="15" fillId="23" borderId="13" xfId="137" applyNumberFormat="1" applyBorder="1" applyAlignment="1">
      <alignment horizontal="center"/>
      <protection/>
    </xf>
    <xf numFmtId="7" fontId="15" fillId="23" borderId="13" xfId="137" applyNumberFormat="1" applyBorder="1" applyAlignment="1">
      <alignment horizontal="right"/>
      <protection/>
    </xf>
    <xf numFmtId="0" fontId="15" fillId="23" borderId="32" xfId="137" applyNumberFormat="1" applyBorder="1" applyAlignment="1">
      <alignment horizontal="right"/>
      <protection/>
    </xf>
    <xf numFmtId="0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horizontal="center"/>
      <protection/>
    </xf>
    <xf numFmtId="0" fontId="15" fillId="0" borderId="22" xfId="137" applyNumberFormat="1" applyFill="1" applyBorder="1" applyAlignment="1">
      <alignment horizontal="center" vertical="top"/>
      <protection/>
    </xf>
    <xf numFmtId="7" fontId="15" fillId="0" borderId="22" xfId="137" applyNumberFormat="1" applyFill="1" applyBorder="1" applyAlignment="1">
      <alignment horizontal="right"/>
      <protection/>
    </xf>
    <xf numFmtId="7" fontId="15" fillId="0" borderId="23" xfId="137" applyNumberFormat="1" applyFill="1" applyBorder="1" applyAlignment="1">
      <alignment horizontal="right"/>
      <protection/>
    </xf>
    <xf numFmtId="185" fontId="47" fillId="0" borderId="2" xfId="137" applyNumberFormat="1" applyFont="1" applyFill="1" applyBorder="1" applyAlignment="1" applyProtection="1">
      <alignment horizontal="center" vertical="top" wrapText="1"/>
      <protection/>
    </xf>
    <xf numFmtId="173" fontId="47" fillId="0" borderId="2" xfId="137" applyNumberFormat="1" applyFont="1" applyFill="1" applyBorder="1" applyAlignment="1" applyProtection="1">
      <alignment horizontal="left" vertical="top" wrapText="1"/>
      <protection/>
    </xf>
    <xf numFmtId="173" fontId="47" fillId="0" borderId="2" xfId="137" applyNumberFormat="1" applyFont="1" applyFill="1" applyBorder="1" applyAlignment="1" applyProtection="1">
      <alignment horizontal="center" vertical="top" wrapText="1"/>
      <protection/>
    </xf>
    <xf numFmtId="0" fontId="47" fillId="0" borderId="2" xfId="137" applyNumberFormat="1" applyFont="1" applyFill="1" applyBorder="1" applyAlignment="1" applyProtection="1">
      <alignment horizontal="center" vertical="top" wrapText="1"/>
      <protection/>
    </xf>
    <xf numFmtId="1" fontId="47" fillId="0" borderId="2" xfId="137" applyNumberFormat="1" applyFont="1" applyFill="1" applyBorder="1" applyAlignment="1" applyProtection="1">
      <alignment horizontal="right" vertical="top"/>
      <protection/>
    </xf>
    <xf numFmtId="191" fontId="47" fillId="0" borderId="2" xfId="137" applyNumberFormat="1" applyFont="1" applyFill="1" applyBorder="1" applyAlignment="1" applyProtection="1">
      <alignment vertical="top"/>
      <protection locked="0"/>
    </xf>
    <xf numFmtId="191" fontId="47" fillId="0" borderId="2" xfId="137" applyNumberFormat="1" applyFont="1" applyFill="1" applyBorder="1" applyAlignment="1" applyProtection="1">
      <alignment vertical="top"/>
      <protection/>
    </xf>
    <xf numFmtId="185" fontId="47" fillId="0" borderId="2" xfId="137" applyNumberFormat="1" applyFont="1" applyFill="1" applyBorder="1" applyAlignment="1" applyProtection="1">
      <alignment horizontal="right" vertical="top" wrapText="1"/>
      <protection/>
    </xf>
    <xf numFmtId="1" fontId="47" fillId="0" borderId="2" xfId="137" applyNumberFormat="1" applyFont="1" applyFill="1" applyBorder="1" applyAlignment="1" applyProtection="1">
      <alignment horizontal="right" vertical="top" wrapText="1"/>
      <protection/>
    </xf>
    <xf numFmtId="4" fontId="47" fillId="0" borderId="1" xfId="0" applyNumberFormat="1" applyFont="1" applyFill="1" applyBorder="1" applyAlignment="1" applyProtection="1">
      <alignment horizontal="center" vertical="top"/>
      <protection/>
    </xf>
    <xf numFmtId="185" fontId="47" fillId="0" borderId="1" xfId="0" applyNumberFormat="1" applyFont="1" applyFill="1" applyBorder="1" applyAlignment="1" applyProtection="1">
      <alignment horizontal="left" vertical="top" wrapText="1"/>
      <protection/>
    </xf>
    <xf numFmtId="173" fontId="47" fillId="0" borderId="1" xfId="0" applyNumberFormat="1" applyFont="1" applyFill="1" applyBorder="1" applyAlignment="1" applyProtection="1">
      <alignment horizontal="left" vertical="top" wrapText="1"/>
      <protection/>
    </xf>
    <xf numFmtId="173" fontId="47" fillId="0" borderId="1" xfId="0" applyNumberFormat="1" applyFont="1" applyFill="1" applyBorder="1" applyAlignment="1" applyProtection="1">
      <alignment horizontal="center" vertical="top" wrapText="1"/>
      <protection/>
    </xf>
    <xf numFmtId="0" fontId="47" fillId="0" borderId="1" xfId="0" applyNumberFormat="1" applyFont="1" applyFill="1" applyBorder="1" applyAlignment="1" applyProtection="1">
      <alignment horizontal="center" vertical="top" wrapText="1"/>
      <protection/>
    </xf>
    <xf numFmtId="1" fontId="47" fillId="0" borderId="1" xfId="0" applyNumberFormat="1" applyFont="1" applyFill="1" applyBorder="1" applyAlignment="1" applyProtection="1">
      <alignment horizontal="right" vertical="top"/>
      <protection/>
    </xf>
    <xf numFmtId="0" fontId="47" fillId="0" borderId="1" xfId="0" applyNumberFormat="1" applyFont="1" applyFill="1" applyBorder="1" applyAlignment="1" applyProtection="1">
      <alignment vertical="center"/>
      <protection/>
    </xf>
    <xf numFmtId="191" fontId="47" fillId="0" borderId="1" xfId="0" applyNumberFormat="1" applyFont="1" applyFill="1" applyBorder="1" applyAlignment="1" applyProtection="1">
      <alignment vertical="top"/>
      <protection/>
    </xf>
    <xf numFmtId="0" fontId="48" fillId="0" borderId="1" xfId="0" applyFont="1" applyFill="1" applyBorder="1" applyAlignment="1">
      <alignment vertical="top" wrapText="1"/>
    </xf>
    <xf numFmtId="0" fontId="39" fillId="0" borderId="0" xfId="0" applyFont="1" applyAlignment="1" applyProtection="1">
      <alignment vertical="center"/>
      <protection/>
    </xf>
    <xf numFmtId="191" fontId="38" fillId="26" borderId="0" xfId="0" applyNumberFormat="1" applyFont="1" applyFill="1" applyBorder="1" applyAlignment="1" applyProtection="1">
      <alignment vertical="center"/>
      <protection/>
    </xf>
    <xf numFmtId="173" fontId="38" fillId="26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27" borderId="0" xfId="0" applyFont="1" applyFill="1" applyAlignment="1" applyProtection="1">
      <alignment horizontal="center" vertical="top"/>
      <protection/>
    </xf>
    <xf numFmtId="0" fontId="39" fillId="27" borderId="0" xfId="0" applyFont="1" applyFill="1" applyAlignment="1">
      <alignment/>
    </xf>
    <xf numFmtId="1" fontId="45" fillId="23" borderId="24" xfId="137" applyNumberFormat="1" applyFont="1" applyBorder="1" applyAlignment="1">
      <alignment horizontal="left" vertical="center" wrapText="1"/>
      <protection/>
    </xf>
    <xf numFmtId="0" fontId="15" fillId="23" borderId="33" xfId="137" applyNumberFormat="1" applyBorder="1" applyAlignment="1">
      <alignment vertical="center" wrapText="1"/>
      <protection/>
    </xf>
    <xf numFmtId="0" fontId="15" fillId="23" borderId="34" xfId="137" applyNumberFormat="1" applyBorder="1" applyAlignment="1">
      <alignment vertical="center" wrapText="1"/>
      <protection/>
    </xf>
    <xf numFmtId="1" fontId="45" fillId="23" borderId="35" xfId="137" applyNumberFormat="1" applyFont="1" applyBorder="1" applyAlignment="1">
      <alignment horizontal="left" vertical="center" wrapText="1"/>
      <protection/>
    </xf>
    <xf numFmtId="0" fontId="15" fillId="23" borderId="36" xfId="137" applyNumberFormat="1" applyBorder="1" applyAlignment="1">
      <alignment vertical="center" wrapText="1"/>
      <protection/>
    </xf>
    <xf numFmtId="0" fontId="15" fillId="23" borderId="37" xfId="137" applyNumberFormat="1" applyBorder="1" applyAlignment="1">
      <alignment vertical="center" wrapText="1"/>
      <protection/>
    </xf>
    <xf numFmtId="1" fontId="46" fillId="23" borderId="35" xfId="137" applyNumberFormat="1" applyFont="1" applyBorder="1" applyAlignment="1">
      <alignment horizontal="left" vertical="center" wrapText="1"/>
      <protection/>
    </xf>
    <xf numFmtId="0" fontId="15" fillId="23" borderId="38" xfId="137" applyNumberFormat="1" applyBorder="1" applyAlignment="1">
      <alignment/>
      <protection/>
    </xf>
    <xf numFmtId="0" fontId="15" fillId="23" borderId="39" xfId="137" applyNumberFormat="1" applyBorder="1" applyAlignment="1">
      <alignment/>
      <protection/>
    </xf>
    <xf numFmtId="7" fontId="15" fillId="23" borderId="40" xfId="137" applyNumberFormat="1" applyBorder="1" applyAlignment="1">
      <alignment horizontal="center"/>
      <protection/>
    </xf>
    <xf numFmtId="0" fontId="15" fillId="23" borderId="41" xfId="137" applyNumberFormat="1" applyBorder="1" applyAlignment="1">
      <alignment/>
      <protection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rface Works Pay Items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18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showZeros="0" tabSelected="1" showOutlineSymbols="0" view="pageLayout" zoomScaleNormal="75" zoomScaleSheetLayoutView="75" workbookViewId="0" topLeftCell="B10">
      <selection activeCell="D15" sqref="D15"/>
    </sheetView>
  </sheetViews>
  <sheetFormatPr defaultColWidth="13.57421875" defaultRowHeight="12.75"/>
  <cols>
    <col min="1" max="1" width="10.140625" style="98" hidden="1" customWidth="1"/>
    <col min="2" max="2" width="11.28125" style="26" customWidth="1"/>
    <col min="3" max="3" width="47.28125" style="21" customWidth="1"/>
    <col min="4" max="4" width="16.421875" style="99" customWidth="1"/>
    <col min="5" max="5" width="8.7109375" style="21" customWidth="1"/>
    <col min="6" max="6" width="15.140625" style="21" customWidth="1"/>
    <col min="7" max="7" width="15.140625" style="98" customWidth="1"/>
    <col min="8" max="8" width="22.140625" style="98" customWidth="1"/>
    <col min="9" max="9" width="8.140625" style="21" customWidth="1"/>
    <col min="10" max="10" width="18.28125" style="21" customWidth="1"/>
    <col min="11" max="11" width="13.00390625" style="21" customWidth="1"/>
    <col min="12" max="12" width="11.8515625" style="21" bestFit="1" customWidth="1"/>
    <col min="13" max="13" width="9.8515625" style="21" customWidth="1"/>
    <col min="14" max="14" width="16.00390625" style="21" customWidth="1"/>
    <col min="15" max="15" width="11.28125" style="21" customWidth="1"/>
    <col min="16" max="16" width="13.7109375" style="21" customWidth="1"/>
    <col min="17" max="17" width="15.421875" style="21" customWidth="1"/>
    <col min="18" max="18" width="16.00390625" style="21" customWidth="1"/>
    <col min="19" max="19" width="11.8515625" style="21" customWidth="1"/>
    <col min="20" max="20" width="13.28125" style="21" customWidth="1"/>
    <col min="21" max="16384" width="13.57421875" style="21" customWidth="1"/>
  </cols>
  <sheetData>
    <row r="1" spans="1:8" ht="15.75">
      <c r="A1" s="18"/>
      <c r="B1" s="19" t="s">
        <v>271</v>
      </c>
      <c r="C1" s="20"/>
      <c r="D1" s="20"/>
      <c r="E1" s="20"/>
      <c r="F1" s="20"/>
      <c r="G1" s="18"/>
      <c r="H1" s="20"/>
    </row>
    <row r="2" spans="1:8" ht="15">
      <c r="A2" s="22"/>
      <c r="B2" s="23" t="s">
        <v>324</v>
      </c>
      <c r="C2" s="24"/>
      <c r="D2" s="24"/>
      <c r="E2" s="24"/>
      <c r="F2" s="24"/>
      <c r="G2" s="22"/>
      <c r="H2" s="24"/>
    </row>
    <row r="3" spans="1:8" ht="15">
      <c r="A3" s="25"/>
      <c r="B3" s="26" t="s">
        <v>272</v>
      </c>
      <c r="C3" s="27"/>
      <c r="D3" s="27"/>
      <c r="E3" s="27"/>
      <c r="F3" s="27"/>
      <c r="G3" s="28"/>
      <c r="H3" s="29"/>
    </row>
    <row r="4" spans="1:8" ht="15">
      <c r="A4" s="30" t="s">
        <v>80</v>
      </c>
      <c r="B4" s="31" t="s">
        <v>54</v>
      </c>
      <c r="C4" s="32" t="s">
        <v>55</v>
      </c>
      <c r="D4" s="33" t="s">
        <v>273</v>
      </c>
      <c r="E4" s="34" t="s">
        <v>56</v>
      </c>
      <c r="F4" s="34" t="s">
        <v>274</v>
      </c>
      <c r="G4" s="35" t="s">
        <v>52</v>
      </c>
      <c r="H4" s="34" t="s">
        <v>57</v>
      </c>
    </row>
    <row r="5" spans="1:20" ht="15.75" thickBot="1">
      <c r="A5" s="36"/>
      <c r="B5" s="37"/>
      <c r="C5" s="38"/>
      <c r="D5" s="39" t="s">
        <v>275</v>
      </c>
      <c r="E5" s="40"/>
      <c r="F5" s="41" t="s">
        <v>276</v>
      </c>
      <c r="G5" s="42"/>
      <c r="H5" s="43"/>
      <c r="I5" s="11"/>
      <c r="J5" s="12"/>
      <c r="K5" s="13"/>
      <c r="L5" s="11"/>
      <c r="M5" s="14"/>
      <c r="N5" s="11"/>
      <c r="O5" s="1"/>
      <c r="P5" s="9"/>
      <c r="Q5" s="2"/>
      <c r="R5" s="3"/>
      <c r="S5" s="4"/>
      <c r="T5" s="3"/>
    </row>
    <row r="6" spans="1:20" s="48" customFormat="1" ht="30" customHeight="1" thickTop="1">
      <c r="A6" s="44"/>
      <c r="B6" s="45" t="s">
        <v>190</v>
      </c>
      <c r="C6" s="127" t="s">
        <v>277</v>
      </c>
      <c r="D6" s="128"/>
      <c r="E6" s="128"/>
      <c r="F6" s="129"/>
      <c r="G6" s="46"/>
      <c r="H6" s="47" t="s">
        <v>53</v>
      </c>
      <c r="I6" s="10"/>
      <c r="J6" s="15"/>
      <c r="K6" s="16"/>
      <c r="L6" s="17"/>
      <c r="M6" s="17"/>
      <c r="N6" s="17"/>
      <c r="O6" s="8"/>
      <c r="P6" s="5"/>
      <c r="Q6" s="6"/>
      <c r="R6" s="7"/>
      <c r="S6" s="7"/>
      <c r="T6" s="7"/>
    </row>
    <row r="7" spans="1:20" ht="39.75" customHeight="1">
      <c r="A7" s="49"/>
      <c r="B7" s="50"/>
      <c r="C7" s="51" t="s">
        <v>74</v>
      </c>
      <c r="D7" s="52"/>
      <c r="E7" s="53" t="s">
        <v>53</v>
      </c>
      <c r="F7" s="53" t="s">
        <v>53</v>
      </c>
      <c r="G7" s="49" t="s">
        <v>53</v>
      </c>
      <c r="H7" s="54"/>
      <c r="I7" s="10"/>
      <c r="J7" s="15"/>
      <c r="K7" s="16"/>
      <c r="L7" s="17"/>
      <c r="M7" s="17"/>
      <c r="N7" s="17"/>
      <c r="O7" s="8"/>
      <c r="P7" s="5"/>
      <c r="Q7" s="6"/>
      <c r="R7" s="7"/>
      <c r="S7" s="7"/>
      <c r="T7" s="7"/>
    </row>
    <row r="8" spans="1:20" s="63" customFormat="1" ht="39.75" customHeight="1">
      <c r="A8" s="55"/>
      <c r="B8" s="56" t="s">
        <v>75</v>
      </c>
      <c r="C8" s="57" t="s">
        <v>278</v>
      </c>
      <c r="D8" s="58" t="s">
        <v>279</v>
      </c>
      <c r="E8" s="59" t="s">
        <v>61</v>
      </c>
      <c r="F8" s="60">
        <v>6</v>
      </c>
      <c r="G8" s="61"/>
      <c r="H8" s="62"/>
      <c r="I8" s="10"/>
      <c r="J8" s="15"/>
      <c r="K8" s="16"/>
      <c r="L8" s="17"/>
      <c r="M8" s="17"/>
      <c r="N8" s="17"/>
      <c r="O8" s="8"/>
      <c r="P8" s="5"/>
      <c r="Q8" s="6"/>
      <c r="R8" s="7"/>
      <c r="S8" s="7"/>
      <c r="T8" s="7"/>
    </row>
    <row r="9" spans="1:20" s="63" customFormat="1" ht="39.75" customHeight="1">
      <c r="A9" s="55" t="s">
        <v>153</v>
      </c>
      <c r="B9" s="56" t="s">
        <v>64</v>
      </c>
      <c r="C9" s="57" t="s">
        <v>31</v>
      </c>
      <c r="D9" s="58" t="s">
        <v>266</v>
      </c>
      <c r="E9" s="59" t="s">
        <v>59</v>
      </c>
      <c r="F9" s="60">
        <v>40</v>
      </c>
      <c r="G9" s="61"/>
      <c r="H9" s="62">
        <f>ROUND(G9*F9,2)</f>
        <v>0</v>
      </c>
      <c r="I9" s="10"/>
      <c r="J9" s="15"/>
      <c r="K9" s="16"/>
      <c r="L9" s="17"/>
      <c r="M9" s="17"/>
      <c r="N9" s="17"/>
      <c r="O9" s="8"/>
      <c r="P9" s="5"/>
      <c r="Q9" s="6"/>
      <c r="R9" s="7"/>
      <c r="S9" s="7"/>
      <c r="T9" s="7"/>
    </row>
    <row r="10" spans="1:20" s="65" customFormat="1" ht="39.75" customHeight="1">
      <c r="A10" s="64" t="s">
        <v>99</v>
      </c>
      <c r="B10" s="56" t="s">
        <v>28</v>
      </c>
      <c r="C10" s="57" t="s">
        <v>23</v>
      </c>
      <c r="D10" s="58" t="s">
        <v>266</v>
      </c>
      <c r="E10" s="59" t="s">
        <v>58</v>
      </c>
      <c r="F10" s="60">
        <v>220</v>
      </c>
      <c r="G10" s="61"/>
      <c r="H10" s="62">
        <f>ROUND(G10*F10,2)</f>
        <v>0</v>
      </c>
      <c r="I10" s="10"/>
      <c r="J10" s="15"/>
      <c r="K10" s="16"/>
      <c r="L10" s="17"/>
      <c r="M10" s="17"/>
      <c r="N10" s="17"/>
      <c r="O10" s="8"/>
      <c r="P10" s="5"/>
      <c r="Q10" s="6"/>
      <c r="R10" s="7"/>
      <c r="S10" s="7"/>
      <c r="T10" s="7"/>
    </row>
    <row r="11" spans="1:20" s="63" customFormat="1" ht="39.75" customHeight="1">
      <c r="A11" s="64" t="s">
        <v>100</v>
      </c>
      <c r="B11" s="56" t="s">
        <v>29</v>
      </c>
      <c r="C11" s="57" t="s">
        <v>120</v>
      </c>
      <c r="D11" s="58" t="s">
        <v>266</v>
      </c>
      <c r="E11" s="59" t="s">
        <v>59</v>
      </c>
      <c r="F11" s="60">
        <v>100</v>
      </c>
      <c r="G11" s="61"/>
      <c r="H11" s="62">
        <f>ROUND(G11*F11,2)</f>
        <v>0</v>
      </c>
      <c r="I11" s="10"/>
      <c r="J11" s="15"/>
      <c r="K11" s="16"/>
      <c r="L11" s="17"/>
      <c r="M11" s="17"/>
      <c r="N11" s="17"/>
      <c r="O11" s="8"/>
      <c r="P11" s="5"/>
      <c r="Q11" s="6"/>
      <c r="R11" s="7"/>
      <c r="S11" s="7"/>
      <c r="T11" s="7"/>
    </row>
    <row r="12" spans="1:20" s="65" customFormat="1" ht="39.75" customHeight="1">
      <c r="A12" s="55" t="s">
        <v>101</v>
      </c>
      <c r="B12" s="56" t="s">
        <v>43</v>
      </c>
      <c r="C12" s="57" t="s">
        <v>37</v>
      </c>
      <c r="D12" s="58" t="s">
        <v>266</v>
      </c>
      <c r="E12" s="59" t="s">
        <v>58</v>
      </c>
      <c r="F12" s="60">
        <v>320</v>
      </c>
      <c r="G12" s="61"/>
      <c r="H12" s="62">
        <f>ROUND(G12*F12,2)</f>
        <v>0</v>
      </c>
      <c r="I12" s="10"/>
      <c r="J12" s="15"/>
      <c r="K12" s="16"/>
      <c r="L12" s="17"/>
      <c r="M12" s="17"/>
      <c r="N12" s="17"/>
      <c r="O12" s="8"/>
      <c r="P12" s="5"/>
      <c r="Q12" s="6"/>
      <c r="R12" s="7"/>
      <c r="S12" s="7"/>
      <c r="T12" s="7"/>
    </row>
    <row r="13" spans="1:20" s="63" customFormat="1" ht="39.75" customHeight="1">
      <c r="A13" s="64" t="s">
        <v>102</v>
      </c>
      <c r="B13" s="56" t="s">
        <v>32</v>
      </c>
      <c r="C13" s="57" t="s">
        <v>121</v>
      </c>
      <c r="D13" s="58" t="s">
        <v>266</v>
      </c>
      <c r="E13" s="59"/>
      <c r="F13" s="100" t="s">
        <v>53</v>
      </c>
      <c r="G13" s="66"/>
      <c r="H13" s="62"/>
      <c r="I13" s="10"/>
      <c r="J13" s="15"/>
      <c r="K13" s="16"/>
      <c r="L13" s="17"/>
      <c r="M13" s="17"/>
      <c r="N13" s="17"/>
      <c r="O13" s="8"/>
      <c r="P13" s="5"/>
      <c r="Q13" s="6"/>
      <c r="R13" s="7"/>
      <c r="S13" s="7"/>
      <c r="T13" s="7"/>
    </row>
    <row r="14" spans="1:20" s="63" customFormat="1" ht="39.75" customHeight="1">
      <c r="A14" s="55" t="s">
        <v>103</v>
      </c>
      <c r="B14" s="67" t="s">
        <v>132</v>
      </c>
      <c r="C14" s="57" t="s">
        <v>249</v>
      </c>
      <c r="D14" s="58" t="s">
        <v>53</v>
      </c>
      <c r="E14" s="59" t="s">
        <v>61</v>
      </c>
      <c r="F14" s="60">
        <v>1</v>
      </c>
      <c r="G14" s="61"/>
      <c r="H14" s="62">
        <f>ROUND(G14*F14,2)</f>
        <v>0</v>
      </c>
      <c r="I14" s="10"/>
      <c r="J14" s="15"/>
      <c r="K14" s="16"/>
      <c r="L14" s="17"/>
      <c r="M14" s="17"/>
      <c r="N14" s="17"/>
      <c r="O14" s="8"/>
      <c r="P14" s="5"/>
      <c r="Q14" s="6"/>
      <c r="R14" s="7"/>
      <c r="S14" s="7"/>
      <c r="T14" s="7"/>
    </row>
    <row r="15" spans="1:20" s="65" customFormat="1" ht="39.75" customHeight="1">
      <c r="A15" s="64" t="s">
        <v>104</v>
      </c>
      <c r="B15" s="56" t="s">
        <v>30</v>
      </c>
      <c r="C15" s="57" t="s">
        <v>216</v>
      </c>
      <c r="D15" s="58" t="s">
        <v>2</v>
      </c>
      <c r="E15" s="59" t="s">
        <v>58</v>
      </c>
      <c r="F15" s="60">
        <v>220</v>
      </c>
      <c r="G15" s="61"/>
      <c r="H15" s="62">
        <f>ROUND(G15*F15,2)</f>
        <v>0</v>
      </c>
      <c r="I15" s="10"/>
      <c r="J15" s="15"/>
      <c r="K15" s="16"/>
      <c r="L15" s="17"/>
      <c r="M15" s="17"/>
      <c r="N15" s="17"/>
      <c r="O15" s="8"/>
      <c r="P15" s="5"/>
      <c r="Q15" s="6"/>
      <c r="R15" s="7"/>
      <c r="S15" s="7"/>
      <c r="T15" s="7"/>
    </row>
    <row r="16" spans="1:20" ht="39.75" customHeight="1">
      <c r="A16" s="49"/>
      <c r="B16" s="50"/>
      <c r="C16" s="68" t="s">
        <v>280</v>
      </c>
      <c r="D16" s="52"/>
      <c r="E16" s="69"/>
      <c r="F16" s="100" t="s">
        <v>53</v>
      </c>
      <c r="G16" s="101"/>
      <c r="H16" s="102"/>
      <c r="I16" s="10"/>
      <c r="J16" s="15"/>
      <c r="K16" s="16"/>
      <c r="L16" s="17"/>
      <c r="M16" s="17"/>
      <c r="N16" s="17"/>
      <c r="O16" s="8"/>
      <c r="P16" s="5"/>
      <c r="Q16" s="6"/>
      <c r="R16" s="7"/>
      <c r="S16" s="7"/>
      <c r="T16" s="7"/>
    </row>
    <row r="17" spans="1:20" s="65" customFormat="1" ht="39.75" customHeight="1">
      <c r="A17" s="70" t="s">
        <v>105</v>
      </c>
      <c r="B17" s="56" t="s">
        <v>281</v>
      </c>
      <c r="C17" s="57" t="s">
        <v>155</v>
      </c>
      <c r="D17" s="58" t="s">
        <v>267</v>
      </c>
      <c r="E17" s="59"/>
      <c r="F17" s="100" t="s">
        <v>53</v>
      </c>
      <c r="G17" s="66"/>
      <c r="H17" s="62"/>
      <c r="I17" s="10"/>
      <c r="J17" s="15"/>
      <c r="K17" s="16"/>
      <c r="L17" s="17"/>
      <c r="M17" s="17"/>
      <c r="N17" s="17"/>
      <c r="O17" s="8"/>
      <c r="P17" s="5"/>
      <c r="Q17" s="6"/>
      <c r="R17" s="7"/>
      <c r="S17" s="7"/>
      <c r="T17" s="7"/>
    </row>
    <row r="18" spans="1:20" s="65" customFormat="1" ht="39.75" customHeight="1">
      <c r="A18" s="70" t="s">
        <v>106</v>
      </c>
      <c r="B18" s="67" t="s">
        <v>132</v>
      </c>
      <c r="C18" s="57" t="s">
        <v>156</v>
      </c>
      <c r="D18" s="58" t="s">
        <v>53</v>
      </c>
      <c r="E18" s="59" t="s">
        <v>58</v>
      </c>
      <c r="F18" s="60">
        <v>230</v>
      </c>
      <c r="G18" s="61"/>
      <c r="H18" s="62">
        <f aca="true" t="shared" si="0" ref="H18:H25">ROUND(G18*F18,2)</f>
        <v>0</v>
      </c>
      <c r="I18" s="10"/>
      <c r="J18" s="15"/>
      <c r="K18" s="16"/>
      <c r="L18" s="17"/>
      <c r="M18" s="17"/>
      <c r="N18" s="17"/>
      <c r="O18" s="8"/>
      <c r="P18" s="5"/>
      <c r="Q18" s="6"/>
      <c r="R18" s="7"/>
      <c r="S18" s="7"/>
      <c r="T18" s="7"/>
    </row>
    <row r="19" spans="1:20" s="65" customFormat="1" ht="39.75" customHeight="1">
      <c r="A19" s="70" t="s">
        <v>107</v>
      </c>
      <c r="B19" s="67" t="s">
        <v>133</v>
      </c>
      <c r="C19" s="57" t="s">
        <v>72</v>
      </c>
      <c r="D19" s="58" t="s">
        <v>53</v>
      </c>
      <c r="E19" s="59" t="s">
        <v>58</v>
      </c>
      <c r="F19" s="60">
        <v>800</v>
      </c>
      <c r="G19" s="61"/>
      <c r="H19" s="62">
        <f t="shared" si="0"/>
        <v>0</v>
      </c>
      <c r="I19" s="10"/>
      <c r="J19" s="15"/>
      <c r="K19" s="16"/>
      <c r="L19" s="17"/>
      <c r="M19" s="17"/>
      <c r="N19" s="17"/>
      <c r="O19" s="8"/>
      <c r="P19" s="5"/>
      <c r="Q19" s="6"/>
      <c r="R19" s="7"/>
      <c r="S19" s="7"/>
      <c r="T19" s="7"/>
    </row>
    <row r="20" spans="1:20" s="65" customFormat="1" ht="39.75" customHeight="1">
      <c r="A20" s="70" t="s">
        <v>108</v>
      </c>
      <c r="B20" s="67" t="s">
        <v>134</v>
      </c>
      <c r="C20" s="57" t="s">
        <v>73</v>
      </c>
      <c r="D20" s="58" t="s">
        <v>53</v>
      </c>
      <c r="E20" s="59" t="s">
        <v>58</v>
      </c>
      <c r="F20" s="60">
        <v>60</v>
      </c>
      <c r="G20" s="61"/>
      <c r="H20" s="62">
        <f t="shared" si="0"/>
        <v>0</v>
      </c>
      <c r="I20" s="10"/>
      <c r="J20" s="15"/>
      <c r="K20" s="16"/>
      <c r="L20" s="17"/>
      <c r="M20" s="17"/>
      <c r="N20" s="17"/>
      <c r="O20" s="8"/>
      <c r="P20" s="5"/>
      <c r="Q20" s="6"/>
      <c r="R20" s="7"/>
      <c r="S20" s="7"/>
      <c r="T20" s="7"/>
    </row>
    <row r="21" spans="1:16" s="126" customFormat="1" ht="30" customHeight="1">
      <c r="A21" s="112" t="s">
        <v>109</v>
      </c>
      <c r="B21" s="113" t="s">
        <v>33</v>
      </c>
      <c r="C21" s="114" t="s">
        <v>157</v>
      </c>
      <c r="D21" s="115" t="s">
        <v>267</v>
      </c>
      <c r="E21" s="116"/>
      <c r="F21" s="117"/>
      <c r="G21" s="118"/>
      <c r="H21" s="119"/>
      <c r="I21" s="120"/>
      <c r="J21" s="121"/>
      <c r="K21" s="122"/>
      <c r="L21" s="123"/>
      <c r="M21" s="124"/>
      <c r="N21" s="124"/>
      <c r="O21" s="124"/>
      <c r="P21" s="125"/>
    </row>
    <row r="22" spans="1:20" s="65" customFormat="1" ht="39.75" customHeight="1">
      <c r="A22" s="70" t="s">
        <v>110</v>
      </c>
      <c r="B22" s="67" t="s">
        <v>132</v>
      </c>
      <c r="C22" s="57" t="s">
        <v>68</v>
      </c>
      <c r="D22" s="58" t="s">
        <v>53</v>
      </c>
      <c r="E22" s="59" t="s">
        <v>58</v>
      </c>
      <c r="F22" s="60">
        <v>10</v>
      </c>
      <c r="G22" s="61"/>
      <c r="H22" s="62">
        <f t="shared" si="0"/>
        <v>0</v>
      </c>
      <c r="I22" s="10"/>
      <c r="J22" s="15"/>
      <c r="K22" s="16"/>
      <c r="L22" s="17"/>
      <c r="M22" s="17"/>
      <c r="N22" s="17"/>
      <c r="O22" s="8"/>
      <c r="P22" s="5"/>
      <c r="Q22" s="6"/>
      <c r="R22" s="7"/>
      <c r="S22" s="7"/>
      <c r="T22" s="7"/>
    </row>
    <row r="23" spans="1:20" s="65" customFormat="1" ht="39.75" customHeight="1">
      <c r="A23" s="70" t="s">
        <v>111</v>
      </c>
      <c r="B23" s="67" t="s">
        <v>134</v>
      </c>
      <c r="C23" s="57" t="s">
        <v>69</v>
      </c>
      <c r="D23" s="58" t="s">
        <v>53</v>
      </c>
      <c r="E23" s="59" t="s">
        <v>58</v>
      </c>
      <c r="F23" s="60">
        <v>1400</v>
      </c>
      <c r="G23" s="61"/>
      <c r="H23" s="62">
        <f t="shared" si="0"/>
        <v>0</v>
      </c>
      <c r="I23" s="10"/>
      <c r="J23" s="15"/>
      <c r="K23" s="16"/>
      <c r="L23" s="17"/>
      <c r="M23" s="17"/>
      <c r="N23" s="17"/>
      <c r="O23" s="8"/>
      <c r="P23" s="5"/>
      <c r="Q23" s="6"/>
      <c r="R23" s="7"/>
      <c r="S23" s="7"/>
      <c r="T23" s="7"/>
    </row>
    <row r="24" spans="1:20" s="65" customFormat="1" ht="39.75" customHeight="1">
      <c r="A24" s="70" t="s">
        <v>112</v>
      </c>
      <c r="B24" s="67" t="s">
        <v>135</v>
      </c>
      <c r="C24" s="57" t="s">
        <v>70</v>
      </c>
      <c r="D24" s="58" t="s">
        <v>53</v>
      </c>
      <c r="E24" s="59" t="s">
        <v>58</v>
      </c>
      <c r="F24" s="60">
        <v>70</v>
      </c>
      <c r="G24" s="61"/>
      <c r="H24" s="62">
        <f t="shared" si="0"/>
        <v>0</v>
      </c>
      <c r="I24" s="10"/>
      <c r="J24" s="15"/>
      <c r="K24" s="16"/>
      <c r="L24" s="17"/>
      <c r="M24" s="17"/>
      <c r="N24" s="17"/>
      <c r="O24" s="8"/>
      <c r="P24" s="5"/>
      <c r="Q24" s="6"/>
      <c r="R24" s="7"/>
      <c r="S24" s="7"/>
      <c r="T24" s="7"/>
    </row>
    <row r="25" spans="1:20" s="65" customFormat="1" ht="39.75" customHeight="1">
      <c r="A25" s="70" t="s">
        <v>113</v>
      </c>
      <c r="B25" s="103" t="s">
        <v>136</v>
      </c>
      <c r="C25" s="104" t="s">
        <v>71</v>
      </c>
      <c r="D25" s="105" t="s">
        <v>53</v>
      </c>
      <c r="E25" s="106" t="s">
        <v>58</v>
      </c>
      <c r="F25" s="107">
        <v>200</v>
      </c>
      <c r="G25" s="108"/>
      <c r="H25" s="109">
        <f t="shared" si="0"/>
        <v>0</v>
      </c>
      <c r="I25" s="10"/>
      <c r="J25" s="15"/>
      <c r="K25" s="16"/>
      <c r="L25" s="17"/>
      <c r="M25" s="17"/>
      <c r="N25" s="17"/>
      <c r="O25" s="8"/>
      <c r="P25" s="5"/>
      <c r="Q25" s="6"/>
      <c r="R25" s="7"/>
      <c r="S25" s="7"/>
      <c r="T25" s="7"/>
    </row>
    <row r="26" spans="1:20" s="65" customFormat="1" ht="39.75" customHeight="1">
      <c r="A26" s="70" t="s">
        <v>223</v>
      </c>
      <c r="B26" s="56" t="s">
        <v>34</v>
      </c>
      <c r="C26" s="57" t="s">
        <v>158</v>
      </c>
      <c r="D26" s="58" t="s">
        <v>267</v>
      </c>
      <c r="E26" s="59"/>
      <c r="F26" s="100" t="s">
        <v>53</v>
      </c>
      <c r="G26" s="66"/>
      <c r="H26" s="62"/>
      <c r="I26" s="10"/>
      <c r="J26" s="15"/>
      <c r="K26" s="16"/>
      <c r="L26" s="17"/>
      <c r="M26" s="17"/>
      <c r="N26" s="17"/>
      <c r="O26" s="8"/>
      <c r="P26" s="5"/>
      <c r="Q26" s="6"/>
      <c r="R26" s="7"/>
      <c r="S26" s="7"/>
      <c r="T26" s="7"/>
    </row>
    <row r="27" spans="1:20" s="65" customFormat="1" ht="39.75" customHeight="1">
      <c r="A27" s="70" t="s">
        <v>224</v>
      </c>
      <c r="B27" s="67" t="s">
        <v>132</v>
      </c>
      <c r="C27" s="57" t="s">
        <v>72</v>
      </c>
      <c r="D27" s="58" t="s">
        <v>53</v>
      </c>
      <c r="E27" s="59" t="s">
        <v>58</v>
      </c>
      <c r="F27" s="60">
        <v>70</v>
      </c>
      <c r="G27" s="61"/>
      <c r="H27" s="62">
        <f>ROUND(G27*F27,2)</f>
        <v>0</v>
      </c>
      <c r="I27" s="10"/>
      <c r="J27" s="15"/>
      <c r="K27" s="16"/>
      <c r="L27" s="17"/>
      <c r="M27" s="17"/>
      <c r="N27" s="17"/>
      <c r="O27" s="8"/>
      <c r="P27" s="5"/>
      <c r="Q27" s="6"/>
      <c r="R27" s="7"/>
      <c r="S27" s="7"/>
      <c r="T27" s="7"/>
    </row>
    <row r="28" spans="1:20" s="65" customFormat="1" ht="39.75" customHeight="1">
      <c r="A28" s="70" t="s">
        <v>225</v>
      </c>
      <c r="B28" s="56" t="s">
        <v>35</v>
      </c>
      <c r="C28" s="57" t="s">
        <v>159</v>
      </c>
      <c r="D28" s="58" t="s">
        <v>267</v>
      </c>
      <c r="E28" s="59"/>
      <c r="F28" s="100" t="s">
        <v>53</v>
      </c>
      <c r="G28" s="66"/>
      <c r="H28" s="62"/>
      <c r="I28" s="10"/>
      <c r="J28" s="15"/>
      <c r="K28" s="16"/>
      <c r="L28" s="17"/>
      <c r="M28" s="17"/>
      <c r="N28" s="17"/>
      <c r="O28" s="8"/>
      <c r="P28" s="5"/>
      <c r="Q28" s="6"/>
      <c r="R28" s="7"/>
      <c r="S28" s="7"/>
      <c r="T28" s="7"/>
    </row>
    <row r="29" spans="1:20" s="65" customFormat="1" ht="39.75" customHeight="1">
      <c r="A29" s="70" t="s">
        <v>226</v>
      </c>
      <c r="B29" s="67" t="s">
        <v>132</v>
      </c>
      <c r="C29" s="57" t="s">
        <v>69</v>
      </c>
      <c r="D29" s="58" t="s">
        <v>53</v>
      </c>
      <c r="E29" s="59" t="s">
        <v>58</v>
      </c>
      <c r="F29" s="60">
        <v>120</v>
      </c>
      <c r="G29" s="61"/>
      <c r="H29" s="62">
        <f>ROUND(G29*F29,2)</f>
        <v>0</v>
      </c>
      <c r="I29" s="10"/>
      <c r="J29" s="15"/>
      <c r="K29" s="16"/>
      <c r="L29" s="17"/>
      <c r="M29" s="17"/>
      <c r="N29" s="17"/>
      <c r="O29" s="8"/>
      <c r="P29" s="5"/>
      <c r="Q29" s="6"/>
      <c r="R29" s="7"/>
      <c r="S29" s="7"/>
      <c r="T29" s="7"/>
    </row>
    <row r="30" spans="1:20" s="65" customFormat="1" ht="39.75" customHeight="1">
      <c r="A30" s="70" t="s">
        <v>114</v>
      </c>
      <c r="B30" s="56" t="s">
        <v>36</v>
      </c>
      <c r="C30" s="57" t="s">
        <v>49</v>
      </c>
      <c r="D30" s="58" t="s">
        <v>267</v>
      </c>
      <c r="E30" s="59"/>
      <c r="F30" s="100" t="s">
        <v>53</v>
      </c>
      <c r="G30" s="66"/>
      <c r="H30" s="62"/>
      <c r="I30" s="10"/>
      <c r="J30" s="15"/>
      <c r="K30" s="16"/>
      <c r="L30" s="17"/>
      <c r="M30" s="17"/>
      <c r="N30" s="17"/>
      <c r="O30" s="8"/>
      <c r="P30" s="5"/>
      <c r="Q30" s="6"/>
      <c r="R30" s="7"/>
      <c r="S30" s="7"/>
      <c r="T30" s="7"/>
    </row>
    <row r="31" spans="1:20" s="65" customFormat="1" ht="39.75" customHeight="1">
      <c r="A31" s="70" t="s">
        <v>115</v>
      </c>
      <c r="B31" s="67" t="s">
        <v>132</v>
      </c>
      <c r="C31" s="57" t="s">
        <v>67</v>
      </c>
      <c r="D31" s="58" t="s">
        <v>53</v>
      </c>
      <c r="E31" s="59" t="s">
        <v>61</v>
      </c>
      <c r="F31" s="60">
        <v>2300</v>
      </c>
      <c r="G31" s="61"/>
      <c r="H31" s="62">
        <f>ROUND(G31*F31,2)</f>
        <v>0</v>
      </c>
      <c r="I31" s="10"/>
      <c r="J31" s="15"/>
      <c r="K31" s="16"/>
      <c r="L31" s="17"/>
      <c r="M31" s="17"/>
      <c r="N31" s="17"/>
      <c r="O31" s="8"/>
      <c r="P31" s="5"/>
      <c r="Q31" s="6"/>
      <c r="R31" s="7"/>
      <c r="S31" s="7"/>
      <c r="T31" s="7"/>
    </row>
    <row r="32" spans="1:20" s="65" customFormat="1" ht="39.75" customHeight="1">
      <c r="A32" s="70" t="s">
        <v>116</v>
      </c>
      <c r="B32" s="56" t="s">
        <v>38</v>
      </c>
      <c r="C32" s="57" t="s">
        <v>50</v>
      </c>
      <c r="D32" s="58" t="s">
        <v>267</v>
      </c>
      <c r="E32" s="59"/>
      <c r="F32" s="100"/>
      <c r="G32" s="66"/>
      <c r="H32" s="62"/>
      <c r="I32" s="10"/>
      <c r="J32" s="15"/>
      <c r="K32" s="16"/>
      <c r="L32" s="17"/>
      <c r="M32" s="17"/>
      <c r="N32" s="17"/>
      <c r="O32" s="8"/>
      <c r="P32" s="5"/>
      <c r="Q32" s="6"/>
      <c r="R32" s="7"/>
      <c r="S32" s="7"/>
      <c r="T32" s="7"/>
    </row>
    <row r="33" spans="1:20" s="65" customFormat="1" ht="39.75" customHeight="1">
      <c r="A33" s="70" t="s">
        <v>117</v>
      </c>
      <c r="B33" s="67" t="s">
        <v>132</v>
      </c>
      <c r="C33" s="57" t="s">
        <v>66</v>
      </c>
      <c r="D33" s="58" t="s">
        <v>53</v>
      </c>
      <c r="E33" s="59" t="s">
        <v>61</v>
      </c>
      <c r="F33" s="60">
        <v>3000</v>
      </c>
      <c r="G33" s="61"/>
      <c r="H33" s="62">
        <f>ROUND(G33*F33,2)</f>
        <v>0</v>
      </c>
      <c r="I33" s="10"/>
      <c r="J33" s="15"/>
      <c r="K33" s="16"/>
      <c r="L33" s="17"/>
      <c r="M33" s="17"/>
      <c r="N33" s="17"/>
      <c r="O33" s="8"/>
      <c r="P33" s="5"/>
      <c r="Q33" s="6"/>
      <c r="R33" s="7"/>
      <c r="S33" s="7"/>
      <c r="T33" s="7"/>
    </row>
    <row r="34" spans="1:20" s="63" customFormat="1" ht="39.75" customHeight="1">
      <c r="A34" s="70" t="s">
        <v>227</v>
      </c>
      <c r="B34" s="56" t="s">
        <v>39</v>
      </c>
      <c r="C34" s="57" t="s">
        <v>122</v>
      </c>
      <c r="D34" s="58" t="s">
        <v>326</v>
      </c>
      <c r="E34" s="59"/>
      <c r="F34" s="100" t="s">
        <v>53</v>
      </c>
      <c r="G34" s="66"/>
      <c r="H34" s="62"/>
      <c r="I34" s="10"/>
      <c r="J34" s="15"/>
      <c r="K34" s="16"/>
      <c r="L34" s="17"/>
      <c r="M34" s="17"/>
      <c r="N34" s="17"/>
      <c r="O34" s="8"/>
      <c r="P34" s="5"/>
      <c r="Q34" s="6"/>
      <c r="R34" s="7"/>
      <c r="S34" s="7"/>
      <c r="T34" s="7"/>
    </row>
    <row r="35" spans="1:20" s="65" customFormat="1" ht="39.75" customHeight="1">
      <c r="A35" s="70" t="s">
        <v>228</v>
      </c>
      <c r="B35" s="67" t="s">
        <v>132</v>
      </c>
      <c r="C35" s="57" t="s">
        <v>5</v>
      </c>
      <c r="D35" s="58" t="s">
        <v>53</v>
      </c>
      <c r="E35" s="59" t="s">
        <v>58</v>
      </c>
      <c r="F35" s="60">
        <v>1670</v>
      </c>
      <c r="G35" s="61"/>
      <c r="H35" s="62">
        <f>ROUND(G35*F35,2)</f>
        <v>0</v>
      </c>
      <c r="I35" s="10"/>
      <c r="J35" s="15"/>
      <c r="K35" s="16"/>
      <c r="L35" s="17"/>
      <c r="M35" s="17"/>
      <c r="N35" s="17"/>
      <c r="O35" s="8"/>
      <c r="P35" s="5"/>
      <c r="Q35" s="6"/>
      <c r="R35" s="7"/>
      <c r="S35" s="7"/>
      <c r="T35" s="7"/>
    </row>
    <row r="36" spans="1:20" s="65" customFormat="1" ht="39.75" customHeight="1">
      <c r="A36" s="70"/>
      <c r="B36" s="67" t="s">
        <v>133</v>
      </c>
      <c r="C36" s="57" t="s">
        <v>323</v>
      </c>
      <c r="D36" s="58"/>
      <c r="E36" s="59" t="s">
        <v>58</v>
      </c>
      <c r="F36" s="60">
        <v>135</v>
      </c>
      <c r="G36" s="61"/>
      <c r="H36" s="62">
        <f>ROUND(G36*F36,2)</f>
        <v>0</v>
      </c>
      <c r="I36" s="10"/>
      <c r="J36" s="15"/>
      <c r="K36" s="16"/>
      <c r="L36" s="17"/>
      <c r="M36" s="17"/>
      <c r="N36" s="17"/>
      <c r="O36" s="8"/>
      <c r="P36" s="5"/>
      <c r="Q36" s="6"/>
      <c r="R36" s="7"/>
      <c r="S36" s="7"/>
      <c r="T36" s="7"/>
    </row>
    <row r="37" spans="1:20" s="65" customFormat="1" ht="39.75" customHeight="1">
      <c r="A37" s="70" t="s">
        <v>229</v>
      </c>
      <c r="B37" s="67" t="s">
        <v>322</v>
      </c>
      <c r="C37" s="57" t="s">
        <v>124</v>
      </c>
      <c r="D37" s="58" t="s">
        <v>53</v>
      </c>
      <c r="E37" s="59" t="s">
        <v>58</v>
      </c>
      <c r="F37" s="60">
        <v>42</v>
      </c>
      <c r="G37" s="61"/>
      <c r="H37" s="62">
        <f>ROUND(G37*F37,2)</f>
        <v>0</v>
      </c>
      <c r="I37" s="10"/>
      <c r="J37" s="15"/>
      <c r="K37" s="16"/>
      <c r="L37" s="17"/>
      <c r="M37" s="17"/>
      <c r="N37" s="17"/>
      <c r="O37" s="8"/>
      <c r="P37" s="5"/>
      <c r="Q37" s="6"/>
      <c r="R37" s="7"/>
      <c r="S37" s="7"/>
      <c r="T37" s="7"/>
    </row>
    <row r="38" spans="1:20" s="63" customFormat="1" ht="39.75" customHeight="1">
      <c r="A38" s="70" t="s">
        <v>230</v>
      </c>
      <c r="B38" s="56" t="s">
        <v>40</v>
      </c>
      <c r="C38" s="57" t="s">
        <v>126</v>
      </c>
      <c r="D38" s="58" t="s">
        <v>3</v>
      </c>
      <c r="E38" s="59"/>
      <c r="F38" s="100" t="s">
        <v>53</v>
      </c>
      <c r="G38" s="66"/>
      <c r="H38" s="62"/>
      <c r="I38" s="10"/>
      <c r="J38" s="15"/>
      <c r="K38" s="16"/>
      <c r="L38" s="17"/>
      <c r="M38" s="17"/>
      <c r="N38" s="17"/>
      <c r="O38" s="8"/>
      <c r="P38" s="5"/>
      <c r="Q38" s="6"/>
      <c r="R38" s="7"/>
      <c r="S38" s="7"/>
      <c r="T38" s="7"/>
    </row>
    <row r="39" spans="1:20" s="65" customFormat="1" ht="39.75" customHeight="1">
      <c r="A39" s="70" t="s">
        <v>231</v>
      </c>
      <c r="B39" s="67" t="s">
        <v>132</v>
      </c>
      <c r="C39" s="57" t="s">
        <v>142</v>
      </c>
      <c r="D39" s="58" t="s">
        <v>128</v>
      </c>
      <c r="E39" s="59" t="s">
        <v>58</v>
      </c>
      <c r="F39" s="60">
        <v>20</v>
      </c>
      <c r="G39" s="61"/>
      <c r="H39" s="62">
        <f>ROUND(G39*F39,2)</f>
        <v>0</v>
      </c>
      <c r="I39" s="10"/>
      <c r="J39" s="15"/>
      <c r="K39" s="16"/>
      <c r="L39" s="17"/>
      <c r="M39" s="17"/>
      <c r="N39" s="17"/>
      <c r="O39" s="8"/>
      <c r="P39" s="5"/>
      <c r="Q39" s="6"/>
      <c r="R39" s="7"/>
      <c r="S39" s="7"/>
      <c r="T39" s="7"/>
    </row>
    <row r="40" spans="1:20" s="65" customFormat="1" ht="39.75" customHeight="1">
      <c r="A40" s="70" t="s">
        <v>232</v>
      </c>
      <c r="B40" s="67" t="s">
        <v>133</v>
      </c>
      <c r="C40" s="57" t="s">
        <v>123</v>
      </c>
      <c r="D40" s="58" t="s">
        <v>129</v>
      </c>
      <c r="E40" s="59" t="s">
        <v>58</v>
      </c>
      <c r="F40" s="60">
        <v>60</v>
      </c>
      <c r="G40" s="61"/>
      <c r="H40" s="62">
        <f>ROUND(G40*F40,2)</f>
        <v>0</v>
      </c>
      <c r="I40" s="10"/>
      <c r="J40" s="15"/>
      <c r="K40" s="16"/>
      <c r="L40" s="17"/>
      <c r="M40" s="17"/>
      <c r="N40" s="17"/>
      <c r="O40" s="8"/>
      <c r="P40" s="5"/>
      <c r="Q40" s="6"/>
      <c r="R40" s="7"/>
      <c r="S40" s="7"/>
      <c r="T40" s="7"/>
    </row>
    <row r="41" spans="1:20" s="65" customFormat="1" ht="39.75" customHeight="1">
      <c r="A41" s="70" t="s">
        <v>233</v>
      </c>
      <c r="B41" s="67" t="s">
        <v>134</v>
      </c>
      <c r="C41" s="57" t="s">
        <v>124</v>
      </c>
      <c r="D41" s="58" t="s">
        <v>189</v>
      </c>
      <c r="E41" s="59" t="s">
        <v>58</v>
      </c>
      <c r="F41" s="60">
        <v>80</v>
      </c>
      <c r="G41" s="61"/>
      <c r="H41" s="62">
        <f>ROUND(G41*F41,2)</f>
        <v>0</v>
      </c>
      <c r="I41" s="10"/>
      <c r="J41" s="15"/>
      <c r="K41" s="16"/>
      <c r="L41" s="17"/>
      <c r="M41" s="17"/>
      <c r="N41" s="17"/>
      <c r="O41" s="8"/>
      <c r="P41" s="5"/>
      <c r="Q41" s="6"/>
      <c r="R41" s="7"/>
      <c r="S41" s="7"/>
      <c r="T41" s="7"/>
    </row>
    <row r="42" spans="1:20" s="65" customFormat="1" ht="39.75" customHeight="1">
      <c r="A42" s="70" t="s">
        <v>234</v>
      </c>
      <c r="B42" s="67" t="s">
        <v>135</v>
      </c>
      <c r="C42" s="57" t="s">
        <v>125</v>
      </c>
      <c r="D42" s="58" t="s">
        <v>327</v>
      </c>
      <c r="E42" s="59" t="s">
        <v>58</v>
      </c>
      <c r="F42" s="60">
        <v>2115</v>
      </c>
      <c r="G42" s="61"/>
      <c r="H42" s="62">
        <f>ROUND(G42*F42,2)</f>
        <v>0</v>
      </c>
      <c r="I42" s="10"/>
      <c r="J42" s="15"/>
      <c r="K42" s="16"/>
      <c r="L42" s="17"/>
      <c r="M42" s="17"/>
      <c r="N42" s="17"/>
      <c r="O42" s="8"/>
      <c r="P42" s="5"/>
      <c r="Q42" s="6"/>
      <c r="R42" s="7"/>
      <c r="S42" s="7"/>
      <c r="T42" s="7"/>
    </row>
    <row r="43" spans="1:20" s="63" customFormat="1" ht="39.75" customHeight="1">
      <c r="A43" s="70" t="s">
        <v>235</v>
      </c>
      <c r="B43" s="56" t="s">
        <v>41</v>
      </c>
      <c r="C43" s="57" t="s">
        <v>127</v>
      </c>
      <c r="D43" s="58" t="s">
        <v>3</v>
      </c>
      <c r="E43" s="59"/>
      <c r="F43" s="100" t="s">
        <v>53</v>
      </c>
      <c r="G43" s="66"/>
      <c r="H43" s="62"/>
      <c r="I43" s="10"/>
      <c r="J43" s="15"/>
      <c r="K43" s="16"/>
      <c r="L43" s="17"/>
      <c r="M43" s="17"/>
      <c r="N43" s="17"/>
      <c r="O43" s="8"/>
      <c r="P43" s="5"/>
      <c r="Q43" s="6"/>
      <c r="R43" s="7"/>
      <c r="S43" s="7"/>
      <c r="T43" s="7"/>
    </row>
    <row r="44" spans="1:20" s="65" customFormat="1" ht="39.75" customHeight="1">
      <c r="A44" s="70" t="s">
        <v>236</v>
      </c>
      <c r="B44" s="67" t="s">
        <v>132</v>
      </c>
      <c r="C44" s="57" t="s">
        <v>5</v>
      </c>
      <c r="D44" s="58" t="s">
        <v>143</v>
      </c>
      <c r="E44" s="59"/>
      <c r="F44" s="100" t="s">
        <v>53</v>
      </c>
      <c r="G44" s="66"/>
      <c r="H44" s="62"/>
      <c r="I44" s="10"/>
      <c r="J44" s="15"/>
      <c r="K44" s="16"/>
      <c r="L44" s="17"/>
      <c r="M44" s="17"/>
      <c r="N44" s="17"/>
      <c r="O44" s="8"/>
      <c r="P44" s="5"/>
      <c r="Q44" s="6"/>
      <c r="R44" s="7"/>
      <c r="S44" s="7"/>
      <c r="T44" s="7"/>
    </row>
    <row r="45" spans="1:20" s="65" customFormat="1" ht="39.75" customHeight="1">
      <c r="A45" s="70" t="s">
        <v>237</v>
      </c>
      <c r="B45" s="110" t="s">
        <v>209</v>
      </c>
      <c r="C45" s="104" t="s">
        <v>210</v>
      </c>
      <c r="D45" s="105"/>
      <c r="E45" s="106" t="s">
        <v>58</v>
      </c>
      <c r="F45" s="107">
        <v>160</v>
      </c>
      <c r="G45" s="108"/>
      <c r="H45" s="109">
        <f>ROUND(G45*F45,2)</f>
        <v>0</v>
      </c>
      <c r="I45" s="10"/>
      <c r="J45" s="15"/>
      <c r="K45" s="16"/>
      <c r="L45" s="17"/>
      <c r="M45" s="17"/>
      <c r="N45" s="17"/>
      <c r="O45" s="8"/>
      <c r="P45" s="5"/>
      <c r="Q45" s="6"/>
      <c r="R45" s="7"/>
      <c r="S45" s="7"/>
      <c r="T45" s="7"/>
    </row>
    <row r="46" spans="1:20" s="63" customFormat="1" ht="39.75" customHeight="1">
      <c r="A46" s="70" t="s">
        <v>160</v>
      </c>
      <c r="B46" s="56" t="s">
        <v>42</v>
      </c>
      <c r="C46" s="57" t="s">
        <v>145</v>
      </c>
      <c r="D46" s="58" t="s">
        <v>3</v>
      </c>
      <c r="E46" s="59" t="s">
        <v>58</v>
      </c>
      <c r="F46" s="72">
        <v>7</v>
      </c>
      <c r="G46" s="61"/>
      <c r="H46" s="62">
        <f>ROUND(G46*F46,2)</f>
        <v>0</v>
      </c>
      <c r="I46" s="10"/>
      <c r="J46" s="15"/>
      <c r="K46" s="16"/>
      <c r="L46" s="17"/>
      <c r="M46" s="17"/>
      <c r="N46" s="17"/>
      <c r="O46" s="8"/>
      <c r="P46" s="5"/>
      <c r="Q46" s="6"/>
      <c r="R46" s="7"/>
      <c r="S46" s="7"/>
      <c r="T46" s="7"/>
    </row>
    <row r="47" spans="1:20" s="63" customFormat="1" ht="39.75" customHeight="1">
      <c r="A47" s="70" t="s">
        <v>238</v>
      </c>
      <c r="B47" s="56" t="s">
        <v>118</v>
      </c>
      <c r="C47" s="57" t="s">
        <v>130</v>
      </c>
      <c r="D47" s="58" t="s">
        <v>264</v>
      </c>
      <c r="E47" s="59"/>
      <c r="F47" s="100"/>
      <c r="G47" s="66"/>
      <c r="H47" s="62"/>
      <c r="I47" s="10"/>
      <c r="J47" s="15"/>
      <c r="K47" s="16"/>
      <c r="L47" s="17"/>
      <c r="M47" s="17"/>
      <c r="N47" s="17"/>
      <c r="O47" s="8"/>
      <c r="P47" s="5"/>
      <c r="Q47" s="6"/>
      <c r="R47" s="7"/>
      <c r="S47" s="7"/>
      <c r="T47" s="7"/>
    </row>
    <row r="48" spans="1:20" s="65" customFormat="1" ht="39.75" customHeight="1">
      <c r="A48" s="70" t="s">
        <v>239</v>
      </c>
      <c r="B48" s="67" t="s">
        <v>132</v>
      </c>
      <c r="C48" s="57" t="s">
        <v>282</v>
      </c>
      <c r="D48" s="58" t="s">
        <v>53</v>
      </c>
      <c r="E48" s="59" t="s">
        <v>62</v>
      </c>
      <c r="F48" s="60">
        <v>1350</v>
      </c>
      <c r="G48" s="61"/>
      <c r="H48" s="62">
        <f>ROUND(G48*F48,2)</f>
        <v>0</v>
      </c>
      <c r="I48" s="10"/>
      <c r="J48" s="15"/>
      <c r="K48" s="16"/>
      <c r="L48" s="17"/>
      <c r="M48" s="17"/>
      <c r="N48" s="17"/>
      <c r="O48" s="8"/>
      <c r="P48" s="5"/>
      <c r="Q48" s="6"/>
      <c r="R48" s="7"/>
      <c r="S48" s="7"/>
      <c r="T48" s="7"/>
    </row>
    <row r="49" spans="1:20" s="65" customFormat="1" ht="39.75" customHeight="1">
      <c r="A49" s="70" t="s">
        <v>240</v>
      </c>
      <c r="B49" s="67" t="s">
        <v>133</v>
      </c>
      <c r="C49" s="57" t="s">
        <v>204</v>
      </c>
      <c r="D49" s="58" t="s">
        <v>53</v>
      </c>
      <c r="E49" s="59" t="s">
        <v>62</v>
      </c>
      <c r="F49" s="60">
        <v>124</v>
      </c>
      <c r="G49" s="61"/>
      <c r="H49" s="62">
        <f>ROUND(G49*F49,2)</f>
        <v>0</v>
      </c>
      <c r="I49" s="10"/>
      <c r="J49" s="15"/>
      <c r="K49" s="16"/>
      <c r="L49" s="17"/>
      <c r="M49" s="17"/>
      <c r="N49" s="17"/>
      <c r="O49" s="8"/>
      <c r="P49" s="5"/>
      <c r="Q49" s="6"/>
      <c r="R49" s="7"/>
      <c r="S49" s="7"/>
      <c r="T49" s="7"/>
    </row>
    <row r="50" spans="1:20" s="65" customFormat="1" ht="39.75" customHeight="1">
      <c r="A50" s="70" t="s">
        <v>241</v>
      </c>
      <c r="B50" s="56" t="s">
        <v>119</v>
      </c>
      <c r="C50" s="57" t="s">
        <v>131</v>
      </c>
      <c r="D50" s="58" t="s">
        <v>264</v>
      </c>
      <c r="E50" s="59"/>
      <c r="F50" s="100" t="s">
        <v>53</v>
      </c>
      <c r="G50" s="66"/>
      <c r="H50" s="62"/>
      <c r="I50" s="10"/>
      <c r="J50" s="15"/>
      <c r="K50" s="16"/>
      <c r="L50" s="17"/>
      <c r="M50" s="17"/>
      <c r="N50" s="17"/>
      <c r="O50" s="8"/>
      <c r="P50" s="5"/>
      <c r="Q50" s="6"/>
      <c r="R50" s="7"/>
      <c r="S50" s="7"/>
      <c r="T50" s="7"/>
    </row>
    <row r="51" spans="1:20" s="65" customFormat="1" ht="39.75" customHeight="1">
      <c r="A51" s="70" t="s">
        <v>242</v>
      </c>
      <c r="B51" s="67" t="s">
        <v>132</v>
      </c>
      <c r="C51" s="57" t="s">
        <v>283</v>
      </c>
      <c r="D51" s="58" t="s">
        <v>144</v>
      </c>
      <c r="E51" s="59" t="s">
        <v>62</v>
      </c>
      <c r="F51" s="60">
        <v>22</v>
      </c>
      <c r="G51" s="61"/>
      <c r="H51" s="62">
        <f>ROUND(G51*F51,2)</f>
        <v>0</v>
      </c>
      <c r="I51" s="10"/>
      <c r="J51" s="15"/>
      <c r="K51" s="16"/>
      <c r="L51" s="17"/>
      <c r="M51" s="17"/>
      <c r="N51" s="17"/>
      <c r="O51" s="8"/>
      <c r="P51" s="5"/>
      <c r="Q51" s="6"/>
      <c r="R51" s="7"/>
      <c r="S51" s="7"/>
      <c r="T51" s="7"/>
    </row>
    <row r="52" spans="1:20" s="73" customFormat="1" ht="39.75" customHeight="1">
      <c r="A52" s="70" t="s">
        <v>243</v>
      </c>
      <c r="B52" s="67" t="s">
        <v>133</v>
      </c>
      <c r="C52" s="57" t="s">
        <v>265</v>
      </c>
      <c r="D52" s="58" t="s">
        <v>141</v>
      </c>
      <c r="E52" s="59" t="s">
        <v>62</v>
      </c>
      <c r="F52" s="60">
        <v>190</v>
      </c>
      <c r="G52" s="61"/>
      <c r="H52" s="62">
        <f>ROUND(G52*F52,2)</f>
        <v>0</v>
      </c>
      <c r="I52" s="10"/>
      <c r="J52" s="15"/>
      <c r="K52" s="16"/>
      <c r="L52" s="17"/>
      <c r="M52" s="17"/>
      <c r="N52" s="17"/>
      <c r="O52" s="8"/>
      <c r="P52" s="5"/>
      <c r="Q52" s="6"/>
      <c r="R52" s="7"/>
      <c r="S52" s="7"/>
      <c r="T52" s="7"/>
    </row>
    <row r="53" spans="1:20" s="65" customFormat="1" ht="39.75" customHeight="1">
      <c r="A53" s="70" t="s">
        <v>244</v>
      </c>
      <c r="B53" s="67" t="s">
        <v>134</v>
      </c>
      <c r="C53" s="57" t="s">
        <v>4</v>
      </c>
      <c r="D53" s="58" t="s">
        <v>211</v>
      </c>
      <c r="E53" s="59" t="s">
        <v>62</v>
      </c>
      <c r="F53" s="60">
        <v>441</v>
      </c>
      <c r="G53" s="61"/>
      <c r="H53" s="62">
        <f>ROUND(G53*F53,2)</f>
        <v>0</v>
      </c>
      <c r="I53" s="10"/>
      <c r="J53" s="15"/>
      <c r="K53" s="16"/>
      <c r="L53" s="17"/>
      <c r="M53" s="17"/>
      <c r="N53" s="17"/>
      <c r="O53" s="8"/>
      <c r="P53" s="5"/>
      <c r="Q53" s="6"/>
      <c r="R53" s="7"/>
      <c r="S53" s="7"/>
      <c r="T53" s="7"/>
    </row>
    <row r="54" spans="1:20" s="65" customFormat="1" ht="39.75" customHeight="1">
      <c r="A54" s="70" t="s">
        <v>245</v>
      </c>
      <c r="B54" s="56" t="s">
        <v>222</v>
      </c>
      <c r="C54" s="57" t="s">
        <v>48</v>
      </c>
      <c r="D54" s="58" t="s">
        <v>264</v>
      </c>
      <c r="E54" s="59"/>
      <c r="F54" s="100" t="s">
        <v>53</v>
      </c>
      <c r="G54" s="66"/>
      <c r="H54" s="62"/>
      <c r="I54" s="10"/>
      <c r="J54" s="15"/>
      <c r="K54" s="16"/>
      <c r="L54" s="17"/>
      <c r="M54" s="17"/>
      <c r="N54" s="17"/>
      <c r="O54" s="8"/>
      <c r="P54" s="5"/>
      <c r="Q54" s="6"/>
      <c r="R54" s="7"/>
      <c r="S54" s="7"/>
      <c r="T54" s="7"/>
    </row>
    <row r="55" spans="1:20" s="65" customFormat="1" ht="39.75" customHeight="1">
      <c r="A55" s="70" t="s">
        <v>246</v>
      </c>
      <c r="B55" s="67" t="s">
        <v>132</v>
      </c>
      <c r="C55" s="57" t="s">
        <v>284</v>
      </c>
      <c r="D55" s="58" t="s">
        <v>212</v>
      </c>
      <c r="E55" s="59"/>
      <c r="F55" s="100" t="s">
        <v>53</v>
      </c>
      <c r="G55" s="62"/>
      <c r="H55" s="62"/>
      <c r="I55" s="10"/>
      <c r="J55" s="15"/>
      <c r="K55" s="16"/>
      <c r="L55" s="17"/>
      <c r="M55" s="17"/>
      <c r="N55" s="17"/>
      <c r="O55" s="8"/>
      <c r="P55" s="5"/>
      <c r="Q55" s="6"/>
      <c r="R55" s="7"/>
      <c r="S55" s="7"/>
      <c r="T55" s="7"/>
    </row>
    <row r="56" spans="1:20" s="65" customFormat="1" ht="39.75" customHeight="1">
      <c r="A56" s="70" t="s">
        <v>247</v>
      </c>
      <c r="B56" s="71" t="s">
        <v>209</v>
      </c>
      <c r="C56" s="57" t="s">
        <v>213</v>
      </c>
      <c r="D56" s="58"/>
      <c r="E56" s="59" t="s">
        <v>62</v>
      </c>
      <c r="F56" s="60">
        <v>25</v>
      </c>
      <c r="G56" s="61"/>
      <c r="H56" s="62">
        <f>ROUND(G56*F56,2)</f>
        <v>0</v>
      </c>
      <c r="I56" s="10"/>
      <c r="J56" s="15"/>
      <c r="K56" s="16"/>
      <c r="L56" s="17"/>
      <c r="M56" s="17"/>
      <c r="N56" s="17"/>
      <c r="O56" s="8"/>
      <c r="P56" s="5"/>
      <c r="Q56" s="6"/>
      <c r="R56" s="7"/>
      <c r="S56" s="7"/>
      <c r="T56" s="7"/>
    </row>
    <row r="57" spans="1:20" s="65" customFormat="1" ht="39.75" customHeight="1">
      <c r="A57" s="70" t="s">
        <v>161</v>
      </c>
      <c r="B57" s="56" t="s">
        <v>172</v>
      </c>
      <c r="C57" s="57" t="s">
        <v>44</v>
      </c>
      <c r="D57" s="58" t="s">
        <v>268</v>
      </c>
      <c r="E57" s="59" t="s">
        <v>62</v>
      </c>
      <c r="F57" s="60">
        <v>92</v>
      </c>
      <c r="G57" s="61"/>
      <c r="H57" s="62">
        <f>ROUND(G57*F57,2)</f>
        <v>0</v>
      </c>
      <c r="I57" s="10"/>
      <c r="J57" s="15"/>
      <c r="K57" s="16"/>
      <c r="L57" s="17"/>
      <c r="M57" s="17"/>
      <c r="N57" s="17"/>
      <c r="O57" s="8"/>
      <c r="P57" s="5"/>
      <c r="Q57" s="6"/>
      <c r="R57" s="7"/>
      <c r="S57" s="7"/>
      <c r="T57" s="7"/>
    </row>
    <row r="58" spans="1:20" s="65" customFormat="1" ht="39.75" customHeight="1">
      <c r="A58" s="70" t="s">
        <v>162</v>
      </c>
      <c r="B58" s="56" t="s">
        <v>173</v>
      </c>
      <c r="C58" s="57" t="s">
        <v>51</v>
      </c>
      <c r="D58" s="58" t="s">
        <v>219</v>
      </c>
      <c r="E58" s="59" t="s">
        <v>58</v>
      </c>
      <c r="F58" s="60">
        <v>4</v>
      </c>
      <c r="G58" s="61"/>
      <c r="H58" s="62">
        <f>ROUND(G58*F58,2)</f>
        <v>0</v>
      </c>
      <c r="I58" s="10"/>
      <c r="J58" s="15"/>
      <c r="K58" s="16"/>
      <c r="L58" s="17"/>
      <c r="M58" s="17"/>
      <c r="N58" s="17"/>
      <c r="O58" s="8"/>
      <c r="P58" s="5"/>
      <c r="Q58" s="6"/>
      <c r="R58" s="7"/>
      <c r="S58" s="7"/>
      <c r="T58" s="7"/>
    </row>
    <row r="59" spans="1:20" s="65" customFormat="1" ht="39.75" customHeight="1">
      <c r="A59" s="70" t="s">
        <v>163</v>
      </c>
      <c r="B59" s="56" t="s">
        <v>174</v>
      </c>
      <c r="C59" s="57" t="s">
        <v>137</v>
      </c>
      <c r="D59" s="58" t="s">
        <v>269</v>
      </c>
      <c r="E59" s="74"/>
      <c r="F59" s="100" t="s">
        <v>53</v>
      </c>
      <c r="G59" s="66"/>
      <c r="H59" s="62"/>
      <c r="I59" s="10"/>
      <c r="J59" s="15"/>
      <c r="K59" s="16"/>
      <c r="L59" s="17"/>
      <c r="M59" s="17"/>
      <c r="N59" s="17"/>
      <c r="O59" s="8"/>
      <c r="P59" s="5"/>
      <c r="Q59" s="6"/>
      <c r="R59" s="7"/>
      <c r="S59" s="7"/>
      <c r="T59" s="7"/>
    </row>
    <row r="60" spans="1:20" s="65" customFormat="1" ht="39.75" customHeight="1">
      <c r="A60" s="70" t="s">
        <v>164</v>
      </c>
      <c r="B60" s="67" t="s">
        <v>132</v>
      </c>
      <c r="C60" s="57" t="s">
        <v>138</v>
      </c>
      <c r="D60" s="58"/>
      <c r="E60" s="59"/>
      <c r="F60" s="100" t="s">
        <v>53</v>
      </c>
      <c r="G60" s="66"/>
      <c r="H60" s="62"/>
      <c r="I60" s="10"/>
      <c r="J60" s="15"/>
      <c r="K60" s="16"/>
      <c r="L60" s="17"/>
      <c r="M60" s="17"/>
      <c r="N60" s="17"/>
      <c r="O60" s="8"/>
      <c r="P60" s="5"/>
      <c r="Q60" s="6"/>
      <c r="R60" s="7"/>
      <c r="S60" s="7"/>
      <c r="T60" s="7"/>
    </row>
    <row r="61" spans="1:20" s="65" customFormat="1" ht="39.75" customHeight="1">
      <c r="A61" s="70" t="s">
        <v>165</v>
      </c>
      <c r="B61" s="71" t="s">
        <v>209</v>
      </c>
      <c r="C61" s="57" t="s">
        <v>214</v>
      </c>
      <c r="D61" s="58"/>
      <c r="E61" s="59" t="s">
        <v>60</v>
      </c>
      <c r="F61" s="60">
        <v>1750</v>
      </c>
      <c r="G61" s="61"/>
      <c r="H61" s="62">
        <f>ROUND(G61*F61,2)</f>
        <v>0</v>
      </c>
      <c r="I61" s="10"/>
      <c r="J61" s="15"/>
      <c r="K61" s="16"/>
      <c r="L61" s="17"/>
      <c r="M61" s="17"/>
      <c r="N61" s="17"/>
      <c r="O61" s="8"/>
      <c r="P61" s="5"/>
      <c r="Q61" s="6"/>
      <c r="R61" s="7"/>
      <c r="S61" s="7"/>
      <c r="T61" s="7"/>
    </row>
    <row r="62" spans="1:20" s="65" customFormat="1" ht="39.75" customHeight="1">
      <c r="A62" s="70" t="s">
        <v>166</v>
      </c>
      <c r="B62" s="67" t="s">
        <v>133</v>
      </c>
      <c r="C62" s="57" t="s">
        <v>139</v>
      </c>
      <c r="D62" s="58"/>
      <c r="E62" s="59"/>
      <c r="F62" s="100" t="s">
        <v>53</v>
      </c>
      <c r="G62" s="66"/>
      <c r="H62" s="62"/>
      <c r="I62" s="10"/>
      <c r="J62" s="15"/>
      <c r="K62" s="16"/>
      <c r="L62" s="17"/>
      <c r="M62" s="17"/>
      <c r="N62" s="17"/>
      <c r="O62" s="8"/>
      <c r="P62" s="5"/>
      <c r="Q62" s="6"/>
      <c r="R62" s="7"/>
      <c r="S62" s="7"/>
      <c r="T62" s="7"/>
    </row>
    <row r="63" spans="1:20" s="65" customFormat="1" ht="39.75" customHeight="1">
      <c r="A63" s="70" t="s">
        <v>167</v>
      </c>
      <c r="B63" s="71" t="s">
        <v>209</v>
      </c>
      <c r="C63" s="57" t="s">
        <v>214</v>
      </c>
      <c r="D63" s="58"/>
      <c r="E63" s="59" t="s">
        <v>60</v>
      </c>
      <c r="F63" s="60">
        <v>235</v>
      </c>
      <c r="G63" s="61"/>
      <c r="H63" s="62">
        <f>ROUND(G63*F63,2)</f>
        <v>0</v>
      </c>
      <c r="I63" s="10"/>
      <c r="J63" s="15"/>
      <c r="K63" s="16"/>
      <c r="L63" s="17"/>
      <c r="M63" s="17"/>
      <c r="N63" s="17"/>
      <c r="O63" s="8"/>
      <c r="P63" s="5"/>
      <c r="Q63" s="6"/>
      <c r="R63" s="7"/>
      <c r="S63" s="7"/>
      <c r="T63" s="7"/>
    </row>
    <row r="64" spans="1:20" s="65" customFormat="1" ht="39.75" customHeight="1">
      <c r="A64" s="70" t="s">
        <v>168</v>
      </c>
      <c r="B64" s="56" t="s">
        <v>175</v>
      </c>
      <c r="C64" s="57" t="s">
        <v>140</v>
      </c>
      <c r="D64" s="58" t="s">
        <v>269</v>
      </c>
      <c r="E64" s="59" t="s">
        <v>58</v>
      </c>
      <c r="F64" s="60">
        <v>120</v>
      </c>
      <c r="G64" s="61"/>
      <c r="H64" s="62">
        <f>ROUND(G64*F64,2)</f>
        <v>0</v>
      </c>
      <c r="I64" s="10"/>
      <c r="J64" s="15"/>
      <c r="K64" s="16"/>
      <c r="L64" s="17"/>
      <c r="M64" s="17"/>
      <c r="N64" s="17"/>
      <c r="O64" s="8"/>
      <c r="P64" s="5"/>
      <c r="Q64" s="6"/>
      <c r="R64" s="7"/>
      <c r="S64" s="7"/>
      <c r="T64" s="7"/>
    </row>
    <row r="65" spans="1:20" s="63" customFormat="1" ht="39.75" customHeight="1">
      <c r="A65" s="70" t="s">
        <v>169</v>
      </c>
      <c r="B65" s="56" t="s">
        <v>176</v>
      </c>
      <c r="C65" s="57" t="s">
        <v>27</v>
      </c>
      <c r="D65" s="58" t="s">
        <v>7</v>
      </c>
      <c r="E65" s="59"/>
      <c r="F65" s="100" t="s">
        <v>53</v>
      </c>
      <c r="G65" s="66"/>
      <c r="H65" s="62"/>
      <c r="I65" s="10"/>
      <c r="J65" s="15"/>
      <c r="K65" s="16"/>
      <c r="L65" s="17"/>
      <c r="M65" s="17"/>
      <c r="N65" s="17"/>
      <c r="O65" s="8"/>
      <c r="P65" s="5"/>
      <c r="Q65" s="6"/>
      <c r="R65" s="7"/>
      <c r="S65" s="7"/>
      <c r="T65" s="7"/>
    </row>
    <row r="66" spans="1:20" s="65" customFormat="1" ht="39.75" customHeight="1">
      <c r="A66" s="70" t="s">
        <v>170</v>
      </c>
      <c r="B66" s="67" t="s">
        <v>132</v>
      </c>
      <c r="C66" s="57" t="s">
        <v>24</v>
      </c>
      <c r="D66" s="58" t="s">
        <v>53</v>
      </c>
      <c r="E66" s="59" t="s">
        <v>58</v>
      </c>
      <c r="F66" s="60">
        <v>2500</v>
      </c>
      <c r="G66" s="61"/>
      <c r="H66" s="62">
        <f>ROUND(G66*F66,2)</f>
        <v>0</v>
      </c>
      <c r="I66" s="10"/>
      <c r="J66" s="15"/>
      <c r="K66" s="16"/>
      <c r="L66" s="17"/>
      <c r="M66" s="17"/>
      <c r="N66" s="17"/>
      <c r="O66" s="8"/>
      <c r="P66" s="5"/>
      <c r="Q66" s="6"/>
      <c r="R66" s="7"/>
      <c r="S66" s="7"/>
      <c r="T66" s="7"/>
    </row>
    <row r="67" spans="1:20" s="65" customFormat="1" ht="39.75" customHeight="1">
      <c r="A67" s="70" t="s">
        <v>171</v>
      </c>
      <c r="B67" s="103" t="s">
        <v>133</v>
      </c>
      <c r="C67" s="104" t="s">
        <v>25</v>
      </c>
      <c r="D67" s="105" t="s">
        <v>53</v>
      </c>
      <c r="E67" s="106" t="s">
        <v>58</v>
      </c>
      <c r="F67" s="107">
        <v>6850</v>
      </c>
      <c r="G67" s="108"/>
      <c r="H67" s="109">
        <f>ROUND(G67*F67,2)</f>
        <v>0</v>
      </c>
      <c r="I67" s="10"/>
      <c r="J67" s="15"/>
      <c r="K67" s="16"/>
      <c r="L67" s="17"/>
      <c r="M67" s="17"/>
      <c r="N67" s="17"/>
      <c r="O67" s="8"/>
      <c r="P67" s="5"/>
      <c r="Q67" s="6"/>
      <c r="R67" s="7"/>
      <c r="S67" s="7"/>
      <c r="T67" s="7"/>
    </row>
    <row r="68" spans="1:20" s="63" customFormat="1" ht="39.75" customHeight="1">
      <c r="A68" s="70"/>
      <c r="B68" s="56" t="s">
        <v>217</v>
      </c>
      <c r="C68" s="57" t="s">
        <v>257</v>
      </c>
      <c r="D68" s="58" t="s">
        <v>181</v>
      </c>
      <c r="E68" s="59" t="s">
        <v>58</v>
      </c>
      <c r="F68" s="60">
        <v>105</v>
      </c>
      <c r="G68" s="61"/>
      <c r="H68" s="62">
        <f>ROUND(G68*F68,2)</f>
        <v>0</v>
      </c>
      <c r="I68" s="10"/>
      <c r="J68" s="15"/>
      <c r="K68" s="16"/>
      <c r="L68" s="17"/>
      <c r="M68" s="17"/>
      <c r="N68" s="17"/>
      <c r="O68" s="8"/>
      <c r="P68" s="5"/>
      <c r="Q68" s="6"/>
      <c r="R68" s="7"/>
      <c r="S68" s="7"/>
      <c r="T68" s="7"/>
    </row>
    <row r="69" spans="1:20" s="63" customFormat="1" ht="39.75" customHeight="1">
      <c r="A69" s="70"/>
      <c r="B69" s="56" t="s">
        <v>218</v>
      </c>
      <c r="C69" s="57" t="s">
        <v>285</v>
      </c>
      <c r="D69" s="58" t="s">
        <v>181</v>
      </c>
      <c r="E69" s="59" t="s">
        <v>58</v>
      </c>
      <c r="F69" s="60">
        <v>7</v>
      </c>
      <c r="G69" s="61"/>
      <c r="H69" s="62">
        <f>ROUND(G69*F69,2)</f>
        <v>0</v>
      </c>
      <c r="I69" s="10"/>
      <c r="J69" s="15"/>
      <c r="K69" s="16"/>
      <c r="L69" s="17"/>
      <c r="M69" s="17"/>
      <c r="N69" s="17"/>
      <c r="O69" s="8"/>
      <c r="P69" s="5"/>
      <c r="Q69" s="6"/>
      <c r="R69" s="7"/>
      <c r="S69" s="7"/>
      <c r="T69" s="7"/>
    </row>
    <row r="70" spans="1:20" s="65" customFormat="1" ht="39.75" customHeight="1">
      <c r="A70" s="70" t="s">
        <v>248</v>
      </c>
      <c r="B70" s="56" t="s">
        <v>287</v>
      </c>
      <c r="C70" s="57" t="s">
        <v>259</v>
      </c>
      <c r="D70" s="58" t="s">
        <v>270</v>
      </c>
      <c r="E70" s="59"/>
      <c r="F70" s="100" t="s">
        <v>53</v>
      </c>
      <c r="G70" s="66"/>
      <c r="H70" s="62"/>
      <c r="I70" s="10"/>
      <c r="J70" s="15"/>
      <c r="K70" s="16"/>
      <c r="L70" s="17"/>
      <c r="M70" s="17"/>
      <c r="N70" s="17"/>
      <c r="O70" s="8"/>
      <c r="P70" s="5"/>
      <c r="Q70" s="6"/>
      <c r="R70" s="7"/>
      <c r="S70" s="7"/>
      <c r="T70" s="7"/>
    </row>
    <row r="71" spans="1:20" s="65" customFormat="1" ht="39.75" customHeight="1">
      <c r="A71" s="70" t="s">
        <v>258</v>
      </c>
      <c r="B71" s="67" t="s">
        <v>132</v>
      </c>
      <c r="C71" s="57" t="s">
        <v>262</v>
      </c>
      <c r="D71" s="58"/>
      <c r="E71" s="59" t="s">
        <v>61</v>
      </c>
      <c r="F71" s="72">
        <v>39</v>
      </c>
      <c r="G71" s="61"/>
      <c r="H71" s="62">
        <f>ROUND(G71*F71,2)</f>
        <v>0</v>
      </c>
      <c r="I71" s="10"/>
      <c r="J71" s="15"/>
      <c r="K71" s="16"/>
      <c r="L71" s="17"/>
      <c r="M71" s="17"/>
      <c r="N71" s="17"/>
      <c r="O71" s="8"/>
      <c r="P71" s="5"/>
      <c r="Q71" s="6"/>
      <c r="R71" s="7"/>
      <c r="S71" s="7"/>
      <c r="T71" s="7"/>
    </row>
    <row r="72" spans="1:20" s="65" customFormat="1" ht="39.75" customHeight="1">
      <c r="A72" s="70" t="s">
        <v>260</v>
      </c>
      <c r="B72" s="67" t="s">
        <v>133</v>
      </c>
      <c r="C72" s="57" t="s">
        <v>263</v>
      </c>
      <c r="D72" s="58"/>
      <c r="E72" s="59" t="s">
        <v>61</v>
      </c>
      <c r="F72" s="72">
        <v>26</v>
      </c>
      <c r="G72" s="61"/>
      <c r="H72" s="62">
        <f>ROUND(G72*F72,2)</f>
        <v>0</v>
      </c>
      <c r="I72" s="10"/>
      <c r="J72" s="15"/>
      <c r="K72" s="16"/>
      <c r="L72" s="17"/>
      <c r="M72" s="17"/>
      <c r="N72" s="17"/>
      <c r="O72" s="8"/>
      <c r="P72" s="5"/>
      <c r="Q72" s="6"/>
      <c r="R72" s="7"/>
      <c r="S72" s="7"/>
      <c r="T72" s="7"/>
    </row>
    <row r="73" spans="1:20" ht="39.75" customHeight="1">
      <c r="A73" s="49"/>
      <c r="B73" s="75"/>
      <c r="C73" s="68" t="s">
        <v>286</v>
      </c>
      <c r="D73" s="52"/>
      <c r="E73" s="53"/>
      <c r="F73" s="53"/>
      <c r="G73" s="49"/>
      <c r="H73" s="54"/>
      <c r="I73" s="10"/>
      <c r="J73" s="15"/>
      <c r="K73" s="16"/>
      <c r="L73" s="17"/>
      <c r="M73" s="17"/>
      <c r="N73" s="17"/>
      <c r="O73" s="8"/>
      <c r="P73" s="5"/>
      <c r="Q73" s="6"/>
      <c r="R73" s="7"/>
      <c r="S73" s="7"/>
      <c r="T73" s="7"/>
    </row>
    <row r="74" spans="1:20" s="65" customFormat="1" ht="39.75" customHeight="1">
      <c r="A74" s="70" t="s">
        <v>220</v>
      </c>
      <c r="B74" s="56" t="s">
        <v>261</v>
      </c>
      <c r="C74" s="57" t="s">
        <v>45</v>
      </c>
      <c r="D74" s="58" t="s">
        <v>328</v>
      </c>
      <c r="E74" s="74"/>
      <c r="F74" s="100" t="s">
        <v>53</v>
      </c>
      <c r="G74" s="66"/>
      <c r="H74" s="62"/>
      <c r="I74" s="10"/>
      <c r="J74" s="15"/>
      <c r="K74" s="16"/>
      <c r="L74" s="17"/>
      <c r="M74" s="17"/>
      <c r="N74" s="17"/>
      <c r="O74" s="8"/>
      <c r="P74" s="5"/>
      <c r="Q74" s="6"/>
      <c r="R74" s="7"/>
      <c r="S74" s="7"/>
      <c r="T74" s="7"/>
    </row>
    <row r="75" spans="1:20" s="65" customFormat="1" ht="39.75" customHeight="1">
      <c r="A75" s="70"/>
      <c r="B75" s="67" t="s">
        <v>132</v>
      </c>
      <c r="C75" s="57" t="s">
        <v>288</v>
      </c>
      <c r="D75" s="58"/>
      <c r="E75" s="59" t="s">
        <v>58</v>
      </c>
      <c r="F75" s="60">
        <v>175</v>
      </c>
      <c r="G75" s="61"/>
      <c r="H75" s="62">
        <f>ROUND(G75*F75,2)</f>
        <v>0</v>
      </c>
      <c r="I75" s="10"/>
      <c r="J75" s="15"/>
      <c r="K75" s="16"/>
      <c r="L75" s="17"/>
      <c r="M75" s="17"/>
      <c r="N75" s="17"/>
      <c r="O75" s="8"/>
      <c r="P75" s="5"/>
      <c r="Q75" s="6"/>
      <c r="R75" s="7"/>
      <c r="S75" s="7"/>
      <c r="T75" s="7"/>
    </row>
    <row r="76" spans="1:20" ht="39.75" customHeight="1">
      <c r="A76" s="49"/>
      <c r="B76" s="75"/>
      <c r="C76" s="68" t="s">
        <v>76</v>
      </c>
      <c r="D76" s="52"/>
      <c r="E76" s="76"/>
      <c r="F76" s="100" t="s">
        <v>53</v>
      </c>
      <c r="G76" s="101"/>
      <c r="H76" s="102"/>
      <c r="I76" s="10"/>
      <c r="J76" s="15"/>
      <c r="K76" s="16"/>
      <c r="L76" s="17"/>
      <c r="M76" s="17"/>
      <c r="N76" s="17"/>
      <c r="O76" s="8"/>
      <c r="P76" s="5"/>
      <c r="Q76" s="6"/>
      <c r="R76" s="7"/>
      <c r="S76" s="7"/>
      <c r="T76" s="7"/>
    </row>
    <row r="77" spans="1:20" s="63" customFormat="1" ht="39.75" customHeight="1">
      <c r="A77" s="55" t="s">
        <v>179</v>
      </c>
      <c r="B77" s="56" t="s">
        <v>289</v>
      </c>
      <c r="C77" s="57" t="s">
        <v>26</v>
      </c>
      <c r="D77" s="58" t="s">
        <v>221</v>
      </c>
      <c r="E77" s="59" t="s">
        <v>62</v>
      </c>
      <c r="F77" s="72">
        <v>1800</v>
      </c>
      <c r="G77" s="61"/>
      <c r="H77" s="62">
        <f>ROUND(G77*F77,2)</f>
        <v>0</v>
      </c>
      <c r="I77" s="10"/>
      <c r="J77" s="15"/>
      <c r="K77" s="16"/>
      <c r="L77" s="17"/>
      <c r="M77" s="17"/>
      <c r="N77" s="17"/>
      <c r="O77" s="8"/>
      <c r="P77" s="5"/>
      <c r="Q77" s="6"/>
      <c r="R77" s="7"/>
      <c r="S77" s="7"/>
      <c r="T77" s="7"/>
    </row>
    <row r="78" spans="1:20" ht="39.75" customHeight="1">
      <c r="A78" s="49"/>
      <c r="B78" s="75"/>
      <c r="C78" s="68" t="s">
        <v>77</v>
      </c>
      <c r="D78" s="52"/>
      <c r="E78" s="76"/>
      <c r="F78" s="100" t="s">
        <v>53</v>
      </c>
      <c r="G78" s="101"/>
      <c r="H78" s="102"/>
      <c r="I78" s="10"/>
      <c r="J78" s="15"/>
      <c r="K78" s="16"/>
      <c r="L78" s="17"/>
      <c r="M78" s="17"/>
      <c r="N78" s="17"/>
      <c r="O78" s="8"/>
      <c r="P78" s="5"/>
      <c r="Q78" s="6"/>
      <c r="R78" s="7"/>
      <c r="S78" s="7"/>
      <c r="T78" s="7"/>
    </row>
    <row r="79" spans="1:20" s="63" customFormat="1" ht="39.75" customHeight="1">
      <c r="A79" s="55" t="s">
        <v>81</v>
      </c>
      <c r="B79" s="56" t="s">
        <v>291</v>
      </c>
      <c r="C79" s="57" t="s">
        <v>146</v>
      </c>
      <c r="D79" s="58" t="s">
        <v>6</v>
      </c>
      <c r="E79" s="59"/>
      <c r="F79" s="100" t="s">
        <v>53</v>
      </c>
      <c r="G79" s="66"/>
      <c r="H79" s="77"/>
      <c r="I79" s="10"/>
      <c r="J79" s="15"/>
      <c r="K79" s="16"/>
      <c r="L79" s="17"/>
      <c r="M79" s="17"/>
      <c r="N79" s="17"/>
      <c r="O79" s="8"/>
      <c r="P79" s="5"/>
      <c r="Q79" s="6"/>
      <c r="R79" s="7"/>
      <c r="S79" s="7"/>
      <c r="T79" s="7"/>
    </row>
    <row r="80" spans="1:20" s="63" customFormat="1" ht="39.75" customHeight="1">
      <c r="A80" s="55" t="s">
        <v>82</v>
      </c>
      <c r="B80" s="67" t="s">
        <v>132</v>
      </c>
      <c r="C80" s="57" t="s">
        <v>290</v>
      </c>
      <c r="D80" s="58"/>
      <c r="E80" s="59" t="s">
        <v>61</v>
      </c>
      <c r="F80" s="72">
        <v>1</v>
      </c>
      <c r="G80" s="61"/>
      <c r="H80" s="62">
        <f>ROUND(G80*F80,2)</f>
        <v>0</v>
      </c>
      <c r="I80" s="10"/>
      <c r="J80" s="15"/>
      <c r="K80" s="16"/>
      <c r="L80" s="17"/>
      <c r="M80" s="17"/>
      <c r="N80" s="17"/>
      <c r="O80" s="8"/>
      <c r="P80" s="5"/>
      <c r="Q80" s="6"/>
      <c r="R80" s="7"/>
      <c r="S80" s="7"/>
      <c r="T80" s="7"/>
    </row>
    <row r="81" spans="1:20" s="63" customFormat="1" ht="39.75" customHeight="1">
      <c r="A81" s="55" t="s">
        <v>83</v>
      </c>
      <c r="B81" s="56" t="s">
        <v>292</v>
      </c>
      <c r="C81" s="57" t="s">
        <v>148</v>
      </c>
      <c r="D81" s="58" t="s">
        <v>6</v>
      </c>
      <c r="E81" s="59"/>
      <c r="F81" s="100" t="s">
        <v>53</v>
      </c>
      <c r="G81" s="66"/>
      <c r="H81" s="77"/>
      <c r="I81" s="10"/>
      <c r="J81" s="15"/>
      <c r="K81" s="16"/>
      <c r="L81" s="17"/>
      <c r="M81" s="17"/>
      <c r="N81" s="17"/>
      <c r="O81" s="8"/>
      <c r="P81" s="5"/>
      <c r="Q81" s="6"/>
      <c r="R81" s="7"/>
      <c r="S81" s="7"/>
      <c r="T81" s="7"/>
    </row>
    <row r="82" spans="1:20" s="63" customFormat="1" ht="39.75" customHeight="1">
      <c r="A82" s="55" t="s">
        <v>84</v>
      </c>
      <c r="B82" s="67" t="s">
        <v>132</v>
      </c>
      <c r="C82" s="57" t="s">
        <v>149</v>
      </c>
      <c r="D82" s="58"/>
      <c r="E82" s="59" t="s">
        <v>61</v>
      </c>
      <c r="F82" s="72">
        <v>1</v>
      </c>
      <c r="G82" s="61"/>
      <c r="H82" s="62">
        <f>ROUND(G82*F82,2)</f>
        <v>0</v>
      </c>
      <c r="I82" s="10"/>
      <c r="J82" s="15"/>
      <c r="K82" s="16"/>
      <c r="L82" s="17"/>
      <c r="M82" s="17"/>
      <c r="N82" s="17"/>
      <c r="O82" s="8"/>
      <c r="P82" s="5"/>
      <c r="Q82" s="6"/>
      <c r="R82" s="7"/>
      <c r="S82" s="7"/>
      <c r="T82" s="7"/>
    </row>
    <row r="83" spans="1:20" s="63" customFormat="1" ht="39.75" customHeight="1">
      <c r="A83" s="55" t="s">
        <v>191</v>
      </c>
      <c r="B83" s="56" t="s">
        <v>293</v>
      </c>
      <c r="C83" s="57" t="s">
        <v>192</v>
      </c>
      <c r="D83" s="58" t="s">
        <v>6</v>
      </c>
      <c r="E83" s="59"/>
      <c r="F83" s="100" t="s">
        <v>53</v>
      </c>
      <c r="G83" s="66"/>
      <c r="H83" s="77"/>
      <c r="I83" s="10"/>
      <c r="J83" s="15"/>
      <c r="K83" s="16"/>
      <c r="L83" s="17"/>
      <c r="M83" s="17"/>
      <c r="N83" s="17"/>
      <c r="O83" s="8"/>
      <c r="P83" s="5"/>
      <c r="Q83" s="6"/>
      <c r="R83" s="7"/>
      <c r="S83" s="7"/>
      <c r="T83" s="7"/>
    </row>
    <row r="84" spans="1:20" s="63" customFormat="1" ht="39.75" customHeight="1">
      <c r="A84" s="55" t="s">
        <v>193</v>
      </c>
      <c r="B84" s="67" t="s">
        <v>132</v>
      </c>
      <c r="C84" s="57" t="s">
        <v>147</v>
      </c>
      <c r="D84" s="58"/>
      <c r="E84" s="59" t="s">
        <v>61</v>
      </c>
      <c r="F84" s="72">
        <v>10</v>
      </c>
      <c r="G84" s="61"/>
      <c r="H84" s="62">
        <f>ROUND(G84*F84,2)</f>
        <v>0</v>
      </c>
      <c r="I84" s="10"/>
      <c r="J84" s="15"/>
      <c r="K84" s="16"/>
      <c r="L84" s="17"/>
      <c r="M84" s="17"/>
      <c r="N84" s="17"/>
      <c r="O84" s="8"/>
      <c r="P84" s="5"/>
      <c r="Q84" s="6"/>
      <c r="R84" s="7"/>
      <c r="S84" s="7"/>
      <c r="T84" s="7"/>
    </row>
    <row r="85" spans="1:20" s="63" customFormat="1" ht="39.75" customHeight="1">
      <c r="A85" s="55" t="s">
        <v>194</v>
      </c>
      <c r="B85" s="56" t="s">
        <v>294</v>
      </c>
      <c r="C85" s="57" t="s">
        <v>195</v>
      </c>
      <c r="D85" s="58" t="s">
        <v>6</v>
      </c>
      <c r="E85" s="59"/>
      <c r="F85" s="100" t="s">
        <v>53</v>
      </c>
      <c r="G85" s="66"/>
      <c r="H85" s="77"/>
      <c r="I85" s="10"/>
      <c r="J85" s="15"/>
      <c r="K85" s="16"/>
      <c r="L85" s="17"/>
      <c r="M85" s="17"/>
      <c r="N85" s="17"/>
      <c r="O85" s="8"/>
      <c r="P85" s="5"/>
      <c r="Q85" s="6"/>
      <c r="R85" s="7"/>
      <c r="S85" s="7"/>
      <c r="T85" s="7"/>
    </row>
    <row r="86" spans="1:20" s="63" customFormat="1" ht="39.75" customHeight="1">
      <c r="A86" s="55" t="s">
        <v>196</v>
      </c>
      <c r="B86" s="67" t="s">
        <v>132</v>
      </c>
      <c r="C86" s="57" t="s">
        <v>149</v>
      </c>
      <c r="D86" s="58"/>
      <c r="E86" s="59" t="s">
        <v>61</v>
      </c>
      <c r="F86" s="72">
        <v>2</v>
      </c>
      <c r="G86" s="61"/>
      <c r="H86" s="62">
        <f>ROUND(G86*F86,2)</f>
        <v>0</v>
      </c>
      <c r="I86" s="10"/>
      <c r="J86" s="15"/>
      <c r="K86" s="16"/>
      <c r="L86" s="17"/>
      <c r="M86" s="17"/>
      <c r="N86" s="17"/>
      <c r="O86" s="8"/>
      <c r="P86" s="5"/>
      <c r="Q86" s="6"/>
      <c r="R86" s="7"/>
      <c r="S86" s="7"/>
      <c r="T86" s="7"/>
    </row>
    <row r="87" spans="1:20" s="65" customFormat="1" ht="39.75" customHeight="1">
      <c r="A87" s="55" t="s">
        <v>85</v>
      </c>
      <c r="B87" s="56" t="s">
        <v>297</v>
      </c>
      <c r="C87" s="57" t="s">
        <v>150</v>
      </c>
      <c r="D87" s="58" t="s">
        <v>6</v>
      </c>
      <c r="E87" s="59"/>
      <c r="F87" s="100" t="s">
        <v>53</v>
      </c>
      <c r="G87" s="66"/>
      <c r="H87" s="77"/>
      <c r="I87" s="10"/>
      <c r="J87" s="15"/>
      <c r="K87" s="16"/>
      <c r="L87" s="17"/>
      <c r="M87" s="17"/>
      <c r="N87" s="17"/>
      <c r="O87" s="8"/>
      <c r="P87" s="5"/>
      <c r="Q87" s="6"/>
      <c r="R87" s="7"/>
      <c r="S87" s="7"/>
      <c r="T87" s="7"/>
    </row>
    <row r="88" spans="1:20" s="65" customFormat="1" ht="39.75" customHeight="1">
      <c r="A88" s="55" t="s">
        <v>11</v>
      </c>
      <c r="B88" s="67" t="s">
        <v>132</v>
      </c>
      <c r="C88" s="57" t="s">
        <v>295</v>
      </c>
      <c r="D88" s="58"/>
      <c r="E88" s="59"/>
      <c r="F88" s="100" t="s">
        <v>53</v>
      </c>
      <c r="G88" s="66"/>
      <c r="H88" s="77"/>
      <c r="I88" s="10"/>
      <c r="J88" s="15"/>
      <c r="K88" s="16"/>
      <c r="L88" s="17"/>
      <c r="M88" s="17"/>
      <c r="N88" s="17"/>
      <c r="O88" s="8"/>
      <c r="P88" s="5"/>
      <c r="Q88" s="6"/>
      <c r="R88" s="7"/>
      <c r="S88" s="7"/>
      <c r="T88" s="7"/>
    </row>
    <row r="89" spans="1:20" s="65" customFormat="1" ht="39.75" customHeight="1">
      <c r="A89" s="55" t="s">
        <v>12</v>
      </c>
      <c r="B89" s="110" t="s">
        <v>209</v>
      </c>
      <c r="C89" s="104" t="s">
        <v>296</v>
      </c>
      <c r="D89" s="105"/>
      <c r="E89" s="106" t="s">
        <v>62</v>
      </c>
      <c r="F89" s="111">
        <v>25</v>
      </c>
      <c r="G89" s="108"/>
      <c r="H89" s="109">
        <f>ROUND(G89*F89,2)</f>
        <v>0</v>
      </c>
      <c r="I89" s="10"/>
      <c r="J89" s="15"/>
      <c r="K89" s="16"/>
      <c r="L89" s="17"/>
      <c r="M89" s="17"/>
      <c r="N89" s="17"/>
      <c r="O89" s="8"/>
      <c r="P89" s="5"/>
      <c r="Q89" s="6"/>
      <c r="R89" s="7"/>
      <c r="S89" s="7"/>
      <c r="T89" s="7"/>
    </row>
    <row r="90" spans="1:20" s="79" customFormat="1" ht="39.75" customHeight="1">
      <c r="A90" s="55" t="s">
        <v>13</v>
      </c>
      <c r="B90" s="56" t="s">
        <v>298</v>
      </c>
      <c r="C90" s="78" t="s">
        <v>256</v>
      </c>
      <c r="D90" s="58" t="s">
        <v>6</v>
      </c>
      <c r="E90" s="59"/>
      <c r="F90" s="100" t="s">
        <v>53</v>
      </c>
      <c r="G90" s="66"/>
      <c r="H90" s="77"/>
      <c r="I90" s="10"/>
      <c r="J90" s="15"/>
      <c r="K90" s="16"/>
      <c r="L90" s="17"/>
      <c r="M90" s="17"/>
      <c r="N90" s="17"/>
      <c r="O90" s="8"/>
      <c r="P90" s="5"/>
      <c r="Q90" s="6"/>
      <c r="R90" s="7"/>
      <c r="S90" s="7"/>
      <c r="T90" s="7"/>
    </row>
    <row r="91" spans="1:20" s="65" customFormat="1" ht="39.75" customHeight="1">
      <c r="A91" s="55" t="s">
        <v>14</v>
      </c>
      <c r="B91" s="67" t="s">
        <v>132</v>
      </c>
      <c r="C91" s="57" t="s">
        <v>197</v>
      </c>
      <c r="D91" s="58"/>
      <c r="E91" s="59" t="s">
        <v>61</v>
      </c>
      <c r="F91" s="72">
        <v>4</v>
      </c>
      <c r="G91" s="61"/>
      <c r="H91" s="62">
        <f>ROUND(G91*F91,2)</f>
        <v>0</v>
      </c>
      <c r="I91" s="10"/>
      <c r="J91" s="15"/>
      <c r="K91" s="16"/>
      <c r="L91" s="17"/>
      <c r="M91" s="17"/>
      <c r="N91" s="17"/>
      <c r="O91" s="8"/>
      <c r="P91" s="5"/>
      <c r="Q91" s="6"/>
      <c r="R91" s="7"/>
      <c r="S91" s="7"/>
      <c r="T91" s="7"/>
    </row>
    <row r="92" spans="1:20" s="65" customFormat="1" ht="39.75" customHeight="1">
      <c r="A92" s="55" t="s">
        <v>15</v>
      </c>
      <c r="B92" s="67" t="s">
        <v>133</v>
      </c>
      <c r="C92" s="57" t="s">
        <v>198</v>
      </c>
      <c r="D92" s="58"/>
      <c r="E92" s="59" t="s">
        <v>61</v>
      </c>
      <c r="F92" s="72">
        <v>4</v>
      </c>
      <c r="G92" s="61"/>
      <c r="H92" s="62">
        <f>ROUND(G92*F92,2)</f>
        <v>0</v>
      </c>
      <c r="I92" s="10"/>
      <c r="J92" s="15"/>
      <c r="K92" s="16"/>
      <c r="L92" s="17"/>
      <c r="M92" s="17"/>
      <c r="N92" s="17"/>
      <c r="O92" s="8"/>
      <c r="P92" s="5"/>
      <c r="Q92" s="6"/>
      <c r="R92" s="7"/>
      <c r="S92" s="7"/>
      <c r="T92" s="7"/>
    </row>
    <row r="93" spans="1:20" s="65" customFormat="1" ht="39.75" customHeight="1">
      <c r="A93" s="55" t="s">
        <v>16</v>
      </c>
      <c r="B93" s="67" t="s">
        <v>134</v>
      </c>
      <c r="C93" s="57" t="s">
        <v>199</v>
      </c>
      <c r="D93" s="58"/>
      <c r="E93" s="59" t="s">
        <v>61</v>
      </c>
      <c r="F93" s="72">
        <v>5</v>
      </c>
      <c r="G93" s="61"/>
      <c r="H93" s="62">
        <f>ROUND(G93*F93,2)</f>
        <v>0</v>
      </c>
      <c r="I93" s="10"/>
      <c r="J93" s="15"/>
      <c r="K93" s="16"/>
      <c r="L93" s="17"/>
      <c r="M93" s="17"/>
      <c r="N93" s="17"/>
      <c r="O93" s="8"/>
      <c r="P93" s="5"/>
      <c r="Q93" s="6"/>
      <c r="R93" s="7"/>
      <c r="S93" s="7"/>
      <c r="T93" s="7"/>
    </row>
    <row r="94" spans="1:20" s="65" customFormat="1" ht="39.75" customHeight="1">
      <c r="A94" s="55" t="s">
        <v>17</v>
      </c>
      <c r="B94" s="67" t="s">
        <v>135</v>
      </c>
      <c r="C94" s="57" t="s">
        <v>151</v>
      </c>
      <c r="D94" s="58"/>
      <c r="E94" s="59" t="s">
        <v>61</v>
      </c>
      <c r="F94" s="72">
        <v>5</v>
      </c>
      <c r="G94" s="61"/>
      <c r="H94" s="62">
        <f>ROUND(G94*F94,2)</f>
        <v>0</v>
      </c>
      <c r="I94" s="10"/>
      <c r="J94" s="15"/>
      <c r="K94" s="16"/>
      <c r="L94" s="17"/>
      <c r="M94" s="17"/>
      <c r="N94" s="17"/>
      <c r="O94" s="8"/>
      <c r="P94" s="5"/>
      <c r="Q94" s="6"/>
      <c r="R94" s="7"/>
      <c r="S94" s="7"/>
      <c r="T94" s="7"/>
    </row>
    <row r="95" spans="1:20" s="79" customFormat="1" ht="39.75" customHeight="1">
      <c r="A95" s="55" t="s">
        <v>18</v>
      </c>
      <c r="B95" s="56" t="s">
        <v>300</v>
      </c>
      <c r="C95" s="78" t="s">
        <v>152</v>
      </c>
      <c r="D95" s="58" t="s">
        <v>6</v>
      </c>
      <c r="E95" s="59"/>
      <c r="F95" s="100" t="s">
        <v>53</v>
      </c>
      <c r="G95" s="66"/>
      <c r="H95" s="77"/>
      <c r="I95" s="10"/>
      <c r="J95" s="15"/>
      <c r="K95" s="16"/>
      <c r="L95" s="17"/>
      <c r="M95" s="17"/>
      <c r="N95" s="17"/>
      <c r="O95" s="8"/>
      <c r="P95" s="5"/>
      <c r="Q95" s="6"/>
      <c r="R95" s="7"/>
      <c r="S95" s="7"/>
      <c r="T95" s="7"/>
    </row>
    <row r="96" spans="1:20" s="79" customFormat="1" ht="39.75" customHeight="1">
      <c r="A96" s="55" t="s">
        <v>19</v>
      </c>
      <c r="B96" s="67" t="s">
        <v>132</v>
      </c>
      <c r="C96" s="78" t="s">
        <v>299</v>
      </c>
      <c r="D96" s="58"/>
      <c r="E96" s="59" t="s">
        <v>61</v>
      </c>
      <c r="F96" s="72">
        <v>1</v>
      </c>
      <c r="G96" s="61"/>
      <c r="H96" s="62">
        <f>ROUND(G96*F96,2)</f>
        <v>0</v>
      </c>
      <c r="I96" s="10"/>
      <c r="J96" s="15"/>
      <c r="K96" s="16"/>
      <c r="L96" s="17"/>
      <c r="M96" s="17"/>
      <c r="N96" s="17"/>
      <c r="O96" s="8"/>
      <c r="P96" s="5"/>
      <c r="Q96" s="6"/>
      <c r="R96" s="7"/>
      <c r="S96" s="7"/>
      <c r="T96" s="7"/>
    </row>
    <row r="97" spans="1:20" s="79" customFormat="1" ht="39.75" customHeight="1">
      <c r="A97" s="55" t="s">
        <v>20</v>
      </c>
      <c r="B97" s="56" t="s">
        <v>301</v>
      </c>
      <c r="C97" s="78" t="s">
        <v>215</v>
      </c>
      <c r="D97" s="58" t="s">
        <v>6</v>
      </c>
      <c r="E97" s="59"/>
      <c r="F97" s="100" t="s">
        <v>53</v>
      </c>
      <c r="G97" s="66"/>
      <c r="H97" s="77"/>
      <c r="I97" s="10"/>
      <c r="J97" s="15"/>
      <c r="K97" s="16"/>
      <c r="L97" s="17"/>
      <c r="M97" s="17"/>
      <c r="N97" s="17"/>
      <c r="O97" s="8"/>
      <c r="P97" s="5"/>
      <c r="Q97" s="6"/>
      <c r="R97" s="7"/>
      <c r="S97" s="7"/>
      <c r="T97" s="7"/>
    </row>
    <row r="98" spans="1:20" s="79" customFormat="1" ht="39.75" customHeight="1">
      <c r="A98" s="55" t="s">
        <v>21</v>
      </c>
      <c r="B98" s="67" t="s">
        <v>132</v>
      </c>
      <c r="C98" s="78" t="s">
        <v>255</v>
      </c>
      <c r="D98" s="58"/>
      <c r="E98" s="59" t="s">
        <v>61</v>
      </c>
      <c r="F98" s="72">
        <v>10</v>
      </c>
      <c r="G98" s="61"/>
      <c r="H98" s="62">
        <f>ROUND(G98*F98,2)</f>
        <v>0</v>
      </c>
      <c r="I98" s="10"/>
      <c r="J98" s="15"/>
      <c r="K98" s="16"/>
      <c r="L98" s="17"/>
      <c r="M98" s="17"/>
      <c r="N98" s="17"/>
      <c r="O98" s="8"/>
      <c r="P98" s="5"/>
      <c r="Q98" s="6"/>
      <c r="R98" s="7"/>
      <c r="S98" s="7"/>
      <c r="T98" s="7"/>
    </row>
    <row r="99" spans="1:20" s="63" customFormat="1" ht="39.75" customHeight="1">
      <c r="A99" s="55" t="s">
        <v>22</v>
      </c>
      <c r="B99" s="56" t="s">
        <v>302</v>
      </c>
      <c r="C99" s="57" t="s">
        <v>205</v>
      </c>
      <c r="D99" s="58" t="s">
        <v>6</v>
      </c>
      <c r="E99" s="59" t="s">
        <v>61</v>
      </c>
      <c r="F99" s="72">
        <v>1</v>
      </c>
      <c r="G99" s="61"/>
      <c r="H99" s="62">
        <f>ROUND(G99*F99,2)</f>
        <v>0</v>
      </c>
      <c r="I99" s="10"/>
      <c r="J99" s="15"/>
      <c r="K99" s="16"/>
      <c r="L99" s="17"/>
      <c r="M99" s="17"/>
      <c r="N99" s="17"/>
      <c r="O99" s="8"/>
      <c r="P99" s="5"/>
      <c r="Q99" s="6"/>
      <c r="R99" s="7"/>
      <c r="S99" s="7"/>
      <c r="T99" s="7"/>
    </row>
    <row r="100" spans="1:20" ht="39.75" customHeight="1">
      <c r="A100" s="49"/>
      <c r="B100" s="80"/>
      <c r="C100" s="68" t="s">
        <v>78</v>
      </c>
      <c r="D100" s="52"/>
      <c r="E100" s="76"/>
      <c r="F100" s="100" t="s">
        <v>53</v>
      </c>
      <c r="G100" s="49"/>
      <c r="H100" s="54"/>
      <c r="I100" s="10"/>
      <c r="J100" s="15"/>
      <c r="K100" s="16"/>
      <c r="L100" s="17"/>
      <c r="M100" s="17"/>
      <c r="N100" s="17"/>
      <c r="O100" s="8"/>
      <c r="P100" s="5"/>
      <c r="Q100" s="6"/>
      <c r="R100" s="7"/>
      <c r="S100" s="7"/>
      <c r="T100" s="7"/>
    </row>
    <row r="101" spans="1:20" s="65" customFormat="1" ht="39.75" customHeight="1">
      <c r="A101" s="55" t="s">
        <v>86</v>
      </c>
      <c r="B101" s="56" t="s">
        <v>303</v>
      </c>
      <c r="C101" s="57" t="s">
        <v>183</v>
      </c>
      <c r="D101" s="58" t="s">
        <v>8</v>
      </c>
      <c r="E101" s="59" t="s">
        <v>61</v>
      </c>
      <c r="F101" s="72">
        <v>7</v>
      </c>
      <c r="G101" s="61"/>
      <c r="H101" s="62">
        <f>ROUND(G101*F101,2)</f>
        <v>0</v>
      </c>
      <c r="I101" s="10"/>
      <c r="J101" s="15"/>
      <c r="K101" s="16"/>
      <c r="L101" s="17"/>
      <c r="M101" s="17"/>
      <c r="N101" s="17"/>
      <c r="O101" s="8"/>
      <c r="P101" s="5"/>
      <c r="Q101" s="6"/>
      <c r="R101" s="7"/>
      <c r="S101" s="7"/>
      <c r="T101" s="7"/>
    </row>
    <row r="102" spans="1:20" s="65" customFormat="1" ht="39.75" customHeight="1">
      <c r="A102" s="55" t="s">
        <v>87</v>
      </c>
      <c r="B102" s="56" t="s">
        <v>304</v>
      </c>
      <c r="C102" s="57" t="s">
        <v>200</v>
      </c>
      <c r="D102" s="58" t="s">
        <v>6</v>
      </c>
      <c r="E102" s="59"/>
      <c r="F102" s="100" t="s">
        <v>53</v>
      </c>
      <c r="G102" s="62"/>
      <c r="H102" s="77"/>
      <c r="I102" s="10"/>
      <c r="J102" s="15"/>
      <c r="K102" s="16"/>
      <c r="L102" s="17"/>
      <c r="M102" s="17"/>
      <c r="N102" s="17"/>
      <c r="O102" s="8"/>
      <c r="P102" s="5"/>
      <c r="Q102" s="6"/>
      <c r="R102" s="7"/>
      <c r="S102" s="7"/>
      <c r="T102" s="7"/>
    </row>
    <row r="103" spans="1:20" s="65" customFormat="1" ht="39.75" customHeight="1">
      <c r="A103" s="55" t="s">
        <v>201</v>
      </c>
      <c r="B103" s="67" t="s">
        <v>132</v>
      </c>
      <c r="C103" s="57" t="s">
        <v>206</v>
      </c>
      <c r="D103" s="58"/>
      <c r="E103" s="59" t="s">
        <v>63</v>
      </c>
      <c r="F103" s="72">
        <v>3</v>
      </c>
      <c r="G103" s="61"/>
      <c r="H103" s="62">
        <f>ROUND(G103*F103,2)</f>
        <v>0</v>
      </c>
      <c r="I103" s="10"/>
      <c r="J103" s="15"/>
      <c r="K103" s="16"/>
      <c r="L103" s="17"/>
      <c r="M103" s="17"/>
      <c r="N103" s="17"/>
      <c r="O103" s="8"/>
      <c r="P103" s="5"/>
      <c r="Q103" s="6"/>
      <c r="R103" s="7"/>
      <c r="S103" s="7"/>
      <c r="T103" s="7"/>
    </row>
    <row r="104" spans="1:20" s="65" customFormat="1" ht="39.75" customHeight="1">
      <c r="A104" s="55" t="s">
        <v>202</v>
      </c>
      <c r="B104" s="67" t="s">
        <v>133</v>
      </c>
      <c r="C104" s="57" t="s">
        <v>207</v>
      </c>
      <c r="D104" s="58"/>
      <c r="E104" s="59" t="s">
        <v>63</v>
      </c>
      <c r="F104" s="72">
        <v>1</v>
      </c>
      <c r="G104" s="61"/>
      <c r="H104" s="62">
        <f>ROUND(G104*F104,2)</f>
        <v>0</v>
      </c>
      <c r="I104" s="10"/>
      <c r="J104" s="15"/>
      <c r="K104" s="16"/>
      <c r="L104" s="17"/>
      <c r="M104" s="17"/>
      <c r="N104" s="17"/>
      <c r="O104" s="8"/>
      <c r="P104" s="5"/>
      <c r="Q104" s="6"/>
      <c r="R104" s="7"/>
      <c r="S104" s="7"/>
      <c r="T104" s="7"/>
    </row>
    <row r="105" spans="1:20" s="65" customFormat="1" ht="39.75" customHeight="1">
      <c r="A105" s="55" t="s">
        <v>203</v>
      </c>
      <c r="B105" s="67" t="s">
        <v>134</v>
      </c>
      <c r="C105" s="57" t="s">
        <v>208</v>
      </c>
      <c r="D105" s="58"/>
      <c r="E105" s="59" t="s">
        <v>63</v>
      </c>
      <c r="F105" s="72">
        <v>1</v>
      </c>
      <c r="G105" s="61"/>
      <c r="H105" s="62">
        <f>ROUND(G105*F105,2)</f>
        <v>0</v>
      </c>
      <c r="I105" s="10"/>
      <c r="J105" s="15"/>
      <c r="K105" s="16"/>
      <c r="L105" s="17"/>
      <c r="M105" s="17"/>
      <c r="N105" s="17"/>
      <c r="O105" s="8"/>
      <c r="P105" s="5"/>
      <c r="Q105" s="6"/>
      <c r="R105" s="7"/>
      <c r="S105" s="7"/>
      <c r="T105" s="7"/>
    </row>
    <row r="106" spans="1:20" s="63" customFormat="1" ht="39.75" customHeight="1">
      <c r="A106" s="55" t="s">
        <v>88</v>
      </c>
      <c r="B106" s="56" t="s">
        <v>305</v>
      </c>
      <c r="C106" s="57" t="s">
        <v>186</v>
      </c>
      <c r="D106" s="58" t="s">
        <v>8</v>
      </c>
      <c r="E106" s="59"/>
      <c r="F106" s="100" t="s">
        <v>53</v>
      </c>
      <c r="G106" s="66"/>
      <c r="H106" s="77"/>
      <c r="I106" s="10"/>
      <c r="J106" s="15"/>
      <c r="K106" s="16"/>
      <c r="L106" s="17"/>
      <c r="M106" s="17"/>
      <c r="N106" s="17"/>
      <c r="O106" s="8"/>
      <c r="P106" s="5"/>
      <c r="Q106" s="6"/>
      <c r="R106" s="7"/>
      <c r="S106" s="7"/>
      <c r="T106" s="7"/>
    </row>
    <row r="107" spans="1:20" s="65" customFormat="1" ht="39.75" customHeight="1">
      <c r="A107" s="55" t="s">
        <v>89</v>
      </c>
      <c r="B107" s="67" t="s">
        <v>132</v>
      </c>
      <c r="C107" s="57" t="s">
        <v>250</v>
      </c>
      <c r="D107" s="58"/>
      <c r="E107" s="59" t="s">
        <v>61</v>
      </c>
      <c r="F107" s="72">
        <v>2</v>
      </c>
      <c r="G107" s="61"/>
      <c r="H107" s="62">
        <f aca="true" t="shared" si="1" ref="H107:H114">ROUND(G107*F107,2)</f>
        <v>0</v>
      </c>
      <c r="I107" s="10"/>
      <c r="J107" s="15"/>
      <c r="K107" s="16"/>
      <c r="L107" s="17"/>
      <c r="M107" s="17"/>
      <c r="N107" s="17"/>
      <c r="O107" s="8"/>
      <c r="P107" s="5"/>
      <c r="Q107" s="6"/>
      <c r="R107" s="7"/>
      <c r="S107" s="7"/>
      <c r="T107" s="7"/>
    </row>
    <row r="108" spans="1:20" s="65" customFormat="1" ht="39.75" customHeight="1">
      <c r="A108" s="55" t="s">
        <v>90</v>
      </c>
      <c r="B108" s="67" t="s">
        <v>133</v>
      </c>
      <c r="C108" s="57" t="s">
        <v>251</v>
      </c>
      <c r="D108" s="58"/>
      <c r="E108" s="59" t="s">
        <v>61</v>
      </c>
      <c r="F108" s="72">
        <v>4</v>
      </c>
      <c r="G108" s="61"/>
      <c r="H108" s="62">
        <f t="shared" si="1"/>
        <v>0</v>
      </c>
      <c r="I108" s="10"/>
      <c r="J108" s="15"/>
      <c r="K108" s="16"/>
      <c r="L108" s="17"/>
      <c r="M108" s="17"/>
      <c r="N108" s="17"/>
      <c r="O108" s="8"/>
      <c r="P108" s="5"/>
      <c r="Q108" s="6"/>
      <c r="R108" s="7"/>
      <c r="S108" s="7"/>
      <c r="T108" s="7"/>
    </row>
    <row r="109" spans="1:20" s="65" customFormat="1" ht="39.75" customHeight="1">
      <c r="A109" s="55" t="s">
        <v>91</v>
      </c>
      <c r="B109" s="67" t="s">
        <v>134</v>
      </c>
      <c r="C109" s="57" t="s">
        <v>252</v>
      </c>
      <c r="D109" s="58"/>
      <c r="E109" s="59" t="s">
        <v>61</v>
      </c>
      <c r="F109" s="72">
        <v>1</v>
      </c>
      <c r="G109" s="61"/>
      <c r="H109" s="62">
        <f t="shared" si="1"/>
        <v>0</v>
      </c>
      <c r="I109" s="10"/>
      <c r="J109" s="15"/>
      <c r="K109" s="16"/>
      <c r="L109" s="17"/>
      <c r="M109" s="17"/>
      <c r="N109" s="17"/>
      <c r="O109" s="8"/>
      <c r="P109" s="5"/>
      <c r="Q109" s="6"/>
      <c r="R109" s="7"/>
      <c r="S109" s="7"/>
      <c r="T109" s="7"/>
    </row>
    <row r="110" spans="1:20" s="65" customFormat="1" ht="39.75" customHeight="1">
      <c r="A110" s="55" t="s">
        <v>92</v>
      </c>
      <c r="B110" s="103" t="s">
        <v>135</v>
      </c>
      <c r="C110" s="104" t="s">
        <v>253</v>
      </c>
      <c r="D110" s="105"/>
      <c r="E110" s="106" t="s">
        <v>61</v>
      </c>
      <c r="F110" s="111">
        <v>1</v>
      </c>
      <c r="G110" s="108"/>
      <c r="H110" s="109">
        <f t="shared" si="1"/>
        <v>0</v>
      </c>
      <c r="I110" s="10"/>
      <c r="J110" s="15"/>
      <c r="K110" s="16"/>
      <c r="L110" s="17"/>
      <c r="M110" s="17"/>
      <c r="N110" s="17"/>
      <c r="O110" s="8"/>
      <c r="P110" s="5"/>
      <c r="Q110" s="6"/>
      <c r="R110" s="7"/>
      <c r="S110" s="7"/>
      <c r="T110" s="7"/>
    </row>
    <row r="111" spans="1:20" s="63" customFormat="1" ht="39.75" customHeight="1">
      <c r="A111" s="55" t="s">
        <v>93</v>
      </c>
      <c r="B111" s="56" t="s">
        <v>306</v>
      </c>
      <c r="C111" s="57" t="s">
        <v>184</v>
      </c>
      <c r="D111" s="58" t="s">
        <v>8</v>
      </c>
      <c r="E111" s="59" t="s">
        <v>61</v>
      </c>
      <c r="F111" s="72">
        <v>10</v>
      </c>
      <c r="G111" s="61"/>
      <c r="H111" s="62">
        <f t="shared" si="1"/>
        <v>0</v>
      </c>
      <c r="I111" s="10"/>
      <c r="J111" s="15"/>
      <c r="K111" s="16"/>
      <c r="L111" s="17"/>
      <c r="M111" s="17"/>
      <c r="N111" s="17"/>
      <c r="O111" s="8"/>
      <c r="P111" s="5"/>
      <c r="Q111" s="6"/>
      <c r="R111" s="7"/>
      <c r="S111" s="7"/>
      <c r="T111" s="7"/>
    </row>
    <row r="112" spans="1:20" s="63" customFormat="1" ht="39.75" customHeight="1">
      <c r="A112" s="55" t="s">
        <v>154</v>
      </c>
      <c r="B112" s="56" t="s">
        <v>307</v>
      </c>
      <c r="C112" s="57" t="s">
        <v>187</v>
      </c>
      <c r="D112" s="58" t="s">
        <v>8</v>
      </c>
      <c r="E112" s="59" t="s">
        <v>61</v>
      </c>
      <c r="F112" s="72">
        <v>15</v>
      </c>
      <c r="G112" s="61"/>
      <c r="H112" s="62">
        <f t="shared" si="1"/>
        <v>0</v>
      </c>
      <c r="I112" s="10"/>
      <c r="J112" s="15"/>
      <c r="K112" s="16"/>
      <c r="L112" s="17"/>
      <c r="M112" s="17"/>
      <c r="N112" s="17"/>
      <c r="O112" s="8"/>
      <c r="P112" s="5"/>
      <c r="Q112" s="6"/>
      <c r="R112" s="7"/>
      <c r="S112" s="7"/>
      <c r="T112" s="7"/>
    </row>
    <row r="113" spans="1:20" s="65" customFormat="1" ht="39.75" customHeight="1">
      <c r="A113" s="55" t="s">
        <v>94</v>
      </c>
      <c r="B113" s="56" t="s">
        <v>308</v>
      </c>
      <c r="C113" s="57" t="s">
        <v>185</v>
      </c>
      <c r="D113" s="58" t="s">
        <v>8</v>
      </c>
      <c r="E113" s="59" t="s">
        <v>61</v>
      </c>
      <c r="F113" s="72">
        <v>2</v>
      </c>
      <c r="G113" s="61"/>
      <c r="H113" s="62">
        <f t="shared" si="1"/>
        <v>0</v>
      </c>
      <c r="I113" s="10"/>
      <c r="J113" s="15"/>
      <c r="K113" s="16"/>
      <c r="L113" s="17"/>
      <c r="M113" s="17"/>
      <c r="N113" s="17"/>
      <c r="O113" s="8"/>
      <c r="P113" s="5"/>
      <c r="Q113" s="6"/>
      <c r="R113" s="7"/>
      <c r="S113" s="7"/>
      <c r="T113" s="7"/>
    </row>
    <row r="114" spans="1:20" s="65" customFormat="1" ht="39.75" customHeight="1">
      <c r="A114" s="55" t="s">
        <v>95</v>
      </c>
      <c r="B114" s="56" t="s">
        <v>309</v>
      </c>
      <c r="C114" s="57" t="s">
        <v>188</v>
      </c>
      <c r="D114" s="58" t="s">
        <v>8</v>
      </c>
      <c r="E114" s="59" t="s">
        <v>61</v>
      </c>
      <c r="F114" s="72">
        <v>1</v>
      </c>
      <c r="G114" s="61"/>
      <c r="H114" s="62">
        <f t="shared" si="1"/>
        <v>0</v>
      </c>
      <c r="I114" s="10"/>
      <c r="J114" s="15"/>
      <c r="K114" s="16"/>
      <c r="L114" s="17"/>
      <c r="M114" s="17"/>
      <c r="N114" s="17"/>
      <c r="O114" s="8"/>
      <c r="P114" s="5"/>
      <c r="Q114" s="6"/>
      <c r="R114" s="7"/>
      <c r="S114" s="7"/>
      <c r="T114" s="7"/>
    </row>
    <row r="115" spans="1:20" ht="39.75" customHeight="1">
      <c r="A115" s="49"/>
      <c r="B115" s="50"/>
      <c r="C115" s="68" t="s">
        <v>79</v>
      </c>
      <c r="D115" s="52"/>
      <c r="E115" s="69"/>
      <c r="F115" s="100" t="s">
        <v>53</v>
      </c>
      <c r="G115" s="101"/>
      <c r="H115" s="102"/>
      <c r="I115" s="10"/>
      <c r="J115" s="15"/>
      <c r="K115" s="16"/>
      <c r="L115" s="17"/>
      <c r="M115" s="17"/>
      <c r="N115" s="17"/>
      <c r="O115" s="8"/>
      <c r="P115" s="5"/>
      <c r="Q115" s="6"/>
      <c r="R115" s="7"/>
      <c r="S115" s="7"/>
      <c r="T115" s="7"/>
    </row>
    <row r="116" spans="1:20" s="63" customFormat="1" ht="39.75" customHeight="1">
      <c r="A116" s="70" t="s">
        <v>96</v>
      </c>
      <c r="B116" s="56" t="s">
        <v>310</v>
      </c>
      <c r="C116" s="57" t="s">
        <v>46</v>
      </c>
      <c r="D116" s="58" t="s">
        <v>9</v>
      </c>
      <c r="E116" s="59"/>
      <c r="F116" s="100" t="s">
        <v>53</v>
      </c>
      <c r="G116" s="66"/>
      <c r="H116" s="62"/>
      <c r="I116" s="10"/>
      <c r="J116" s="15"/>
      <c r="K116" s="16"/>
      <c r="L116" s="17"/>
      <c r="M116" s="17"/>
      <c r="N116" s="17"/>
      <c r="O116" s="8"/>
      <c r="P116" s="5"/>
      <c r="Q116" s="6"/>
      <c r="R116" s="7"/>
      <c r="S116" s="7"/>
      <c r="T116" s="7"/>
    </row>
    <row r="117" spans="1:20" s="65" customFormat="1" ht="39.75" customHeight="1">
      <c r="A117" s="70" t="s">
        <v>97</v>
      </c>
      <c r="B117" s="67" t="s">
        <v>132</v>
      </c>
      <c r="C117" s="57" t="s">
        <v>254</v>
      </c>
      <c r="D117" s="58"/>
      <c r="E117" s="59" t="s">
        <v>58</v>
      </c>
      <c r="F117" s="60">
        <v>210</v>
      </c>
      <c r="G117" s="61"/>
      <c r="H117" s="62">
        <f>ROUND(G117*F117,2)</f>
        <v>0</v>
      </c>
      <c r="I117" s="10"/>
      <c r="J117" s="15"/>
      <c r="K117" s="16"/>
      <c r="L117" s="17"/>
      <c r="M117" s="17"/>
      <c r="N117" s="17"/>
      <c r="O117" s="8"/>
      <c r="P117" s="5"/>
      <c r="Q117" s="6"/>
      <c r="R117" s="7"/>
      <c r="S117" s="7"/>
      <c r="T117" s="7"/>
    </row>
    <row r="118" spans="1:20" s="65" customFormat="1" ht="39.75" customHeight="1">
      <c r="A118" s="70" t="s">
        <v>98</v>
      </c>
      <c r="B118" s="56" t="s">
        <v>311</v>
      </c>
      <c r="C118" s="57" t="s">
        <v>47</v>
      </c>
      <c r="D118" s="58" t="s">
        <v>10</v>
      </c>
      <c r="E118" s="59" t="s">
        <v>58</v>
      </c>
      <c r="F118" s="60">
        <v>160</v>
      </c>
      <c r="G118" s="61"/>
      <c r="H118" s="62">
        <f>ROUND(G118*F118,2)</f>
        <v>0</v>
      </c>
      <c r="I118" s="10"/>
      <c r="J118" s="15"/>
      <c r="K118" s="16"/>
      <c r="L118" s="17"/>
      <c r="M118" s="17"/>
      <c r="N118" s="17"/>
      <c r="O118" s="8"/>
      <c r="P118" s="5"/>
      <c r="Q118" s="6"/>
      <c r="R118" s="7"/>
      <c r="S118" s="7"/>
      <c r="T118" s="7"/>
    </row>
    <row r="119" spans="1:20" s="65" customFormat="1" ht="39.75" customHeight="1">
      <c r="A119" s="70"/>
      <c r="B119" s="56" t="s">
        <v>313</v>
      </c>
      <c r="C119" s="57" t="s">
        <v>312</v>
      </c>
      <c r="D119" s="58" t="s">
        <v>0</v>
      </c>
      <c r="E119" s="59" t="s">
        <v>62</v>
      </c>
      <c r="F119" s="60">
        <v>280</v>
      </c>
      <c r="G119" s="61"/>
      <c r="H119" s="62">
        <f>ROUND(G119*F119,2)</f>
        <v>0</v>
      </c>
      <c r="I119" s="10"/>
      <c r="J119" s="15"/>
      <c r="K119" s="16"/>
      <c r="L119" s="17"/>
      <c r="M119" s="17"/>
      <c r="N119" s="17"/>
      <c r="O119" s="8"/>
      <c r="P119" s="5"/>
      <c r="Q119" s="6"/>
      <c r="R119" s="7"/>
      <c r="S119" s="7"/>
      <c r="T119" s="7"/>
    </row>
    <row r="120" spans="1:20" s="65" customFormat="1" ht="39.75" customHeight="1">
      <c r="A120" s="70"/>
      <c r="B120" s="56" t="s">
        <v>315</v>
      </c>
      <c r="C120" s="57" t="s">
        <v>314</v>
      </c>
      <c r="D120" s="58" t="s">
        <v>0</v>
      </c>
      <c r="E120" s="59" t="s">
        <v>58</v>
      </c>
      <c r="F120" s="60">
        <v>80</v>
      </c>
      <c r="G120" s="61"/>
      <c r="H120" s="62">
        <f>ROUND(G120*F120,2)</f>
        <v>0</v>
      </c>
      <c r="I120" s="10"/>
      <c r="J120" s="15"/>
      <c r="K120" s="16"/>
      <c r="L120" s="17"/>
      <c r="M120" s="17"/>
      <c r="N120" s="17"/>
      <c r="O120" s="8"/>
      <c r="P120" s="5"/>
      <c r="Q120" s="6"/>
      <c r="R120" s="7"/>
      <c r="S120" s="7"/>
      <c r="T120" s="7"/>
    </row>
    <row r="121" spans="1:20" s="65" customFormat="1" ht="39.75" customHeight="1">
      <c r="A121" s="70"/>
      <c r="B121" s="56" t="s">
        <v>317</v>
      </c>
      <c r="C121" s="57" t="s">
        <v>316</v>
      </c>
      <c r="D121" s="58" t="s">
        <v>1</v>
      </c>
      <c r="E121" s="59" t="s">
        <v>59</v>
      </c>
      <c r="F121" s="60">
        <v>25</v>
      </c>
      <c r="G121" s="61"/>
      <c r="H121" s="62">
        <f>ROUND(G121*F121,2)</f>
        <v>0</v>
      </c>
      <c r="I121" s="10"/>
      <c r="J121" s="15"/>
      <c r="K121" s="16"/>
      <c r="L121" s="17"/>
      <c r="M121" s="17"/>
      <c r="N121" s="17"/>
      <c r="O121" s="8"/>
      <c r="P121" s="5"/>
      <c r="Q121" s="6"/>
      <c r="R121" s="7"/>
      <c r="S121" s="7"/>
      <c r="T121" s="7"/>
    </row>
    <row r="122" spans="1:20" ht="39.75" customHeight="1">
      <c r="A122" s="49"/>
      <c r="B122" s="81"/>
      <c r="C122" s="68" t="s">
        <v>65</v>
      </c>
      <c r="D122" s="52"/>
      <c r="E122" s="76"/>
      <c r="F122" s="100" t="s">
        <v>53</v>
      </c>
      <c r="G122" s="101"/>
      <c r="H122" s="102"/>
      <c r="I122" s="10"/>
      <c r="J122" s="15"/>
      <c r="K122" s="16"/>
      <c r="L122" s="17"/>
      <c r="M122" s="17"/>
      <c r="N122" s="17"/>
      <c r="O122" s="8"/>
      <c r="P122" s="5"/>
      <c r="Q122" s="6"/>
      <c r="R122" s="7"/>
      <c r="S122" s="7"/>
      <c r="T122" s="7"/>
    </row>
    <row r="123" spans="1:20" s="63" customFormat="1" ht="39.75" customHeight="1">
      <c r="A123" s="70" t="s">
        <v>180</v>
      </c>
      <c r="B123" s="82" t="s">
        <v>318</v>
      </c>
      <c r="C123" s="57" t="s">
        <v>177</v>
      </c>
      <c r="D123" s="58" t="s">
        <v>329</v>
      </c>
      <c r="E123" s="59" t="s">
        <v>62</v>
      </c>
      <c r="F123" s="60">
        <v>48</v>
      </c>
      <c r="G123" s="61"/>
      <c r="H123" s="62">
        <f>ROUND(G123*F123,2)</f>
        <v>0</v>
      </c>
      <c r="I123" s="10"/>
      <c r="J123" s="15"/>
      <c r="K123" s="16"/>
      <c r="L123" s="17"/>
      <c r="M123" s="17"/>
      <c r="N123" s="17"/>
      <c r="O123" s="8"/>
      <c r="P123" s="5"/>
      <c r="Q123" s="6"/>
      <c r="R123" s="7"/>
      <c r="S123" s="7"/>
      <c r="T123" s="7"/>
    </row>
    <row r="124" spans="1:20" s="63" customFormat="1" ht="39.75" customHeight="1">
      <c r="A124" s="70" t="s">
        <v>182</v>
      </c>
      <c r="B124" s="82" t="s">
        <v>325</v>
      </c>
      <c r="C124" s="57" t="s">
        <v>178</v>
      </c>
      <c r="D124" s="58" t="s">
        <v>329</v>
      </c>
      <c r="E124" s="59" t="s">
        <v>61</v>
      </c>
      <c r="F124" s="60">
        <v>16</v>
      </c>
      <c r="G124" s="61"/>
      <c r="H124" s="62">
        <f>ROUND(G124*F124,2)</f>
        <v>0</v>
      </c>
      <c r="I124" s="10"/>
      <c r="J124" s="15"/>
      <c r="K124" s="16"/>
      <c r="L124" s="17"/>
      <c r="M124" s="17"/>
      <c r="N124" s="17"/>
      <c r="O124" s="8"/>
      <c r="P124" s="5"/>
      <c r="Q124" s="6"/>
      <c r="R124" s="7"/>
      <c r="S124" s="7"/>
      <c r="T124" s="7"/>
    </row>
    <row r="125" spans="1:8" ht="30" customHeight="1" thickBot="1">
      <c r="A125" s="83"/>
      <c r="B125" s="84" t="str">
        <f>B6</f>
        <v>A</v>
      </c>
      <c r="C125" s="130" t="str">
        <f>C6</f>
        <v>Henderson Highway (N/B) - McLeod Avenue to Springfield Road - Major Rehabilitation</v>
      </c>
      <c r="D125" s="131"/>
      <c r="E125" s="131"/>
      <c r="F125" s="132"/>
      <c r="G125" s="83" t="s">
        <v>319</v>
      </c>
      <c r="H125" s="83">
        <f>SUM(H6:H124)</f>
        <v>0</v>
      </c>
    </row>
    <row r="126" spans="1:8" ht="36" customHeight="1" thickTop="1">
      <c r="A126" s="85"/>
      <c r="B126" s="86"/>
      <c r="C126" s="87" t="s">
        <v>320</v>
      </c>
      <c r="D126" s="88"/>
      <c r="E126" s="89"/>
      <c r="F126" s="89"/>
      <c r="G126" s="90"/>
      <c r="H126" s="91"/>
    </row>
    <row r="127" spans="1:8" ht="30" customHeight="1" thickBot="1">
      <c r="A127" s="83"/>
      <c r="B127" s="84" t="str">
        <f>B6</f>
        <v>A</v>
      </c>
      <c r="C127" s="133" t="str">
        <f>C6</f>
        <v>Henderson Highway (N/B) - McLeod Avenue to Springfield Road - Major Rehabilitation</v>
      </c>
      <c r="D127" s="131"/>
      <c r="E127" s="131"/>
      <c r="F127" s="132"/>
      <c r="G127" s="83" t="s">
        <v>319</v>
      </c>
      <c r="H127" s="83">
        <f>H125</f>
        <v>0</v>
      </c>
    </row>
    <row r="128" spans="1:8" s="27" customFormat="1" ht="37.5" customHeight="1" thickTop="1">
      <c r="A128" s="49"/>
      <c r="B128" s="134" t="s">
        <v>321</v>
      </c>
      <c r="C128" s="135"/>
      <c r="D128" s="135"/>
      <c r="E128" s="135"/>
      <c r="F128" s="135"/>
      <c r="G128" s="136">
        <f>SUM(H127:H127)</f>
        <v>0</v>
      </c>
      <c r="H128" s="137"/>
    </row>
    <row r="129" spans="1:8" ht="15.75" customHeight="1">
      <c r="A129" s="92"/>
      <c r="B129" s="93"/>
      <c r="C129" s="94"/>
      <c r="D129" s="95"/>
      <c r="E129" s="94"/>
      <c r="F129" s="94"/>
      <c r="G129" s="96"/>
      <c r="H129" s="97"/>
    </row>
  </sheetData>
  <sheetProtection password="996F" sheet="1"/>
  <mergeCells count="5">
    <mergeCell ref="C6:F6"/>
    <mergeCell ref="C125:F125"/>
    <mergeCell ref="C127:F127"/>
    <mergeCell ref="B128:F128"/>
    <mergeCell ref="G128:H128"/>
  </mergeCells>
  <conditionalFormatting sqref="D9:D10 D12:D14 D17:D18 D30:D32">
    <cfRule type="cellIs" priority="186" dxfId="188" operator="equal" stopIfTrue="1">
      <formula>"CW 2130-R11"</formula>
    </cfRule>
    <cfRule type="cellIs" priority="187" dxfId="188" operator="equal" stopIfTrue="1">
      <formula>"CW 3120-R2"</formula>
    </cfRule>
    <cfRule type="cellIs" priority="188" dxfId="188" operator="equal" stopIfTrue="1">
      <formula>"CW 3240-R7"</formula>
    </cfRule>
  </conditionalFormatting>
  <conditionalFormatting sqref="D11">
    <cfRule type="cellIs" priority="183" dxfId="188" operator="equal" stopIfTrue="1">
      <formula>"CW 2130-R11"</formula>
    </cfRule>
    <cfRule type="cellIs" priority="184" dxfId="188" operator="equal" stopIfTrue="1">
      <formula>"CW 3120-R2"</formula>
    </cfRule>
    <cfRule type="cellIs" priority="185" dxfId="188" operator="equal" stopIfTrue="1">
      <formula>"CW 3240-R7"</formula>
    </cfRule>
  </conditionalFormatting>
  <conditionalFormatting sqref="D15">
    <cfRule type="cellIs" priority="180" dxfId="188" operator="equal" stopIfTrue="1">
      <formula>"CW 2130-R11"</formula>
    </cfRule>
    <cfRule type="cellIs" priority="181" dxfId="188" operator="equal" stopIfTrue="1">
      <formula>"CW 3120-R2"</formula>
    </cfRule>
    <cfRule type="cellIs" priority="182" dxfId="188" operator="equal" stopIfTrue="1">
      <formula>"CW 3240-R7"</formula>
    </cfRule>
  </conditionalFormatting>
  <conditionalFormatting sqref="D19:D20">
    <cfRule type="cellIs" priority="177" dxfId="188" operator="equal" stopIfTrue="1">
      <formula>"CW 2130-R11"</formula>
    </cfRule>
    <cfRule type="cellIs" priority="178" dxfId="188" operator="equal" stopIfTrue="1">
      <formula>"CW 3120-R2"</formula>
    </cfRule>
    <cfRule type="cellIs" priority="179" dxfId="188" operator="equal" stopIfTrue="1">
      <formula>"CW 3240-R7"</formula>
    </cfRule>
  </conditionalFormatting>
  <conditionalFormatting sqref="D22:D25">
    <cfRule type="cellIs" priority="174" dxfId="188" operator="equal" stopIfTrue="1">
      <formula>"CW 2130-R11"</formula>
    </cfRule>
    <cfRule type="cellIs" priority="175" dxfId="188" operator="equal" stopIfTrue="1">
      <formula>"CW 3120-R2"</formula>
    </cfRule>
    <cfRule type="cellIs" priority="176" dxfId="188" operator="equal" stopIfTrue="1">
      <formula>"CW 3240-R7"</formula>
    </cfRule>
  </conditionalFormatting>
  <conditionalFormatting sqref="D26">
    <cfRule type="cellIs" priority="171" dxfId="188" operator="equal" stopIfTrue="1">
      <formula>"CW 2130-R11"</formula>
    </cfRule>
    <cfRule type="cellIs" priority="172" dxfId="188" operator="equal" stopIfTrue="1">
      <formula>"CW 3120-R2"</formula>
    </cfRule>
    <cfRule type="cellIs" priority="173" dxfId="188" operator="equal" stopIfTrue="1">
      <formula>"CW 3240-R7"</formula>
    </cfRule>
  </conditionalFormatting>
  <conditionalFormatting sqref="D27">
    <cfRule type="cellIs" priority="168" dxfId="188" operator="equal" stopIfTrue="1">
      <formula>"CW 2130-R11"</formula>
    </cfRule>
    <cfRule type="cellIs" priority="169" dxfId="188" operator="equal" stopIfTrue="1">
      <formula>"CW 3120-R2"</formula>
    </cfRule>
    <cfRule type="cellIs" priority="170" dxfId="188" operator="equal" stopIfTrue="1">
      <formula>"CW 3240-R7"</formula>
    </cfRule>
  </conditionalFormatting>
  <conditionalFormatting sqref="D28">
    <cfRule type="cellIs" priority="165" dxfId="188" operator="equal" stopIfTrue="1">
      <formula>"CW 2130-R11"</formula>
    </cfRule>
    <cfRule type="cellIs" priority="166" dxfId="188" operator="equal" stopIfTrue="1">
      <formula>"CW 3120-R2"</formula>
    </cfRule>
    <cfRule type="cellIs" priority="167" dxfId="188" operator="equal" stopIfTrue="1">
      <formula>"CW 3240-R7"</formula>
    </cfRule>
  </conditionalFormatting>
  <conditionalFormatting sqref="D29">
    <cfRule type="cellIs" priority="162" dxfId="188" operator="equal" stopIfTrue="1">
      <formula>"CW 2130-R11"</formula>
    </cfRule>
    <cfRule type="cellIs" priority="163" dxfId="188" operator="equal" stopIfTrue="1">
      <formula>"CW 3120-R2"</formula>
    </cfRule>
    <cfRule type="cellIs" priority="164" dxfId="188" operator="equal" stopIfTrue="1">
      <formula>"CW 3240-R7"</formula>
    </cfRule>
  </conditionalFormatting>
  <conditionalFormatting sqref="D33">
    <cfRule type="cellIs" priority="159" dxfId="188" operator="equal" stopIfTrue="1">
      <formula>"CW 2130-R11"</formula>
    </cfRule>
    <cfRule type="cellIs" priority="160" dxfId="188" operator="equal" stopIfTrue="1">
      <formula>"CW 3120-R2"</formula>
    </cfRule>
    <cfRule type="cellIs" priority="161" dxfId="188" operator="equal" stopIfTrue="1">
      <formula>"CW 3240-R7"</formula>
    </cfRule>
  </conditionalFormatting>
  <conditionalFormatting sqref="D34">
    <cfRule type="cellIs" priority="156" dxfId="188" operator="equal" stopIfTrue="1">
      <formula>"CW 2130-R11"</formula>
    </cfRule>
    <cfRule type="cellIs" priority="157" dxfId="188" operator="equal" stopIfTrue="1">
      <formula>"CW 3120-R2"</formula>
    </cfRule>
    <cfRule type="cellIs" priority="158" dxfId="188" operator="equal" stopIfTrue="1">
      <formula>"CW 3240-R7"</formula>
    </cfRule>
  </conditionalFormatting>
  <conditionalFormatting sqref="D35">
    <cfRule type="cellIs" priority="153" dxfId="188" operator="equal" stopIfTrue="1">
      <formula>"CW 2130-R11"</formula>
    </cfRule>
    <cfRule type="cellIs" priority="154" dxfId="188" operator="equal" stopIfTrue="1">
      <formula>"CW 3120-R2"</formula>
    </cfRule>
    <cfRule type="cellIs" priority="155" dxfId="188" operator="equal" stopIfTrue="1">
      <formula>"CW 3240-R7"</formula>
    </cfRule>
  </conditionalFormatting>
  <conditionalFormatting sqref="D37">
    <cfRule type="cellIs" priority="150" dxfId="188" operator="equal" stopIfTrue="1">
      <formula>"CW 2130-R11"</formula>
    </cfRule>
    <cfRule type="cellIs" priority="151" dxfId="188" operator="equal" stopIfTrue="1">
      <formula>"CW 3120-R2"</formula>
    </cfRule>
    <cfRule type="cellIs" priority="152" dxfId="188" operator="equal" stopIfTrue="1">
      <formula>"CW 3240-R7"</formula>
    </cfRule>
  </conditionalFormatting>
  <conditionalFormatting sqref="D38">
    <cfRule type="cellIs" priority="147" dxfId="188" operator="equal" stopIfTrue="1">
      <formula>"CW 2130-R11"</formula>
    </cfRule>
    <cfRule type="cellIs" priority="148" dxfId="188" operator="equal" stopIfTrue="1">
      <formula>"CW 3120-R2"</formula>
    </cfRule>
    <cfRule type="cellIs" priority="149" dxfId="188" operator="equal" stopIfTrue="1">
      <formula>"CW 3240-R7"</formula>
    </cfRule>
  </conditionalFormatting>
  <conditionalFormatting sqref="D39">
    <cfRule type="cellIs" priority="144" dxfId="188" operator="equal" stopIfTrue="1">
      <formula>"CW 2130-R11"</formula>
    </cfRule>
    <cfRule type="cellIs" priority="145" dxfId="188" operator="equal" stopIfTrue="1">
      <formula>"CW 3120-R2"</formula>
    </cfRule>
    <cfRule type="cellIs" priority="146" dxfId="188" operator="equal" stopIfTrue="1">
      <formula>"CW 3240-R7"</formula>
    </cfRule>
  </conditionalFormatting>
  <conditionalFormatting sqref="D40">
    <cfRule type="cellIs" priority="141" dxfId="188" operator="equal" stopIfTrue="1">
      <formula>"CW 2130-R11"</formula>
    </cfRule>
    <cfRule type="cellIs" priority="142" dxfId="188" operator="equal" stopIfTrue="1">
      <formula>"CW 3120-R2"</formula>
    </cfRule>
    <cfRule type="cellIs" priority="143" dxfId="188" operator="equal" stopIfTrue="1">
      <formula>"CW 3240-R7"</formula>
    </cfRule>
  </conditionalFormatting>
  <conditionalFormatting sqref="D41">
    <cfRule type="cellIs" priority="138" dxfId="188" operator="equal" stopIfTrue="1">
      <formula>"CW 2130-R11"</formula>
    </cfRule>
    <cfRule type="cellIs" priority="139" dxfId="188" operator="equal" stopIfTrue="1">
      <formula>"CW 3120-R2"</formula>
    </cfRule>
    <cfRule type="cellIs" priority="140" dxfId="188" operator="equal" stopIfTrue="1">
      <formula>"CW 3240-R7"</formula>
    </cfRule>
  </conditionalFormatting>
  <conditionalFormatting sqref="D42">
    <cfRule type="cellIs" priority="135" dxfId="188" operator="equal" stopIfTrue="1">
      <formula>"CW 2130-R11"</formula>
    </cfRule>
    <cfRule type="cellIs" priority="136" dxfId="188" operator="equal" stopIfTrue="1">
      <formula>"CW 3120-R2"</formula>
    </cfRule>
    <cfRule type="cellIs" priority="137" dxfId="188" operator="equal" stopIfTrue="1">
      <formula>"CW 3240-R7"</formula>
    </cfRule>
  </conditionalFormatting>
  <conditionalFormatting sqref="D43">
    <cfRule type="cellIs" priority="132" dxfId="188" operator="equal" stopIfTrue="1">
      <formula>"CW 2130-R11"</formula>
    </cfRule>
    <cfRule type="cellIs" priority="133" dxfId="188" operator="equal" stopIfTrue="1">
      <formula>"CW 3120-R2"</formula>
    </cfRule>
    <cfRule type="cellIs" priority="134" dxfId="188" operator="equal" stopIfTrue="1">
      <formula>"CW 3240-R7"</formula>
    </cfRule>
  </conditionalFormatting>
  <conditionalFormatting sqref="D44:D45">
    <cfRule type="cellIs" priority="129" dxfId="188" operator="equal" stopIfTrue="1">
      <formula>"CW 2130-R11"</formula>
    </cfRule>
    <cfRule type="cellIs" priority="130" dxfId="188" operator="equal" stopIfTrue="1">
      <formula>"CW 3120-R2"</formula>
    </cfRule>
    <cfRule type="cellIs" priority="131" dxfId="188" operator="equal" stopIfTrue="1">
      <formula>"CW 3240-R7"</formula>
    </cfRule>
  </conditionalFormatting>
  <conditionalFormatting sqref="D46">
    <cfRule type="cellIs" priority="126" dxfId="188" operator="equal" stopIfTrue="1">
      <formula>"CW 2130-R11"</formula>
    </cfRule>
    <cfRule type="cellIs" priority="127" dxfId="188" operator="equal" stopIfTrue="1">
      <formula>"CW 3120-R2"</formula>
    </cfRule>
    <cfRule type="cellIs" priority="128" dxfId="188" operator="equal" stopIfTrue="1">
      <formula>"CW 3240-R7"</formula>
    </cfRule>
  </conditionalFormatting>
  <conditionalFormatting sqref="D47:D48">
    <cfRule type="cellIs" priority="123" dxfId="188" operator="equal" stopIfTrue="1">
      <formula>"CW 2130-R11"</formula>
    </cfRule>
    <cfRule type="cellIs" priority="124" dxfId="188" operator="equal" stopIfTrue="1">
      <formula>"CW 3120-R2"</formula>
    </cfRule>
    <cfRule type="cellIs" priority="125" dxfId="188" operator="equal" stopIfTrue="1">
      <formula>"CW 3240-R7"</formula>
    </cfRule>
  </conditionalFormatting>
  <conditionalFormatting sqref="D49">
    <cfRule type="cellIs" priority="120" dxfId="188" operator="equal" stopIfTrue="1">
      <formula>"CW 2130-R11"</formula>
    </cfRule>
    <cfRule type="cellIs" priority="121" dxfId="188" operator="equal" stopIfTrue="1">
      <formula>"CW 3120-R2"</formula>
    </cfRule>
    <cfRule type="cellIs" priority="122" dxfId="188" operator="equal" stopIfTrue="1">
      <formula>"CW 3240-R7"</formula>
    </cfRule>
  </conditionalFormatting>
  <conditionalFormatting sqref="D50">
    <cfRule type="cellIs" priority="117" dxfId="188" operator="equal" stopIfTrue="1">
      <formula>"CW 2130-R11"</formula>
    </cfRule>
    <cfRule type="cellIs" priority="118" dxfId="188" operator="equal" stopIfTrue="1">
      <formula>"CW 3120-R2"</formula>
    </cfRule>
    <cfRule type="cellIs" priority="119" dxfId="188" operator="equal" stopIfTrue="1">
      <formula>"CW 3240-R7"</formula>
    </cfRule>
  </conditionalFormatting>
  <conditionalFormatting sqref="D51">
    <cfRule type="cellIs" priority="114" dxfId="188" operator="equal" stopIfTrue="1">
      <formula>"CW 2130-R11"</formula>
    </cfRule>
    <cfRule type="cellIs" priority="115" dxfId="188" operator="equal" stopIfTrue="1">
      <formula>"CW 3120-R2"</formula>
    </cfRule>
    <cfRule type="cellIs" priority="116" dxfId="188" operator="equal" stopIfTrue="1">
      <formula>"CW 3240-R7"</formula>
    </cfRule>
  </conditionalFormatting>
  <conditionalFormatting sqref="D52">
    <cfRule type="cellIs" priority="111" dxfId="188" operator="equal" stopIfTrue="1">
      <formula>"CW 2130-R11"</formula>
    </cfRule>
    <cfRule type="cellIs" priority="112" dxfId="188" operator="equal" stopIfTrue="1">
      <formula>"CW 3120-R2"</formula>
    </cfRule>
    <cfRule type="cellIs" priority="113" dxfId="188" operator="equal" stopIfTrue="1">
      <formula>"CW 3240-R7"</formula>
    </cfRule>
  </conditionalFormatting>
  <conditionalFormatting sqref="D53">
    <cfRule type="cellIs" priority="108" dxfId="188" operator="equal" stopIfTrue="1">
      <formula>"CW 2130-R11"</formula>
    </cfRule>
    <cfRule type="cellIs" priority="109" dxfId="188" operator="equal" stopIfTrue="1">
      <formula>"CW 3120-R2"</formula>
    </cfRule>
    <cfRule type="cellIs" priority="110" dxfId="188" operator="equal" stopIfTrue="1">
      <formula>"CW 3240-R7"</formula>
    </cfRule>
  </conditionalFormatting>
  <conditionalFormatting sqref="D54:D55">
    <cfRule type="cellIs" priority="105" dxfId="188" operator="equal" stopIfTrue="1">
      <formula>"CW 2130-R11"</formula>
    </cfRule>
    <cfRule type="cellIs" priority="106" dxfId="188" operator="equal" stopIfTrue="1">
      <formula>"CW 3120-R2"</formula>
    </cfRule>
    <cfRule type="cellIs" priority="107" dxfId="188" operator="equal" stopIfTrue="1">
      <formula>"CW 3240-R7"</formula>
    </cfRule>
  </conditionalFormatting>
  <conditionalFormatting sqref="D56">
    <cfRule type="cellIs" priority="102" dxfId="188" operator="equal" stopIfTrue="1">
      <formula>"CW 2130-R11"</formula>
    </cfRule>
    <cfRule type="cellIs" priority="103" dxfId="188" operator="equal" stopIfTrue="1">
      <formula>"CW 3120-R2"</formula>
    </cfRule>
    <cfRule type="cellIs" priority="104" dxfId="188" operator="equal" stopIfTrue="1">
      <formula>"CW 3240-R7"</formula>
    </cfRule>
  </conditionalFormatting>
  <conditionalFormatting sqref="D57:D59">
    <cfRule type="cellIs" priority="99" dxfId="188" operator="equal" stopIfTrue="1">
      <formula>"CW 2130-R11"</formula>
    </cfRule>
    <cfRule type="cellIs" priority="100" dxfId="188" operator="equal" stopIfTrue="1">
      <formula>"CW 3120-R2"</formula>
    </cfRule>
    <cfRule type="cellIs" priority="101" dxfId="188" operator="equal" stopIfTrue="1">
      <formula>"CW 3240-R7"</formula>
    </cfRule>
  </conditionalFormatting>
  <conditionalFormatting sqref="D60:D61">
    <cfRule type="cellIs" priority="96" dxfId="188" operator="equal" stopIfTrue="1">
      <formula>"CW 2130-R11"</formula>
    </cfRule>
    <cfRule type="cellIs" priority="97" dxfId="188" operator="equal" stopIfTrue="1">
      <formula>"CW 3120-R2"</formula>
    </cfRule>
    <cfRule type="cellIs" priority="98" dxfId="188" operator="equal" stopIfTrue="1">
      <formula>"CW 3240-R7"</formula>
    </cfRule>
  </conditionalFormatting>
  <conditionalFormatting sqref="D62:D63">
    <cfRule type="cellIs" priority="93" dxfId="188" operator="equal" stopIfTrue="1">
      <formula>"CW 2130-R11"</formula>
    </cfRule>
    <cfRule type="cellIs" priority="94" dxfId="188" operator="equal" stopIfTrue="1">
      <formula>"CW 3120-R2"</formula>
    </cfRule>
    <cfRule type="cellIs" priority="95" dxfId="188" operator="equal" stopIfTrue="1">
      <formula>"CW 3240-R7"</formula>
    </cfRule>
  </conditionalFormatting>
  <conditionalFormatting sqref="D64:D65">
    <cfRule type="cellIs" priority="90" dxfId="188" operator="equal" stopIfTrue="1">
      <formula>"CW 2130-R11"</formula>
    </cfRule>
    <cfRule type="cellIs" priority="91" dxfId="188" operator="equal" stopIfTrue="1">
      <formula>"CW 3120-R2"</formula>
    </cfRule>
    <cfRule type="cellIs" priority="92" dxfId="188" operator="equal" stopIfTrue="1">
      <formula>"CW 3240-R7"</formula>
    </cfRule>
  </conditionalFormatting>
  <conditionalFormatting sqref="D66:D67">
    <cfRule type="cellIs" priority="87" dxfId="188" operator="equal" stopIfTrue="1">
      <formula>"CW 2130-R11"</formula>
    </cfRule>
    <cfRule type="cellIs" priority="88" dxfId="188" operator="equal" stopIfTrue="1">
      <formula>"CW 3120-R2"</formula>
    </cfRule>
    <cfRule type="cellIs" priority="89" dxfId="188" operator="equal" stopIfTrue="1">
      <formula>"CW 3240-R7"</formula>
    </cfRule>
  </conditionalFormatting>
  <conditionalFormatting sqref="D68">
    <cfRule type="cellIs" priority="84" dxfId="188" operator="equal" stopIfTrue="1">
      <formula>"CW 2130-R11"</formula>
    </cfRule>
    <cfRule type="cellIs" priority="85" dxfId="188" operator="equal" stopIfTrue="1">
      <formula>"CW 3120-R2"</formula>
    </cfRule>
    <cfRule type="cellIs" priority="86" dxfId="188" operator="equal" stopIfTrue="1">
      <formula>"CW 3240-R7"</formula>
    </cfRule>
  </conditionalFormatting>
  <conditionalFormatting sqref="D69">
    <cfRule type="cellIs" priority="81" dxfId="188" operator="equal" stopIfTrue="1">
      <formula>"CW 2130-R11"</formula>
    </cfRule>
    <cfRule type="cellIs" priority="82" dxfId="188" operator="equal" stopIfTrue="1">
      <formula>"CW 3120-R2"</formula>
    </cfRule>
    <cfRule type="cellIs" priority="83" dxfId="188" operator="equal" stopIfTrue="1">
      <formula>"CW 3240-R7"</formula>
    </cfRule>
  </conditionalFormatting>
  <conditionalFormatting sqref="D70:D72">
    <cfRule type="cellIs" priority="78" dxfId="188" operator="equal" stopIfTrue="1">
      <formula>"CW 2130-R11"</formula>
    </cfRule>
    <cfRule type="cellIs" priority="79" dxfId="188" operator="equal" stopIfTrue="1">
      <formula>"CW 3120-R2"</formula>
    </cfRule>
    <cfRule type="cellIs" priority="80" dxfId="188" operator="equal" stopIfTrue="1">
      <formula>"CW 3240-R7"</formula>
    </cfRule>
  </conditionalFormatting>
  <conditionalFormatting sqref="D75">
    <cfRule type="cellIs" priority="75" dxfId="188" operator="equal" stopIfTrue="1">
      <formula>"CW 2130-R11"</formula>
    </cfRule>
    <cfRule type="cellIs" priority="76" dxfId="188" operator="equal" stopIfTrue="1">
      <formula>"CW 3120-R2"</formula>
    </cfRule>
    <cfRule type="cellIs" priority="77" dxfId="188" operator="equal" stopIfTrue="1">
      <formula>"CW 3240-R7"</formula>
    </cfRule>
  </conditionalFormatting>
  <conditionalFormatting sqref="D74">
    <cfRule type="cellIs" priority="72" dxfId="188" operator="equal" stopIfTrue="1">
      <formula>"CW 2130-R11"</formula>
    </cfRule>
    <cfRule type="cellIs" priority="73" dxfId="188" operator="equal" stopIfTrue="1">
      <formula>"CW 3120-R2"</formula>
    </cfRule>
    <cfRule type="cellIs" priority="74" dxfId="188" operator="equal" stopIfTrue="1">
      <formula>"CW 3240-R7"</formula>
    </cfRule>
  </conditionalFormatting>
  <conditionalFormatting sqref="D91:D92">
    <cfRule type="cellIs" priority="49" dxfId="188" operator="equal" stopIfTrue="1">
      <formula>"CW 2130-R11"</formula>
    </cfRule>
    <cfRule type="cellIs" priority="50" dxfId="188" operator="equal" stopIfTrue="1">
      <formula>"CW 3120-R2"</formula>
    </cfRule>
    <cfRule type="cellIs" priority="51" dxfId="188" operator="equal" stopIfTrue="1">
      <formula>"CW 3240-R7"</formula>
    </cfRule>
  </conditionalFormatting>
  <conditionalFormatting sqref="D77">
    <cfRule type="cellIs" priority="69" dxfId="188" operator="equal" stopIfTrue="1">
      <formula>"CW 2130-R11"</formula>
    </cfRule>
    <cfRule type="cellIs" priority="70" dxfId="188" operator="equal" stopIfTrue="1">
      <formula>"CW 3120-R2"</formula>
    </cfRule>
    <cfRule type="cellIs" priority="71" dxfId="188" operator="equal" stopIfTrue="1">
      <formula>"CW 3240-R7"</formula>
    </cfRule>
  </conditionalFormatting>
  <conditionalFormatting sqref="D80">
    <cfRule type="cellIs" priority="64" dxfId="188" operator="equal" stopIfTrue="1">
      <formula>"CW 2130-R11"</formula>
    </cfRule>
    <cfRule type="cellIs" priority="65" dxfId="188" operator="equal" stopIfTrue="1">
      <formula>"CW 3120-R2"</formula>
    </cfRule>
    <cfRule type="cellIs" priority="66" dxfId="188" operator="equal" stopIfTrue="1">
      <formula>"CW 3240-R7"</formula>
    </cfRule>
  </conditionalFormatting>
  <conditionalFormatting sqref="D79">
    <cfRule type="cellIs" priority="67" dxfId="188" operator="equal" stopIfTrue="1">
      <formula>"CW 3120-R2"</formula>
    </cfRule>
    <cfRule type="cellIs" priority="68" dxfId="188" operator="equal" stopIfTrue="1">
      <formula>"CW 3240-R7"</formula>
    </cfRule>
  </conditionalFormatting>
  <conditionalFormatting sqref="D81:D82">
    <cfRule type="cellIs" priority="62" dxfId="188" operator="equal" stopIfTrue="1">
      <formula>"CW 3120-R2"</formula>
    </cfRule>
    <cfRule type="cellIs" priority="63" dxfId="188" operator="equal" stopIfTrue="1">
      <formula>"CW 3240-R7"</formula>
    </cfRule>
  </conditionalFormatting>
  <conditionalFormatting sqref="D83">
    <cfRule type="cellIs" priority="60" dxfId="188" operator="equal" stopIfTrue="1">
      <formula>"CW 3120-R2"</formula>
    </cfRule>
    <cfRule type="cellIs" priority="61" dxfId="188" operator="equal" stopIfTrue="1">
      <formula>"CW 3240-R7"</formula>
    </cfRule>
  </conditionalFormatting>
  <conditionalFormatting sqref="D84">
    <cfRule type="cellIs" priority="58" dxfId="188" operator="equal" stopIfTrue="1">
      <formula>"CW 3120-R2"</formula>
    </cfRule>
    <cfRule type="cellIs" priority="59" dxfId="188" operator="equal" stopIfTrue="1">
      <formula>"CW 3240-R7"</formula>
    </cfRule>
  </conditionalFormatting>
  <conditionalFormatting sqref="D85:D86">
    <cfRule type="cellIs" priority="56" dxfId="188" operator="equal" stopIfTrue="1">
      <formula>"CW 3120-R2"</formula>
    </cfRule>
    <cfRule type="cellIs" priority="57" dxfId="188" operator="equal" stopIfTrue="1">
      <formula>"CW 3240-R7"</formula>
    </cfRule>
  </conditionalFormatting>
  <conditionalFormatting sqref="D87:D89">
    <cfRule type="cellIs" priority="54" dxfId="188" operator="equal" stopIfTrue="1">
      <formula>"CW 3120-R2"</formula>
    </cfRule>
    <cfRule type="cellIs" priority="55" dxfId="188" operator="equal" stopIfTrue="1">
      <formula>"CW 3240-R7"</formula>
    </cfRule>
  </conditionalFormatting>
  <conditionalFormatting sqref="D103:D105 D101">
    <cfRule type="cellIs" priority="37" dxfId="188" operator="equal" stopIfTrue="1">
      <formula>"CW 2130-R11"</formula>
    </cfRule>
    <cfRule type="cellIs" priority="38" dxfId="188" operator="equal" stopIfTrue="1">
      <formula>"CW 3120-R2"</formula>
    </cfRule>
    <cfRule type="cellIs" priority="39" dxfId="188" operator="equal" stopIfTrue="1">
      <formula>"CW 3240-R7"</formula>
    </cfRule>
  </conditionalFormatting>
  <conditionalFormatting sqref="D90">
    <cfRule type="cellIs" priority="52" dxfId="188" operator="equal" stopIfTrue="1">
      <formula>"CW 3120-R2"</formula>
    </cfRule>
    <cfRule type="cellIs" priority="53" dxfId="188" operator="equal" stopIfTrue="1">
      <formula>"CW 3240-R7"</formula>
    </cfRule>
  </conditionalFormatting>
  <conditionalFormatting sqref="D93:D94">
    <cfRule type="cellIs" priority="46" dxfId="188" operator="equal" stopIfTrue="1">
      <formula>"CW 2130-R11"</formula>
    </cfRule>
    <cfRule type="cellIs" priority="47" dxfId="188" operator="equal" stopIfTrue="1">
      <formula>"CW 3120-R2"</formula>
    </cfRule>
    <cfRule type="cellIs" priority="48" dxfId="188" operator="equal" stopIfTrue="1">
      <formula>"CW 3240-R7"</formula>
    </cfRule>
  </conditionalFormatting>
  <conditionalFormatting sqref="D95:D96">
    <cfRule type="cellIs" priority="44" dxfId="188" operator="equal" stopIfTrue="1">
      <formula>"CW 3120-R2"</formula>
    </cfRule>
    <cfRule type="cellIs" priority="45" dxfId="188" operator="equal" stopIfTrue="1">
      <formula>"CW 3240-R7"</formula>
    </cfRule>
  </conditionalFormatting>
  <conditionalFormatting sqref="D97:D99">
    <cfRule type="cellIs" priority="42" dxfId="188" operator="equal" stopIfTrue="1">
      <formula>"CW 3120-R2"</formula>
    </cfRule>
    <cfRule type="cellIs" priority="43" dxfId="188" operator="equal" stopIfTrue="1">
      <formula>"CW 3240-R7"</formula>
    </cfRule>
  </conditionalFormatting>
  <conditionalFormatting sqref="D106:D110">
    <cfRule type="cellIs" priority="34" dxfId="188" operator="equal" stopIfTrue="1">
      <formula>"CW 2130-R11"</formula>
    </cfRule>
    <cfRule type="cellIs" priority="35" dxfId="188" operator="equal" stopIfTrue="1">
      <formula>"CW 3120-R2"</formula>
    </cfRule>
    <cfRule type="cellIs" priority="36" dxfId="188" operator="equal" stopIfTrue="1">
      <formula>"CW 3240-R7"</formula>
    </cfRule>
  </conditionalFormatting>
  <conditionalFormatting sqref="D102">
    <cfRule type="cellIs" priority="40" dxfId="188" operator="equal" stopIfTrue="1">
      <formula>"CW 3120-R2"</formula>
    </cfRule>
    <cfRule type="cellIs" priority="41" dxfId="188" operator="equal" stopIfTrue="1">
      <formula>"CW 3240-R7"</formula>
    </cfRule>
  </conditionalFormatting>
  <conditionalFormatting sqref="D111:D113">
    <cfRule type="cellIs" priority="31" dxfId="188" operator="equal" stopIfTrue="1">
      <formula>"CW 2130-R11"</formula>
    </cfRule>
    <cfRule type="cellIs" priority="32" dxfId="188" operator="equal" stopIfTrue="1">
      <formula>"CW 3120-R2"</formula>
    </cfRule>
    <cfRule type="cellIs" priority="33" dxfId="188" operator="equal" stopIfTrue="1">
      <formula>"CW 3240-R7"</formula>
    </cfRule>
  </conditionalFormatting>
  <conditionalFormatting sqref="D114">
    <cfRule type="cellIs" priority="28" dxfId="188" operator="equal" stopIfTrue="1">
      <formula>"CW 2130-R11"</formula>
    </cfRule>
    <cfRule type="cellIs" priority="29" dxfId="188" operator="equal" stopIfTrue="1">
      <formula>"CW 3120-R2"</formula>
    </cfRule>
    <cfRule type="cellIs" priority="30" dxfId="188" operator="equal" stopIfTrue="1">
      <formula>"CW 3240-R7"</formula>
    </cfRule>
  </conditionalFormatting>
  <conditionalFormatting sqref="D116:D117">
    <cfRule type="cellIs" priority="25" dxfId="188" operator="equal" stopIfTrue="1">
      <formula>"CW 2130-R11"</formula>
    </cfRule>
    <cfRule type="cellIs" priority="26" dxfId="188" operator="equal" stopIfTrue="1">
      <formula>"CW 3120-R2"</formula>
    </cfRule>
    <cfRule type="cellIs" priority="27" dxfId="188" operator="equal" stopIfTrue="1">
      <formula>"CW 3240-R7"</formula>
    </cfRule>
  </conditionalFormatting>
  <conditionalFormatting sqref="D118">
    <cfRule type="cellIs" priority="22" dxfId="188" operator="equal" stopIfTrue="1">
      <formula>"CW 2130-R11"</formula>
    </cfRule>
    <cfRule type="cellIs" priority="23" dxfId="188" operator="equal" stopIfTrue="1">
      <formula>"CW 3120-R2"</formula>
    </cfRule>
    <cfRule type="cellIs" priority="24" dxfId="188" operator="equal" stopIfTrue="1">
      <formula>"CW 3240-R7"</formula>
    </cfRule>
  </conditionalFormatting>
  <conditionalFormatting sqref="D121">
    <cfRule type="cellIs" priority="19" dxfId="188" operator="equal" stopIfTrue="1">
      <formula>"CW 2130-R11"</formula>
    </cfRule>
    <cfRule type="cellIs" priority="20" dxfId="188" operator="equal" stopIfTrue="1">
      <formula>"CW 3120-R2"</formula>
    </cfRule>
    <cfRule type="cellIs" priority="21" dxfId="188" operator="equal" stopIfTrue="1">
      <formula>"CW 3240-R7"</formula>
    </cfRule>
  </conditionalFormatting>
  <conditionalFormatting sqref="D119:D120">
    <cfRule type="cellIs" priority="16" dxfId="188" operator="equal" stopIfTrue="1">
      <formula>"CW 2130-R11"</formula>
    </cfRule>
    <cfRule type="cellIs" priority="17" dxfId="188" operator="equal" stopIfTrue="1">
      <formula>"CW 3120-R2"</formula>
    </cfRule>
    <cfRule type="cellIs" priority="18" dxfId="188" operator="equal" stopIfTrue="1">
      <formula>"CW 3240-R7"</formula>
    </cfRule>
  </conditionalFormatting>
  <conditionalFormatting sqref="D123">
    <cfRule type="cellIs" priority="13" dxfId="188" operator="equal" stopIfTrue="1">
      <formula>"CW 2130-R11"</formula>
    </cfRule>
    <cfRule type="cellIs" priority="14" dxfId="188" operator="equal" stopIfTrue="1">
      <formula>"CW 3120-R2"</formula>
    </cfRule>
    <cfRule type="cellIs" priority="15" dxfId="188" operator="equal" stopIfTrue="1">
      <formula>"CW 3240-R7"</formula>
    </cfRule>
  </conditionalFormatting>
  <conditionalFormatting sqref="D124">
    <cfRule type="cellIs" priority="10" dxfId="188" operator="equal" stopIfTrue="1">
      <formula>"CW 2130-R11"</formula>
    </cfRule>
    <cfRule type="cellIs" priority="11" dxfId="188" operator="equal" stopIfTrue="1">
      <formula>"CW 3120-R2"</formula>
    </cfRule>
    <cfRule type="cellIs" priority="12" dxfId="188" operator="equal" stopIfTrue="1">
      <formula>"CW 3240-R7"</formula>
    </cfRule>
  </conditionalFormatting>
  <conditionalFormatting sqref="D8">
    <cfRule type="cellIs" priority="7" dxfId="188" operator="equal" stopIfTrue="1">
      <formula>"CW 2130-R11"</formula>
    </cfRule>
    <cfRule type="cellIs" priority="8" dxfId="188" operator="equal" stopIfTrue="1">
      <formula>"CW 3120-R2"</formula>
    </cfRule>
    <cfRule type="cellIs" priority="9" dxfId="188" operator="equal" stopIfTrue="1">
      <formula>"CW 3240-R7"</formula>
    </cfRule>
  </conditionalFormatting>
  <conditionalFormatting sqref="D36">
    <cfRule type="cellIs" priority="4" dxfId="188" operator="equal" stopIfTrue="1">
      <formula>"CW 2130-R11"</formula>
    </cfRule>
    <cfRule type="cellIs" priority="5" dxfId="188" operator="equal" stopIfTrue="1">
      <formula>"CW 3120-R2"</formula>
    </cfRule>
    <cfRule type="cellIs" priority="6" dxfId="188" operator="equal" stopIfTrue="1">
      <formula>"CW 3240-R7"</formula>
    </cfRule>
  </conditionalFormatting>
  <conditionalFormatting sqref="D21">
    <cfRule type="cellIs" priority="1" dxfId="188" operator="equal" stopIfTrue="1">
      <formula>"CW 2130-R11"</formula>
    </cfRule>
    <cfRule type="cellIs" priority="2" dxfId="188" operator="equal" stopIfTrue="1">
      <formula>"CW 3120-R2"</formula>
    </cfRule>
    <cfRule type="cellIs" priority="3" dxfId="188" operator="equal" stopIfTrue="1">
      <formula>"CW 3240-R7"</formula>
    </cfRule>
  </conditionalFormatting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102">
      <formula1>0</formula1>
    </dataValidation>
    <dataValidation type="custom" allowBlank="1" showInputMessage="1" showErrorMessage="1" error="If you can enter a Unit  Price in this cell, pLease contact the Contract Administrator immediately!" sqref="G13 G17 G26 G28 G30 G32 G34 G38 G43:G44 G47 G50 G54 G59:G60 G62 G65 G116 G74 G79 G81 G83 G85 G87:G88 G90 G95 G97 G106 G70 G21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12 G14:G15 G35:G37 G27 G29 G31 G33 G71:G72 G39:G42 G45:G46 G48:G49 G51:G53 G56:G58 G61 G63:G64 G123:G124 G75 G77 G80 G82 G84 G86 G89 G91:G94 G96 G98:G99 G101 G103:G105 G107:G114 G117:G121 G66:G69 G18:G20 G22:G25">
      <formula1>IF(G8&gt;=0.01,ROUND(G8,2),0.01)</formula1>
    </dataValidation>
  </dataValidations>
  <printOptions/>
  <pageMargins left="0.5" right="0.5" top="0.75" bottom="0.75" header="0.25" footer="0.25"/>
  <pageSetup horizontalDpi="600" verticalDpi="600" orientation="portrait" scale="71" r:id="rId1"/>
  <headerFooter alignWithMargins="0">
    <oddHeader>&amp;LThe City of Winnipeg
Bid Opportunity No. 545-2014 
&amp;XTemplate Version: C420131129-RW&amp;RBid Submission
Page &amp;P+3 of 13</oddHeader>
    <oddFooter xml:space="preserve">&amp;R__________________
Name of Bidder                    </oddFooter>
  </headerFooter>
  <rowBreaks count="5" manualBreakCount="5">
    <brk id="25" min="1" max="7" man="1"/>
    <brk id="45" min="1" max="7" man="1"/>
    <brk id="67" min="1" max="7" man="1"/>
    <brk id="89" min="1" max="7" man="1"/>
    <brk id="11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by:Chris Heide
June 12,2014
file size: 229,888
file size 471 070</dc:description>
  <cp:lastModifiedBy>System Administrator</cp:lastModifiedBy>
  <cp:lastPrinted>2014-06-12T14:17:37Z</cp:lastPrinted>
  <dcterms:created xsi:type="dcterms:W3CDTF">2000-01-26T18:56:05Z</dcterms:created>
  <dcterms:modified xsi:type="dcterms:W3CDTF">2014-06-16T20:29:31Z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C420131129-RW</vt:lpwstr>
  </property>
  <property fmtid="{D5CDD505-2E9C-101B-9397-08002B2CF9AE}" pid="3" name="_NewReviewCycle">
    <vt:lpwstr/>
  </property>
</Properties>
</file>