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PRICES'!$B$7:$H$627</definedName>
    <definedName name="_xlnm.Print_Area" localSheetId="0">'Instructions'!$A$1:$I$25</definedName>
    <definedName name="_xlnm.Print_Titles" localSheetId="1">'FORM B - PRICES'!$1:$6</definedName>
    <definedName name="_xlnm.Print_Titles">'FORM B - PRICES'!$B$5:$IV$5</definedName>
    <definedName name="TEMP">'FORM B - PRICES'!#REF!</definedName>
    <definedName name="TENDERNO.181-">'FORM B - PRICES'!#REF!</definedName>
    <definedName name="TENDERSUBMISSI">'FORM B - PRICES'!#REF!</definedName>
    <definedName name="TESTHEAD">'FORM B - PRICES'!#REF!</definedName>
    <definedName name="XEVERYTHING">'FORM B - PRICES'!$B$1:$IV$566</definedName>
    <definedName name="XITEMS">'FORM B - PRICES'!$B$8:$IV$566</definedName>
  </definedNames>
  <calcPr fullCalcOnLoad="1" fullPrecision="0"/>
</workbook>
</file>

<file path=xl/sharedStrings.xml><?xml version="1.0" encoding="utf-8"?>
<sst xmlns="http://schemas.openxmlformats.org/spreadsheetml/2006/main" count="2380" uniqueCount="649">
  <si>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</si>
  <si>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</si>
  <si>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</si>
  <si>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</si>
  <si>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</si>
  <si>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</si>
  <si>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</si>
  <si>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</si>
  <si>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</si>
  <si>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</si>
  <si>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</si>
  <si>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</si>
  <si>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</si>
  <si>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</si>
  <si>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</si>
  <si>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</si>
  <si>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</si>
  <si>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</si>
  <si>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</si>
  <si>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</si>
  <si>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</si>
  <si>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</si>
  <si>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</si>
  <si>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</si>
  <si>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</si>
  <si>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</si>
  <si>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</si>
  <si>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</si>
  <si>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</si>
  <si>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</si>
  <si>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</si>
  <si>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</si>
  <si>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</si>
  <si>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</si>
  <si>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</si>
  <si>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</si>
  <si>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</si>
  <si>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</si>
  <si>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</si>
  <si>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</si>
  <si>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</si>
  <si>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</si>
  <si>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</si>
  <si>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</si>
  <si>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</si>
  <si>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</si>
  <si>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</si>
  <si>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</si>
  <si>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</si>
  <si>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</si>
  <si>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</si>
  <si>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</si>
  <si>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</si>
  <si>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</si>
  <si>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</si>
  <si>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</si>
  <si>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</si>
  <si>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</si>
  <si>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</si>
  <si>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</si>
  <si>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</si>
  <si>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</si>
  <si>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</si>
  <si>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</si>
  <si>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</si>
  <si>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</si>
  <si>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</si>
  <si>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</si>
  <si>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</si>
  <si>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</si>
  <si>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</si>
  <si>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</si>
  <si>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</si>
  <si>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</si>
  <si>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</si>
  <si>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</si>
  <si>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</si>
  <si>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</si>
  <si>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</si>
  <si>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</si>
  <si>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</si>
  <si>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</si>
  <si>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</si>
  <si>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</si>
  <si>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</si>
  <si>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</si>
  <si>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</si>
  <si>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</si>
  <si>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</si>
  <si>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</si>
  <si>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</si>
  <si>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</si>
  <si>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</si>
  <si>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</si>
  <si>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</si>
  <si>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</si>
  <si>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</si>
  <si>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</si>
  <si>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</si>
  <si>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</si>
  <si>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</si>
  <si>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</si>
  <si>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</si>
  <si>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</si>
  <si>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</si>
  <si>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</si>
  <si>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</si>
  <si>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SD-200</t>
  </si>
  <si>
    <t>C.1</t>
  </si>
  <si>
    <t>C019</t>
  </si>
  <si>
    <t>C.2</t>
  </si>
  <si>
    <t>Concrete Pavements for Early Opening</t>
  </si>
  <si>
    <t>C.3</t>
  </si>
  <si>
    <t>C.4</t>
  </si>
  <si>
    <t>D.1</t>
  </si>
  <si>
    <t>D.2</t>
  </si>
  <si>
    <t>E023</t>
  </si>
  <si>
    <t>E.1</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</si>
  <si>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</si>
  <si>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</si>
  <si>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</si>
  <si>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</si>
  <si>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</si>
  <si>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</si>
  <si>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</si>
  <si>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</si>
  <si>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</si>
  <si>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</si>
  <si>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</si>
  <si>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</si>
  <si>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</si>
  <si>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</si>
  <si>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</si>
  <si>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</si>
  <si>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</si>
  <si>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</si>
  <si>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</si>
  <si>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</si>
  <si>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</si>
  <si>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</si>
  <si>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</si>
  <si>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</si>
  <si>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</si>
  <si>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</si>
  <si>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</si>
  <si>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</si>
  <si>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</si>
  <si>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</si>
  <si>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</si>
  <si>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</si>
  <si>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</si>
  <si>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</si>
  <si>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</si>
  <si>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</si>
  <si>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</si>
  <si>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</si>
  <si>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</si>
  <si>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</si>
  <si>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</si>
  <si>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PART 1: CITY FUNDED WORK</t>
  </si>
  <si>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</si>
  <si>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</si>
  <si>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</si>
  <si>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</si>
  <si>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</si>
  <si>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</si>
  <si>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</si>
  <si>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</si>
  <si>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</si>
  <si>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</si>
  <si>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</si>
  <si>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</si>
  <si>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</si>
  <si>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</si>
  <si>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</si>
  <si>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</si>
  <si>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</si>
  <si>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</si>
  <si>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</si>
  <si>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</si>
  <si>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</si>
  <si>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</si>
  <si>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</si>
  <si>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</si>
  <si>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</si>
  <si>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</si>
  <si>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</si>
  <si>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</si>
  <si>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</si>
  <si>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</si>
  <si>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</si>
  <si>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</si>
  <si>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</si>
  <si>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</si>
  <si>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</si>
  <si>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</si>
  <si>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</si>
  <si>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</si>
  <si>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SD-205,
SD-206A</t>
  </si>
  <si>
    <t>B156rl</t>
  </si>
  <si>
    <t>Less than 3 m</t>
  </si>
  <si>
    <t>B157rl</t>
  </si>
  <si>
    <t>3 m to 30 m</t>
  </si>
  <si>
    <t>B167rl</t>
  </si>
  <si>
    <t>SD-203B</t>
  </si>
  <si>
    <t>SD-229C,D</t>
  </si>
  <si>
    <t>A.13</t>
  </si>
  <si>
    <t>A.14</t>
  </si>
  <si>
    <t>A.15</t>
  </si>
  <si>
    <t>C011</t>
  </si>
  <si>
    <t>Construction of 150 mm Concrete Pavement (Reinforced)</t>
  </si>
  <si>
    <t>A.16</t>
  </si>
  <si>
    <t>C033</t>
  </si>
  <si>
    <t>SD-205</t>
  </si>
  <si>
    <t>C038</t>
  </si>
  <si>
    <t>C039</t>
  </si>
  <si>
    <t>Construction of Curb and Gutter (180 mm ht, Modified Barrier, Integral, 600 mm width, 150 mm Plain Concrete Pavement)</t>
  </si>
  <si>
    <t>SD-200            SD-203B</t>
  </si>
  <si>
    <t>C040</t>
  </si>
  <si>
    <t>SD-200            SD-202B</t>
  </si>
  <si>
    <t>C041</t>
  </si>
  <si>
    <t>vi)</t>
  </si>
  <si>
    <t>Construction of Curb and Gutter (8-12 mm ht, Curb Ramp,  Integral, 600 mm width, 150 mm Plain Concrete Pavement)</t>
  </si>
  <si>
    <t xml:space="preserve">SD-200          SD-229E        </t>
  </si>
  <si>
    <t>vii)</t>
  </si>
  <si>
    <t>Construction of  Curb Ramp (8-12 mm ht, Integral)</t>
  </si>
  <si>
    <t>SD-229C</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</si>
  <si>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</si>
  <si>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</si>
  <si>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</si>
  <si>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</si>
  <si>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</si>
  <si>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</si>
  <si>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</si>
  <si>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</si>
  <si>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</si>
  <si>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</si>
  <si>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</si>
  <si>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</si>
  <si>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</si>
  <si>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</si>
  <si>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</si>
  <si>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</si>
  <si>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</si>
  <si>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</si>
  <si>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</si>
  <si>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</si>
  <si>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</si>
  <si>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</si>
  <si>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</si>
  <si>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</si>
  <si>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</si>
  <si>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</si>
  <si>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</si>
  <si>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</si>
  <si>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A.23</t>
  </si>
  <si>
    <t>A.24</t>
  </si>
  <si>
    <t>E051</t>
  </si>
  <si>
    <t>A.25</t>
  </si>
  <si>
    <t>Installation of Subdrains</t>
  </si>
  <si>
    <t>CW 3120-R4</t>
  </si>
  <si>
    <t>A.26</t>
  </si>
  <si>
    <t>CW 3210-R7</t>
  </si>
  <si>
    <t>A.27</t>
  </si>
  <si>
    <t>Pre-cast Concrete Risers</t>
  </si>
  <si>
    <t>A.28</t>
  </si>
  <si>
    <t>51 mm</t>
  </si>
  <si>
    <t>A.29</t>
  </si>
  <si>
    <t>A.30</t>
  </si>
  <si>
    <t>CW 3510-R9</t>
  </si>
  <si>
    <t>G002</t>
  </si>
  <si>
    <t xml:space="preserve"> width &lt; 600 mm</t>
  </si>
  <si>
    <t xml:space="preserve"> width &gt; or = 600 mm</t>
  </si>
  <si>
    <t>B.14</t>
  </si>
  <si>
    <t>B.15</t>
  </si>
  <si>
    <t>B.16</t>
  </si>
  <si>
    <t>C029</t>
  </si>
  <si>
    <t>B.17</t>
  </si>
  <si>
    <t>C037</t>
  </si>
  <si>
    <t>Construction of  Modified Barrier  (180 mm ht, Integral)</t>
  </si>
  <si>
    <t>B.18</t>
  </si>
  <si>
    <t>B.19</t>
  </si>
  <si>
    <t>B.20</t>
  </si>
  <si>
    <t>B.21</t>
  </si>
  <si>
    <t>B.22</t>
  </si>
  <si>
    <t>B.23</t>
  </si>
  <si>
    <t>B.24</t>
  </si>
  <si>
    <t>B.25</t>
  </si>
  <si>
    <t>B.26</t>
  </si>
  <si>
    <t>B.27</t>
  </si>
  <si>
    <t>B.28</t>
  </si>
  <si>
    <t>B.29</t>
  </si>
  <si>
    <t>B.30</t>
  </si>
  <si>
    <t>C.5</t>
  </si>
  <si>
    <t>C.6</t>
  </si>
  <si>
    <t>C.7</t>
  </si>
  <si>
    <t>C.8</t>
  </si>
  <si>
    <t>C.9</t>
  </si>
  <si>
    <t>B014</t>
  </si>
  <si>
    <t>150 mm Concrete Pavement (Reinforced)</t>
  </si>
  <si>
    <t>B077-72</t>
  </si>
  <si>
    <t>C.10</t>
  </si>
  <si>
    <t>150 mm Concrete Pavement (Type A)</t>
  </si>
  <si>
    <t>B091-72</t>
  </si>
  <si>
    <t>150 mm Concrete Pavement (Type B)</t>
  </si>
  <si>
    <t>150 mm Concrete Pavement (Type C)</t>
  </si>
  <si>
    <t>B093-72</t>
  </si>
  <si>
    <t>150 mm Concrete Pavement (Type D)</t>
  </si>
  <si>
    <t>C.11</t>
  </si>
  <si>
    <t>C.12</t>
  </si>
  <si>
    <t>C.13</t>
  </si>
  <si>
    <t>C.14</t>
  </si>
  <si>
    <t>C.15</t>
  </si>
  <si>
    <t>B159rl</t>
  </si>
  <si>
    <t>B161rl</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</si>
  <si>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</si>
  <si>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</si>
  <si>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</si>
  <si>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</si>
  <si>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</si>
  <si>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</si>
  <si>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</si>
  <si>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</si>
  <si>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</si>
  <si>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</si>
  <si>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</si>
  <si>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</si>
  <si>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</si>
  <si>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</si>
  <si>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</si>
  <si>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</si>
  <si>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</si>
  <si>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</si>
  <si>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</si>
  <si>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</si>
  <si>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C.27</t>
  </si>
  <si>
    <t>C.28</t>
  </si>
  <si>
    <t>C.29</t>
  </si>
  <si>
    <t>C.30</t>
  </si>
  <si>
    <t>C.31</t>
  </si>
  <si>
    <t>C.32</t>
  </si>
  <si>
    <t>C.33</t>
  </si>
  <si>
    <t>C.34</t>
  </si>
  <si>
    <t>C.35</t>
  </si>
  <si>
    <t>D.3</t>
  </si>
  <si>
    <t>D.4</t>
  </si>
  <si>
    <t>D.5</t>
  </si>
  <si>
    <t>D.6</t>
  </si>
  <si>
    <t>D.7</t>
  </si>
  <si>
    <t>D.8</t>
  </si>
  <si>
    <t>D.9</t>
  </si>
  <si>
    <t>D.10</t>
  </si>
  <si>
    <t>D.11</t>
  </si>
  <si>
    <t>B125</t>
  </si>
  <si>
    <t>D.12</t>
  </si>
  <si>
    <t>Supply of Precast  Sidewalk Blocks</t>
  </si>
  <si>
    <t>D.13</t>
  </si>
  <si>
    <t>CW 3330-R5</t>
  </si>
  <si>
    <t>D.14</t>
  </si>
  <si>
    <t>D.15</t>
  </si>
  <si>
    <t>D.16</t>
  </si>
  <si>
    <t>Construction of Barrier (180 mm ht, Separate)</t>
  </si>
  <si>
    <t>D.17</t>
  </si>
  <si>
    <t>D.18</t>
  </si>
  <si>
    <t>D.19</t>
  </si>
  <si>
    <t>D.20</t>
  </si>
  <si>
    <t>D.21</t>
  </si>
  <si>
    <t>D.22</t>
  </si>
  <si>
    <t>D.23</t>
  </si>
  <si>
    <t>D.24</t>
  </si>
  <si>
    <t>D.25</t>
  </si>
  <si>
    <t>D.26</t>
  </si>
  <si>
    <t>D.27</t>
  </si>
  <si>
    <t>D.28</t>
  </si>
  <si>
    <t>D.29</t>
  </si>
  <si>
    <t>D.30</t>
  </si>
  <si>
    <t>D.31</t>
  </si>
  <si>
    <t>E.2</t>
  </si>
  <si>
    <t>E.3</t>
  </si>
  <si>
    <t>E.4</t>
  </si>
  <si>
    <t>E.5</t>
  </si>
  <si>
    <t>E.6</t>
  </si>
  <si>
    <t>E.7</t>
  </si>
  <si>
    <t>E.8</t>
  </si>
  <si>
    <t>E.9</t>
  </si>
  <si>
    <t>E.10</t>
  </si>
  <si>
    <t>E.11</t>
  </si>
  <si>
    <t>B125A</t>
  </si>
  <si>
    <t>E.12</t>
  </si>
  <si>
    <t>Removal of Precast Sidewalk Blocks</t>
  </si>
  <si>
    <t>E.13</t>
  </si>
  <si>
    <t>E.14</t>
  </si>
  <si>
    <t>E.15</t>
  </si>
  <si>
    <t>E.16</t>
  </si>
  <si>
    <t>E.17</t>
  </si>
  <si>
    <t>E.18</t>
  </si>
  <si>
    <t>E.19</t>
  </si>
  <si>
    <t>E.20</t>
  </si>
  <si>
    <t>E.21</t>
  </si>
  <si>
    <t>E.22</t>
  </si>
  <si>
    <t>E.23</t>
  </si>
  <si>
    <t>E.24</t>
  </si>
  <si>
    <t>E.25</t>
  </si>
  <si>
    <t>E.26</t>
  </si>
  <si>
    <t>E.27</t>
  </si>
  <si>
    <t>E.28</t>
  </si>
  <si>
    <t>E.29</t>
  </si>
  <si>
    <t>E.30</t>
  </si>
  <si>
    <t>E.31</t>
  </si>
  <si>
    <t>E.32</t>
  </si>
  <si>
    <t>B124</t>
  </si>
  <si>
    <t>F.8</t>
  </si>
  <si>
    <t>Adjustment of Precast  Sidewalk Blocks</t>
  </si>
  <si>
    <t>F.9</t>
  </si>
  <si>
    <t>F.10</t>
  </si>
  <si>
    <t>B126r</t>
  </si>
  <si>
    <t>F.11</t>
  </si>
  <si>
    <t>Concrete Curb Removal</t>
  </si>
  <si>
    <t>B127r</t>
  </si>
  <si>
    <t>B135i</t>
  </si>
  <si>
    <t>F.12</t>
  </si>
  <si>
    <t>Concrete Curb Installation</t>
  </si>
  <si>
    <t>B136i</t>
  </si>
  <si>
    <t>B139i</t>
  </si>
  <si>
    <t>F.13</t>
  </si>
  <si>
    <t>F.14</t>
  </si>
  <si>
    <t>F.15</t>
  </si>
  <si>
    <t>F.16</t>
  </si>
  <si>
    <t>F.17</t>
  </si>
  <si>
    <t>F.18</t>
  </si>
  <si>
    <t>F.19</t>
  </si>
  <si>
    <t>F.20</t>
  </si>
  <si>
    <t>F.21</t>
  </si>
  <si>
    <t>F.22</t>
  </si>
  <si>
    <t>F.23</t>
  </si>
  <si>
    <t>F.24</t>
  </si>
  <si>
    <t>F.25</t>
  </si>
  <si>
    <t>G.3</t>
  </si>
  <si>
    <t>B030</t>
  </si>
  <si>
    <t>B031</t>
  </si>
  <si>
    <t>B033</t>
  </si>
  <si>
    <t>G.4</t>
  </si>
  <si>
    <t>G.5</t>
  </si>
  <si>
    <t>G.6</t>
  </si>
  <si>
    <t>G.7</t>
  </si>
  <si>
    <t>G.8</t>
  </si>
  <si>
    <t>G.9</t>
  </si>
  <si>
    <t>G.10</t>
  </si>
  <si>
    <t>G.11</t>
  </si>
  <si>
    <t>G.12</t>
  </si>
  <si>
    <t>G.13</t>
  </si>
  <si>
    <t>G.14</t>
  </si>
  <si>
    <t>G.15</t>
  </si>
  <si>
    <t>G.16</t>
  </si>
  <si>
    <t>G.17</t>
  </si>
  <si>
    <t>G.18</t>
  </si>
  <si>
    <t>G.19</t>
  </si>
  <si>
    <t>G.20</t>
  </si>
  <si>
    <t>H</t>
  </si>
  <si>
    <t>STREET LIGHT INSTALLATION</t>
  </si>
  <si>
    <t>NEW STREET LIGHT INSTALLATION</t>
  </si>
  <si>
    <t>H.1</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</si>
  <si>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</si>
  <si>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</si>
  <si>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</si>
  <si>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</si>
  <si>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</si>
  <si>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</si>
  <si>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</si>
  <si>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</si>
  <si>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</si>
  <si>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</si>
  <si>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H.7</t>
  </si>
  <si>
    <t>H.8</t>
  </si>
  <si>
    <t>H.9</t>
  </si>
  <si>
    <t xml:space="preserve">Installation of one (1) 10' ground rod at end of street light circuit. Trench #4 ground wire up to 1 m from rod location to new street light and connect (hammerlock) to top of the ground rod.  </t>
  </si>
  <si>
    <t>PART 2:  MANITOBA HYDRO FUNDED WORK</t>
  </si>
  <si>
    <t>CW 3110-R18</t>
  </si>
  <si>
    <t xml:space="preserve">CW 3230-R8
</t>
  </si>
  <si>
    <t>B184rl</t>
  </si>
  <si>
    <t>Curb Ramp (8-12 mm reveal ht, Integral)</t>
  </si>
  <si>
    <t>CW 3310-R15</t>
  </si>
  <si>
    <t>Construction of Curb and Gutter (180mm ht, Barrier, Integral, 600 mm width, 150 mm Plain Concrete Pavement)</t>
  </si>
  <si>
    <t xml:space="preserve">CW 3410-R10 </t>
  </si>
  <si>
    <t>E046</t>
  </si>
  <si>
    <t>Removal of Existing Catch Basins</t>
  </si>
  <si>
    <t>E050A</t>
  </si>
  <si>
    <t>Catch Basin Cleaning</t>
  </si>
  <si>
    <t>CW 2140-R3</t>
  </si>
  <si>
    <t>B003</t>
  </si>
  <si>
    <t>Asphalt Pavement</t>
  </si>
  <si>
    <t>B190</t>
  </si>
  <si>
    <t xml:space="preserve">Construction of Asphaltic Concrete Overlay </t>
  </si>
  <si>
    <t>B191</t>
  </si>
  <si>
    <t>B193</t>
  </si>
  <si>
    <t>B194</t>
  </si>
  <si>
    <t>B195</t>
  </si>
  <si>
    <t>E032</t>
  </si>
  <si>
    <t>Connecting to Existing Manhole</t>
  </si>
  <si>
    <t>E033</t>
  </si>
  <si>
    <t>E047</t>
  </si>
  <si>
    <t>Removal of Existing Catch Pit</t>
  </si>
  <si>
    <t>C054A</t>
  </si>
  <si>
    <t>Interlocking Paving Stones</t>
  </si>
  <si>
    <t>CW 3335-R1</t>
  </si>
  <si>
    <t>250 mm Catch Basin Lead</t>
  </si>
  <si>
    <t>250 mm Drainage Connection Pipe</t>
  </si>
  <si>
    <t>A.1</t>
  </si>
  <si>
    <t xml:space="preserve"> i)</t>
  </si>
  <si>
    <t>B.31</t>
  </si>
  <si>
    <t>B.32</t>
  </si>
  <si>
    <t>B.33</t>
  </si>
  <si>
    <t>B.34</t>
  </si>
  <si>
    <t>D.32</t>
  </si>
  <si>
    <t>D.33</t>
  </si>
  <si>
    <t>ASSOCIATED DRAINAGE AND UNDERGROUND WORKS (Cont'd)</t>
  </si>
  <si>
    <t>Construction of Curb and Gutter (40 mm ht, Lip Curb, Integral, 600 mm width, 150 mm Plain Concrete Pavement)</t>
  </si>
  <si>
    <t>B064-72</t>
  </si>
  <si>
    <t>Slab Replacement - Early Opening (72 hour)</t>
  </si>
  <si>
    <t>B074-72</t>
  </si>
  <si>
    <t>B130r</t>
  </si>
  <si>
    <t>Mountable Curb</t>
  </si>
  <si>
    <t>B137i</t>
  </si>
  <si>
    <t>Barrier (100 mm reveal ht, Dowelled)</t>
  </si>
  <si>
    <t>Barrier (100 mm reveal ht, Separate)</t>
  </si>
  <si>
    <t>In a Trench, Class B Type Sand  Bedding, Class 2 Backfill</t>
  </si>
  <si>
    <t>SD-024, 1200 mm deep</t>
  </si>
  <si>
    <t>ROADWORKS - REMOVALS / RENEWALS</t>
  </si>
  <si>
    <t>ROADWORKS - REMOVALS / RENEWALS (Cont'd)</t>
  </si>
  <si>
    <t>A035</t>
  </si>
  <si>
    <t xml:space="preserve">50 mm - Crushed Concrete </t>
  </si>
  <si>
    <t>B206</t>
  </si>
  <si>
    <t>Pavement Repair Fabric</t>
  </si>
  <si>
    <t>Sub-Total:</t>
  </si>
  <si>
    <t>(SEE B9)</t>
  </si>
  <si>
    <t>2014 LOCAL STREET RENEWAL PROGRAM: PARK GROVE DRIVE, LAKE LAWN DRIVE AND VARIOUS OTHER LOCATIONS</t>
  </si>
  <si>
    <t>REHABILITATION:  PARK GROVE DRIVE EAST LEG - CHATSWORTH PLACE TO BEAVERHILL BOULEVARD (EAST)</t>
  </si>
  <si>
    <t>REHABILITATION:  LAKE LAWN DRIVE - BEAVERHILL BOULEVARD TO BEAVERHILL BOULEVARD</t>
  </si>
  <si>
    <t>REHABILITATION:  STERLING AVENUE - ASHWORTH STREET TO ST. ANNE'S ROAD</t>
  </si>
  <si>
    <t>ASPHALT RECONSTRUCTION:  BERRYDALE AVENUE - ST. GEORGE ROAD TO ST. ANNE'S ROAD</t>
  </si>
  <si>
    <t>ASPHALT RECONSTRUCTION:  HOUDE DRIVE (NORTH LEG) - AVENUE DUCHARME TO AVENUE DUCHARME</t>
  </si>
  <si>
    <t>REHABILITATION:  WHITEHAVEN ROAD - KILDENNY DRIVE TO ROCHESTER AVENUE</t>
  </si>
  <si>
    <t>D.34</t>
  </si>
  <si>
    <t>D.35</t>
  </si>
  <si>
    <t>E.33</t>
  </si>
  <si>
    <t>E.34</t>
  </si>
  <si>
    <t>E.35</t>
  </si>
  <si>
    <t>F.26</t>
  </si>
  <si>
    <t>F.27</t>
  </si>
  <si>
    <t>F.28</t>
  </si>
  <si>
    <t>F.29</t>
  </si>
  <si>
    <t>F.30</t>
  </si>
  <si>
    <t>F.31</t>
  </si>
  <si>
    <t>F.32</t>
  </si>
  <si>
    <t>F.33</t>
  </si>
  <si>
    <t>F.34</t>
  </si>
  <si>
    <t>G.2</t>
  </si>
  <si>
    <t>G.21</t>
  </si>
  <si>
    <t>G.22</t>
  </si>
  <si>
    <t>G.23</t>
  </si>
  <si>
    <t>G.24</t>
  </si>
  <si>
    <t>G.25</t>
  </si>
  <si>
    <t>Modified Barrier (100 mm reveal ht, Dowelled)</t>
  </si>
  <si>
    <t>E040</t>
  </si>
  <si>
    <t>250 mm (Type PVC) Connecting Pipe</t>
  </si>
  <si>
    <t>Connecting to 450 mm  LDS (Type Unknown) Sewer</t>
  </si>
  <si>
    <t>ADJUSTMENTS (Cont'd)</t>
  </si>
  <si>
    <t>Abandoning Existing Sewer Service Under Pavement</t>
  </si>
  <si>
    <t>B121rlD</t>
  </si>
  <si>
    <t>Connecting to Existing 900 mm Concrete LDS</t>
  </si>
  <si>
    <t>Connecting to Existing 1050 mm Concrete LDS</t>
  </si>
  <si>
    <t>Connecting to Existing 1200 mm Concrete LDS</t>
  </si>
  <si>
    <t>Construction of 150 mm Concrete Pavement for Early Opening 72 hour (Reinforced)</t>
  </si>
  <si>
    <t>Abandon Existing Sewer Service Under Pavement</t>
  </si>
  <si>
    <t>B168rl</t>
  </si>
  <si>
    <t>C067</t>
  </si>
  <si>
    <t>Construction of Splash Strip (180 mm ht, Monolithic Modified Barrier Curb,  750 mm width)</t>
  </si>
  <si>
    <t xml:space="preserve">SD-223A
</t>
  </si>
  <si>
    <t>Construction of  Barrier (180 mm ht, Dowelled)</t>
  </si>
  <si>
    <t>ROADWORKS - NEW CONSTRUCTION (Cont'd)</t>
  </si>
  <si>
    <t>E.36</t>
  </si>
  <si>
    <t>B032</t>
  </si>
  <si>
    <t>B148i</t>
  </si>
  <si>
    <t>Lip Curb (40 mm reveal ht, Integral)</t>
  </si>
  <si>
    <t>SD-202B</t>
  </si>
  <si>
    <t>D.36</t>
  </si>
  <si>
    <t>HOUDE DRIVE - DUCHARME AVENUE TO DUCHARME AVENUE</t>
  </si>
  <si>
    <t xml:space="preserve">Removal of 25' to 35' street light pole and precast, poured in place concrete, steel power installed base or direct buried including davit arm, luminaire and appurtenances  </t>
  </si>
  <si>
    <t>Installation and connection of externally-mounted relay per Standards CD 315-12 and CD 315-13.</t>
  </si>
  <si>
    <t>Terminate 2/C #12 copper conductor to street light cables per Standard CD310-4, CD310-9 or CD310-10.</t>
  </si>
  <si>
    <t xml:space="preserve">Splicing #4 Al C/N or 2 single conductor street light cables. </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</si>
  <si>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</si>
  <si>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</si>
  <si>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</si>
  <si>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BERRYDALE AVENUE - ST. ANNE'S ROAD TO ST. GEORGE ROAD</t>
  </si>
  <si>
    <t>Expose underground cable entrance of existing streetlight pole and install new streetlight cable.</t>
  </si>
  <si>
    <t>LAKE LAWN DRIVE (MA50001517)</t>
  </si>
  <si>
    <t>Sewer Inspection</t>
  </si>
  <si>
    <t>300 mm</t>
  </si>
  <si>
    <t>Post Repair</t>
  </si>
  <si>
    <t>Sewer Repair - Up to 3 Metres Long</t>
  </si>
  <si>
    <t>Class 3 Backfill</t>
  </si>
  <si>
    <t>Sewer Repair - In Addition to First 3 Metres</t>
  </si>
  <si>
    <t>STERLING AVENUE (MA50018074)</t>
  </si>
  <si>
    <t>1050 mm</t>
  </si>
  <si>
    <t>Replace Water Service that is Punched Through the Sewer</t>
  </si>
  <si>
    <t>BERRYDALE AVENUE (MA50014386)</t>
  </si>
  <si>
    <t>450 mm</t>
  </si>
  <si>
    <t>ASPHALT RECONSTRUCTION:  SADLER AVENUE - FITZPATRICK ROAD TO ST. ANNE'S ROAD</t>
  </si>
  <si>
    <t>SADLER AVE. - FITZPATRICK ROAD TO ST. ANNE'S ROAD</t>
  </si>
  <si>
    <t>F.35</t>
  </si>
  <si>
    <t>Barrier, Separate</t>
  </si>
  <si>
    <t>E10</t>
  </si>
  <si>
    <t>Modified Barrier (150 mm reveal ht Integral)</t>
  </si>
  <si>
    <t>E11.</t>
  </si>
  <si>
    <t>CW 2145-R3</t>
  </si>
  <si>
    <t>SEWER REPAIRS: LAKE LAWN DRIVE, STERLING AVENUE AND BERRYDALE AVENUE</t>
  </si>
  <si>
    <t>CW 2110-R11</t>
  </si>
  <si>
    <t>I</t>
  </si>
  <si>
    <t>I.1</t>
  </si>
  <si>
    <t>I.2</t>
  </si>
  <si>
    <t>I.3</t>
  </si>
  <si>
    <t>I.4</t>
  </si>
  <si>
    <t>I.5</t>
  </si>
  <si>
    <t>I.6</t>
  </si>
  <si>
    <t>I.7</t>
  </si>
  <si>
    <t>I.8</t>
  </si>
  <si>
    <t>I.9</t>
  </si>
  <si>
    <t>I.10</t>
  </si>
  <si>
    <t>I.11</t>
  </si>
  <si>
    <t>I.12</t>
  </si>
  <si>
    <t>I.13</t>
  </si>
  <si>
    <t>I.14</t>
  </si>
  <si>
    <t>I.15</t>
  </si>
  <si>
    <t>I.16</t>
  </si>
  <si>
    <t>I.17</t>
  </si>
  <si>
    <t>I.18</t>
  </si>
  <si>
    <t>I.19</t>
  </si>
  <si>
    <t>I.20</t>
  </si>
  <si>
    <t>I.21</t>
  </si>
  <si>
    <t>I.22</t>
  </si>
  <si>
    <t>E041</t>
  </si>
  <si>
    <t>750 mm Concrete Land Drainage Sewer</t>
  </si>
  <si>
    <t>BERRYDALE AVENUE (MA50014386) (Cont'd)</t>
  </si>
  <si>
    <t>Connecting to 450 mm  (Type Concrete) Sewer</t>
  </si>
  <si>
    <t>Connecting to 525 mm  (Type Concrete) Sewer</t>
  </si>
  <si>
    <t>D.37</t>
  </si>
  <si>
    <t>38 mm</t>
  </si>
  <si>
    <t>FORM B(R2): PRICES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</si>
</sst>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3">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b/>
      <i/>
      <sz val="12"/>
      <color indexed="8"/>
      <name val="Arial"/>
      <family val="2"/>
    </font>
    <font>
      <b/>
      <i/>
      <sz val="16"/>
      <color indexed="8"/>
      <name val="Arial"/>
      <family val="2"/>
    </font>
    <font>
      <b/>
      <i/>
      <sz val="12"/>
      <name val="Arial"/>
      <family val="2"/>
    </font>
    <font>
      <u val="single"/>
      <sz val="12"/>
      <name val="Arial"/>
      <family val="2"/>
    </font>
    <font>
      <b/>
      <u val="single"/>
      <sz val="12"/>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7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color indexed="8"/>
      </right>
      <top>
        <color indexed="63"/>
      </top>
      <bottom>
        <color indexed="63"/>
      </bottom>
    </border>
    <border>
      <left>
        <color indexed="63"/>
      </left>
      <right>
        <color indexed="63"/>
      </right>
      <top style="double"/>
      <bottom>
        <color indexed="63"/>
      </bottom>
    </border>
    <border>
      <left>
        <color indexed="63"/>
      </left>
      <right style="thin">
        <color indexed="8"/>
      </right>
      <top style="double"/>
      <bottom>
        <color indexed="63"/>
      </bottom>
    </border>
    <border>
      <left>
        <color indexed="63"/>
      </left>
      <right>
        <color indexed="63"/>
      </right>
      <top style="double">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double"/>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double">
        <color indexed="8"/>
      </top>
      <bottom style="thin"/>
    </border>
    <border>
      <left style="thin"/>
      <right>
        <color indexed="63"/>
      </right>
      <top style="thin">
        <color indexed="8"/>
      </top>
      <bottom style="thin">
        <color indexed="8"/>
      </bottom>
    </border>
    <border>
      <left style="thin">
        <color indexed="8"/>
      </left>
      <right style="thin">
        <color indexed="8"/>
      </right>
      <top style="double">
        <color indexed="8"/>
      </top>
      <bottom style="thin">
        <color indexed="8"/>
      </bottom>
    </border>
    <border>
      <left>
        <color indexed="63"/>
      </left>
      <right style="thin"/>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right style="thin">
        <color indexed="8"/>
      </right>
      <top style="thin">
        <color indexed="8"/>
      </top>
      <bottom style="double">
        <color indexed="8"/>
      </bottom>
    </border>
    <border>
      <left style="thin">
        <color indexed="8"/>
      </left>
      <right style="thin">
        <color indexed="8"/>
      </right>
      <top style="thin"/>
      <bottom style="double">
        <color indexed="8"/>
      </bottom>
    </border>
    <border>
      <left style="thin">
        <color indexed="8"/>
      </left>
      <right style="thin"/>
      <top style="thin"/>
      <bottom style="double"/>
    </border>
    <border>
      <left>
        <color indexed="63"/>
      </left>
      <right>
        <color indexed="63"/>
      </right>
      <top style="double">
        <color indexed="8"/>
      </top>
      <bottom>
        <color indexed="63"/>
      </bottom>
    </border>
    <border>
      <left style="thin"/>
      <right>
        <color indexed="63"/>
      </right>
      <top style="double">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style="thin">
        <color indexed="8"/>
      </bottom>
    </border>
    <border>
      <left/>
      <right style="thin">
        <color indexed="8"/>
      </right>
      <top style="double">
        <color indexed="8"/>
      </top>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3" fillId="4" borderId="0" applyNumberFormat="0" applyBorder="0" applyAlignment="0" applyProtection="0"/>
    <xf numFmtId="0" fontId="53" fillId="5" borderId="0" applyNumberFormat="0" applyBorder="0" applyAlignment="0" applyProtection="0"/>
    <xf numFmtId="0" fontId="43" fillId="6" borderId="0" applyNumberFormat="0" applyBorder="0" applyAlignment="0" applyProtection="0"/>
    <xf numFmtId="0" fontId="53" fillId="7" borderId="0" applyNumberFormat="0" applyBorder="0" applyAlignment="0" applyProtection="0"/>
    <xf numFmtId="0" fontId="43" fillId="8" borderId="0" applyNumberFormat="0" applyBorder="0" applyAlignment="0" applyProtection="0"/>
    <xf numFmtId="0" fontId="53" fillId="9" borderId="0" applyNumberFormat="0" applyBorder="0" applyAlignment="0" applyProtection="0"/>
    <xf numFmtId="0" fontId="43" fillId="10" borderId="0" applyNumberFormat="0" applyBorder="0" applyAlignment="0" applyProtection="0"/>
    <xf numFmtId="0" fontId="53" fillId="11" borderId="0" applyNumberFormat="0" applyBorder="0" applyAlignment="0" applyProtection="0"/>
    <xf numFmtId="0" fontId="43" fillId="12"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53" fillId="15" borderId="0" applyNumberFormat="0" applyBorder="0" applyAlignment="0" applyProtection="0"/>
    <xf numFmtId="0" fontId="43" fillId="16" borderId="0" applyNumberFormat="0" applyBorder="0" applyAlignment="0" applyProtection="0"/>
    <xf numFmtId="0" fontId="53" fillId="17" borderId="0" applyNumberFormat="0" applyBorder="0" applyAlignment="0" applyProtection="0"/>
    <xf numFmtId="0" fontId="43" fillId="18" borderId="0" applyNumberFormat="0" applyBorder="0" applyAlignment="0" applyProtection="0"/>
    <xf numFmtId="0" fontId="53" fillId="19" borderId="0" applyNumberFormat="0" applyBorder="0" applyAlignment="0" applyProtection="0"/>
    <xf numFmtId="0" fontId="43" fillId="20" borderId="0" applyNumberFormat="0" applyBorder="0" applyAlignment="0" applyProtection="0"/>
    <xf numFmtId="0" fontId="53" fillId="21" borderId="0" applyNumberFormat="0" applyBorder="0" applyAlignment="0" applyProtection="0"/>
    <xf numFmtId="0" fontId="43" fillId="10" borderId="0" applyNumberFormat="0" applyBorder="0" applyAlignment="0" applyProtection="0"/>
    <xf numFmtId="0" fontId="53" fillId="22" borderId="0" applyNumberFormat="0" applyBorder="0" applyAlignment="0" applyProtection="0"/>
    <xf numFmtId="0" fontId="43" fillId="16" borderId="0" applyNumberFormat="0" applyBorder="0" applyAlignment="0" applyProtection="0"/>
    <xf numFmtId="0" fontId="53" fillId="23" borderId="0" applyNumberFormat="0" applyBorder="0" applyAlignment="0" applyProtection="0"/>
    <xf numFmtId="0" fontId="43" fillId="24" borderId="0" applyNumberFormat="0" applyBorder="0" applyAlignment="0" applyProtection="0"/>
    <xf numFmtId="0" fontId="54" fillId="25" borderId="0" applyNumberFormat="0" applyBorder="0" applyAlignment="0" applyProtection="0"/>
    <xf numFmtId="0" fontId="42" fillId="26" borderId="0" applyNumberFormat="0" applyBorder="0" applyAlignment="0" applyProtection="0"/>
    <xf numFmtId="0" fontId="54" fillId="27" borderId="0" applyNumberFormat="0" applyBorder="0" applyAlignment="0" applyProtection="0"/>
    <xf numFmtId="0" fontId="42" fillId="18" borderId="0" applyNumberFormat="0" applyBorder="0" applyAlignment="0" applyProtection="0"/>
    <xf numFmtId="0" fontId="54" fillId="28" borderId="0" applyNumberFormat="0" applyBorder="0" applyAlignment="0" applyProtection="0"/>
    <xf numFmtId="0" fontId="42" fillId="20" borderId="0" applyNumberFormat="0" applyBorder="0" applyAlignment="0" applyProtection="0"/>
    <xf numFmtId="0" fontId="54" fillId="29" borderId="0" applyNumberFormat="0" applyBorder="0" applyAlignment="0" applyProtection="0"/>
    <xf numFmtId="0" fontId="42" fillId="30" borderId="0" applyNumberFormat="0" applyBorder="0" applyAlignment="0" applyProtection="0"/>
    <xf numFmtId="0" fontId="54" fillId="31" borderId="0" applyNumberFormat="0" applyBorder="0" applyAlignment="0" applyProtection="0"/>
    <xf numFmtId="0" fontId="42" fillId="32" borderId="0" applyNumberFormat="0" applyBorder="0" applyAlignment="0" applyProtection="0"/>
    <xf numFmtId="0" fontId="54" fillId="33" borderId="0" applyNumberFormat="0" applyBorder="0" applyAlignment="0" applyProtection="0"/>
    <xf numFmtId="0" fontId="42" fillId="34" borderId="0" applyNumberFormat="0" applyBorder="0" applyAlignment="0" applyProtection="0"/>
    <xf numFmtId="0" fontId="54" fillId="35" borderId="0" applyNumberFormat="0" applyBorder="0" applyAlignment="0" applyProtection="0"/>
    <xf numFmtId="0" fontId="42" fillId="36" borderId="0" applyNumberFormat="0" applyBorder="0" applyAlignment="0" applyProtection="0"/>
    <xf numFmtId="0" fontId="54" fillId="37" borderId="0" applyNumberFormat="0" applyBorder="0" applyAlignment="0" applyProtection="0"/>
    <xf numFmtId="0" fontId="42" fillId="38" borderId="0" applyNumberFormat="0" applyBorder="0" applyAlignment="0" applyProtection="0"/>
    <xf numFmtId="0" fontId="54" fillId="39" borderId="0" applyNumberFormat="0" applyBorder="0" applyAlignment="0" applyProtection="0"/>
    <xf numFmtId="0" fontId="42" fillId="40" borderId="0" applyNumberFormat="0" applyBorder="0" applyAlignment="0" applyProtection="0"/>
    <xf numFmtId="0" fontId="54" fillId="41" borderId="0" applyNumberFormat="0" applyBorder="0" applyAlignment="0" applyProtection="0"/>
    <xf numFmtId="0" fontId="42" fillId="30" borderId="0" applyNumberFormat="0" applyBorder="0" applyAlignment="0" applyProtection="0"/>
    <xf numFmtId="0" fontId="54" fillId="42" borderId="0" applyNumberFormat="0" applyBorder="0" applyAlignment="0" applyProtection="0"/>
    <xf numFmtId="0" fontId="42" fillId="32" borderId="0" applyNumberFormat="0" applyBorder="0" applyAlignment="0" applyProtection="0"/>
    <xf numFmtId="0" fontId="54" fillId="43" borderId="0" applyNumberFormat="0" applyBorder="0" applyAlignment="0" applyProtection="0"/>
    <xf numFmtId="0" fontId="42" fillId="44" borderId="0" applyNumberFormat="0" applyBorder="0" applyAlignment="0" applyProtection="0"/>
    <xf numFmtId="0" fontId="55"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6" fillId="46" borderId="5" applyNumberFormat="0" applyAlignment="0" applyProtection="0"/>
    <xf numFmtId="0" fontId="36" fillId="47" borderId="6" applyNumberFormat="0" applyAlignment="0" applyProtection="0"/>
    <xf numFmtId="0" fontId="57"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9" fillId="50" borderId="0" applyNumberFormat="0" applyBorder="0" applyAlignment="0" applyProtection="0"/>
    <xf numFmtId="0" fontId="31" fillId="8" borderId="0" applyNumberFormat="0" applyBorder="0" applyAlignment="0" applyProtection="0"/>
    <xf numFmtId="0" fontId="60" fillId="0" borderId="9" applyNumberFormat="0" applyFill="0" applyAlignment="0" applyProtection="0"/>
    <xf numFmtId="0" fontId="28" fillId="0" borderId="10" applyNumberFormat="0" applyFill="0" applyAlignment="0" applyProtection="0"/>
    <xf numFmtId="0" fontId="61" fillId="0" borderId="11" applyNumberFormat="0" applyFill="0" applyAlignment="0" applyProtection="0"/>
    <xf numFmtId="0" fontId="29" fillId="0" borderId="12" applyNumberFormat="0" applyFill="0" applyAlignment="0" applyProtection="0"/>
    <xf numFmtId="0" fontId="62" fillId="0" borderId="13" applyNumberFormat="0" applyFill="0" applyAlignment="0" applyProtection="0"/>
    <xf numFmtId="0" fontId="30" fillId="0" borderId="14"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3" fillId="51" borderId="5" applyNumberFormat="0" applyAlignment="0" applyProtection="0"/>
    <xf numFmtId="0" fontId="34" fillId="14" borderId="6" applyNumberFormat="0" applyAlignment="0" applyProtection="0"/>
    <xf numFmtId="0" fontId="64" fillId="0" borderId="15" applyNumberFormat="0" applyFill="0" applyAlignment="0" applyProtection="0"/>
    <xf numFmtId="0" fontId="37" fillId="0" borderId="16" applyNumberFormat="0" applyFill="0" applyAlignment="0" applyProtection="0"/>
    <xf numFmtId="0" fontId="65"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6"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7"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8" fillId="0" borderId="22" applyNumberFormat="0" applyFill="0" applyAlignment="0" applyProtection="0"/>
    <xf numFmtId="0" fontId="41" fillId="0" borderId="23" applyNumberFormat="0" applyFill="0" applyAlignment="0" applyProtection="0"/>
    <xf numFmtId="0" fontId="69" fillId="0" borderId="0" applyNumberFormat="0" applyFill="0" applyBorder="0" applyAlignment="0" applyProtection="0"/>
    <xf numFmtId="0" fontId="39" fillId="0" borderId="0" applyNumberFormat="0" applyFill="0" applyBorder="0" applyAlignment="0" applyProtection="0"/>
  </cellStyleXfs>
  <cellXfs count="232">
    <xf numFmtId="0" fontId="0" fillId="2" borderId="0" xfId="0" applyNumberFormat="1" applyAlignment="1">
      <alignment/>
    </xf>
    <xf numFmtId="0" fontId="0" fillId="2" borderId="24" xfId="0" applyNumberFormat="1" applyBorder="1" applyAlignment="1">
      <alignment/>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25" xfId="0" applyNumberFormat="1" applyBorder="1" applyAlignment="1">
      <alignment horizontal="center"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0" xfId="0" applyNumberFormat="1" applyFont="1" applyBorder="1" applyAlignment="1">
      <alignment horizontal="center" vertical="center"/>
    </xf>
    <xf numFmtId="7" fontId="0" fillId="2" borderId="29"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0" fontId="0" fillId="2" borderId="32" xfId="0" applyNumberFormat="1" applyBorder="1" applyAlignment="1">
      <alignment/>
    </xf>
    <xf numFmtId="0" fontId="0" fillId="2" borderId="33"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5" xfId="0" applyNumberFormat="1" applyBorder="1" applyAlignment="1">
      <alignment horizontal="right"/>
    </xf>
    <xf numFmtId="172" fontId="0" fillId="0" borderId="1" xfId="0" applyNumberFormat="1" applyFont="1" applyFill="1" applyBorder="1" applyAlignment="1" applyProtection="1">
      <alignment horizontal="left" vertical="top" wrapText="1"/>
      <protection/>
    </xf>
    <xf numFmtId="0" fontId="0" fillId="2" borderId="0" xfId="0" applyNumberFormat="1" applyBorder="1" applyAlignment="1">
      <alignment/>
    </xf>
    <xf numFmtId="0" fontId="0" fillId="2" borderId="0" xfId="0" applyNumberFormat="1" applyBorder="1" applyAlignment="1">
      <alignment horizontal="right"/>
    </xf>
    <xf numFmtId="0" fontId="0" fillId="2" borderId="28" xfId="137" applyNumberFormat="1" applyBorder="1" applyAlignment="1" applyProtection="1">
      <alignment horizontal="center" vertical="top"/>
      <protection/>
    </xf>
    <xf numFmtId="1" fontId="0" fillId="2" borderId="29" xfId="137" applyNumberFormat="1" applyBorder="1" applyAlignment="1" applyProtection="1">
      <alignment horizontal="center" vertical="top"/>
      <protection/>
    </xf>
    <xf numFmtId="0" fontId="0" fillId="2" borderId="29" xfId="137" applyNumberFormat="1" applyBorder="1" applyAlignment="1" applyProtection="1">
      <alignment horizontal="center" vertical="top"/>
      <protection/>
    </xf>
    <xf numFmtId="1" fontId="0" fillId="2" borderId="28" xfId="137" applyNumberFormat="1" applyBorder="1" applyAlignment="1" applyProtection="1">
      <alignment horizontal="center" vertical="top"/>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0" fontId="0" fillId="2" borderId="36" xfId="0" applyNumberFormat="1" applyBorder="1" applyAlignment="1">
      <alignment horizontal="right"/>
    </xf>
    <xf numFmtId="0" fontId="0" fillId="2" borderId="37" xfId="0" applyNumberFormat="1" applyBorder="1" applyAlignment="1">
      <alignment horizontal="right"/>
    </xf>
    <xf numFmtId="4" fontId="70" fillId="0" borderId="1" xfId="0" applyNumberFormat="1" applyFont="1" applyFill="1" applyBorder="1" applyAlignment="1" applyProtection="1">
      <alignment horizontal="center" vertical="top" wrapText="1"/>
      <protection/>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center" vertical="top" wrapText="1"/>
      <protection/>
    </xf>
    <xf numFmtId="0" fontId="70" fillId="0"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protection/>
    </xf>
    <xf numFmtId="174" fontId="70" fillId="0" borderId="1" xfId="0" applyNumberFormat="1" applyFont="1" applyFill="1" applyBorder="1" applyAlignment="1" applyProtection="1">
      <alignment vertical="top"/>
      <protection locked="0"/>
    </xf>
    <xf numFmtId="174" fontId="70" fillId="0" borderId="1" xfId="0" applyNumberFormat="1" applyFont="1" applyFill="1" applyBorder="1" applyAlignment="1" applyProtection="1">
      <alignment vertical="top"/>
      <protection/>
    </xf>
    <xf numFmtId="176" fontId="70" fillId="0" borderId="1" xfId="0" applyNumberFormat="1" applyFont="1" applyFill="1" applyBorder="1" applyAlignment="1" applyProtection="1">
      <alignment horizontal="center" vertical="top"/>
      <protection/>
    </xf>
    <xf numFmtId="0" fontId="70" fillId="0" borderId="1" xfId="0" applyNumberFormat="1" applyFont="1" applyFill="1" applyBorder="1" applyAlignment="1" applyProtection="1">
      <alignment vertical="center"/>
      <protection/>
    </xf>
    <xf numFmtId="173" fontId="70" fillId="0" borderId="1" xfId="0" applyNumberFormat="1" applyFont="1" applyFill="1" applyBorder="1" applyAlignment="1" applyProtection="1">
      <alignment horizontal="center" vertical="top" wrapText="1"/>
      <protection/>
    </xf>
    <xf numFmtId="4" fontId="70" fillId="0" borderId="1" xfId="0" applyNumberFormat="1" applyFont="1" applyFill="1" applyBorder="1" applyAlignment="1" applyProtection="1">
      <alignment horizontal="center" vertical="top"/>
      <protection/>
    </xf>
    <xf numFmtId="173" fontId="70" fillId="0" borderId="1" xfId="0" applyNumberFormat="1" applyFont="1" applyFill="1" applyBorder="1" applyAlignment="1" applyProtection="1">
      <alignment horizontal="right" vertical="top" wrapText="1"/>
      <protection/>
    </xf>
    <xf numFmtId="1" fontId="70" fillId="0" borderId="1" xfId="0" applyNumberFormat="1" applyFont="1" applyFill="1" applyBorder="1" applyAlignment="1" applyProtection="1">
      <alignment horizontal="right" vertical="top" wrapText="1"/>
      <protection/>
    </xf>
    <xf numFmtId="174" fontId="70" fillId="0" borderId="1" xfId="0" applyNumberFormat="1" applyFont="1" applyFill="1" applyBorder="1" applyAlignment="1" applyProtection="1">
      <alignment vertical="top" wrapText="1"/>
      <protection/>
    </xf>
    <xf numFmtId="0" fontId="71" fillId="0" borderId="0" xfId="0" applyFont="1" applyFill="1" applyAlignment="1">
      <alignment/>
    </xf>
    <xf numFmtId="172" fontId="70" fillId="0" borderId="1" xfId="0" applyNumberFormat="1" applyFont="1" applyFill="1" applyBorder="1" applyAlignment="1" applyProtection="1">
      <alignment vertical="top" wrapText="1"/>
      <protection/>
    </xf>
    <xf numFmtId="173" fontId="70" fillId="0" borderId="2" xfId="0" applyNumberFormat="1" applyFont="1" applyFill="1" applyBorder="1" applyAlignment="1" applyProtection="1">
      <alignment horizontal="center" vertical="top" wrapText="1"/>
      <protection/>
    </xf>
    <xf numFmtId="172" fontId="70" fillId="0" borderId="2" xfId="0" applyNumberFormat="1" applyFont="1" applyFill="1" applyBorder="1" applyAlignment="1" applyProtection="1">
      <alignment horizontal="left" vertical="top" wrapText="1"/>
      <protection/>
    </xf>
    <xf numFmtId="172" fontId="70" fillId="0" borderId="2" xfId="0" applyNumberFormat="1" applyFont="1" applyFill="1" applyBorder="1" applyAlignment="1" applyProtection="1">
      <alignment horizontal="center" vertical="top" wrapText="1"/>
      <protection/>
    </xf>
    <xf numFmtId="0" fontId="70" fillId="0" borderId="2" xfId="0" applyNumberFormat="1" applyFont="1" applyFill="1" applyBorder="1" applyAlignment="1" applyProtection="1">
      <alignment horizontal="center" vertical="top" wrapText="1"/>
      <protection/>
    </xf>
    <xf numFmtId="1" fontId="70" fillId="0" borderId="2" xfId="0" applyNumberFormat="1" applyFont="1" applyFill="1" applyBorder="1" applyAlignment="1" applyProtection="1">
      <alignment horizontal="right" vertical="top"/>
      <protection/>
    </xf>
    <xf numFmtId="174" fontId="70" fillId="0" borderId="2" xfId="0" applyNumberFormat="1" applyFont="1" applyFill="1" applyBorder="1" applyAlignment="1" applyProtection="1">
      <alignment vertical="top"/>
      <protection locked="0"/>
    </xf>
    <xf numFmtId="174" fontId="70" fillId="0" borderId="2" xfId="0" applyNumberFormat="1" applyFont="1" applyFill="1" applyBorder="1" applyAlignment="1" applyProtection="1">
      <alignment vertical="top"/>
      <protection/>
    </xf>
    <xf numFmtId="173" fontId="70" fillId="0" borderId="2" xfId="0" applyNumberFormat="1" applyFont="1" applyFill="1" applyBorder="1" applyAlignment="1" applyProtection="1">
      <alignment horizontal="right" vertical="top" wrapText="1"/>
      <protection/>
    </xf>
    <xf numFmtId="1" fontId="70" fillId="0" borderId="2" xfId="0" applyNumberFormat="1" applyFont="1" applyFill="1" applyBorder="1" applyAlignment="1" applyProtection="1">
      <alignment horizontal="right" vertical="top" wrapText="1"/>
      <protection/>
    </xf>
    <xf numFmtId="172" fontId="70" fillId="0" borderId="2" xfId="0" applyNumberFormat="1" applyFont="1" applyFill="1" applyBorder="1" applyAlignment="1" applyProtection="1">
      <alignment vertical="top" wrapText="1"/>
      <protection/>
    </xf>
    <xf numFmtId="0" fontId="0" fillId="2" borderId="0" xfId="0" applyNumberFormat="1" applyBorder="1" applyAlignment="1">
      <alignment vertical="center" wrapText="1"/>
    </xf>
    <xf numFmtId="4" fontId="70" fillId="0" borderId="2" xfId="0" applyNumberFormat="1" applyFont="1" applyFill="1" applyBorder="1" applyAlignment="1" applyProtection="1">
      <alignment horizontal="center" vertical="top"/>
      <protection/>
    </xf>
    <xf numFmtId="4" fontId="70" fillId="0" borderId="2" xfId="0" applyNumberFormat="1" applyFont="1" applyFill="1" applyBorder="1" applyAlignment="1" applyProtection="1">
      <alignment horizontal="center" vertical="top" wrapText="1"/>
      <protection/>
    </xf>
    <xf numFmtId="0" fontId="0" fillId="2" borderId="0" xfId="0" applyNumberFormat="1" applyBorder="1" applyAlignment="1">
      <alignment horizontal="center"/>
    </xf>
    <xf numFmtId="7" fontId="0" fillId="2" borderId="0" xfId="0" applyNumberFormat="1" applyBorder="1" applyAlignment="1">
      <alignment horizontal="right"/>
    </xf>
    <xf numFmtId="0" fontId="0" fillId="2" borderId="38" xfId="0" applyNumberFormat="1" applyBorder="1" applyAlignment="1">
      <alignment horizontal="right"/>
    </xf>
    <xf numFmtId="7" fontId="0" fillId="2" borderId="0" xfId="0" applyNumberFormat="1" applyBorder="1" applyAlignment="1">
      <alignment horizontal="center"/>
    </xf>
    <xf numFmtId="174" fontId="0" fillId="0" borderId="1" xfId="137" applyNumberFormat="1" applyFont="1" applyFill="1" applyBorder="1" applyAlignment="1" applyProtection="1">
      <alignment vertical="top"/>
      <protection locked="0"/>
    </xf>
    <xf numFmtId="174" fontId="0" fillId="0" borderId="1" xfId="137" applyNumberFormat="1" applyFont="1" applyFill="1" applyBorder="1" applyAlignment="1" applyProtection="1">
      <alignment vertical="top"/>
      <protection/>
    </xf>
    <xf numFmtId="0" fontId="2" fillId="2" borderId="30" xfId="0" applyNumberFormat="1" applyFont="1" applyBorder="1" applyAlignment="1">
      <alignment horizontal="center" vertical="center"/>
    </xf>
    <xf numFmtId="1" fontId="3" fillId="2" borderId="0" xfId="0" applyNumberFormat="1" applyFont="1" applyBorder="1" applyAlignment="1">
      <alignment horizontal="left" vertical="center" wrapText="1"/>
    </xf>
    <xf numFmtId="0" fontId="49" fillId="2" borderId="0" xfId="0" applyNumberFormat="1" applyFont="1" applyBorder="1" applyAlignment="1">
      <alignment vertical="center"/>
    </xf>
    <xf numFmtId="0" fontId="0" fillId="2" borderId="0" xfId="0" applyNumberFormat="1" applyBorder="1" applyAlignment="1">
      <alignment/>
    </xf>
    <xf numFmtId="7" fontId="0" fillId="2" borderId="38" xfId="0" applyNumberFormat="1" applyBorder="1" applyAlignment="1">
      <alignment horizontal="right"/>
    </xf>
    <xf numFmtId="7" fontId="0" fillId="2" borderId="39" xfId="0" applyNumberFormat="1" applyBorder="1" applyAlignment="1">
      <alignment horizontal="right"/>
    </xf>
    <xf numFmtId="7" fontId="0" fillId="2" borderId="40" xfId="0" applyNumberFormat="1" applyBorder="1" applyAlignment="1">
      <alignment horizontal="right"/>
    </xf>
    <xf numFmtId="0" fontId="0" fillId="2" borderId="41" xfId="0" applyNumberFormat="1" applyBorder="1" applyAlignment="1">
      <alignment horizontal="right"/>
    </xf>
    <xf numFmtId="0" fontId="2" fillId="2" borderId="33" xfId="0" applyNumberFormat="1" applyFont="1" applyBorder="1" applyAlignment="1">
      <alignment horizontal="center" vertical="center"/>
    </xf>
    <xf numFmtId="7" fontId="0" fillId="2" borderId="42" xfId="0" applyNumberFormat="1" applyBorder="1" applyAlignment="1">
      <alignment horizontal="right"/>
    </xf>
    <xf numFmtId="0" fontId="2" fillId="2" borderId="42" xfId="0" applyNumberFormat="1" applyFont="1" applyBorder="1" applyAlignment="1">
      <alignment horizontal="center" vertical="center"/>
    </xf>
    <xf numFmtId="0" fontId="2" fillId="2" borderId="31" xfId="0" applyNumberFormat="1" applyFont="1" applyBorder="1" applyAlignment="1">
      <alignment horizontal="center" vertical="center"/>
    </xf>
    <xf numFmtId="7" fontId="0" fillId="2" borderId="43" xfId="0" applyNumberFormat="1" applyBorder="1" applyAlignment="1">
      <alignment horizontal="right"/>
    </xf>
    <xf numFmtId="7" fontId="0" fillId="2" borderId="44" xfId="0" applyNumberFormat="1" applyBorder="1" applyAlignment="1">
      <alignment horizontal="right"/>
    </xf>
    <xf numFmtId="7" fontId="0" fillId="2" borderId="45" xfId="0" applyNumberFormat="1" applyBorder="1" applyAlignment="1">
      <alignment horizontal="center"/>
    </xf>
    <xf numFmtId="0" fontId="0" fillId="2" borderId="46" xfId="0" applyNumberFormat="1" applyBorder="1" applyAlignment="1">
      <alignment/>
    </xf>
    <xf numFmtId="0" fontId="0" fillId="2" borderId="38" xfId="0" applyNumberFormat="1" applyBorder="1" applyAlignment="1">
      <alignment/>
    </xf>
    <xf numFmtId="0" fontId="2" fillId="2" borderId="47" xfId="0" applyNumberFormat="1" applyFont="1" applyBorder="1" applyAlignment="1">
      <alignment horizontal="center" vertical="center"/>
    </xf>
    <xf numFmtId="1" fontId="47" fillId="2" borderId="28" xfId="137" applyNumberFormat="1" applyFont="1" applyBorder="1" applyAlignment="1" applyProtection="1">
      <alignment horizontal="left" vertical="center" wrapText="1"/>
      <protection/>
    </xf>
    <xf numFmtId="0" fontId="2" fillId="2" borderId="48" xfId="137" applyNumberFormat="1" applyFont="1" applyBorder="1" applyAlignment="1" applyProtection="1">
      <alignment horizontal="center" vertical="center"/>
      <protection/>
    </xf>
    <xf numFmtId="0" fontId="2" fillId="2" borderId="49" xfId="0" applyNumberFormat="1" applyFont="1" applyBorder="1" applyAlignment="1">
      <alignment horizontal="center" vertical="center"/>
    </xf>
    <xf numFmtId="0" fontId="2" fillId="2" borderId="50" xfId="0" applyNumberFormat="1" applyFont="1" applyBorder="1" applyAlignment="1">
      <alignment horizontal="center" vertical="center"/>
    </xf>
    <xf numFmtId="7" fontId="2" fillId="2" borderId="0" xfId="0" applyNumberFormat="1" applyFont="1" applyAlignment="1">
      <alignment vertical="center"/>
    </xf>
    <xf numFmtId="0" fontId="2" fillId="2" borderId="51" xfId="0" applyNumberFormat="1" applyFont="1" applyBorder="1" applyAlignment="1">
      <alignment horizontal="center" vertical="center"/>
    </xf>
    <xf numFmtId="7" fontId="0" fillId="2" borderId="3" xfId="0" applyNumberFormat="1" applyBorder="1" applyAlignment="1">
      <alignment horizontal="right"/>
    </xf>
    <xf numFmtId="7" fontId="0" fillId="2" borderId="3" xfId="0" applyNumberFormat="1" applyFont="1" applyBorder="1" applyAlignment="1">
      <alignment horizontal="right"/>
    </xf>
    <xf numFmtId="7" fontId="2" fillId="2" borderId="31" xfId="0" applyNumberFormat="1" applyFont="1" applyBorder="1" applyAlignment="1">
      <alignment horizontal="center" vertical="center"/>
    </xf>
    <xf numFmtId="7" fontId="0" fillId="2" borderId="31" xfId="0" applyNumberFormat="1" applyFont="1" applyBorder="1" applyAlignment="1">
      <alignment horizontal="right"/>
    </xf>
    <xf numFmtId="0" fontId="2" fillId="2" borderId="3" xfId="0" applyNumberFormat="1" applyFont="1" applyBorder="1" applyAlignment="1">
      <alignment horizontal="center" vertical="center"/>
    </xf>
    <xf numFmtId="0" fontId="2" fillId="2" borderId="3" xfId="0" applyNumberFormat="1" applyFont="1" applyBorder="1" applyAlignment="1">
      <alignment horizontal="center" vertical="center"/>
    </xf>
    <xf numFmtId="0" fontId="0" fillId="2" borderId="0" xfId="0" applyNumberFormat="1" applyAlignment="1">
      <alignment horizontal="center" vertical="top"/>
    </xf>
    <xf numFmtId="0" fontId="0" fillId="2" borderId="33" xfId="0" applyNumberFormat="1" applyBorder="1" applyAlignment="1">
      <alignment horizontal="center" vertical="top"/>
    </xf>
    <xf numFmtId="0" fontId="0" fillId="2" borderId="52" xfId="0" applyNumberFormat="1" applyBorder="1" applyAlignment="1">
      <alignment horizontal="center" vertical="top"/>
    </xf>
    <xf numFmtId="0" fontId="2" fillId="2" borderId="28" xfId="0" applyNumberFormat="1" applyFont="1" applyBorder="1" applyAlignment="1">
      <alignment horizontal="center" vertical="top"/>
    </xf>
    <xf numFmtId="0" fontId="0" fillId="2" borderId="44" xfId="0" applyNumberFormat="1" applyBorder="1" applyAlignment="1">
      <alignment horizontal="center" vertical="top"/>
    </xf>
    <xf numFmtId="172" fontId="70" fillId="0" borderId="0" xfId="0" applyNumberFormat="1" applyFont="1" applyFill="1" applyBorder="1" applyAlignment="1" applyProtection="1">
      <alignment horizontal="left" vertical="top" wrapText="1"/>
      <protection/>
    </xf>
    <xf numFmtId="174" fontId="70" fillId="0" borderId="0" xfId="0" applyNumberFormat="1" applyFont="1" applyFill="1" applyBorder="1" applyAlignment="1" applyProtection="1">
      <alignment vertical="top"/>
      <protection locked="0"/>
    </xf>
    <xf numFmtId="4" fontId="70" fillId="0" borderId="53" xfId="0" applyNumberFormat="1" applyFont="1" applyFill="1" applyBorder="1" applyAlignment="1" applyProtection="1">
      <alignment horizontal="center" vertical="top" wrapText="1"/>
      <protection/>
    </xf>
    <xf numFmtId="179" fontId="70" fillId="0" borderId="1" xfId="0" applyNumberFormat="1" applyFont="1" applyFill="1" applyBorder="1" applyAlignment="1" applyProtection="1">
      <alignment horizontal="right" vertical="top" wrapText="1"/>
      <protection/>
    </xf>
    <xf numFmtId="179" fontId="70" fillId="0" borderId="2" xfId="0" applyNumberFormat="1" applyFont="1" applyFill="1" applyBorder="1" applyAlignment="1" applyProtection="1">
      <alignment horizontal="right" vertical="top" wrapText="1"/>
      <protection/>
    </xf>
    <xf numFmtId="0" fontId="0" fillId="0" borderId="29" xfId="0" applyNumberFormat="1" applyFill="1" applyBorder="1" applyAlignment="1">
      <alignment vertical="top"/>
    </xf>
    <xf numFmtId="0" fontId="0" fillId="0" borderId="29" xfId="0" applyNumberFormat="1" applyFill="1" applyBorder="1" applyAlignment="1">
      <alignment horizontal="center" vertical="top"/>
    </xf>
    <xf numFmtId="0" fontId="2" fillId="0" borderId="25" xfId="137" applyNumberFormat="1" applyFont="1" applyFill="1" applyBorder="1" applyAlignment="1" applyProtection="1">
      <alignment vertical="top"/>
      <protection/>
    </xf>
    <xf numFmtId="172" fontId="3" fillId="56" borderId="28" xfId="137" applyNumberFormat="1" applyFont="1" applyFill="1" applyBorder="1" applyAlignment="1" applyProtection="1">
      <alignment horizontal="left" vertical="center" wrapText="1"/>
      <protection/>
    </xf>
    <xf numFmtId="0" fontId="46" fillId="0" borderId="1" xfId="0" applyFont="1" applyFill="1" applyBorder="1" applyAlignment="1">
      <alignment vertical="top" wrapText="1"/>
    </xf>
    <xf numFmtId="0" fontId="0" fillId="0" borderId="1" xfId="0" applyFont="1" applyFill="1" applyBorder="1" applyAlignment="1">
      <alignment vertical="top" wrapText="1"/>
    </xf>
    <xf numFmtId="0" fontId="70" fillId="0" borderId="1" xfId="0" applyFont="1" applyFill="1" applyBorder="1" applyAlignment="1">
      <alignment horizontal="center" vertical="top" wrapText="1"/>
    </xf>
    <xf numFmtId="0" fontId="0" fillId="2" borderId="54" xfId="137" applyNumberFormat="1" applyBorder="1" applyAlignment="1" applyProtection="1">
      <alignment horizontal="center" vertical="top"/>
      <protection/>
    </xf>
    <xf numFmtId="7" fontId="0" fillId="2" borderId="29" xfId="0" applyNumberFormat="1" applyBorder="1" applyAlignment="1">
      <alignment horizontal="right" vertical="top"/>
    </xf>
    <xf numFmtId="199" fontId="0" fillId="0" borderId="1" xfId="137" applyNumberFormat="1" applyFont="1" applyFill="1" applyBorder="1" applyAlignment="1" applyProtection="1">
      <alignment horizontal="center" vertical="top"/>
      <protection/>
    </xf>
    <xf numFmtId="172" fontId="3" fillId="56" borderId="28" xfId="137" applyNumberFormat="1" applyFont="1" applyFill="1" applyBorder="1" applyAlignment="1" applyProtection="1">
      <alignment horizontal="left" vertical="top" wrapText="1"/>
      <protection/>
    </xf>
    <xf numFmtId="7" fontId="0" fillId="2" borderId="35" xfId="0" applyNumberFormat="1" applyBorder="1" applyAlignment="1">
      <alignment horizontal="right" vertical="top"/>
    </xf>
    <xf numFmtId="172" fontId="72" fillId="0" borderId="1" xfId="0" applyNumberFormat="1" applyFont="1" applyFill="1" applyBorder="1" applyAlignment="1" applyProtection="1">
      <alignment horizontal="left" vertical="top" wrapText="1"/>
      <protection/>
    </xf>
    <xf numFmtId="0" fontId="2" fillId="2" borderId="28" xfId="0" applyNumberFormat="1" applyFont="1" applyBorder="1" applyAlignment="1">
      <alignment horizontal="left" vertical="top"/>
    </xf>
    <xf numFmtId="173" fontId="70" fillId="0" borderId="1" xfId="0" applyNumberFormat="1" applyFont="1" applyFill="1" applyBorder="1" applyAlignment="1" applyProtection="1">
      <alignment horizontal="left" vertical="top"/>
      <protection/>
    </xf>
    <xf numFmtId="173" fontId="70" fillId="0" borderId="2" xfId="0" applyNumberFormat="1" applyFont="1" applyFill="1" applyBorder="1" applyAlignment="1" applyProtection="1">
      <alignment horizontal="left" vertical="top" wrapText="1"/>
      <protection/>
    </xf>
    <xf numFmtId="173" fontId="0" fillId="0" borderId="1" xfId="137" applyNumberFormat="1" applyFont="1" applyFill="1" applyBorder="1" applyAlignment="1" applyProtection="1">
      <alignment horizontal="left" vertical="top" wrapText="1"/>
      <protection/>
    </xf>
    <xf numFmtId="0" fontId="2" fillId="0" borderId="28" xfId="137" applyNumberFormat="1" applyFont="1" applyFill="1" applyBorder="1" applyAlignment="1" applyProtection="1">
      <alignment horizontal="left" vertical="top"/>
      <protection/>
    </xf>
    <xf numFmtId="172" fontId="4" fillId="0" borderId="1" xfId="137" applyNumberFormat="1" applyFont="1" applyFill="1" applyBorder="1" applyAlignment="1" applyProtection="1">
      <alignment horizontal="left" vertical="top" wrapText="1"/>
      <protection/>
    </xf>
    <xf numFmtId="0" fontId="46" fillId="0" borderId="55" xfId="137" applyNumberFormat="1" applyFont="1" applyFill="1" applyBorder="1" applyAlignment="1" applyProtection="1">
      <alignment horizontal="left" vertical="top"/>
      <protection/>
    </xf>
    <xf numFmtId="172" fontId="46" fillId="56" borderId="55" xfId="137" applyNumberFormat="1" applyFont="1" applyFill="1" applyBorder="1" applyAlignment="1" applyProtection="1">
      <alignment horizontal="left" vertical="top" wrapText="1"/>
      <protection/>
    </xf>
    <xf numFmtId="172" fontId="51" fillId="0" borderId="1" xfId="137" applyNumberFormat="1" applyFont="1" applyFill="1" applyBorder="1" applyAlignment="1" applyProtection="1">
      <alignment horizontal="left" vertical="top" wrapText="1"/>
      <protection/>
    </xf>
    <xf numFmtId="0" fontId="2" fillId="2" borderId="49" xfId="0" applyNumberFormat="1" applyFont="1" applyBorder="1" applyAlignment="1">
      <alignment horizontal="center" vertical="center"/>
    </xf>
    <xf numFmtId="7" fontId="0" fillId="2" borderId="35" xfId="0" applyNumberFormat="1" applyBorder="1" applyAlignment="1">
      <alignment horizontal="right" vertical="center"/>
    </xf>
    <xf numFmtId="0" fontId="2" fillId="2" borderId="56" xfId="0" applyNumberFormat="1" applyFont="1" applyBorder="1" applyAlignment="1">
      <alignment horizontal="center" vertical="center"/>
    </xf>
    <xf numFmtId="7" fontId="0" fillId="2" borderId="57" xfId="0" applyNumberFormat="1" applyBorder="1" applyAlignment="1">
      <alignment horizontal="right" vertical="center"/>
    </xf>
    <xf numFmtId="7" fontId="0" fillId="2" borderId="58" xfId="0" applyNumberFormat="1" applyBorder="1" applyAlignment="1">
      <alignment horizontal="right" vertical="center"/>
    </xf>
    <xf numFmtId="173" fontId="0" fillId="0" borderId="2" xfId="137" applyNumberFormat="1" applyFont="1" applyFill="1" applyBorder="1" applyAlignment="1" applyProtection="1">
      <alignment horizontal="left" vertical="top" wrapText="1"/>
      <protection/>
    </xf>
    <xf numFmtId="172" fontId="0" fillId="0" borderId="2" xfId="137" applyNumberFormat="1" applyFont="1" applyFill="1" applyBorder="1" applyAlignment="1" applyProtection="1">
      <alignment horizontal="left" vertical="top" wrapText="1"/>
      <protection/>
    </xf>
    <xf numFmtId="172" fontId="0" fillId="0" borderId="2" xfId="137" applyNumberFormat="1" applyFont="1" applyFill="1" applyBorder="1" applyAlignment="1" applyProtection="1">
      <alignment horizontal="center" vertical="top" wrapText="1"/>
      <protection/>
    </xf>
    <xf numFmtId="0" fontId="0" fillId="0" borderId="2" xfId="137" applyNumberFormat="1" applyFont="1" applyFill="1" applyBorder="1" applyAlignment="1" applyProtection="1">
      <alignment horizontal="center" vertical="top" wrapText="1"/>
      <protection/>
    </xf>
    <xf numFmtId="199" fontId="0" fillId="0" borderId="2" xfId="137" applyNumberFormat="1" applyFont="1" applyFill="1" applyBorder="1" applyAlignment="1" applyProtection="1">
      <alignment horizontal="center" vertical="top"/>
      <protection/>
    </xf>
    <xf numFmtId="174" fontId="0" fillId="0" borderId="2" xfId="137" applyNumberFormat="1" applyFont="1" applyFill="1" applyBorder="1" applyAlignment="1" applyProtection="1">
      <alignment vertical="top"/>
      <protection locked="0"/>
    </xf>
    <xf numFmtId="0" fontId="70" fillId="0" borderId="2" xfId="0" applyFont="1" applyFill="1" applyBorder="1" applyAlignment="1">
      <alignment horizontal="center" vertical="top" wrapText="1"/>
    </xf>
    <xf numFmtId="0" fontId="0" fillId="2" borderId="59" xfId="0" applyNumberFormat="1" applyBorder="1" applyAlignment="1">
      <alignment vertical="center" wrapText="1"/>
    </xf>
    <xf numFmtId="0" fontId="2" fillId="2" borderId="60" xfId="0" applyNumberFormat="1" applyFont="1" applyBorder="1" applyAlignment="1">
      <alignment horizontal="center" vertical="center"/>
    </xf>
    <xf numFmtId="1" fontId="3" fillId="2" borderId="59" xfId="0" applyNumberFormat="1" applyFont="1" applyBorder="1" applyAlignment="1">
      <alignment horizontal="left" vertical="center" wrapText="1"/>
    </xf>
    <xf numFmtId="0" fontId="2" fillId="2" borderId="61" xfId="0" applyNumberFormat="1" applyFont="1" applyBorder="1" applyAlignment="1">
      <alignment horizontal="center" vertical="center"/>
    </xf>
    <xf numFmtId="0" fontId="0" fillId="2" borderId="61" xfId="0" applyNumberFormat="1" applyBorder="1" applyAlignment="1">
      <alignment horizontal="center"/>
    </xf>
    <xf numFmtId="0" fontId="0" fillId="2" borderId="62" xfId="0" applyNumberFormat="1" applyBorder="1" applyAlignment="1">
      <alignment horizontal="center" vertical="top"/>
    </xf>
    <xf numFmtId="0" fontId="0" fillId="2" borderId="0" xfId="0" applyNumberFormat="1" applyAlignment="1">
      <alignment horizontal="left" vertical="top"/>
    </xf>
    <xf numFmtId="0" fontId="6"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0" fontId="6"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5" fillId="2" borderId="63" xfId="0" applyNumberFormat="1" applyFont="1" applyBorder="1" applyAlignment="1">
      <alignment horizontal="left" vertical="center" wrapText="1"/>
    </xf>
    <xf numFmtId="0" fontId="50" fillId="2" borderId="64" xfId="0" applyNumberFormat="1" applyFont="1" applyBorder="1" applyAlignment="1">
      <alignment vertical="center" wrapText="1"/>
    </xf>
    <xf numFmtId="0" fontId="50" fillId="2" borderId="65" xfId="0" applyNumberFormat="1" applyFont="1" applyBorder="1" applyAlignment="1">
      <alignment vertical="center" wrapText="1"/>
    </xf>
    <xf numFmtId="172" fontId="5" fillId="56" borderId="4" xfId="0" applyNumberFormat="1" applyFont="1" applyFill="1" applyBorder="1" applyAlignment="1" applyProtection="1">
      <alignment horizontal="left" vertical="center"/>
      <protection/>
    </xf>
    <xf numFmtId="172" fontId="5" fillId="56" borderId="66" xfId="0" applyNumberFormat="1" applyFont="1" applyFill="1" applyBorder="1" applyAlignment="1" applyProtection="1">
      <alignment horizontal="left" vertical="center"/>
      <protection/>
    </xf>
    <xf numFmtId="172" fontId="5" fillId="56" borderId="67" xfId="0" applyNumberFormat="1" applyFont="1" applyFill="1" applyBorder="1" applyAlignment="1" applyProtection="1">
      <alignment horizontal="left" vertical="center"/>
      <protection/>
    </xf>
    <xf numFmtId="1" fontId="3" fillId="2" borderId="48" xfId="0" applyNumberFormat="1" applyFont="1" applyBorder="1" applyAlignment="1">
      <alignment horizontal="left" vertical="center" wrapText="1"/>
    </xf>
    <xf numFmtId="1" fontId="3" fillId="2" borderId="68" xfId="0" applyNumberFormat="1" applyFont="1" applyBorder="1" applyAlignment="1">
      <alignment horizontal="left" vertical="center" wrapText="1"/>
    </xf>
    <xf numFmtId="1" fontId="3" fillId="2" borderId="69" xfId="0" applyNumberFormat="1" applyFont="1" applyBorder="1" applyAlignment="1">
      <alignment horizontal="left" vertical="center" wrapText="1"/>
    </xf>
    <xf numFmtId="7" fontId="23" fillId="2" borderId="0" xfId="0" applyNumberFormat="1" applyFont="1" applyAlignment="1">
      <alignment horizontal="center" vertical="center"/>
    </xf>
    <xf numFmtId="1" fontId="5" fillId="2" borderId="70" xfId="0" applyNumberFormat="1" applyFont="1" applyBorder="1" applyAlignment="1">
      <alignment horizontal="left" vertical="center" wrapText="1"/>
    </xf>
    <xf numFmtId="1" fontId="5" fillId="2" borderId="41" xfId="0" applyNumberFormat="1" applyFont="1" applyBorder="1" applyAlignment="1">
      <alignment horizontal="left" vertical="center" wrapText="1"/>
    </xf>
    <xf numFmtId="1" fontId="5" fillId="2" borderId="71" xfId="0" applyNumberFormat="1" applyFont="1" applyBorder="1" applyAlignment="1">
      <alignment horizontal="left" vertical="center" wrapText="1"/>
    </xf>
    <xf numFmtId="1" fontId="3" fillId="2" borderId="44" xfId="0" applyNumberFormat="1" applyFont="1" applyBorder="1" applyAlignment="1">
      <alignment horizontal="left" vertical="center" wrapText="1"/>
    </xf>
    <xf numFmtId="0" fontId="0" fillId="2" borderId="24" xfId="0" applyNumberFormat="1" applyBorder="1" applyAlignment="1">
      <alignment vertical="center" wrapText="1"/>
    </xf>
    <xf numFmtId="0" fontId="0" fillId="2" borderId="36" xfId="0" applyNumberFormat="1" applyBorder="1" applyAlignment="1">
      <alignment vertical="center" wrapText="1"/>
    </xf>
    <xf numFmtId="0" fontId="8" fillId="2" borderId="47" xfId="0" applyNumberFormat="1" applyFont="1" applyBorder="1" applyAlignment="1">
      <alignment horizontal="left" vertical="center"/>
    </xf>
    <xf numFmtId="0" fontId="8" fillId="2" borderId="72" xfId="0" applyNumberFormat="1" applyFont="1" applyBorder="1" applyAlignment="1">
      <alignment horizontal="left" vertical="center"/>
    </xf>
    <xf numFmtId="0" fontId="8" fillId="2" borderId="73" xfId="0" applyNumberFormat="1" applyFont="1" applyBorder="1" applyAlignment="1">
      <alignment horizontal="left" vertical="center"/>
    </xf>
    <xf numFmtId="1" fontId="5" fillId="2" borderId="68" xfId="137" applyNumberFormat="1" applyFont="1" applyBorder="1" applyAlignment="1" applyProtection="1">
      <alignment horizontal="left" vertical="center" wrapText="1"/>
      <protection/>
    </xf>
    <xf numFmtId="1" fontId="5" fillId="2" borderId="69" xfId="137" applyNumberFormat="1" applyFont="1" applyBorder="1" applyAlignment="1" applyProtection="1">
      <alignment horizontal="left" vertical="center" wrapText="1"/>
      <protection/>
    </xf>
    <xf numFmtId="1" fontId="5" fillId="2" borderId="74" xfId="0" applyNumberFormat="1" applyFont="1" applyBorder="1" applyAlignment="1">
      <alignment horizontal="left" vertical="center" wrapText="1"/>
    </xf>
    <xf numFmtId="1" fontId="5" fillId="2" borderId="75" xfId="0" applyNumberFormat="1" applyFont="1" applyBorder="1" applyAlignment="1">
      <alignment horizontal="left" vertical="center" wrapText="1"/>
    </xf>
    <xf numFmtId="0" fontId="0" fillId="2" borderId="64" xfId="0" applyNumberFormat="1" applyBorder="1" applyAlignment="1">
      <alignment vertical="center" wrapText="1"/>
    </xf>
    <xf numFmtId="0" fontId="0" fillId="2" borderId="65" xfId="0" applyNumberFormat="1" applyBorder="1" applyAlignment="1">
      <alignment vertical="center" wrapText="1"/>
    </xf>
    <xf numFmtId="172" fontId="5" fillId="56" borderId="4" xfId="0" applyNumberFormat="1" applyFont="1" applyFill="1" applyBorder="1" applyAlignment="1" applyProtection="1">
      <alignment horizontal="left" vertical="center" wrapText="1"/>
      <protection/>
    </xf>
    <xf numFmtId="172" fontId="5" fillId="56" borderId="66" xfId="0" applyNumberFormat="1" applyFont="1" applyFill="1" applyBorder="1" applyAlignment="1" applyProtection="1">
      <alignment horizontal="left" vertical="center" wrapText="1"/>
      <protection/>
    </xf>
    <xf numFmtId="172" fontId="5" fillId="56" borderId="67" xfId="0" applyNumberFormat="1" applyFont="1" applyFill="1" applyBorder="1" applyAlignment="1" applyProtection="1">
      <alignment horizontal="left" vertical="center" wrapText="1"/>
      <protection/>
    </xf>
    <xf numFmtId="1" fontId="0" fillId="2" borderId="0" xfId="0" applyNumberFormat="1" applyAlignment="1">
      <alignment horizontal="center" vertical="top"/>
    </xf>
    <xf numFmtId="1" fontId="4" fillId="2" borderId="0" xfId="0" applyNumberFormat="1" applyFont="1" applyAlignment="1">
      <alignment horizontal="center" vertical="top"/>
    </xf>
    <xf numFmtId="7" fontId="0" fillId="2" borderId="21" xfId="0" applyNumberFormat="1" applyBorder="1" applyAlignment="1">
      <alignment horizontal="center"/>
    </xf>
    <xf numFmtId="0" fontId="0" fillId="2" borderId="37" xfId="0" applyNumberFormat="1" applyBorder="1" applyAlignment="1">
      <alignment/>
    </xf>
    <xf numFmtId="0" fontId="0" fillId="2" borderId="61" xfId="0" applyNumberFormat="1" applyBorder="1" applyAlignment="1">
      <alignment/>
    </xf>
    <xf numFmtId="0" fontId="0" fillId="2" borderId="0" xfId="0" applyNumberFormat="1" applyBorder="1" applyAlignment="1">
      <alignment/>
    </xf>
    <xf numFmtId="1" fontId="3" fillId="2" borderId="76"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4" xfId="0" applyNumberFormat="1" applyBorder="1" applyAlignment="1">
      <alignment vertical="center" wrapText="1"/>
    </xf>
    <xf numFmtId="1" fontId="47" fillId="2" borderId="24" xfId="0" applyNumberFormat="1" applyFont="1" applyBorder="1" applyAlignment="1">
      <alignment horizontal="left" vertical="center" wrapText="1"/>
    </xf>
    <xf numFmtId="1" fontId="47" fillId="2" borderId="36" xfId="0" applyNumberFormat="1" applyFont="1" applyBorder="1" applyAlignment="1">
      <alignment horizontal="left" vertical="center" wrapText="1"/>
    </xf>
    <xf numFmtId="1" fontId="48" fillId="2" borderId="72" xfId="0" applyNumberFormat="1" applyFont="1" applyBorder="1" applyAlignment="1">
      <alignment horizontal="left" vertical="center" wrapText="1"/>
    </xf>
    <xf numFmtId="1" fontId="48" fillId="2" borderId="73" xfId="0" applyNumberFormat="1" applyFont="1" applyBorder="1" applyAlignment="1">
      <alignment horizontal="left" vertical="center" wrapText="1"/>
    </xf>
    <xf numFmtId="1" fontId="5" fillId="2" borderId="35" xfId="0" applyNumberFormat="1" applyFont="1" applyBorder="1" applyAlignment="1">
      <alignment horizontal="left" vertical="center" wrapText="1"/>
    </xf>
    <xf numFmtId="1" fontId="5" fillId="2" borderId="21" xfId="0" applyNumberFormat="1" applyFont="1" applyBorder="1" applyAlignment="1">
      <alignment horizontal="left" vertical="center" wrapText="1"/>
    </xf>
    <xf numFmtId="1" fontId="5" fillId="2" borderId="37" xfId="0" applyNumberFormat="1" applyFont="1" applyBorder="1" applyAlignment="1">
      <alignment horizontal="left" vertical="center" wrapText="1"/>
    </xf>
    <xf numFmtId="0" fontId="0" fillId="2" borderId="68" xfId="0" applyNumberFormat="1" applyBorder="1" applyAlignment="1">
      <alignment vertical="center" wrapText="1"/>
    </xf>
    <xf numFmtId="0" fontId="0" fillId="2" borderId="69"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8">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8" customWidth="1"/>
    <col min="2" max="16384" width="8.77734375" style="38" customWidth="1"/>
  </cols>
  <sheetData>
    <row r="1" spans="1:9" ht="38.25" customHeight="1">
      <c r="A1" s="182" t="s">
        <v>25</v>
      </c>
      <c r="B1" s="183"/>
      <c r="C1" s="183"/>
      <c r="D1" s="183"/>
      <c r="E1" s="183"/>
      <c r="F1" s="183"/>
      <c r="G1" s="183"/>
      <c r="H1" s="183"/>
      <c r="I1" s="183"/>
    </row>
    <row r="2" spans="1:9" ht="20.25" customHeight="1">
      <c r="A2" s="39">
        <v>1</v>
      </c>
      <c r="B2" s="179" t="s">
        <v>30</v>
      </c>
      <c r="C2" s="179"/>
      <c r="D2" s="179"/>
      <c r="E2" s="179"/>
      <c r="F2" s="179"/>
      <c r="G2" s="179"/>
      <c r="H2" s="179"/>
      <c r="I2" s="179"/>
    </row>
    <row r="3" spans="1:9" ht="34.5" customHeight="1">
      <c r="A3" s="39">
        <v>2</v>
      </c>
      <c r="B3" s="179" t="s">
        <v>142</v>
      </c>
      <c r="C3" s="179"/>
      <c r="D3" s="179"/>
      <c r="E3" s="179"/>
      <c r="F3" s="179"/>
      <c r="G3" s="179"/>
      <c r="H3" s="179"/>
      <c r="I3" s="179"/>
    </row>
    <row r="4" spans="1:9" ht="34.5" customHeight="1">
      <c r="A4" s="39">
        <v>3</v>
      </c>
      <c r="B4" s="179" t="s">
        <v>152</v>
      </c>
      <c r="C4" s="179"/>
      <c r="D4" s="179"/>
      <c r="E4" s="179"/>
      <c r="F4" s="179"/>
      <c r="G4" s="179"/>
      <c r="H4" s="179"/>
      <c r="I4" s="179"/>
    </row>
    <row r="5" spans="1:9" ht="34.5" customHeight="1">
      <c r="A5" s="39">
        <v>4</v>
      </c>
      <c r="B5" s="179" t="s">
        <v>28</v>
      </c>
      <c r="C5" s="179"/>
      <c r="D5" s="179"/>
      <c r="E5" s="179"/>
      <c r="F5" s="179"/>
      <c r="G5" s="179"/>
      <c r="H5" s="179"/>
      <c r="I5" s="179"/>
    </row>
    <row r="6" spans="1:9" ht="19.5" customHeight="1">
      <c r="A6" s="39">
        <v>5</v>
      </c>
      <c r="B6" s="181" t="s">
        <v>150</v>
      </c>
      <c r="C6" s="175"/>
      <c r="D6" s="175"/>
      <c r="E6" s="175"/>
      <c r="F6" s="175"/>
      <c r="G6" s="175"/>
      <c r="H6" s="175"/>
      <c r="I6" s="175"/>
    </row>
    <row r="7" spans="1:9" ht="19.5" customHeight="1">
      <c r="A7" s="39">
        <v>6</v>
      </c>
      <c r="B7" s="181" t="s">
        <v>158</v>
      </c>
      <c r="C7" s="175"/>
      <c r="D7" s="175"/>
      <c r="E7" s="175"/>
      <c r="F7" s="175"/>
      <c r="G7" s="175"/>
      <c r="H7" s="175"/>
      <c r="I7" s="175"/>
    </row>
    <row r="8" spans="1:9" ht="28.5" customHeight="1">
      <c r="A8" s="39">
        <v>7</v>
      </c>
      <c r="B8" s="181" t="s">
        <v>149</v>
      </c>
      <c r="C8" s="175"/>
      <c r="D8" s="175"/>
      <c r="E8" s="175"/>
      <c r="F8" s="175"/>
      <c r="G8" s="175"/>
      <c r="H8" s="175"/>
      <c r="I8" s="175"/>
    </row>
    <row r="9" spans="1:9" ht="19.5" customHeight="1">
      <c r="A9" s="39">
        <v>8</v>
      </c>
      <c r="B9" s="181" t="s">
        <v>156</v>
      </c>
      <c r="C9" s="175"/>
      <c r="D9" s="175"/>
      <c r="E9" s="175"/>
      <c r="F9" s="175"/>
      <c r="G9" s="175"/>
      <c r="H9" s="175"/>
      <c r="I9" s="175"/>
    </row>
    <row r="10" spans="1:9" ht="66" customHeight="1">
      <c r="A10" s="39"/>
      <c r="B10" s="184" t="s">
        <v>143</v>
      </c>
      <c r="C10" s="185"/>
      <c r="D10" s="185"/>
      <c r="E10" s="185"/>
      <c r="F10" s="185"/>
      <c r="G10" s="185"/>
      <c r="H10" s="185"/>
      <c r="I10" s="185"/>
    </row>
    <row r="11" spans="1:9" ht="31.5" customHeight="1">
      <c r="A11" s="39">
        <v>9</v>
      </c>
      <c r="B11" s="174" t="s">
        <v>155</v>
      </c>
      <c r="C11" s="175"/>
      <c r="D11" s="175"/>
      <c r="E11" s="175"/>
      <c r="F11" s="175"/>
      <c r="G11" s="175"/>
      <c r="H11" s="175"/>
      <c r="I11" s="175"/>
    </row>
    <row r="12" spans="1:9" ht="20.25" customHeight="1">
      <c r="A12" s="39">
        <v>10</v>
      </c>
      <c r="B12" s="174" t="s">
        <v>27</v>
      </c>
      <c r="C12" s="175"/>
      <c r="D12" s="175"/>
      <c r="E12" s="175"/>
      <c r="F12" s="175"/>
      <c r="G12" s="175"/>
      <c r="H12" s="175"/>
      <c r="I12" s="175"/>
    </row>
    <row r="13" spans="1:9" ht="45.75" customHeight="1">
      <c r="A13" s="39">
        <v>11</v>
      </c>
      <c r="B13" s="174" t="s">
        <v>32</v>
      </c>
      <c r="C13" s="175"/>
      <c r="D13" s="175"/>
      <c r="E13" s="175"/>
      <c r="F13" s="175"/>
      <c r="G13" s="175"/>
      <c r="H13" s="175"/>
      <c r="I13" s="175"/>
    </row>
    <row r="14" spans="1:9" ht="36" customHeight="1">
      <c r="A14" s="39">
        <v>12</v>
      </c>
      <c r="B14" s="174" t="s">
        <v>144</v>
      </c>
      <c r="C14" s="175"/>
      <c r="D14" s="175"/>
      <c r="E14" s="175"/>
      <c r="F14" s="175"/>
      <c r="G14" s="175"/>
      <c r="H14" s="175"/>
      <c r="I14" s="175"/>
    </row>
    <row r="15" spans="1:9" ht="31.5" customHeight="1">
      <c r="A15" s="39">
        <v>13</v>
      </c>
      <c r="B15" s="180" t="s">
        <v>145</v>
      </c>
      <c r="C15" s="175"/>
      <c r="D15" s="175"/>
      <c r="E15" s="175"/>
      <c r="F15" s="175"/>
      <c r="G15" s="175"/>
      <c r="H15" s="175"/>
      <c r="I15" s="175"/>
    </row>
    <row r="16" spans="1:9" ht="36" customHeight="1">
      <c r="A16" s="39">
        <v>14</v>
      </c>
      <c r="B16" s="180" t="s">
        <v>29</v>
      </c>
      <c r="C16" s="175"/>
      <c r="D16" s="175"/>
      <c r="E16" s="175"/>
      <c r="F16" s="175"/>
      <c r="G16" s="175"/>
      <c r="H16" s="175"/>
      <c r="I16" s="175"/>
    </row>
    <row r="17" spans="1:9" ht="19.5" customHeight="1">
      <c r="A17" s="39">
        <v>15</v>
      </c>
      <c r="B17" s="174" t="s">
        <v>141</v>
      </c>
      <c r="C17" s="175"/>
      <c r="D17" s="175"/>
      <c r="E17" s="175"/>
      <c r="F17" s="175"/>
      <c r="G17" s="175"/>
      <c r="H17" s="175"/>
      <c r="I17" s="175"/>
    </row>
    <row r="18" spans="1:9" ht="19.5" customHeight="1">
      <c r="A18" s="39">
        <v>16</v>
      </c>
      <c r="B18" s="174" t="s">
        <v>154</v>
      </c>
      <c r="C18" s="175"/>
      <c r="D18" s="175"/>
      <c r="E18" s="175"/>
      <c r="F18" s="175"/>
      <c r="G18" s="175"/>
      <c r="H18" s="175"/>
      <c r="I18" s="175"/>
    </row>
    <row r="19" spans="1:9" ht="19.5" customHeight="1">
      <c r="A19" s="39">
        <v>17</v>
      </c>
      <c r="B19" s="174" t="s">
        <v>26</v>
      </c>
      <c r="C19" s="175"/>
      <c r="D19" s="175"/>
      <c r="E19" s="175"/>
      <c r="F19" s="175"/>
      <c r="G19" s="175"/>
      <c r="H19" s="175"/>
      <c r="I19" s="175"/>
    </row>
    <row r="20" spans="1:9" ht="28.5" customHeight="1">
      <c r="A20" s="39">
        <v>18</v>
      </c>
      <c r="B20" s="174" t="s">
        <v>153</v>
      </c>
      <c r="C20" s="176"/>
      <c r="D20" s="176"/>
      <c r="E20" s="176"/>
      <c r="F20" s="176"/>
      <c r="G20" s="176"/>
      <c r="H20" s="176"/>
      <c r="I20" s="176"/>
    </row>
    <row r="21" spans="1:9" ht="28.5" customHeight="1">
      <c r="A21" s="39">
        <v>19</v>
      </c>
      <c r="B21" s="174" t="s">
        <v>151</v>
      </c>
      <c r="C21" s="176"/>
      <c r="D21" s="176"/>
      <c r="E21" s="176"/>
      <c r="F21" s="176"/>
      <c r="G21" s="176"/>
      <c r="H21" s="176"/>
      <c r="I21" s="176"/>
    </row>
    <row r="22" spans="1:9" ht="28.5" customHeight="1">
      <c r="A22" s="39">
        <v>20</v>
      </c>
      <c r="B22" s="174" t="s">
        <v>157</v>
      </c>
      <c r="C22" s="176"/>
      <c r="D22" s="176"/>
      <c r="E22" s="176"/>
      <c r="F22" s="176"/>
      <c r="G22" s="176"/>
      <c r="H22" s="176"/>
      <c r="I22" s="176"/>
    </row>
    <row r="23" spans="1:9" ht="31.5" customHeight="1">
      <c r="A23" s="39">
        <v>21</v>
      </c>
      <c r="B23" s="174" t="s">
        <v>146</v>
      </c>
      <c r="C23" s="175"/>
      <c r="D23" s="175"/>
      <c r="E23" s="175"/>
      <c r="F23" s="175"/>
      <c r="G23" s="175"/>
      <c r="H23" s="175"/>
      <c r="I23" s="175"/>
    </row>
    <row r="24" spans="1:9" ht="33" customHeight="1">
      <c r="A24" s="39">
        <v>22</v>
      </c>
      <c r="B24" s="177" t="s">
        <v>148</v>
      </c>
      <c r="C24" s="178"/>
      <c r="D24" s="178"/>
      <c r="E24" s="178"/>
      <c r="F24" s="178"/>
      <c r="G24" s="178"/>
      <c r="H24" s="178"/>
      <c r="I24" s="178"/>
    </row>
    <row r="25" spans="1:9" ht="17.25" customHeight="1">
      <c r="A25" s="39">
        <v>23</v>
      </c>
      <c r="B25" s="177" t="s">
        <v>147</v>
      </c>
      <c r="C25" s="178"/>
      <c r="D25" s="178"/>
      <c r="E25" s="178"/>
      <c r="F25" s="178"/>
      <c r="G25" s="178"/>
      <c r="H25" s="178"/>
      <c r="I25" s="178"/>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27"/>
  <sheetViews>
    <sheetView showZeros="0" tabSelected="1" showOutlineSymbols="0" view="pageBreakPreview" zoomScale="75" zoomScaleNormal="75" zoomScaleSheetLayoutView="75" workbookViewId="0" topLeftCell="B1">
      <selection activeCell="G15" sqref="G15"/>
    </sheetView>
  </sheetViews>
  <sheetFormatPr defaultColWidth="10.5546875" defaultRowHeight="15"/>
  <cols>
    <col min="1" max="1" width="7.88671875" style="16" hidden="1" customWidth="1"/>
    <col min="2" max="2" width="8.77734375" style="123" customWidth="1"/>
    <col min="3" max="3" width="36.77734375" style="0" customWidth="1"/>
    <col min="4" max="4" width="12.77734375" style="19" customWidth="1"/>
    <col min="5" max="5" width="6.77734375" style="0" customWidth="1"/>
    <col min="6" max="6" width="11.77734375" style="0" customWidth="1"/>
    <col min="7" max="7" width="11.77734375" style="16" customWidth="1"/>
    <col min="8" max="8" width="16.77734375" style="16" customWidth="1"/>
  </cols>
  <sheetData>
    <row r="1" spans="2:8" ht="15.75">
      <c r="B1" s="215" t="s">
        <v>648</v>
      </c>
      <c r="C1" s="215"/>
      <c r="D1" s="215"/>
      <c r="E1" s="215"/>
      <c r="F1" s="215"/>
      <c r="G1" s="215"/>
      <c r="H1" s="215"/>
    </row>
    <row r="2" spans="1:8" ht="15.75" customHeight="1">
      <c r="A2" s="115"/>
      <c r="B2" s="195" t="s">
        <v>535</v>
      </c>
      <c r="C2" s="195"/>
      <c r="D2" s="195"/>
      <c r="E2" s="195"/>
      <c r="F2" s="195"/>
      <c r="G2" s="195"/>
      <c r="H2" s="195"/>
    </row>
    <row r="3" spans="1:8" ht="15">
      <c r="A3" s="22"/>
      <c r="B3" s="214" t="s">
        <v>534</v>
      </c>
      <c r="C3" s="214"/>
      <c r="D3" s="214"/>
      <c r="E3" s="214"/>
      <c r="F3" s="214"/>
      <c r="G3" s="214"/>
      <c r="H3" s="214"/>
    </row>
    <row r="4" spans="1:8" ht="15">
      <c r="A4" s="12"/>
      <c r="B4" s="173" t="s">
        <v>0</v>
      </c>
      <c r="C4" s="27"/>
      <c r="D4" s="27"/>
      <c r="E4" s="27"/>
      <c r="F4" s="27"/>
      <c r="G4" s="26"/>
      <c r="H4" s="25"/>
    </row>
    <row r="5" spans="1:8" ht="15">
      <c r="A5" s="42" t="s">
        <v>24</v>
      </c>
      <c r="B5" s="10" t="s">
        <v>2</v>
      </c>
      <c r="C5" s="3" t="s">
        <v>3</v>
      </c>
      <c r="D5" s="2" t="s">
        <v>4</v>
      </c>
      <c r="E5" s="4" t="s">
        <v>5</v>
      </c>
      <c r="F5" s="4" t="s">
        <v>6</v>
      </c>
      <c r="G5" s="13" t="s">
        <v>7</v>
      </c>
      <c r="H5" s="4" t="s">
        <v>8</v>
      </c>
    </row>
    <row r="6" spans="1:8" ht="16.5" customHeight="1" thickBot="1">
      <c r="A6" s="18"/>
      <c r="B6" s="124"/>
      <c r="C6" s="32"/>
      <c r="D6" s="33" t="s">
        <v>9</v>
      </c>
      <c r="E6" s="34"/>
      <c r="F6" s="35" t="s">
        <v>10</v>
      </c>
      <c r="G6" s="36"/>
      <c r="H6" s="37"/>
    </row>
    <row r="7" spans="1:8" ht="60" customHeight="1" thickTop="1">
      <c r="A7" s="14"/>
      <c r="B7" s="125"/>
      <c r="C7" s="202" t="s">
        <v>159</v>
      </c>
      <c r="D7" s="203"/>
      <c r="E7" s="203"/>
      <c r="F7" s="203"/>
      <c r="G7" s="203"/>
      <c r="H7" s="204"/>
    </row>
    <row r="8" spans="1:8" s="30" customFormat="1" ht="48" customHeight="1">
      <c r="A8" s="29"/>
      <c r="B8" s="113" t="s">
        <v>11</v>
      </c>
      <c r="C8" s="207" t="s">
        <v>536</v>
      </c>
      <c r="D8" s="207"/>
      <c r="E8" s="207"/>
      <c r="F8" s="207"/>
      <c r="G8" s="207"/>
      <c r="H8" s="208"/>
    </row>
    <row r="9" spans="1:8" ht="36" customHeight="1">
      <c r="A9" s="14"/>
      <c r="B9" s="126"/>
      <c r="C9" s="23" t="s">
        <v>18</v>
      </c>
      <c r="D9" s="9"/>
      <c r="E9" s="7" t="s">
        <v>1</v>
      </c>
      <c r="F9" s="7" t="s">
        <v>1</v>
      </c>
      <c r="G9" s="14" t="s">
        <v>1</v>
      </c>
      <c r="H9" s="17"/>
    </row>
    <row r="10" spans="1:8" ht="36" customHeight="1">
      <c r="A10" s="57" t="s">
        <v>160</v>
      </c>
      <c r="B10" s="58" t="s">
        <v>507</v>
      </c>
      <c r="C10" s="59" t="s">
        <v>161</v>
      </c>
      <c r="D10" s="60" t="s">
        <v>477</v>
      </c>
      <c r="E10" s="61" t="s">
        <v>33</v>
      </c>
      <c r="F10" s="62">
        <v>100</v>
      </c>
      <c r="G10" s="63"/>
      <c r="H10" s="64">
        <f>ROUND(G10*F10,2)</f>
        <v>0</v>
      </c>
    </row>
    <row r="11" spans="1:8" ht="48" customHeight="1">
      <c r="A11" s="65" t="s">
        <v>38</v>
      </c>
      <c r="B11" s="58" t="s">
        <v>34</v>
      </c>
      <c r="C11" s="59" t="s">
        <v>39</v>
      </c>
      <c r="D11" s="60" t="s">
        <v>477</v>
      </c>
      <c r="E11" s="61" t="s">
        <v>33</v>
      </c>
      <c r="F11" s="62">
        <v>100</v>
      </c>
      <c r="G11" s="63"/>
      <c r="H11" s="64">
        <f>ROUND(G11*F11,2)</f>
        <v>0</v>
      </c>
    </row>
    <row r="12" spans="1:8" ht="36" customHeight="1">
      <c r="A12" s="57" t="s">
        <v>40</v>
      </c>
      <c r="B12" s="58" t="s">
        <v>165</v>
      </c>
      <c r="C12" s="59" t="s">
        <v>41</v>
      </c>
      <c r="D12" s="60" t="s">
        <v>477</v>
      </c>
      <c r="E12" s="61" t="s">
        <v>35</v>
      </c>
      <c r="F12" s="62">
        <v>900</v>
      </c>
      <c r="G12" s="63"/>
      <c r="H12" s="64">
        <f>ROUND(G12*F12,2)</f>
        <v>0</v>
      </c>
    </row>
    <row r="13" spans="1:8" ht="36" customHeight="1">
      <c r="A13" s="14"/>
      <c r="B13" s="146"/>
      <c r="C13" s="24" t="s">
        <v>527</v>
      </c>
      <c r="D13" s="9"/>
      <c r="E13" s="6"/>
      <c r="F13" s="9"/>
      <c r="G13" s="14"/>
      <c r="H13" s="17"/>
    </row>
    <row r="14" spans="1:8" ht="36" customHeight="1">
      <c r="A14" s="68" t="s">
        <v>88</v>
      </c>
      <c r="B14" s="58" t="s">
        <v>167</v>
      </c>
      <c r="C14" s="59" t="s">
        <v>90</v>
      </c>
      <c r="D14" s="60" t="s">
        <v>477</v>
      </c>
      <c r="E14" s="61"/>
      <c r="F14" s="62"/>
      <c r="G14" s="66"/>
      <c r="H14" s="64"/>
    </row>
    <row r="15" spans="1:8" ht="36" customHeight="1">
      <c r="A15" s="68" t="s">
        <v>489</v>
      </c>
      <c r="B15" s="67" t="s">
        <v>36</v>
      </c>
      <c r="C15" s="59" t="s">
        <v>490</v>
      </c>
      <c r="D15" s="60" t="s">
        <v>1</v>
      </c>
      <c r="E15" s="61" t="s">
        <v>35</v>
      </c>
      <c r="F15" s="62">
        <v>200</v>
      </c>
      <c r="G15" s="63"/>
      <c r="H15" s="64">
        <f>ROUND(G15*F15,2)</f>
        <v>0</v>
      </c>
    </row>
    <row r="16" spans="1:8" ht="36" customHeight="1">
      <c r="A16" s="68" t="s">
        <v>43</v>
      </c>
      <c r="B16" s="58" t="s">
        <v>168</v>
      </c>
      <c r="C16" s="59" t="s">
        <v>44</v>
      </c>
      <c r="D16" s="60" t="s">
        <v>478</v>
      </c>
      <c r="E16" s="61"/>
      <c r="F16" s="62"/>
      <c r="G16" s="66"/>
      <c r="H16" s="64"/>
    </row>
    <row r="17" spans="1:8" ht="36" customHeight="1">
      <c r="A17" s="68" t="s">
        <v>298</v>
      </c>
      <c r="B17" s="67" t="s">
        <v>36</v>
      </c>
      <c r="C17" s="59" t="s">
        <v>299</v>
      </c>
      <c r="D17" s="60" t="s">
        <v>1</v>
      </c>
      <c r="E17" s="61" t="s">
        <v>35</v>
      </c>
      <c r="F17" s="62">
        <v>340</v>
      </c>
      <c r="G17" s="63"/>
      <c r="H17" s="64">
        <f>ROUND(G17*F17,2)</f>
        <v>0</v>
      </c>
    </row>
    <row r="18" spans="1:8" ht="36" customHeight="1">
      <c r="A18" s="68" t="s">
        <v>517</v>
      </c>
      <c r="B18" s="58" t="s">
        <v>170</v>
      </c>
      <c r="C18" s="59" t="s">
        <v>518</v>
      </c>
      <c r="D18" s="60" t="s">
        <v>478</v>
      </c>
      <c r="E18" s="61"/>
      <c r="F18" s="62"/>
      <c r="G18" s="66"/>
      <c r="H18" s="64"/>
    </row>
    <row r="19" spans="1:8" ht="36" customHeight="1">
      <c r="A19" s="68" t="s">
        <v>519</v>
      </c>
      <c r="B19" s="67" t="s">
        <v>36</v>
      </c>
      <c r="C19" s="59" t="s">
        <v>299</v>
      </c>
      <c r="D19" s="60" t="s">
        <v>1</v>
      </c>
      <c r="E19" s="61" t="s">
        <v>35</v>
      </c>
      <c r="F19" s="62">
        <v>290</v>
      </c>
      <c r="G19" s="63"/>
      <c r="H19" s="64">
        <f>ROUND(G19*F19,2)</f>
        <v>0</v>
      </c>
    </row>
    <row r="20" spans="1:8" ht="36" customHeight="1">
      <c r="A20" s="68" t="s">
        <v>45</v>
      </c>
      <c r="B20" s="58" t="s">
        <v>174</v>
      </c>
      <c r="C20" s="59" t="s">
        <v>46</v>
      </c>
      <c r="D20" s="60" t="s">
        <v>478</v>
      </c>
      <c r="E20" s="61"/>
      <c r="F20" s="62"/>
      <c r="G20" s="66"/>
      <c r="H20" s="64"/>
    </row>
    <row r="21" spans="1:8" ht="36" customHeight="1">
      <c r="A21" s="68" t="s">
        <v>438</v>
      </c>
      <c r="B21" s="67" t="s">
        <v>36</v>
      </c>
      <c r="C21" s="59" t="s">
        <v>302</v>
      </c>
      <c r="D21" s="60" t="s">
        <v>1</v>
      </c>
      <c r="E21" s="61" t="s">
        <v>35</v>
      </c>
      <c r="F21" s="62">
        <v>10</v>
      </c>
      <c r="G21" s="63"/>
      <c r="H21" s="64">
        <f>ROUND(G21*F21,2)</f>
        <v>0</v>
      </c>
    </row>
    <row r="22" spans="1:8" ht="36" customHeight="1">
      <c r="A22" s="68" t="s">
        <v>439</v>
      </c>
      <c r="B22" s="67" t="s">
        <v>47</v>
      </c>
      <c r="C22" s="59" t="s">
        <v>304</v>
      </c>
      <c r="D22" s="60" t="s">
        <v>1</v>
      </c>
      <c r="E22" s="61" t="s">
        <v>35</v>
      </c>
      <c r="F22" s="62">
        <v>20</v>
      </c>
      <c r="G22" s="63"/>
      <c r="H22" s="64">
        <f>ROUND(G22*F22,2)</f>
        <v>0</v>
      </c>
    </row>
    <row r="23" spans="1:8" ht="36" customHeight="1">
      <c r="A23" s="68" t="s">
        <v>440</v>
      </c>
      <c r="B23" s="67" t="s">
        <v>60</v>
      </c>
      <c r="C23" s="59" t="s">
        <v>307</v>
      </c>
      <c r="D23" s="60" t="s">
        <v>1</v>
      </c>
      <c r="E23" s="61" t="s">
        <v>35</v>
      </c>
      <c r="F23" s="62">
        <v>20</v>
      </c>
      <c r="G23" s="63"/>
      <c r="H23" s="64">
        <f>ROUND(G23*F23,2)</f>
        <v>0</v>
      </c>
    </row>
    <row r="24" spans="1:8" ht="48" customHeight="1">
      <c r="A24" s="68" t="s">
        <v>300</v>
      </c>
      <c r="B24" s="147" t="s">
        <v>177</v>
      </c>
      <c r="C24" s="59" t="s">
        <v>48</v>
      </c>
      <c r="D24" s="60" t="s">
        <v>478</v>
      </c>
      <c r="E24" s="61"/>
      <c r="F24" s="62"/>
      <c r="G24" s="66"/>
      <c r="H24" s="64"/>
    </row>
    <row r="25" spans="1:8" ht="36" customHeight="1">
      <c r="A25" s="68" t="s">
        <v>303</v>
      </c>
      <c r="B25" s="67" t="s">
        <v>36</v>
      </c>
      <c r="C25" s="59" t="s">
        <v>304</v>
      </c>
      <c r="D25" s="60" t="s">
        <v>1</v>
      </c>
      <c r="E25" s="61" t="s">
        <v>35</v>
      </c>
      <c r="F25" s="62">
        <v>20</v>
      </c>
      <c r="G25" s="63"/>
      <c r="H25" s="64">
        <f>ROUND(G25*F25,2)</f>
        <v>0</v>
      </c>
    </row>
    <row r="26" spans="1:8" ht="36" customHeight="1">
      <c r="A26" s="68" t="s">
        <v>306</v>
      </c>
      <c r="B26" s="67" t="s">
        <v>47</v>
      </c>
      <c r="C26" s="59" t="s">
        <v>307</v>
      </c>
      <c r="D26" s="60" t="s">
        <v>1</v>
      </c>
      <c r="E26" s="61" t="s">
        <v>35</v>
      </c>
      <c r="F26" s="62">
        <v>20</v>
      </c>
      <c r="G26" s="63"/>
      <c r="H26" s="64">
        <f>ROUND(G26*F26,2)</f>
        <v>0</v>
      </c>
    </row>
    <row r="27" spans="1:8" ht="36" customHeight="1">
      <c r="A27" s="68" t="s">
        <v>49</v>
      </c>
      <c r="B27" s="58" t="s">
        <v>178</v>
      </c>
      <c r="C27" s="59" t="s">
        <v>50</v>
      </c>
      <c r="D27" s="60" t="s">
        <v>478</v>
      </c>
      <c r="E27" s="61"/>
      <c r="F27" s="62"/>
      <c r="G27" s="66"/>
      <c r="H27" s="64"/>
    </row>
    <row r="28" spans="1:8" ht="36" customHeight="1">
      <c r="A28" s="85" t="s">
        <v>51</v>
      </c>
      <c r="B28" s="74" t="s">
        <v>36</v>
      </c>
      <c r="C28" s="75" t="s">
        <v>52</v>
      </c>
      <c r="D28" s="76" t="s">
        <v>1</v>
      </c>
      <c r="E28" s="77" t="s">
        <v>42</v>
      </c>
      <c r="F28" s="78">
        <v>100</v>
      </c>
      <c r="G28" s="79"/>
      <c r="H28" s="80">
        <f>ROUND(G28*F28,2)</f>
        <v>0</v>
      </c>
    </row>
    <row r="29" spans="1:8" ht="48" customHeight="1">
      <c r="A29" s="68"/>
      <c r="B29" s="58"/>
      <c r="C29" s="24" t="s">
        <v>528</v>
      </c>
      <c r="D29" s="60"/>
      <c r="E29" s="61"/>
      <c r="F29" s="62"/>
      <c r="G29" s="66"/>
      <c r="H29" s="64"/>
    </row>
    <row r="30" spans="1:8" ht="36" customHeight="1">
      <c r="A30" s="68" t="s">
        <v>53</v>
      </c>
      <c r="B30" s="58" t="s">
        <v>179</v>
      </c>
      <c r="C30" s="59" t="s">
        <v>54</v>
      </c>
      <c r="D30" s="60" t="s">
        <v>478</v>
      </c>
      <c r="E30" s="61"/>
      <c r="F30" s="62"/>
      <c r="G30" s="66"/>
      <c r="H30" s="64"/>
    </row>
    <row r="31" spans="1:8" ht="36" customHeight="1">
      <c r="A31" s="68" t="s">
        <v>55</v>
      </c>
      <c r="B31" s="67" t="s">
        <v>36</v>
      </c>
      <c r="C31" s="59" t="s">
        <v>56</v>
      </c>
      <c r="D31" s="60" t="s">
        <v>1</v>
      </c>
      <c r="E31" s="61" t="s">
        <v>42</v>
      </c>
      <c r="F31" s="62">
        <v>170</v>
      </c>
      <c r="G31" s="63"/>
      <c r="H31" s="64">
        <f>ROUND(G31*F31,2)</f>
        <v>0</v>
      </c>
    </row>
    <row r="32" spans="1:8" ht="36" customHeight="1">
      <c r="A32" s="68" t="s">
        <v>180</v>
      </c>
      <c r="B32" s="58" t="s">
        <v>181</v>
      </c>
      <c r="C32" s="59" t="s">
        <v>57</v>
      </c>
      <c r="D32" s="60" t="s">
        <v>182</v>
      </c>
      <c r="E32" s="61"/>
      <c r="F32" s="62"/>
      <c r="G32" s="66"/>
      <c r="H32" s="64"/>
    </row>
    <row r="33" spans="1:8" ht="36" customHeight="1">
      <c r="A33" s="68" t="s">
        <v>183</v>
      </c>
      <c r="B33" s="67" t="s">
        <v>508</v>
      </c>
      <c r="C33" s="59" t="s">
        <v>184</v>
      </c>
      <c r="D33" s="60" t="s">
        <v>58</v>
      </c>
      <c r="E33" s="61"/>
      <c r="F33" s="62"/>
      <c r="G33" s="66"/>
      <c r="H33" s="64"/>
    </row>
    <row r="34" spans="1:8" ht="36" customHeight="1">
      <c r="A34" s="68" t="s">
        <v>185</v>
      </c>
      <c r="B34" s="69" t="s">
        <v>186</v>
      </c>
      <c r="C34" s="59" t="s">
        <v>187</v>
      </c>
      <c r="D34" s="60"/>
      <c r="E34" s="61" t="s">
        <v>35</v>
      </c>
      <c r="F34" s="62">
        <v>10</v>
      </c>
      <c r="G34" s="63"/>
      <c r="H34" s="64">
        <f>ROUND(G34*F34,2)</f>
        <v>0</v>
      </c>
    </row>
    <row r="35" spans="1:8" ht="36" customHeight="1">
      <c r="A35" s="68" t="s">
        <v>415</v>
      </c>
      <c r="B35" s="58" t="s">
        <v>195</v>
      </c>
      <c r="C35" s="59" t="s">
        <v>417</v>
      </c>
      <c r="D35" s="60" t="s">
        <v>196</v>
      </c>
      <c r="E35" s="61"/>
      <c r="F35" s="62"/>
      <c r="G35" s="66"/>
      <c r="H35" s="64"/>
    </row>
    <row r="36" spans="1:8" ht="36" customHeight="1">
      <c r="A36" s="68" t="s">
        <v>520</v>
      </c>
      <c r="B36" s="67" t="s">
        <v>36</v>
      </c>
      <c r="C36" s="59" t="s">
        <v>521</v>
      </c>
      <c r="D36" s="60" t="s">
        <v>1</v>
      </c>
      <c r="E36" s="61" t="s">
        <v>59</v>
      </c>
      <c r="F36" s="62">
        <v>340</v>
      </c>
      <c r="G36" s="63"/>
      <c r="H36" s="64">
        <f>ROUND(G36*F36,2)</f>
        <v>0</v>
      </c>
    </row>
    <row r="37" spans="1:8" ht="36" customHeight="1">
      <c r="A37" s="68" t="s">
        <v>419</v>
      </c>
      <c r="B37" s="58" t="s">
        <v>206</v>
      </c>
      <c r="C37" s="59" t="s">
        <v>421</v>
      </c>
      <c r="D37" s="60" t="s">
        <v>196</v>
      </c>
      <c r="E37" s="61"/>
      <c r="F37" s="62"/>
      <c r="G37" s="66"/>
      <c r="H37" s="64"/>
    </row>
    <row r="38" spans="1:8" ht="36" customHeight="1">
      <c r="A38" s="68" t="s">
        <v>422</v>
      </c>
      <c r="B38" s="67" t="s">
        <v>36</v>
      </c>
      <c r="C38" s="59" t="s">
        <v>523</v>
      </c>
      <c r="D38" s="60" t="s">
        <v>213</v>
      </c>
      <c r="E38" s="61" t="s">
        <v>59</v>
      </c>
      <c r="F38" s="62">
        <v>340</v>
      </c>
      <c r="G38" s="63"/>
      <c r="H38" s="64">
        <f>ROUND(G38*F38,2)</f>
        <v>0</v>
      </c>
    </row>
    <row r="39" spans="1:8" ht="36" customHeight="1">
      <c r="A39" s="68" t="s">
        <v>522</v>
      </c>
      <c r="B39" s="67" t="s">
        <v>47</v>
      </c>
      <c r="C39" s="59" t="s">
        <v>524</v>
      </c>
      <c r="D39" s="60" t="s">
        <v>62</v>
      </c>
      <c r="E39" s="61" t="s">
        <v>59</v>
      </c>
      <c r="F39" s="62">
        <v>120</v>
      </c>
      <c r="G39" s="63"/>
      <c r="H39" s="64">
        <f>ROUND(G39*F39,2)</f>
        <v>0</v>
      </c>
    </row>
    <row r="40" spans="1:8" ht="48" customHeight="1">
      <c r="A40" s="68" t="s">
        <v>423</v>
      </c>
      <c r="B40" s="67" t="s">
        <v>60</v>
      </c>
      <c r="C40" s="59" t="s">
        <v>562</v>
      </c>
      <c r="D40" s="60" t="s">
        <v>204</v>
      </c>
      <c r="E40" s="61" t="s">
        <v>59</v>
      </c>
      <c r="F40" s="62">
        <v>10</v>
      </c>
      <c r="G40" s="63"/>
      <c r="H40" s="64">
        <f>ROUND(G40*F40,2)</f>
        <v>0</v>
      </c>
    </row>
    <row r="41" spans="1:8" ht="36" customHeight="1">
      <c r="A41" s="68" t="s">
        <v>194</v>
      </c>
      <c r="B41" s="58" t="s">
        <v>207</v>
      </c>
      <c r="C41" s="59" t="s">
        <v>61</v>
      </c>
      <c r="D41" s="60" t="s">
        <v>196</v>
      </c>
      <c r="E41" s="61"/>
      <c r="F41" s="62"/>
      <c r="G41" s="66"/>
      <c r="H41" s="64"/>
    </row>
    <row r="42" spans="1:8" ht="36" customHeight="1">
      <c r="A42" s="68" t="s">
        <v>479</v>
      </c>
      <c r="B42" s="67" t="s">
        <v>36</v>
      </c>
      <c r="C42" s="59" t="s">
        <v>480</v>
      </c>
      <c r="D42" s="60" t="s">
        <v>205</v>
      </c>
      <c r="E42" s="61" t="s">
        <v>59</v>
      </c>
      <c r="F42" s="62">
        <v>10</v>
      </c>
      <c r="G42" s="63"/>
      <c r="H42" s="64">
        <f>ROUND(G42*F42,2)</f>
        <v>0</v>
      </c>
    </row>
    <row r="43" spans="1:8" ht="48" customHeight="1">
      <c r="A43" s="68" t="s">
        <v>63</v>
      </c>
      <c r="B43" s="58" t="s">
        <v>208</v>
      </c>
      <c r="C43" s="59" t="s">
        <v>64</v>
      </c>
      <c r="D43" s="60" t="s">
        <v>357</v>
      </c>
      <c r="E43" s="61" t="s">
        <v>35</v>
      </c>
      <c r="F43" s="62">
        <v>40</v>
      </c>
      <c r="G43" s="63"/>
      <c r="H43" s="64">
        <f>ROUND(G43*F43,2)</f>
        <v>0</v>
      </c>
    </row>
    <row r="44" spans="1:8" ht="36" customHeight="1">
      <c r="A44" s="68" t="s">
        <v>491</v>
      </c>
      <c r="B44" s="58" t="s">
        <v>211</v>
      </c>
      <c r="C44" s="59" t="s">
        <v>492</v>
      </c>
      <c r="D44" s="60" t="s">
        <v>483</v>
      </c>
      <c r="E44" s="72"/>
      <c r="F44" s="62"/>
      <c r="G44" s="66"/>
      <c r="H44" s="64"/>
    </row>
    <row r="45" spans="1:8" ht="36" customHeight="1">
      <c r="A45" s="68" t="s">
        <v>493</v>
      </c>
      <c r="B45" s="67" t="s">
        <v>36</v>
      </c>
      <c r="C45" s="59" t="s">
        <v>65</v>
      </c>
      <c r="D45" s="60"/>
      <c r="E45" s="61"/>
      <c r="F45" s="62"/>
      <c r="G45" s="66"/>
      <c r="H45" s="64"/>
    </row>
    <row r="46" spans="1:8" ht="36" customHeight="1">
      <c r="A46" s="68" t="s">
        <v>494</v>
      </c>
      <c r="B46" s="69" t="s">
        <v>186</v>
      </c>
      <c r="C46" s="59" t="s">
        <v>232</v>
      </c>
      <c r="D46" s="60"/>
      <c r="E46" s="61" t="s">
        <v>37</v>
      </c>
      <c r="F46" s="62">
        <v>630</v>
      </c>
      <c r="G46" s="63"/>
      <c r="H46" s="64">
        <f>ROUND(G46*F46,2)</f>
        <v>0</v>
      </c>
    </row>
    <row r="47" spans="1:8" ht="36" customHeight="1">
      <c r="A47" s="68" t="s">
        <v>495</v>
      </c>
      <c r="B47" s="67" t="s">
        <v>47</v>
      </c>
      <c r="C47" s="59" t="s">
        <v>99</v>
      </c>
      <c r="D47" s="60"/>
      <c r="E47" s="61"/>
      <c r="F47" s="62"/>
      <c r="G47" s="66"/>
      <c r="H47" s="64"/>
    </row>
    <row r="48" spans="1:8" ht="36" customHeight="1">
      <c r="A48" s="68" t="s">
        <v>496</v>
      </c>
      <c r="B48" s="69" t="s">
        <v>186</v>
      </c>
      <c r="C48" s="59" t="s">
        <v>232</v>
      </c>
      <c r="D48" s="60"/>
      <c r="E48" s="61" t="s">
        <v>37</v>
      </c>
      <c r="F48" s="62">
        <v>40</v>
      </c>
      <c r="G48" s="63"/>
      <c r="H48" s="64">
        <f>ROUND(G48*F48,2)</f>
        <v>0</v>
      </c>
    </row>
    <row r="49" spans="1:8" ht="36" customHeight="1">
      <c r="A49" s="14"/>
      <c r="B49" s="5"/>
      <c r="C49" s="24" t="s">
        <v>20</v>
      </c>
      <c r="D49" s="9"/>
      <c r="E49" s="8"/>
      <c r="F49" s="7"/>
      <c r="G49" s="14"/>
      <c r="H49" s="17"/>
    </row>
    <row r="50" spans="1:8" ht="36" customHeight="1">
      <c r="A50" s="86" t="s">
        <v>71</v>
      </c>
      <c r="B50" s="148" t="s">
        <v>228</v>
      </c>
      <c r="C50" s="75" t="s">
        <v>72</v>
      </c>
      <c r="D50" s="76" t="s">
        <v>236</v>
      </c>
      <c r="E50" s="77" t="s">
        <v>59</v>
      </c>
      <c r="F50" s="82">
        <v>500</v>
      </c>
      <c r="G50" s="79"/>
      <c r="H50" s="80">
        <f>ROUND(G50*F50,2)</f>
        <v>0</v>
      </c>
    </row>
    <row r="51" spans="1:8" ht="48" customHeight="1">
      <c r="A51" s="14"/>
      <c r="B51" s="5"/>
      <c r="C51" s="24" t="s">
        <v>21</v>
      </c>
      <c r="D51" s="9"/>
      <c r="E51" s="8"/>
      <c r="F51" s="7"/>
      <c r="G51" s="14"/>
      <c r="H51" s="17"/>
    </row>
    <row r="52" spans="1:8" ht="36" customHeight="1">
      <c r="A52" s="57" t="s">
        <v>237</v>
      </c>
      <c r="B52" s="58" t="s">
        <v>235</v>
      </c>
      <c r="C52" s="59" t="s">
        <v>239</v>
      </c>
      <c r="D52" s="60" t="s">
        <v>240</v>
      </c>
      <c r="E52" s="61"/>
      <c r="F52" s="70"/>
      <c r="G52" s="66"/>
      <c r="H52" s="71"/>
    </row>
    <row r="53" spans="1:8" ht="36" customHeight="1">
      <c r="A53" s="57" t="s">
        <v>241</v>
      </c>
      <c r="B53" s="67" t="s">
        <v>36</v>
      </c>
      <c r="C53" s="59" t="s">
        <v>242</v>
      </c>
      <c r="D53" s="60"/>
      <c r="E53" s="61" t="s">
        <v>42</v>
      </c>
      <c r="F53" s="70">
        <v>6</v>
      </c>
      <c r="G53" s="63"/>
      <c r="H53" s="64">
        <f>ROUND(G53*F53,2)</f>
        <v>0</v>
      </c>
    </row>
    <row r="54" spans="1:8" ht="36" customHeight="1">
      <c r="A54" s="57" t="s">
        <v>243</v>
      </c>
      <c r="B54" s="58" t="s">
        <v>238</v>
      </c>
      <c r="C54" s="59" t="s">
        <v>245</v>
      </c>
      <c r="D54" s="60" t="s">
        <v>240</v>
      </c>
      <c r="E54" s="61"/>
      <c r="F54" s="70"/>
      <c r="G54" s="66"/>
      <c r="H54" s="71"/>
    </row>
    <row r="55" spans="1:8" ht="36" customHeight="1">
      <c r="A55" s="57" t="s">
        <v>246</v>
      </c>
      <c r="B55" s="67" t="s">
        <v>36</v>
      </c>
      <c r="C55" s="59" t="s">
        <v>247</v>
      </c>
      <c r="D55" s="60"/>
      <c r="E55" s="61"/>
      <c r="F55" s="70"/>
      <c r="G55" s="66"/>
      <c r="H55" s="71"/>
    </row>
    <row r="56" spans="1:8" ht="48" customHeight="1">
      <c r="A56" s="57" t="s">
        <v>248</v>
      </c>
      <c r="B56" s="69" t="s">
        <v>186</v>
      </c>
      <c r="C56" s="59" t="s">
        <v>525</v>
      </c>
      <c r="D56" s="60"/>
      <c r="E56" s="61" t="s">
        <v>59</v>
      </c>
      <c r="F56" s="70">
        <v>30</v>
      </c>
      <c r="G56" s="63"/>
      <c r="H56" s="64">
        <f>ROUND(G56*F56,2)</f>
        <v>0</v>
      </c>
    </row>
    <row r="57" spans="1:8" ht="48" customHeight="1">
      <c r="A57" s="57" t="s">
        <v>116</v>
      </c>
      <c r="B57" s="58" t="s">
        <v>244</v>
      </c>
      <c r="C57" s="73" t="s">
        <v>250</v>
      </c>
      <c r="D57" s="60" t="s">
        <v>240</v>
      </c>
      <c r="E57" s="61"/>
      <c r="F57" s="70"/>
      <c r="G57" s="66"/>
      <c r="H57" s="71"/>
    </row>
    <row r="58" spans="1:8" ht="48" customHeight="1">
      <c r="A58" s="57" t="s">
        <v>118</v>
      </c>
      <c r="B58" s="67" t="s">
        <v>36</v>
      </c>
      <c r="C58" s="59" t="s">
        <v>119</v>
      </c>
      <c r="D58" s="60"/>
      <c r="E58" s="61" t="s">
        <v>42</v>
      </c>
      <c r="F58" s="70">
        <v>5</v>
      </c>
      <c r="G58" s="63"/>
      <c r="H58" s="64">
        <f>ROUND(G58*F58,2)</f>
        <v>0</v>
      </c>
    </row>
    <row r="59" spans="1:8" ht="48" customHeight="1">
      <c r="A59" s="57" t="s">
        <v>120</v>
      </c>
      <c r="B59" s="67" t="s">
        <v>47</v>
      </c>
      <c r="C59" s="59" t="s">
        <v>121</v>
      </c>
      <c r="D59" s="60"/>
      <c r="E59" s="61" t="s">
        <v>42</v>
      </c>
      <c r="F59" s="70">
        <v>5</v>
      </c>
      <c r="G59" s="63"/>
      <c r="H59" s="64">
        <f>ROUND(G59*F59,2)</f>
        <v>0</v>
      </c>
    </row>
    <row r="60" spans="1:8" ht="36" customHeight="1">
      <c r="A60" s="57" t="s">
        <v>497</v>
      </c>
      <c r="B60" s="58" t="s">
        <v>249</v>
      </c>
      <c r="C60" s="73" t="s">
        <v>498</v>
      </c>
      <c r="D60" s="60" t="s">
        <v>240</v>
      </c>
      <c r="E60" s="61"/>
      <c r="F60" s="70"/>
      <c r="G60" s="66"/>
      <c r="H60" s="71"/>
    </row>
    <row r="61" spans="1:8" ht="36" customHeight="1">
      <c r="A61" s="57" t="s">
        <v>499</v>
      </c>
      <c r="B61" s="67" t="s">
        <v>36</v>
      </c>
      <c r="C61" s="73" t="s">
        <v>505</v>
      </c>
      <c r="D61" s="60"/>
      <c r="E61" s="61" t="s">
        <v>42</v>
      </c>
      <c r="F61" s="70">
        <v>4</v>
      </c>
      <c r="G61" s="63"/>
      <c r="H61" s="64">
        <f>ROUND(G61*F61,2)</f>
        <v>0</v>
      </c>
    </row>
    <row r="62" spans="1:8" ht="36" customHeight="1">
      <c r="A62" s="57" t="s">
        <v>251</v>
      </c>
      <c r="B62" s="58" t="s">
        <v>252</v>
      </c>
      <c r="C62" s="73" t="s">
        <v>253</v>
      </c>
      <c r="D62" s="60" t="s">
        <v>240</v>
      </c>
      <c r="E62" s="61"/>
      <c r="F62" s="70"/>
      <c r="G62" s="66"/>
      <c r="H62" s="71"/>
    </row>
    <row r="63" spans="1:8" ht="36" customHeight="1">
      <c r="A63" s="57" t="s">
        <v>254</v>
      </c>
      <c r="B63" s="67" t="s">
        <v>36</v>
      </c>
      <c r="C63" s="73" t="s">
        <v>564</v>
      </c>
      <c r="D63" s="60"/>
      <c r="E63" s="61"/>
      <c r="F63" s="70"/>
      <c r="G63" s="66"/>
      <c r="H63" s="71"/>
    </row>
    <row r="64" spans="1:8" ht="48" customHeight="1">
      <c r="A64" s="57" t="s">
        <v>563</v>
      </c>
      <c r="B64" s="69" t="s">
        <v>186</v>
      </c>
      <c r="C64" s="59" t="s">
        <v>565</v>
      </c>
      <c r="D64" s="60"/>
      <c r="E64" s="61" t="s">
        <v>42</v>
      </c>
      <c r="F64" s="70">
        <v>2</v>
      </c>
      <c r="G64" s="63"/>
      <c r="H64" s="64">
        <f>ROUND(G64*F64,2)</f>
        <v>0</v>
      </c>
    </row>
    <row r="65" spans="1:8" ht="36" customHeight="1">
      <c r="A65" s="57" t="s">
        <v>484</v>
      </c>
      <c r="B65" s="58" t="s">
        <v>255</v>
      </c>
      <c r="C65" s="59" t="s">
        <v>485</v>
      </c>
      <c r="D65" s="60" t="s">
        <v>240</v>
      </c>
      <c r="E65" s="61" t="s">
        <v>42</v>
      </c>
      <c r="F65" s="70">
        <v>6</v>
      </c>
      <c r="G65" s="63"/>
      <c r="H65" s="64">
        <f>ROUND(G65*F65,2)</f>
        <v>0</v>
      </c>
    </row>
    <row r="66" spans="1:8" ht="36" customHeight="1">
      <c r="A66" s="14"/>
      <c r="B66" s="5"/>
      <c r="C66" s="24" t="s">
        <v>22</v>
      </c>
      <c r="D66" s="9"/>
      <c r="E66" s="8"/>
      <c r="F66" s="7"/>
      <c r="G66" s="14"/>
      <c r="H66" s="17"/>
    </row>
    <row r="67" spans="1:8" ht="48" customHeight="1">
      <c r="A67" s="57" t="s">
        <v>74</v>
      </c>
      <c r="B67" s="58" t="s">
        <v>256</v>
      </c>
      <c r="C67" s="59" t="s">
        <v>125</v>
      </c>
      <c r="D67" s="60" t="s">
        <v>262</v>
      </c>
      <c r="E67" s="61" t="s">
        <v>42</v>
      </c>
      <c r="F67" s="70">
        <v>5</v>
      </c>
      <c r="G67" s="63"/>
      <c r="H67" s="64">
        <f>ROUND(G67*F67,2)</f>
        <v>0</v>
      </c>
    </row>
    <row r="68" spans="1:8" ht="36" customHeight="1">
      <c r="A68" s="57" t="s">
        <v>75</v>
      </c>
      <c r="B68" s="58" t="s">
        <v>258</v>
      </c>
      <c r="C68" s="59" t="s">
        <v>130</v>
      </c>
      <c r="D68" s="60" t="s">
        <v>262</v>
      </c>
      <c r="E68" s="61"/>
      <c r="F68" s="70"/>
      <c r="G68" s="66"/>
      <c r="H68" s="71"/>
    </row>
    <row r="69" spans="1:8" ht="36" customHeight="1">
      <c r="A69" s="57" t="s">
        <v>76</v>
      </c>
      <c r="B69" s="67" t="s">
        <v>36</v>
      </c>
      <c r="C69" s="59" t="s">
        <v>266</v>
      </c>
      <c r="D69" s="60"/>
      <c r="E69" s="61" t="s">
        <v>42</v>
      </c>
      <c r="F69" s="70">
        <v>5</v>
      </c>
      <c r="G69" s="63"/>
      <c r="H69" s="64">
        <f>ROUND(G69*F69,2)</f>
        <v>0</v>
      </c>
    </row>
    <row r="70" spans="1:8" ht="36" customHeight="1">
      <c r="A70" s="57" t="s">
        <v>103</v>
      </c>
      <c r="B70" s="58" t="s">
        <v>261</v>
      </c>
      <c r="C70" s="59" t="s">
        <v>132</v>
      </c>
      <c r="D70" s="60" t="s">
        <v>262</v>
      </c>
      <c r="E70" s="61" t="s">
        <v>42</v>
      </c>
      <c r="F70" s="70">
        <v>2</v>
      </c>
      <c r="G70" s="63"/>
      <c r="H70" s="64">
        <f>ROUND(G70*F70,2)</f>
        <v>0</v>
      </c>
    </row>
    <row r="71" spans="1:8" ht="36" customHeight="1">
      <c r="A71" s="57" t="s">
        <v>104</v>
      </c>
      <c r="B71" s="58" t="s">
        <v>263</v>
      </c>
      <c r="C71" s="59" t="s">
        <v>134</v>
      </c>
      <c r="D71" s="60" t="s">
        <v>262</v>
      </c>
      <c r="E71" s="61" t="s">
        <v>42</v>
      </c>
      <c r="F71" s="70">
        <v>1</v>
      </c>
      <c r="G71" s="63"/>
      <c r="H71" s="64">
        <f>ROUND(G71*F71,2)</f>
        <v>0</v>
      </c>
    </row>
    <row r="72" spans="1:8" ht="36" customHeight="1">
      <c r="A72" s="86" t="s">
        <v>105</v>
      </c>
      <c r="B72" s="148" t="s">
        <v>265</v>
      </c>
      <c r="C72" s="75" t="s">
        <v>136</v>
      </c>
      <c r="D72" s="76" t="s">
        <v>262</v>
      </c>
      <c r="E72" s="77" t="s">
        <v>42</v>
      </c>
      <c r="F72" s="82">
        <v>5</v>
      </c>
      <c r="G72" s="79"/>
      <c r="H72" s="80">
        <f>ROUND(G72*F72,2)</f>
        <v>0</v>
      </c>
    </row>
    <row r="73" spans="1:8" ht="36" customHeight="1">
      <c r="A73" s="57"/>
      <c r="B73" s="58"/>
      <c r="C73" s="24" t="s">
        <v>566</v>
      </c>
      <c r="D73" s="60"/>
      <c r="E73" s="61"/>
      <c r="F73" s="70"/>
      <c r="G73" s="66"/>
      <c r="H73" s="64"/>
    </row>
    <row r="74" spans="1:8" ht="36" customHeight="1">
      <c r="A74" s="57" t="s">
        <v>106</v>
      </c>
      <c r="B74" s="58" t="s">
        <v>267</v>
      </c>
      <c r="C74" s="59" t="s">
        <v>138</v>
      </c>
      <c r="D74" s="60" t="s">
        <v>262</v>
      </c>
      <c r="E74" s="61" t="s">
        <v>42</v>
      </c>
      <c r="F74" s="70">
        <v>1</v>
      </c>
      <c r="G74" s="63"/>
      <c r="H74" s="64">
        <f>ROUND(G74*F74,2)</f>
        <v>0</v>
      </c>
    </row>
    <row r="75" spans="1:8" ht="36" customHeight="1">
      <c r="A75" s="14"/>
      <c r="B75" s="146"/>
      <c r="C75" s="24" t="s">
        <v>23</v>
      </c>
      <c r="D75" s="9"/>
      <c r="E75" s="6"/>
      <c r="F75" s="9"/>
      <c r="G75" s="14"/>
      <c r="H75" s="17"/>
    </row>
    <row r="76" spans="1:8" ht="36" customHeight="1">
      <c r="A76" s="68" t="s">
        <v>78</v>
      </c>
      <c r="B76" s="58" t="s">
        <v>268</v>
      </c>
      <c r="C76" s="59" t="s">
        <v>79</v>
      </c>
      <c r="D76" s="60" t="s">
        <v>269</v>
      </c>
      <c r="E76" s="61"/>
      <c r="F76" s="62"/>
      <c r="G76" s="66"/>
      <c r="H76" s="64"/>
    </row>
    <row r="77" spans="1:8" ht="36" customHeight="1">
      <c r="A77" s="68" t="s">
        <v>270</v>
      </c>
      <c r="B77" s="67" t="s">
        <v>36</v>
      </c>
      <c r="C77" s="59" t="s">
        <v>271</v>
      </c>
      <c r="D77" s="60"/>
      <c r="E77" s="61" t="s">
        <v>35</v>
      </c>
      <c r="F77" s="62">
        <v>100</v>
      </c>
      <c r="G77" s="63"/>
      <c r="H77" s="64">
        <f>ROUND(G77*F77,2)</f>
        <v>0</v>
      </c>
    </row>
    <row r="78" spans="1:8" ht="36" customHeight="1">
      <c r="A78" s="68" t="s">
        <v>80</v>
      </c>
      <c r="B78" s="67" t="s">
        <v>47</v>
      </c>
      <c r="C78" s="59" t="s">
        <v>272</v>
      </c>
      <c r="D78" s="60"/>
      <c r="E78" s="61" t="s">
        <v>35</v>
      </c>
      <c r="F78" s="62">
        <v>800</v>
      </c>
      <c r="G78" s="63"/>
      <c r="H78" s="64">
        <f>ROUND(G78*F78,2)</f>
        <v>0</v>
      </c>
    </row>
    <row r="79" spans="1:8" ht="48" customHeight="1" thickBot="1">
      <c r="A79" s="15"/>
      <c r="B79" s="28" t="str">
        <f>B8</f>
        <v>A</v>
      </c>
      <c r="C79" s="186" t="str">
        <f>C8</f>
        <v>REHABILITATION:  PARK GROVE DRIVE EAST LEG - CHATSWORTH PLACE TO BEAVERHILL BOULEVARD (EAST)</v>
      </c>
      <c r="D79" s="209"/>
      <c r="E79" s="209"/>
      <c r="F79" s="210"/>
      <c r="G79" s="15" t="s">
        <v>16</v>
      </c>
      <c r="H79" s="15">
        <f>SUM(H9:H78)</f>
        <v>0</v>
      </c>
    </row>
    <row r="80" spans="1:8" ht="48" customHeight="1" thickTop="1">
      <c r="A80" s="29"/>
      <c r="B80" s="114" t="s">
        <v>12</v>
      </c>
      <c r="C80" s="196" t="s">
        <v>537</v>
      </c>
      <c r="D80" s="197"/>
      <c r="E80" s="197"/>
      <c r="F80" s="197"/>
      <c r="G80" s="197"/>
      <c r="H80" s="198"/>
    </row>
    <row r="81" spans="1:8" ht="36" customHeight="1">
      <c r="A81" s="14"/>
      <c r="B81" s="126"/>
      <c r="C81" s="23" t="s">
        <v>18</v>
      </c>
      <c r="D81" s="9"/>
      <c r="E81" s="7" t="s">
        <v>1</v>
      </c>
      <c r="F81" s="7" t="s">
        <v>1</v>
      </c>
      <c r="G81" s="14" t="s">
        <v>1</v>
      </c>
      <c r="H81" s="17"/>
    </row>
    <row r="82" spans="1:8" ht="36" customHeight="1">
      <c r="A82" s="57" t="s">
        <v>160</v>
      </c>
      <c r="B82" s="58" t="s">
        <v>82</v>
      </c>
      <c r="C82" s="59" t="s">
        <v>161</v>
      </c>
      <c r="D82" s="60" t="s">
        <v>477</v>
      </c>
      <c r="E82" s="61" t="s">
        <v>33</v>
      </c>
      <c r="F82" s="62">
        <v>120</v>
      </c>
      <c r="G82" s="63"/>
      <c r="H82" s="64">
        <f>ROUND(G82*F82,2)</f>
        <v>0</v>
      </c>
    </row>
    <row r="83" spans="1:8" ht="48" customHeight="1">
      <c r="A83" s="65" t="s">
        <v>38</v>
      </c>
      <c r="B83" s="58" t="s">
        <v>83</v>
      </c>
      <c r="C83" s="59" t="s">
        <v>39</v>
      </c>
      <c r="D83" s="60" t="s">
        <v>477</v>
      </c>
      <c r="E83" s="61" t="s">
        <v>33</v>
      </c>
      <c r="F83" s="62">
        <v>120</v>
      </c>
      <c r="G83" s="63"/>
      <c r="H83" s="64">
        <f>ROUND(G83*F83,2)</f>
        <v>0</v>
      </c>
    </row>
    <row r="84" spans="1:8" ht="36" customHeight="1">
      <c r="A84" s="57" t="s">
        <v>40</v>
      </c>
      <c r="B84" s="58" t="s">
        <v>84</v>
      </c>
      <c r="C84" s="59" t="s">
        <v>41</v>
      </c>
      <c r="D84" s="60" t="s">
        <v>477</v>
      </c>
      <c r="E84" s="61" t="s">
        <v>35</v>
      </c>
      <c r="F84" s="62">
        <v>1100</v>
      </c>
      <c r="G84" s="63"/>
      <c r="H84" s="64">
        <f>ROUND(G84*F84,2)</f>
        <v>0</v>
      </c>
    </row>
    <row r="85" spans="1:8" ht="36" customHeight="1">
      <c r="A85" s="14"/>
      <c r="B85" s="146"/>
      <c r="C85" s="24" t="s">
        <v>527</v>
      </c>
      <c r="D85" s="9"/>
      <c r="E85" s="6"/>
      <c r="F85" s="9"/>
      <c r="G85" s="14"/>
      <c r="H85" s="17"/>
    </row>
    <row r="86" spans="1:8" ht="36" customHeight="1">
      <c r="A86" s="68" t="s">
        <v>88</v>
      </c>
      <c r="B86" s="58" t="s">
        <v>85</v>
      </c>
      <c r="C86" s="59" t="s">
        <v>90</v>
      </c>
      <c r="D86" s="60" t="s">
        <v>477</v>
      </c>
      <c r="E86" s="61"/>
      <c r="F86" s="62"/>
      <c r="G86" s="66"/>
      <c r="H86" s="64"/>
    </row>
    <row r="87" spans="1:8" ht="36" customHeight="1">
      <c r="A87" s="68" t="s">
        <v>489</v>
      </c>
      <c r="B87" s="67" t="s">
        <v>36</v>
      </c>
      <c r="C87" s="59" t="s">
        <v>490</v>
      </c>
      <c r="D87" s="60" t="s">
        <v>1</v>
      </c>
      <c r="E87" s="61" t="s">
        <v>35</v>
      </c>
      <c r="F87" s="62">
        <v>180</v>
      </c>
      <c r="G87" s="63"/>
      <c r="H87" s="64">
        <f>ROUND(G87*F87,2)</f>
        <v>0</v>
      </c>
    </row>
    <row r="88" spans="1:8" ht="36" customHeight="1">
      <c r="A88" s="68" t="s">
        <v>43</v>
      </c>
      <c r="B88" s="58" t="s">
        <v>86</v>
      </c>
      <c r="C88" s="59" t="s">
        <v>44</v>
      </c>
      <c r="D88" s="60" t="s">
        <v>478</v>
      </c>
      <c r="E88" s="61"/>
      <c r="F88" s="62"/>
      <c r="G88" s="66"/>
      <c r="H88" s="64"/>
    </row>
    <row r="89" spans="1:8" ht="36" customHeight="1">
      <c r="A89" s="68" t="s">
        <v>298</v>
      </c>
      <c r="B89" s="67" t="s">
        <v>36</v>
      </c>
      <c r="C89" s="59" t="s">
        <v>299</v>
      </c>
      <c r="D89" s="60" t="s">
        <v>1</v>
      </c>
      <c r="E89" s="61" t="s">
        <v>35</v>
      </c>
      <c r="F89" s="62">
        <v>600</v>
      </c>
      <c r="G89" s="63"/>
      <c r="H89" s="64">
        <f>ROUND(G89*F89,2)</f>
        <v>0</v>
      </c>
    </row>
    <row r="90" spans="1:8" ht="36" customHeight="1">
      <c r="A90" s="68" t="s">
        <v>517</v>
      </c>
      <c r="B90" s="58" t="s">
        <v>87</v>
      </c>
      <c r="C90" s="59" t="s">
        <v>518</v>
      </c>
      <c r="D90" s="60" t="s">
        <v>478</v>
      </c>
      <c r="E90" s="61"/>
      <c r="F90" s="62"/>
      <c r="G90" s="66"/>
      <c r="H90" s="64"/>
    </row>
    <row r="91" spans="1:8" ht="36" customHeight="1">
      <c r="A91" s="68" t="s">
        <v>519</v>
      </c>
      <c r="B91" s="67" t="s">
        <v>36</v>
      </c>
      <c r="C91" s="59" t="s">
        <v>299</v>
      </c>
      <c r="D91" s="60" t="s">
        <v>1</v>
      </c>
      <c r="E91" s="61" t="s">
        <v>35</v>
      </c>
      <c r="F91" s="62">
        <v>300</v>
      </c>
      <c r="G91" s="63"/>
      <c r="H91" s="64">
        <f>ROUND(G91*F91,2)</f>
        <v>0</v>
      </c>
    </row>
    <row r="92" spans="1:8" ht="36" customHeight="1">
      <c r="A92" s="68" t="s">
        <v>45</v>
      </c>
      <c r="B92" s="58" t="s">
        <v>89</v>
      </c>
      <c r="C92" s="59" t="s">
        <v>46</v>
      </c>
      <c r="D92" s="60" t="s">
        <v>478</v>
      </c>
      <c r="E92" s="61"/>
      <c r="F92" s="62"/>
      <c r="G92" s="66"/>
      <c r="H92" s="64"/>
    </row>
    <row r="93" spans="1:8" ht="36" customHeight="1">
      <c r="A93" s="68" t="s">
        <v>438</v>
      </c>
      <c r="B93" s="67" t="s">
        <v>36</v>
      </c>
      <c r="C93" s="59" t="s">
        <v>302</v>
      </c>
      <c r="D93" s="60" t="s">
        <v>1</v>
      </c>
      <c r="E93" s="61" t="s">
        <v>35</v>
      </c>
      <c r="F93" s="62">
        <v>5</v>
      </c>
      <c r="G93" s="63"/>
      <c r="H93" s="64">
        <f>ROUND(G93*F93,2)</f>
        <v>0</v>
      </c>
    </row>
    <row r="94" spans="1:8" ht="36" customHeight="1">
      <c r="A94" s="68" t="s">
        <v>439</v>
      </c>
      <c r="B94" s="67" t="s">
        <v>47</v>
      </c>
      <c r="C94" s="59" t="s">
        <v>304</v>
      </c>
      <c r="D94" s="60" t="s">
        <v>1</v>
      </c>
      <c r="E94" s="61" t="s">
        <v>35</v>
      </c>
      <c r="F94" s="62">
        <v>30</v>
      </c>
      <c r="G94" s="63"/>
      <c r="H94" s="64">
        <f>ROUND(G94*F94,2)</f>
        <v>0</v>
      </c>
    </row>
    <row r="95" spans="1:8" ht="36" customHeight="1">
      <c r="A95" s="68" t="s">
        <v>440</v>
      </c>
      <c r="B95" s="67" t="s">
        <v>60</v>
      </c>
      <c r="C95" s="59" t="s">
        <v>307</v>
      </c>
      <c r="D95" s="60" t="s">
        <v>1</v>
      </c>
      <c r="E95" s="61" t="s">
        <v>35</v>
      </c>
      <c r="F95" s="62">
        <v>30</v>
      </c>
      <c r="G95" s="63"/>
      <c r="H95" s="64">
        <f>ROUND(G95*F95,2)</f>
        <v>0</v>
      </c>
    </row>
    <row r="96" spans="1:8" ht="48" customHeight="1">
      <c r="A96" s="68" t="s">
        <v>300</v>
      </c>
      <c r="B96" s="147" t="s">
        <v>93</v>
      </c>
      <c r="C96" s="59" t="s">
        <v>48</v>
      </c>
      <c r="D96" s="60" t="s">
        <v>478</v>
      </c>
      <c r="E96" s="61"/>
      <c r="F96" s="62"/>
      <c r="G96" s="66"/>
      <c r="H96" s="64"/>
    </row>
    <row r="97" spans="1:8" ht="36" customHeight="1">
      <c r="A97" s="68" t="s">
        <v>303</v>
      </c>
      <c r="B97" s="67" t="s">
        <v>36</v>
      </c>
      <c r="C97" s="59" t="s">
        <v>304</v>
      </c>
      <c r="D97" s="60" t="s">
        <v>1</v>
      </c>
      <c r="E97" s="61" t="s">
        <v>35</v>
      </c>
      <c r="F97" s="62">
        <v>20</v>
      </c>
      <c r="G97" s="63"/>
      <c r="H97" s="64">
        <f>ROUND(G97*F97,2)</f>
        <v>0</v>
      </c>
    </row>
    <row r="98" spans="1:8" ht="36" customHeight="1">
      <c r="A98" s="68" t="s">
        <v>306</v>
      </c>
      <c r="B98" s="67" t="s">
        <v>47</v>
      </c>
      <c r="C98" s="59" t="s">
        <v>307</v>
      </c>
      <c r="D98" s="60" t="s">
        <v>1</v>
      </c>
      <c r="E98" s="61" t="s">
        <v>35</v>
      </c>
      <c r="F98" s="62">
        <v>20</v>
      </c>
      <c r="G98" s="63"/>
      <c r="H98" s="64">
        <f>ROUND(G98*F98,2)</f>
        <v>0</v>
      </c>
    </row>
    <row r="99" spans="1:8" ht="36" customHeight="1">
      <c r="A99" s="68" t="s">
        <v>49</v>
      </c>
      <c r="B99" s="58" t="s">
        <v>94</v>
      </c>
      <c r="C99" s="59" t="s">
        <v>50</v>
      </c>
      <c r="D99" s="60" t="s">
        <v>478</v>
      </c>
      <c r="E99" s="61"/>
      <c r="F99" s="62"/>
      <c r="G99" s="66"/>
      <c r="H99" s="64"/>
    </row>
    <row r="100" spans="1:8" ht="36" customHeight="1">
      <c r="A100" s="68" t="s">
        <v>51</v>
      </c>
      <c r="B100" s="67" t="s">
        <v>36</v>
      </c>
      <c r="C100" s="59" t="s">
        <v>52</v>
      </c>
      <c r="D100" s="60" t="s">
        <v>1</v>
      </c>
      <c r="E100" s="61" t="s">
        <v>42</v>
      </c>
      <c r="F100" s="62">
        <v>275</v>
      </c>
      <c r="G100" s="63"/>
      <c r="H100" s="64">
        <f>ROUND(G100*F100,2)</f>
        <v>0</v>
      </c>
    </row>
    <row r="101" spans="1:8" ht="36" customHeight="1">
      <c r="A101" s="68" t="s">
        <v>53</v>
      </c>
      <c r="B101" s="58" t="s">
        <v>95</v>
      </c>
      <c r="C101" s="59" t="s">
        <v>54</v>
      </c>
      <c r="D101" s="60" t="s">
        <v>478</v>
      </c>
      <c r="E101" s="61"/>
      <c r="F101" s="62"/>
      <c r="G101" s="66"/>
      <c r="H101" s="64"/>
    </row>
    <row r="102" spans="1:8" ht="36" customHeight="1">
      <c r="A102" s="85" t="s">
        <v>55</v>
      </c>
      <c r="B102" s="74" t="s">
        <v>36</v>
      </c>
      <c r="C102" s="75" t="s">
        <v>56</v>
      </c>
      <c r="D102" s="76" t="s">
        <v>1</v>
      </c>
      <c r="E102" s="77" t="s">
        <v>42</v>
      </c>
      <c r="F102" s="78">
        <v>375</v>
      </c>
      <c r="G102" s="79"/>
      <c r="H102" s="80">
        <f>ROUND(G102*F102,2)</f>
        <v>0</v>
      </c>
    </row>
    <row r="103" spans="1:8" ht="48" customHeight="1">
      <c r="A103" s="68"/>
      <c r="B103" s="58"/>
      <c r="C103" s="24" t="s">
        <v>528</v>
      </c>
      <c r="D103" s="60"/>
      <c r="E103" s="61"/>
      <c r="F103" s="62"/>
      <c r="G103" s="66"/>
      <c r="H103" s="64"/>
    </row>
    <row r="104" spans="1:8" ht="36" customHeight="1">
      <c r="A104" s="68" t="s">
        <v>180</v>
      </c>
      <c r="B104" s="58" t="s">
        <v>96</v>
      </c>
      <c r="C104" s="59" t="s">
        <v>57</v>
      </c>
      <c r="D104" s="60" t="s">
        <v>182</v>
      </c>
      <c r="E104" s="61"/>
      <c r="F104" s="62"/>
      <c r="G104" s="66"/>
      <c r="H104" s="64"/>
    </row>
    <row r="105" spans="1:8" ht="36" customHeight="1">
      <c r="A105" s="68" t="s">
        <v>183</v>
      </c>
      <c r="B105" s="67" t="s">
        <v>508</v>
      </c>
      <c r="C105" s="59" t="s">
        <v>184</v>
      </c>
      <c r="D105" s="60" t="s">
        <v>58</v>
      </c>
      <c r="E105" s="61"/>
      <c r="F105" s="62"/>
      <c r="G105" s="66"/>
      <c r="H105" s="64"/>
    </row>
    <row r="106" spans="1:8" ht="36" customHeight="1">
      <c r="A106" s="68" t="s">
        <v>185</v>
      </c>
      <c r="B106" s="69" t="s">
        <v>186</v>
      </c>
      <c r="C106" s="59" t="s">
        <v>187</v>
      </c>
      <c r="D106" s="60"/>
      <c r="E106" s="61" t="s">
        <v>35</v>
      </c>
      <c r="F106" s="62">
        <v>20</v>
      </c>
      <c r="G106" s="63"/>
      <c r="H106" s="64">
        <f>ROUND(G106*F106,2)</f>
        <v>0</v>
      </c>
    </row>
    <row r="107" spans="1:8" ht="36" customHeight="1">
      <c r="A107" s="68" t="s">
        <v>188</v>
      </c>
      <c r="B107" s="69" t="s">
        <v>189</v>
      </c>
      <c r="C107" s="59" t="s">
        <v>190</v>
      </c>
      <c r="D107" s="60"/>
      <c r="E107" s="61" t="s">
        <v>35</v>
      </c>
      <c r="F107" s="62">
        <v>30</v>
      </c>
      <c r="G107" s="63"/>
      <c r="H107" s="64">
        <f>ROUND(G107*F107,2)</f>
        <v>0</v>
      </c>
    </row>
    <row r="108" spans="1:8" ht="36" customHeight="1">
      <c r="A108" s="68" t="s">
        <v>415</v>
      </c>
      <c r="B108" s="58" t="s">
        <v>97</v>
      </c>
      <c r="C108" s="59" t="s">
        <v>417</v>
      </c>
      <c r="D108" s="60" t="s">
        <v>196</v>
      </c>
      <c r="E108" s="61"/>
      <c r="F108" s="62"/>
      <c r="G108" s="66"/>
      <c r="H108" s="64"/>
    </row>
    <row r="109" spans="1:8" ht="36" customHeight="1">
      <c r="A109" s="68" t="s">
        <v>520</v>
      </c>
      <c r="B109" s="67" t="s">
        <v>36</v>
      </c>
      <c r="C109" s="59" t="s">
        <v>521</v>
      </c>
      <c r="D109" s="60" t="s">
        <v>1</v>
      </c>
      <c r="E109" s="61" t="s">
        <v>59</v>
      </c>
      <c r="F109" s="62">
        <v>500</v>
      </c>
      <c r="G109" s="63"/>
      <c r="H109" s="64">
        <f>ROUND(G109*F109,2)</f>
        <v>0</v>
      </c>
    </row>
    <row r="110" spans="1:8" ht="36" customHeight="1">
      <c r="A110" s="68" t="s">
        <v>419</v>
      </c>
      <c r="B110" s="58" t="s">
        <v>98</v>
      </c>
      <c r="C110" s="59" t="s">
        <v>421</v>
      </c>
      <c r="D110" s="60" t="s">
        <v>196</v>
      </c>
      <c r="E110" s="61"/>
      <c r="F110" s="62"/>
      <c r="G110" s="66"/>
      <c r="H110" s="64"/>
    </row>
    <row r="111" spans="1:8" ht="36" customHeight="1">
      <c r="A111" s="68" t="s">
        <v>422</v>
      </c>
      <c r="B111" s="67" t="s">
        <v>36</v>
      </c>
      <c r="C111" s="59" t="s">
        <v>523</v>
      </c>
      <c r="D111" s="60" t="s">
        <v>213</v>
      </c>
      <c r="E111" s="61" t="s">
        <v>59</v>
      </c>
      <c r="F111" s="62">
        <v>430</v>
      </c>
      <c r="G111" s="63"/>
      <c r="H111" s="64">
        <f>ROUND(G111*F111,2)</f>
        <v>0</v>
      </c>
    </row>
    <row r="112" spans="1:8" ht="36" customHeight="1">
      <c r="A112" s="68" t="s">
        <v>522</v>
      </c>
      <c r="B112" s="67" t="s">
        <v>47</v>
      </c>
      <c r="C112" s="59" t="s">
        <v>524</v>
      </c>
      <c r="D112" s="60" t="s">
        <v>62</v>
      </c>
      <c r="E112" s="61" t="s">
        <v>59</v>
      </c>
      <c r="F112" s="62">
        <v>100</v>
      </c>
      <c r="G112" s="63"/>
      <c r="H112" s="64">
        <f>ROUND(G112*F112,2)</f>
        <v>0</v>
      </c>
    </row>
    <row r="113" spans="1:8" ht="36" customHeight="1">
      <c r="A113" s="68" t="s">
        <v>194</v>
      </c>
      <c r="B113" s="58" t="s">
        <v>273</v>
      </c>
      <c r="C113" s="59" t="s">
        <v>61</v>
      </c>
      <c r="D113" s="60" t="s">
        <v>196</v>
      </c>
      <c r="E113" s="61"/>
      <c r="F113" s="62"/>
      <c r="G113" s="66"/>
      <c r="H113" s="64"/>
    </row>
    <row r="114" spans="1:8" ht="36" customHeight="1">
      <c r="A114" s="68" t="s">
        <v>197</v>
      </c>
      <c r="B114" s="67" t="s">
        <v>36</v>
      </c>
      <c r="C114" s="59" t="s">
        <v>523</v>
      </c>
      <c r="D114" s="60" t="s">
        <v>198</v>
      </c>
      <c r="E114" s="61"/>
      <c r="F114" s="62"/>
      <c r="G114" s="64"/>
      <c r="H114" s="64"/>
    </row>
    <row r="115" spans="1:8" ht="36" customHeight="1">
      <c r="A115" s="68" t="s">
        <v>201</v>
      </c>
      <c r="B115" s="69" t="s">
        <v>186</v>
      </c>
      <c r="C115" s="59" t="s">
        <v>202</v>
      </c>
      <c r="D115" s="60"/>
      <c r="E115" s="61" t="s">
        <v>59</v>
      </c>
      <c r="F115" s="62">
        <v>50</v>
      </c>
      <c r="G115" s="63"/>
      <c r="H115" s="64">
        <f>ROUND(G115*F115,2)</f>
        <v>0</v>
      </c>
    </row>
    <row r="116" spans="1:8" ht="36" customHeight="1">
      <c r="A116" s="68" t="s">
        <v>479</v>
      </c>
      <c r="B116" s="67" t="s">
        <v>47</v>
      </c>
      <c r="C116" s="59" t="s">
        <v>480</v>
      </c>
      <c r="D116" s="60" t="s">
        <v>205</v>
      </c>
      <c r="E116" s="61" t="s">
        <v>59</v>
      </c>
      <c r="F116" s="62">
        <v>15</v>
      </c>
      <c r="G116" s="63"/>
      <c r="H116" s="64">
        <f>ROUND(G116*F116,2)</f>
        <v>0</v>
      </c>
    </row>
    <row r="117" spans="1:8" ht="48" customHeight="1">
      <c r="A117" s="68" t="s">
        <v>63</v>
      </c>
      <c r="B117" s="58" t="s">
        <v>274</v>
      </c>
      <c r="C117" s="59" t="s">
        <v>64</v>
      </c>
      <c r="D117" s="60" t="s">
        <v>357</v>
      </c>
      <c r="E117" s="61" t="s">
        <v>35</v>
      </c>
      <c r="F117" s="62">
        <v>120</v>
      </c>
      <c r="G117" s="63"/>
      <c r="H117" s="64">
        <f>ROUND(G117*F117,2)</f>
        <v>0</v>
      </c>
    </row>
    <row r="118" spans="1:8" ht="36" customHeight="1">
      <c r="A118" s="68" t="s">
        <v>491</v>
      </c>
      <c r="B118" s="58" t="s">
        <v>275</v>
      </c>
      <c r="C118" s="59" t="s">
        <v>492</v>
      </c>
      <c r="D118" s="60" t="s">
        <v>483</v>
      </c>
      <c r="E118" s="72"/>
      <c r="F118" s="62"/>
      <c r="G118" s="66"/>
      <c r="H118" s="64"/>
    </row>
    <row r="119" spans="1:8" ht="36" customHeight="1">
      <c r="A119" s="68" t="s">
        <v>493</v>
      </c>
      <c r="B119" s="67" t="s">
        <v>36</v>
      </c>
      <c r="C119" s="59" t="s">
        <v>65</v>
      </c>
      <c r="D119" s="60"/>
      <c r="E119" s="61"/>
      <c r="F119" s="62"/>
      <c r="G119" s="66"/>
      <c r="H119" s="64"/>
    </row>
    <row r="120" spans="1:8" ht="36" customHeight="1">
      <c r="A120" s="68" t="s">
        <v>494</v>
      </c>
      <c r="B120" s="69" t="s">
        <v>186</v>
      </c>
      <c r="C120" s="59" t="s">
        <v>232</v>
      </c>
      <c r="D120" s="60"/>
      <c r="E120" s="61" t="s">
        <v>37</v>
      </c>
      <c r="F120" s="62">
        <v>710</v>
      </c>
      <c r="G120" s="63"/>
      <c r="H120" s="64">
        <f>ROUND(G120*F120,2)</f>
        <v>0</v>
      </c>
    </row>
    <row r="121" spans="1:8" ht="36" customHeight="1">
      <c r="A121" s="68" t="s">
        <v>495</v>
      </c>
      <c r="B121" s="67" t="s">
        <v>47</v>
      </c>
      <c r="C121" s="59" t="s">
        <v>99</v>
      </c>
      <c r="D121" s="60"/>
      <c r="E121" s="61"/>
      <c r="F121" s="62"/>
      <c r="G121" s="66"/>
      <c r="H121" s="64"/>
    </row>
    <row r="122" spans="1:8" ht="36" customHeight="1">
      <c r="A122" s="68" t="s">
        <v>496</v>
      </c>
      <c r="B122" s="69" t="s">
        <v>186</v>
      </c>
      <c r="C122" s="59" t="s">
        <v>232</v>
      </c>
      <c r="D122" s="60"/>
      <c r="E122" s="61" t="s">
        <v>37</v>
      </c>
      <c r="F122" s="62">
        <v>100</v>
      </c>
      <c r="G122" s="63"/>
      <c r="H122" s="64">
        <f>ROUND(G122*F122,2)</f>
        <v>0</v>
      </c>
    </row>
    <row r="123" spans="1:8" ht="36" customHeight="1">
      <c r="A123" s="85" t="s">
        <v>531</v>
      </c>
      <c r="B123" s="148" t="s">
        <v>277</v>
      </c>
      <c r="C123" s="75" t="s">
        <v>532</v>
      </c>
      <c r="D123" s="76" t="s">
        <v>612</v>
      </c>
      <c r="E123" s="77" t="s">
        <v>35</v>
      </c>
      <c r="F123" s="82">
        <v>450</v>
      </c>
      <c r="G123" s="79"/>
      <c r="H123" s="80">
        <f>ROUND(G123*F123,2)</f>
        <v>0</v>
      </c>
    </row>
    <row r="124" spans="1:8" ht="36" customHeight="1">
      <c r="A124" s="14"/>
      <c r="B124" s="5"/>
      <c r="C124" s="24" t="s">
        <v>19</v>
      </c>
      <c r="D124" s="9"/>
      <c r="E124" s="7"/>
      <c r="F124" s="7"/>
      <c r="G124" s="14"/>
      <c r="H124" s="17"/>
    </row>
    <row r="125" spans="1:8" ht="36" customHeight="1">
      <c r="A125" s="57" t="s">
        <v>502</v>
      </c>
      <c r="B125" s="58" t="s">
        <v>280</v>
      </c>
      <c r="C125" s="59" t="s">
        <v>503</v>
      </c>
      <c r="D125" s="60" t="s">
        <v>504</v>
      </c>
      <c r="E125" s="61" t="s">
        <v>35</v>
      </c>
      <c r="F125" s="70">
        <v>30</v>
      </c>
      <c r="G125" s="63"/>
      <c r="H125" s="64">
        <f>ROUND(G125*F125,2)</f>
        <v>0</v>
      </c>
    </row>
    <row r="126" spans="1:8" ht="36" customHeight="1">
      <c r="A126" s="14"/>
      <c r="B126" s="5"/>
      <c r="C126" s="24" t="s">
        <v>20</v>
      </c>
      <c r="D126" s="9"/>
      <c r="E126" s="8"/>
      <c r="F126" s="7"/>
      <c r="G126" s="14"/>
      <c r="H126" s="17"/>
    </row>
    <row r="127" spans="1:8" ht="36" customHeight="1">
      <c r="A127" s="57" t="s">
        <v>71</v>
      </c>
      <c r="B127" s="58" t="s">
        <v>281</v>
      </c>
      <c r="C127" s="59" t="s">
        <v>72</v>
      </c>
      <c r="D127" s="60" t="s">
        <v>236</v>
      </c>
      <c r="E127" s="61" t="s">
        <v>59</v>
      </c>
      <c r="F127" s="70">
        <v>500</v>
      </c>
      <c r="G127" s="63"/>
      <c r="H127" s="64">
        <f>ROUND(G127*F127,2)</f>
        <v>0</v>
      </c>
    </row>
    <row r="128" spans="1:8" ht="48" customHeight="1">
      <c r="A128" s="14"/>
      <c r="B128" s="5"/>
      <c r="C128" s="24" t="s">
        <v>21</v>
      </c>
      <c r="D128" s="9"/>
      <c r="E128" s="8"/>
      <c r="F128" s="7"/>
      <c r="G128" s="14"/>
      <c r="H128" s="17"/>
    </row>
    <row r="129" spans="1:8" ht="36" customHeight="1">
      <c r="A129" s="57" t="s">
        <v>237</v>
      </c>
      <c r="B129" s="58" t="s">
        <v>282</v>
      </c>
      <c r="C129" s="59" t="s">
        <v>239</v>
      </c>
      <c r="D129" s="60" t="s">
        <v>240</v>
      </c>
      <c r="E129" s="61"/>
      <c r="F129" s="70"/>
      <c r="G129" s="66"/>
      <c r="H129" s="71"/>
    </row>
    <row r="130" spans="1:8" ht="36" customHeight="1">
      <c r="A130" s="57" t="s">
        <v>241</v>
      </c>
      <c r="B130" s="67" t="s">
        <v>36</v>
      </c>
      <c r="C130" s="59" t="s">
        <v>242</v>
      </c>
      <c r="D130" s="60"/>
      <c r="E130" s="61" t="s">
        <v>42</v>
      </c>
      <c r="F130" s="70">
        <v>4</v>
      </c>
      <c r="G130" s="63"/>
      <c r="H130" s="64">
        <f>ROUND(G130*F130,2)</f>
        <v>0</v>
      </c>
    </row>
    <row r="131" spans="1:8" ht="36" customHeight="1">
      <c r="A131" s="57" t="s">
        <v>243</v>
      </c>
      <c r="B131" s="58" t="s">
        <v>283</v>
      </c>
      <c r="C131" s="59" t="s">
        <v>245</v>
      </c>
      <c r="D131" s="60" t="s">
        <v>240</v>
      </c>
      <c r="E131" s="61"/>
      <c r="F131" s="70"/>
      <c r="G131" s="66"/>
      <c r="H131" s="71"/>
    </row>
    <row r="132" spans="1:8" ht="36" customHeight="1">
      <c r="A132" s="57" t="s">
        <v>246</v>
      </c>
      <c r="B132" s="67" t="s">
        <v>36</v>
      </c>
      <c r="C132" s="59" t="s">
        <v>247</v>
      </c>
      <c r="D132" s="60"/>
      <c r="E132" s="61"/>
      <c r="F132" s="70"/>
      <c r="G132" s="66"/>
      <c r="H132" s="71"/>
    </row>
    <row r="133" spans="1:8" ht="48" customHeight="1">
      <c r="A133" s="57" t="s">
        <v>248</v>
      </c>
      <c r="B133" s="69" t="s">
        <v>186</v>
      </c>
      <c r="C133" s="59" t="s">
        <v>525</v>
      </c>
      <c r="D133" s="60"/>
      <c r="E133" s="61" t="s">
        <v>59</v>
      </c>
      <c r="F133" s="70">
        <v>25</v>
      </c>
      <c r="G133" s="63"/>
      <c r="H133" s="64">
        <f>ROUND(G133*F133,2)</f>
        <v>0</v>
      </c>
    </row>
    <row r="134" spans="1:8" ht="48" customHeight="1">
      <c r="A134" s="57" t="s">
        <v>116</v>
      </c>
      <c r="B134" s="58" t="s">
        <v>284</v>
      </c>
      <c r="C134" s="73" t="s">
        <v>250</v>
      </c>
      <c r="D134" s="60" t="s">
        <v>240</v>
      </c>
      <c r="E134" s="61"/>
      <c r="F134" s="70"/>
      <c r="G134" s="66"/>
      <c r="H134" s="71"/>
    </row>
    <row r="135" spans="1:8" ht="48" customHeight="1">
      <c r="A135" s="57" t="s">
        <v>118</v>
      </c>
      <c r="B135" s="67" t="s">
        <v>36</v>
      </c>
      <c r="C135" s="59" t="s">
        <v>119</v>
      </c>
      <c r="D135" s="60"/>
      <c r="E135" s="61" t="s">
        <v>42</v>
      </c>
      <c r="F135" s="70">
        <v>6</v>
      </c>
      <c r="G135" s="63"/>
      <c r="H135" s="64">
        <f>ROUND(G135*F135,2)</f>
        <v>0</v>
      </c>
    </row>
    <row r="136" spans="1:8" ht="48" customHeight="1">
      <c r="A136" s="57" t="s">
        <v>120</v>
      </c>
      <c r="B136" s="67" t="s">
        <v>47</v>
      </c>
      <c r="C136" s="59" t="s">
        <v>121</v>
      </c>
      <c r="D136" s="60"/>
      <c r="E136" s="61" t="s">
        <v>42</v>
      </c>
      <c r="F136" s="70">
        <v>6</v>
      </c>
      <c r="G136" s="63"/>
      <c r="H136" s="64">
        <f>ROUND(G136*F136,2)</f>
        <v>0</v>
      </c>
    </row>
    <row r="137" spans="1:8" ht="36" customHeight="1">
      <c r="A137" s="57" t="s">
        <v>497</v>
      </c>
      <c r="B137" s="58" t="s">
        <v>285</v>
      </c>
      <c r="C137" s="73" t="s">
        <v>498</v>
      </c>
      <c r="D137" s="60" t="s">
        <v>240</v>
      </c>
      <c r="E137" s="61"/>
      <c r="F137" s="70"/>
      <c r="G137" s="66"/>
      <c r="H137" s="71"/>
    </row>
    <row r="138" spans="1:8" ht="36" customHeight="1">
      <c r="A138" s="57" t="s">
        <v>499</v>
      </c>
      <c r="B138" s="67" t="s">
        <v>36</v>
      </c>
      <c r="C138" s="73" t="s">
        <v>505</v>
      </c>
      <c r="D138" s="60"/>
      <c r="E138" s="61" t="s">
        <v>42</v>
      </c>
      <c r="F138" s="70">
        <v>4</v>
      </c>
      <c r="G138" s="63"/>
      <c r="H138" s="64">
        <f>ROUND(G138*F138,2)</f>
        <v>0</v>
      </c>
    </row>
    <row r="139" spans="1:8" ht="36" customHeight="1">
      <c r="A139" s="57" t="s">
        <v>484</v>
      </c>
      <c r="B139" s="58" t="s">
        <v>286</v>
      </c>
      <c r="C139" s="59" t="s">
        <v>485</v>
      </c>
      <c r="D139" s="60" t="s">
        <v>240</v>
      </c>
      <c r="E139" s="61" t="s">
        <v>42</v>
      </c>
      <c r="F139" s="70">
        <v>4</v>
      </c>
      <c r="G139" s="63"/>
      <c r="H139" s="64">
        <f>ROUND(G139*F139,2)</f>
        <v>0</v>
      </c>
    </row>
    <row r="140" spans="1:8" ht="36" customHeight="1">
      <c r="A140" s="57" t="s">
        <v>486</v>
      </c>
      <c r="B140" s="58" t="s">
        <v>287</v>
      </c>
      <c r="C140" s="59" t="s">
        <v>487</v>
      </c>
      <c r="D140" s="60" t="s">
        <v>488</v>
      </c>
      <c r="E140" s="61" t="s">
        <v>42</v>
      </c>
      <c r="F140" s="70">
        <v>1</v>
      </c>
      <c r="G140" s="63"/>
      <c r="H140" s="64">
        <f>ROUND(G140*F140,2)</f>
        <v>0</v>
      </c>
    </row>
    <row r="141" spans="1:8" ht="36" customHeight="1">
      <c r="A141" s="130"/>
      <c r="B141" s="58" t="s">
        <v>288</v>
      </c>
      <c r="C141" s="59" t="s">
        <v>567</v>
      </c>
      <c r="D141" s="60" t="s">
        <v>240</v>
      </c>
      <c r="E141" s="61" t="s">
        <v>42</v>
      </c>
      <c r="F141" s="70">
        <v>4</v>
      </c>
      <c r="G141" s="129"/>
      <c r="H141" s="64">
        <f>ROUND(G141*F141,2)</f>
        <v>0</v>
      </c>
    </row>
    <row r="142" spans="1:8" ht="36" customHeight="1">
      <c r="A142" s="14"/>
      <c r="B142" s="5"/>
      <c r="C142" s="24" t="s">
        <v>22</v>
      </c>
      <c r="D142" s="9"/>
      <c r="E142" s="133"/>
      <c r="F142" s="134"/>
      <c r="G142" s="14"/>
      <c r="H142" s="17"/>
    </row>
    <row r="143" spans="1:8" ht="48" customHeight="1">
      <c r="A143" s="57" t="s">
        <v>74</v>
      </c>
      <c r="B143" s="58" t="s">
        <v>289</v>
      </c>
      <c r="C143" s="59" t="s">
        <v>125</v>
      </c>
      <c r="D143" s="60" t="s">
        <v>262</v>
      </c>
      <c r="E143" s="61" t="s">
        <v>42</v>
      </c>
      <c r="F143" s="70">
        <v>6</v>
      </c>
      <c r="G143" s="63"/>
      <c r="H143" s="64">
        <f>ROUND(G143*F143,2)</f>
        <v>0</v>
      </c>
    </row>
    <row r="144" spans="1:8" ht="36" customHeight="1">
      <c r="A144" s="57" t="s">
        <v>101</v>
      </c>
      <c r="B144" s="58" t="s">
        <v>290</v>
      </c>
      <c r="C144" s="59" t="s">
        <v>127</v>
      </c>
      <c r="D144" s="60" t="s">
        <v>240</v>
      </c>
      <c r="E144" s="61"/>
      <c r="F144" s="70"/>
      <c r="G144" s="64"/>
      <c r="H144" s="71"/>
    </row>
    <row r="145" spans="1:8" ht="36" customHeight="1">
      <c r="A145" s="86" t="s">
        <v>128</v>
      </c>
      <c r="B145" s="74" t="s">
        <v>36</v>
      </c>
      <c r="C145" s="75" t="s">
        <v>264</v>
      </c>
      <c r="D145" s="76"/>
      <c r="E145" s="77" t="s">
        <v>102</v>
      </c>
      <c r="F145" s="132">
        <v>1</v>
      </c>
      <c r="G145" s="79"/>
      <c r="H145" s="80">
        <f>ROUND(G145*F145,2)</f>
        <v>0</v>
      </c>
    </row>
    <row r="146" spans="1:8" ht="36" customHeight="1">
      <c r="A146" s="57"/>
      <c r="B146" s="58"/>
      <c r="C146" s="24" t="s">
        <v>566</v>
      </c>
      <c r="D146" s="60"/>
      <c r="E146" s="61"/>
      <c r="F146" s="131"/>
      <c r="G146" s="66"/>
      <c r="H146" s="64"/>
    </row>
    <row r="147" spans="1:8" ht="36" customHeight="1">
      <c r="A147" s="57" t="s">
        <v>75</v>
      </c>
      <c r="B147" s="58" t="s">
        <v>291</v>
      </c>
      <c r="C147" s="59" t="s">
        <v>130</v>
      </c>
      <c r="D147" s="60" t="s">
        <v>262</v>
      </c>
      <c r="E147" s="61"/>
      <c r="F147" s="70"/>
      <c r="G147" s="66"/>
      <c r="H147" s="71"/>
    </row>
    <row r="148" spans="1:8" ht="36" customHeight="1">
      <c r="A148" s="57" t="s">
        <v>76</v>
      </c>
      <c r="B148" s="67" t="s">
        <v>36</v>
      </c>
      <c r="C148" s="59" t="s">
        <v>266</v>
      </c>
      <c r="D148" s="60"/>
      <c r="E148" s="61" t="s">
        <v>42</v>
      </c>
      <c r="F148" s="70">
        <v>6</v>
      </c>
      <c r="G148" s="63"/>
      <c r="H148" s="64">
        <f>ROUND(G148*F148,2)</f>
        <v>0</v>
      </c>
    </row>
    <row r="149" spans="1:8" ht="36" customHeight="1">
      <c r="A149" s="57" t="s">
        <v>103</v>
      </c>
      <c r="B149" s="58" t="s">
        <v>292</v>
      </c>
      <c r="C149" s="59" t="s">
        <v>132</v>
      </c>
      <c r="D149" s="60" t="s">
        <v>262</v>
      </c>
      <c r="E149" s="61" t="s">
        <v>42</v>
      </c>
      <c r="F149" s="70">
        <v>4</v>
      </c>
      <c r="G149" s="63"/>
      <c r="H149" s="64">
        <f>ROUND(G149*F149,2)</f>
        <v>0</v>
      </c>
    </row>
    <row r="150" spans="1:8" ht="36" customHeight="1">
      <c r="A150" s="57" t="s">
        <v>104</v>
      </c>
      <c r="B150" s="58" t="s">
        <v>509</v>
      </c>
      <c r="C150" s="59" t="s">
        <v>134</v>
      </c>
      <c r="D150" s="60" t="s">
        <v>262</v>
      </c>
      <c r="E150" s="61" t="s">
        <v>42</v>
      </c>
      <c r="F150" s="70">
        <v>1</v>
      </c>
      <c r="G150" s="63"/>
      <c r="H150" s="64">
        <f>ROUND(G150*F150,2)</f>
        <v>0</v>
      </c>
    </row>
    <row r="151" spans="1:8" ht="36" customHeight="1">
      <c r="A151" s="57" t="s">
        <v>105</v>
      </c>
      <c r="B151" s="58" t="s">
        <v>510</v>
      </c>
      <c r="C151" s="59" t="s">
        <v>136</v>
      </c>
      <c r="D151" s="60" t="s">
        <v>262</v>
      </c>
      <c r="E151" s="61" t="s">
        <v>42</v>
      </c>
      <c r="F151" s="70">
        <v>5</v>
      </c>
      <c r="G151" s="63"/>
      <c r="H151" s="64">
        <f>ROUND(G151*F151,2)</f>
        <v>0</v>
      </c>
    </row>
    <row r="152" spans="1:8" ht="36" customHeight="1">
      <c r="A152" s="57" t="s">
        <v>106</v>
      </c>
      <c r="B152" s="58" t="s">
        <v>511</v>
      </c>
      <c r="C152" s="59" t="s">
        <v>138</v>
      </c>
      <c r="D152" s="60" t="s">
        <v>262</v>
      </c>
      <c r="E152" s="61" t="s">
        <v>42</v>
      </c>
      <c r="F152" s="70">
        <v>1</v>
      </c>
      <c r="G152" s="63"/>
      <c r="H152" s="64">
        <f>ROUND(G152*F152,2)</f>
        <v>0</v>
      </c>
    </row>
    <row r="153" spans="1:8" s="30" customFormat="1" ht="36" customHeight="1">
      <c r="A153" s="14"/>
      <c r="B153" s="146"/>
      <c r="C153" s="24" t="s">
        <v>23</v>
      </c>
      <c r="D153" s="9"/>
      <c r="E153" s="6"/>
      <c r="F153" s="9"/>
      <c r="G153" s="14"/>
      <c r="H153" s="17"/>
    </row>
    <row r="154" spans="1:8" s="30" customFormat="1" ht="36" customHeight="1">
      <c r="A154" s="68" t="s">
        <v>78</v>
      </c>
      <c r="B154" s="58" t="s">
        <v>512</v>
      </c>
      <c r="C154" s="59" t="s">
        <v>79</v>
      </c>
      <c r="D154" s="60" t="s">
        <v>269</v>
      </c>
      <c r="E154" s="61"/>
      <c r="F154" s="62"/>
      <c r="G154" s="66"/>
      <c r="H154" s="64"/>
    </row>
    <row r="155" spans="1:8" s="30" customFormat="1" ht="36" customHeight="1">
      <c r="A155" s="68" t="s">
        <v>270</v>
      </c>
      <c r="B155" s="67" t="s">
        <v>36</v>
      </c>
      <c r="C155" s="59" t="s">
        <v>271</v>
      </c>
      <c r="D155" s="60"/>
      <c r="E155" s="61" t="s">
        <v>35</v>
      </c>
      <c r="F155" s="62">
        <v>100</v>
      </c>
      <c r="G155" s="63"/>
      <c r="H155" s="64">
        <f>ROUND(G155*F155,2)</f>
        <v>0</v>
      </c>
    </row>
    <row r="156" spans="1:8" s="30" customFormat="1" ht="36" customHeight="1">
      <c r="A156" s="68" t="s">
        <v>80</v>
      </c>
      <c r="B156" s="67" t="s">
        <v>47</v>
      </c>
      <c r="C156" s="59" t="s">
        <v>272</v>
      </c>
      <c r="D156" s="60"/>
      <c r="E156" s="61" t="s">
        <v>35</v>
      </c>
      <c r="F156" s="62">
        <v>1000</v>
      </c>
      <c r="G156" s="63"/>
      <c r="H156" s="64">
        <f>ROUND(G156*F156,2)</f>
        <v>0</v>
      </c>
    </row>
    <row r="157" spans="1:8" ht="48" customHeight="1" thickBot="1">
      <c r="A157" s="31"/>
      <c r="B157" s="28" t="str">
        <f>B80</f>
        <v>B</v>
      </c>
      <c r="C157" s="186" t="str">
        <f>C80</f>
        <v>REHABILITATION:  LAKE LAWN DRIVE - BEAVERHILL BOULEVARD TO BEAVERHILL BOULEVARD</v>
      </c>
      <c r="D157" s="209"/>
      <c r="E157" s="209"/>
      <c r="F157" s="210"/>
      <c r="G157" s="31" t="s">
        <v>16</v>
      </c>
      <c r="H157" s="31">
        <f>SUM(H81:H156)</f>
        <v>0</v>
      </c>
    </row>
    <row r="158" spans="1:8" ht="48" customHeight="1" thickTop="1">
      <c r="A158" s="29"/>
      <c r="B158" s="114" t="s">
        <v>13</v>
      </c>
      <c r="C158" s="196" t="s">
        <v>538</v>
      </c>
      <c r="D158" s="197"/>
      <c r="E158" s="197"/>
      <c r="F158" s="197"/>
      <c r="G158" s="197"/>
      <c r="H158" s="198"/>
    </row>
    <row r="159" spans="1:8" ht="36" customHeight="1">
      <c r="A159" s="14"/>
      <c r="B159" s="126"/>
      <c r="C159" s="23" t="s">
        <v>18</v>
      </c>
      <c r="D159" s="9"/>
      <c r="E159" s="7" t="s">
        <v>1</v>
      </c>
      <c r="F159" s="7" t="s">
        <v>1</v>
      </c>
      <c r="G159" s="14" t="s">
        <v>1</v>
      </c>
      <c r="H159" s="17"/>
    </row>
    <row r="160" spans="1:8" ht="36" customHeight="1">
      <c r="A160" s="57" t="s">
        <v>160</v>
      </c>
      <c r="B160" s="58" t="s">
        <v>108</v>
      </c>
      <c r="C160" s="59" t="s">
        <v>161</v>
      </c>
      <c r="D160" s="60" t="s">
        <v>477</v>
      </c>
      <c r="E160" s="61" t="s">
        <v>33</v>
      </c>
      <c r="F160" s="62">
        <v>200</v>
      </c>
      <c r="G160" s="63"/>
      <c r="H160" s="64">
        <f>ROUND(G160*F160,2)</f>
        <v>0</v>
      </c>
    </row>
    <row r="161" spans="1:8" ht="48" customHeight="1">
      <c r="A161" s="65" t="s">
        <v>38</v>
      </c>
      <c r="B161" s="58" t="s">
        <v>110</v>
      </c>
      <c r="C161" s="59" t="s">
        <v>39</v>
      </c>
      <c r="D161" s="60" t="s">
        <v>477</v>
      </c>
      <c r="E161" s="61" t="s">
        <v>33</v>
      </c>
      <c r="F161" s="62">
        <v>200</v>
      </c>
      <c r="G161" s="63"/>
      <c r="H161" s="64">
        <f>ROUND(G161*F161,2)</f>
        <v>0</v>
      </c>
    </row>
    <row r="162" spans="1:8" ht="36" customHeight="1">
      <c r="A162" s="57" t="s">
        <v>40</v>
      </c>
      <c r="B162" s="58" t="s">
        <v>112</v>
      </c>
      <c r="C162" s="59" t="s">
        <v>41</v>
      </c>
      <c r="D162" s="60" t="s">
        <v>477</v>
      </c>
      <c r="E162" s="61" t="s">
        <v>35</v>
      </c>
      <c r="F162" s="62">
        <v>900</v>
      </c>
      <c r="G162" s="63"/>
      <c r="H162" s="64">
        <f>ROUND(G162*F162,2)</f>
        <v>0</v>
      </c>
    </row>
    <row r="163" spans="1:8" ht="36" customHeight="1">
      <c r="A163" s="14"/>
      <c r="B163" s="146"/>
      <c r="C163" s="24" t="s">
        <v>527</v>
      </c>
      <c r="D163" s="9"/>
      <c r="E163" s="6"/>
      <c r="F163" s="9"/>
      <c r="G163" s="14"/>
      <c r="H163" s="17"/>
    </row>
    <row r="164" spans="1:8" ht="36" customHeight="1">
      <c r="A164" s="68" t="s">
        <v>88</v>
      </c>
      <c r="B164" s="58" t="s">
        <v>113</v>
      </c>
      <c r="C164" s="59" t="s">
        <v>90</v>
      </c>
      <c r="D164" s="60" t="s">
        <v>477</v>
      </c>
      <c r="E164" s="61"/>
      <c r="F164" s="62"/>
      <c r="G164" s="66"/>
      <c r="H164" s="64"/>
    </row>
    <row r="165" spans="1:8" ht="36" customHeight="1">
      <c r="A165" s="68" t="s">
        <v>91</v>
      </c>
      <c r="B165" s="67" t="s">
        <v>36</v>
      </c>
      <c r="C165" s="59" t="s">
        <v>92</v>
      </c>
      <c r="D165" s="60" t="s">
        <v>1</v>
      </c>
      <c r="E165" s="61" t="s">
        <v>35</v>
      </c>
      <c r="F165" s="62">
        <v>550</v>
      </c>
      <c r="G165" s="63"/>
      <c r="H165" s="64">
        <f>ROUND(G165*F165,2)</f>
        <v>0</v>
      </c>
    </row>
    <row r="166" spans="1:8" ht="36" customHeight="1">
      <c r="A166" s="68" t="s">
        <v>489</v>
      </c>
      <c r="B166" s="67" t="s">
        <v>47</v>
      </c>
      <c r="C166" s="59" t="s">
        <v>490</v>
      </c>
      <c r="D166" s="60" t="s">
        <v>1</v>
      </c>
      <c r="E166" s="61" t="s">
        <v>35</v>
      </c>
      <c r="F166" s="62">
        <v>450</v>
      </c>
      <c r="G166" s="63"/>
      <c r="H166" s="64">
        <f>ROUND(G166*F166,2)</f>
        <v>0</v>
      </c>
    </row>
    <row r="167" spans="1:8" ht="36" customHeight="1">
      <c r="A167" s="68" t="s">
        <v>43</v>
      </c>
      <c r="B167" s="58" t="s">
        <v>293</v>
      </c>
      <c r="C167" s="59" t="s">
        <v>44</v>
      </c>
      <c r="D167" s="60" t="s">
        <v>478</v>
      </c>
      <c r="E167" s="61"/>
      <c r="F167" s="62"/>
      <c r="G167" s="66"/>
      <c r="H167" s="64"/>
    </row>
    <row r="168" spans="1:8" ht="36" customHeight="1">
      <c r="A168" s="68" t="s">
        <v>298</v>
      </c>
      <c r="B168" s="67" t="s">
        <v>36</v>
      </c>
      <c r="C168" s="59" t="s">
        <v>299</v>
      </c>
      <c r="D168" s="60" t="s">
        <v>1</v>
      </c>
      <c r="E168" s="61" t="s">
        <v>35</v>
      </c>
      <c r="F168" s="62">
        <v>400</v>
      </c>
      <c r="G168" s="63"/>
      <c r="H168" s="64">
        <f>ROUND(G168*F168,2)</f>
        <v>0</v>
      </c>
    </row>
    <row r="169" spans="1:8" ht="36" customHeight="1">
      <c r="A169" s="68" t="s">
        <v>517</v>
      </c>
      <c r="B169" s="58" t="s">
        <v>294</v>
      </c>
      <c r="C169" s="59" t="s">
        <v>518</v>
      </c>
      <c r="D169" s="60" t="s">
        <v>478</v>
      </c>
      <c r="E169" s="61"/>
      <c r="F169" s="62"/>
      <c r="G169" s="66"/>
      <c r="H169" s="64"/>
    </row>
    <row r="170" spans="1:8" ht="36" customHeight="1">
      <c r="A170" s="68" t="s">
        <v>519</v>
      </c>
      <c r="B170" s="67" t="s">
        <v>36</v>
      </c>
      <c r="C170" s="59" t="s">
        <v>299</v>
      </c>
      <c r="D170" s="60" t="s">
        <v>1</v>
      </c>
      <c r="E170" s="61" t="s">
        <v>35</v>
      </c>
      <c r="F170" s="62">
        <v>400</v>
      </c>
      <c r="G170" s="63"/>
      <c r="H170" s="64">
        <f>ROUND(G170*F170,2)</f>
        <v>0</v>
      </c>
    </row>
    <row r="171" spans="1:8" ht="36" customHeight="1">
      <c r="A171" s="68" t="s">
        <v>45</v>
      </c>
      <c r="B171" s="58" t="s">
        <v>295</v>
      </c>
      <c r="C171" s="59" t="s">
        <v>46</v>
      </c>
      <c r="D171" s="60" t="s">
        <v>478</v>
      </c>
      <c r="E171" s="61"/>
      <c r="F171" s="62"/>
      <c r="G171" s="66"/>
      <c r="H171" s="64"/>
    </row>
    <row r="172" spans="1:8" ht="36" customHeight="1">
      <c r="A172" s="68" t="s">
        <v>438</v>
      </c>
      <c r="B172" s="67" t="s">
        <v>36</v>
      </c>
      <c r="C172" s="59" t="s">
        <v>302</v>
      </c>
      <c r="D172" s="60" t="s">
        <v>1</v>
      </c>
      <c r="E172" s="61" t="s">
        <v>35</v>
      </c>
      <c r="F172" s="62">
        <v>10</v>
      </c>
      <c r="G172" s="63"/>
      <c r="H172" s="64">
        <f>ROUND(G172*F172,2)</f>
        <v>0</v>
      </c>
    </row>
    <row r="173" spans="1:8" ht="36" customHeight="1">
      <c r="A173" s="68" t="s">
        <v>439</v>
      </c>
      <c r="B173" s="67" t="s">
        <v>47</v>
      </c>
      <c r="C173" s="59" t="s">
        <v>304</v>
      </c>
      <c r="D173" s="60" t="s">
        <v>1</v>
      </c>
      <c r="E173" s="61" t="s">
        <v>35</v>
      </c>
      <c r="F173" s="62">
        <v>100</v>
      </c>
      <c r="G173" s="63"/>
      <c r="H173" s="64">
        <f>ROUND(G173*F173,2)</f>
        <v>0</v>
      </c>
    </row>
    <row r="174" spans="1:8" ht="36" customHeight="1">
      <c r="A174" s="68" t="s">
        <v>440</v>
      </c>
      <c r="B174" s="67" t="s">
        <v>60</v>
      </c>
      <c r="C174" s="59" t="s">
        <v>307</v>
      </c>
      <c r="D174" s="60" t="s">
        <v>1</v>
      </c>
      <c r="E174" s="61" t="s">
        <v>35</v>
      </c>
      <c r="F174" s="62">
        <v>40</v>
      </c>
      <c r="G174" s="63"/>
      <c r="H174" s="64">
        <f>ROUND(G174*F174,2)</f>
        <v>0</v>
      </c>
    </row>
    <row r="175" spans="1:8" ht="48" customHeight="1">
      <c r="A175" s="68" t="s">
        <v>300</v>
      </c>
      <c r="B175" s="147" t="s">
        <v>296</v>
      </c>
      <c r="C175" s="59" t="s">
        <v>48</v>
      </c>
      <c r="D175" s="60" t="s">
        <v>478</v>
      </c>
      <c r="E175" s="61"/>
      <c r="F175" s="62"/>
      <c r="G175" s="66"/>
      <c r="H175" s="64"/>
    </row>
    <row r="176" spans="1:8" ht="36" customHeight="1">
      <c r="A176" s="68" t="s">
        <v>303</v>
      </c>
      <c r="B176" s="67" t="s">
        <v>36</v>
      </c>
      <c r="C176" s="59" t="s">
        <v>304</v>
      </c>
      <c r="D176" s="60" t="s">
        <v>1</v>
      </c>
      <c r="E176" s="61" t="s">
        <v>35</v>
      </c>
      <c r="F176" s="62">
        <v>100</v>
      </c>
      <c r="G176" s="63"/>
      <c r="H176" s="64">
        <f>ROUND(G176*F176,2)</f>
        <v>0</v>
      </c>
    </row>
    <row r="177" spans="1:8" ht="36" customHeight="1">
      <c r="A177" s="68" t="s">
        <v>306</v>
      </c>
      <c r="B177" s="67" t="s">
        <v>47</v>
      </c>
      <c r="C177" s="59" t="s">
        <v>307</v>
      </c>
      <c r="D177" s="60" t="s">
        <v>1</v>
      </c>
      <c r="E177" s="61" t="s">
        <v>35</v>
      </c>
      <c r="F177" s="62">
        <v>40</v>
      </c>
      <c r="G177" s="63"/>
      <c r="H177" s="64">
        <f>ROUND(G177*F177,2)</f>
        <v>0</v>
      </c>
    </row>
    <row r="178" spans="1:8" ht="36" customHeight="1">
      <c r="A178" s="68" t="s">
        <v>49</v>
      </c>
      <c r="B178" s="58" t="s">
        <v>297</v>
      </c>
      <c r="C178" s="59" t="s">
        <v>50</v>
      </c>
      <c r="D178" s="60" t="s">
        <v>478</v>
      </c>
      <c r="E178" s="61"/>
      <c r="F178" s="62"/>
      <c r="G178" s="66"/>
      <c r="H178" s="64"/>
    </row>
    <row r="179" spans="1:8" ht="36" customHeight="1">
      <c r="A179" s="85" t="s">
        <v>51</v>
      </c>
      <c r="B179" s="74" t="s">
        <v>36</v>
      </c>
      <c r="C179" s="75" t="s">
        <v>52</v>
      </c>
      <c r="D179" s="76" t="s">
        <v>1</v>
      </c>
      <c r="E179" s="77" t="s">
        <v>42</v>
      </c>
      <c r="F179" s="78">
        <v>440</v>
      </c>
      <c r="G179" s="79"/>
      <c r="H179" s="80">
        <f>ROUND(G179*F179,2)</f>
        <v>0</v>
      </c>
    </row>
    <row r="180" spans="1:8" ht="48" customHeight="1">
      <c r="A180" s="68"/>
      <c r="B180" s="58"/>
      <c r="C180" s="24" t="s">
        <v>528</v>
      </c>
      <c r="D180" s="60"/>
      <c r="E180" s="61"/>
      <c r="F180" s="62"/>
      <c r="G180" s="66"/>
      <c r="H180" s="64"/>
    </row>
    <row r="181" spans="1:8" ht="36" customHeight="1">
      <c r="A181" s="68" t="s">
        <v>53</v>
      </c>
      <c r="B181" s="58" t="s">
        <v>301</v>
      </c>
      <c r="C181" s="59" t="s">
        <v>54</v>
      </c>
      <c r="D181" s="60" t="s">
        <v>478</v>
      </c>
      <c r="E181" s="61"/>
      <c r="F181" s="62"/>
      <c r="G181" s="66"/>
      <c r="H181" s="64"/>
    </row>
    <row r="182" spans="1:8" ht="36" customHeight="1">
      <c r="A182" s="68" t="s">
        <v>55</v>
      </c>
      <c r="B182" s="67" t="s">
        <v>36</v>
      </c>
      <c r="C182" s="59" t="s">
        <v>56</v>
      </c>
      <c r="D182" s="60" t="s">
        <v>1</v>
      </c>
      <c r="E182" s="61" t="s">
        <v>42</v>
      </c>
      <c r="F182" s="62">
        <v>440</v>
      </c>
      <c r="G182" s="63"/>
      <c r="H182" s="64">
        <f>ROUND(G182*F182,2)</f>
        <v>0</v>
      </c>
    </row>
    <row r="183" spans="1:8" ht="36" customHeight="1">
      <c r="A183" s="68" t="s">
        <v>180</v>
      </c>
      <c r="B183" s="58" t="s">
        <v>308</v>
      </c>
      <c r="C183" s="59" t="s">
        <v>57</v>
      </c>
      <c r="D183" s="60" t="s">
        <v>182</v>
      </c>
      <c r="E183" s="61"/>
      <c r="F183" s="62"/>
      <c r="G183" s="66"/>
      <c r="H183" s="64"/>
    </row>
    <row r="184" spans="1:8" ht="36" customHeight="1">
      <c r="A184" s="68" t="s">
        <v>183</v>
      </c>
      <c r="B184" s="67" t="s">
        <v>508</v>
      </c>
      <c r="C184" s="59" t="s">
        <v>184</v>
      </c>
      <c r="D184" s="60" t="s">
        <v>58</v>
      </c>
      <c r="E184" s="61"/>
      <c r="F184" s="62"/>
      <c r="G184" s="66"/>
      <c r="H184" s="64"/>
    </row>
    <row r="185" spans="1:8" ht="36" customHeight="1">
      <c r="A185" s="68" t="s">
        <v>185</v>
      </c>
      <c r="B185" s="69" t="s">
        <v>186</v>
      </c>
      <c r="C185" s="59" t="s">
        <v>187</v>
      </c>
      <c r="D185" s="60"/>
      <c r="E185" s="61" t="s">
        <v>35</v>
      </c>
      <c r="F185" s="62">
        <v>75</v>
      </c>
      <c r="G185" s="63"/>
      <c r="H185" s="64">
        <f>ROUND(G185*F185,2)</f>
        <v>0</v>
      </c>
    </row>
    <row r="186" spans="1:8" ht="36" customHeight="1">
      <c r="A186" s="68" t="s">
        <v>188</v>
      </c>
      <c r="B186" s="69" t="s">
        <v>189</v>
      </c>
      <c r="C186" s="59" t="s">
        <v>190</v>
      </c>
      <c r="D186" s="60"/>
      <c r="E186" s="61" t="s">
        <v>35</v>
      </c>
      <c r="F186" s="62">
        <v>180</v>
      </c>
      <c r="G186" s="63"/>
      <c r="H186" s="64">
        <f>ROUND(G186*F186,2)</f>
        <v>0</v>
      </c>
    </row>
    <row r="187" spans="1:8" ht="36" customHeight="1">
      <c r="A187" s="68" t="s">
        <v>568</v>
      </c>
      <c r="B187" s="69" t="s">
        <v>192</v>
      </c>
      <c r="C187" s="59" t="s">
        <v>193</v>
      </c>
      <c r="D187" s="60" t="s">
        <v>1</v>
      </c>
      <c r="E187" s="61" t="s">
        <v>35</v>
      </c>
      <c r="F187" s="62">
        <v>100</v>
      </c>
      <c r="G187" s="63"/>
      <c r="H187" s="64">
        <f>ROUND(G187*F187,2)</f>
        <v>0</v>
      </c>
    </row>
    <row r="188" spans="1:8" ht="36" customHeight="1">
      <c r="A188" s="68" t="s">
        <v>419</v>
      </c>
      <c r="B188" s="58" t="s">
        <v>309</v>
      </c>
      <c r="C188" s="59" t="s">
        <v>421</v>
      </c>
      <c r="D188" s="60" t="s">
        <v>196</v>
      </c>
      <c r="E188" s="61"/>
      <c r="F188" s="62"/>
      <c r="G188" s="66"/>
      <c r="H188" s="64"/>
    </row>
    <row r="189" spans="1:8" ht="36" customHeight="1">
      <c r="A189" s="68" t="s">
        <v>522</v>
      </c>
      <c r="B189" s="67" t="s">
        <v>36</v>
      </c>
      <c r="C189" s="59" t="s">
        <v>524</v>
      </c>
      <c r="D189" s="60" t="s">
        <v>62</v>
      </c>
      <c r="E189" s="61" t="s">
        <v>59</v>
      </c>
      <c r="F189" s="62">
        <v>250</v>
      </c>
      <c r="G189" s="63"/>
      <c r="H189" s="64">
        <f>ROUND(G189*F189,2)</f>
        <v>0</v>
      </c>
    </row>
    <row r="190" spans="1:8" ht="36" customHeight="1">
      <c r="A190" s="68" t="s">
        <v>194</v>
      </c>
      <c r="B190" s="58" t="s">
        <v>310</v>
      </c>
      <c r="C190" s="59" t="s">
        <v>61</v>
      </c>
      <c r="D190" s="60" t="s">
        <v>196</v>
      </c>
      <c r="E190" s="61"/>
      <c r="F190" s="62"/>
      <c r="G190" s="66"/>
      <c r="H190" s="64"/>
    </row>
    <row r="191" spans="1:8" ht="36" customHeight="1">
      <c r="A191" s="68" t="s">
        <v>197</v>
      </c>
      <c r="B191" s="67" t="s">
        <v>36</v>
      </c>
      <c r="C191" s="59" t="s">
        <v>523</v>
      </c>
      <c r="D191" s="60" t="s">
        <v>198</v>
      </c>
      <c r="E191" s="61"/>
      <c r="F191" s="62"/>
      <c r="G191" s="64"/>
      <c r="H191" s="64"/>
    </row>
    <row r="192" spans="1:8" ht="36" customHeight="1">
      <c r="A192" s="68" t="s">
        <v>199</v>
      </c>
      <c r="B192" s="69" t="s">
        <v>186</v>
      </c>
      <c r="C192" s="59" t="s">
        <v>200</v>
      </c>
      <c r="D192" s="60"/>
      <c r="E192" s="61" t="s">
        <v>59</v>
      </c>
      <c r="F192" s="62">
        <v>25</v>
      </c>
      <c r="G192" s="63"/>
      <c r="H192" s="64">
        <f>ROUND(G192*F192,2)</f>
        <v>0</v>
      </c>
    </row>
    <row r="193" spans="1:8" ht="36" customHeight="1">
      <c r="A193" s="68" t="s">
        <v>201</v>
      </c>
      <c r="B193" s="69" t="s">
        <v>189</v>
      </c>
      <c r="C193" s="59" t="s">
        <v>202</v>
      </c>
      <c r="D193" s="60"/>
      <c r="E193" s="61" t="s">
        <v>59</v>
      </c>
      <c r="F193" s="62">
        <v>100</v>
      </c>
      <c r="G193" s="63"/>
      <c r="H193" s="64">
        <f>ROUND(G193*F193,2)</f>
        <v>0</v>
      </c>
    </row>
    <row r="194" spans="1:8" ht="48" customHeight="1">
      <c r="A194" s="68" t="s">
        <v>203</v>
      </c>
      <c r="B194" s="67" t="s">
        <v>47</v>
      </c>
      <c r="C194" s="59" t="s">
        <v>562</v>
      </c>
      <c r="D194" s="60" t="s">
        <v>204</v>
      </c>
      <c r="E194" s="61" t="s">
        <v>59</v>
      </c>
      <c r="F194" s="62">
        <v>10</v>
      </c>
      <c r="G194" s="63"/>
      <c r="H194" s="64">
        <f>ROUND(G194*F194,2)</f>
        <v>0</v>
      </c>
    </row>
    <row r="195" spans="1:8" ht="36" customHeight="1">
      <c r="A195" s="68" t="s">
        <v>479</v>
      </c>
      <c r="B195" s="67" t="s">
        <v>60</v>
      </c>
      <c r="C195" s="59" t="s">
        <v>480</v>
      </c>
      <c r="D195" s="60" t="s">
        <v>205</v>
      </c>
      <c r="E195" s="61" t="s">
        <v>59</v>
      </c>
      <c r="F195" s="62">
        <v>15</v>
      </c>
      <c r="G195" s="63"/>
      <c r="H195" s="64">
        <f>ROUND(G195*F195,2)</f>
        <v>0</v>
      </c>
    </row>
    <row r="196" spans="1:8" ht="48" customHeight="1">
      <c r="A196" s="68" t="s">
        <v>63</v>
      </c>
      <c r="B196" s="58" t="s">
        <v>311</v>
      </c>
      <c r="C196" s="59" t="s">
        <v>64</v>
      </c>
      <c r="D196" s="60" t="s">
        <v>357</v>
      </c>
      <c r="E196" s="61" t="s">
        <v>35</v>
      </c>
      <c r="F196" s="62">
        <v>20</v>
      </c>
      <c r="G196" s="63"/>
      <c r="H196" s="64">
        <f>ROUND(G196*F196,2)</f>
        <v>0</v>
      </c>
    </row>
    <row r="197" spans="1:8" ht="36" customHeight="1">
      <c r="A197" s="68" t="s">
        <v>491</v>
      </c>
      <c r="B197" s="58" t="s">
        <v>312</v>
      </c>
      <c r="C197" s="59" t="s">
        <v>492</v>
      </c>
      <c r="D197" s="60" t="s">
        <v>483</v>
      </c>
      <c r="E197" s="72"/>
      <c r="F197" s="62"/>
      <c r="G197" s="66"/>
      <c r="H197" s="64"/>
    </row>
    <row r="198" spans="1:8" ht="36" customHeight="1">
      <c r="A198" s="68" t="s">
        <v>493</v>
      </c>
      <c r="B198" s="67" t="s">
        <v>36</v>
      </c>
      <c r="C198" s="59" t="s">
        <v>65</v>
      </c>
      <c r="D198" s="60"/>
      <c r="E198" s="61"/>
      <c r="F198" s="62"/>
      <c r="G198" s="66"/>
      <c r="H198" s="64"/>
    </row>
    <row r="199" spans="1:8" ht="36" customHeight="1">
      <c r="A199" s="68" t="s">
        <v>494</v>
      </c>
      <c r="B199" s="69" t="s">
        <v>186</v>
      </c>
      <c r="C199" s="59" t="s">
        <v>232</v>
      </c>
      <c r="D199" s="60"/>
      <c r="E199" s="61" t="s">
        <v>37</v>
      </c>
      <c r="F199" s="62">
        <v>1050</v>
      </c>
      <c r="G199" s="63"/>
      <c r="H199" s="64">
        <f>ROUND(G199*F199,2)</f>
        <v>0</v>
      </c>
    </row>
    <row r="200" spans="1:8" ht="36" customHeight="1">
      <c r="A200" s="68" t="s">
        <v>495</v>
      </c>
      <c r="B200" s="67" t="s">
        <v>47</v>
      </c>
      <c r="C200" s="59" t="s">
        <v>99</v>
      </c>
      <c r="D200" s="60"/>
      <c r="E200" s="61"/>
      <c r="F200" s="62"/>
      <c r="G200" s="66"/>
      <c r="H200" s="64"/>
    </row>
    <row r="201" spans="1:8" ht="36" customHeight="1">
      <c r="A201" s="85" t="s">
        <v>496</v>
      </c>
      <c r="B201" s="81" t="s">
        <v>186</v>
      </c>
      <c r="C201" s="75" t="s">
        <v>232</v>
      </c>
      <c r="D201" s="76"/>
      <c r="E201" s="77" t="s">
        <v>37</v>
      </c>
      <c r="F201" s="78">
        <v>100</v>
      </c>
      <c r="G201" s="79"/>
      <c r="H201" s="80">
        <f>ROUND(G201*F201,2)</f>
        <v>0</v>
      </c>
    </row>
    <row r="202" spans="1:8" ht="48" customHeight="1">
      <c r="A202" s="68"/>
      <c r="B202" s="58"/>
      <c r="C202" s="24" t="s">
        <v>528</v>
      </c>
      <c r="D202" s="60"/>
      <c r="E202" s="61"/>
      <c r="F202" s="62"/>
      <c r="G202" s="66"/>
      <c r="H202" s="64"/>
    </row>
    <row r="203" spans="1:8" ht="36" customHeight="1">
      <c r="A203" s="68" t="s">
        <v>531</v>
      </c>
      <c r="B203" s="58" t="s">
        <v>315</v>
      </c>
      <c r="C203" s="59" t="s">
        <v>532</v>
      </c>
      <c r="D203" s="60" t="s">
        <v>612</v>
      </c>
      <c r="E203" s="61" t="s">
        <v>35</v>
      </c>
      <c r="F203" s="70">
        <v>150</v>
      </c>
      <c r="G203" s="63"/>
      <c r="H203" s="64">
        <f>ROUND(G203*F203,2)</f>
        <v>0</v>
      </c>
    </row>
    <row r="204" spans="1:8" ht="36" customHeight="1">
      <c r="A204" s="14"/>
      <c r="B204" s="5"/>
      <c r="C204" s="24" t="s">
        <v>19</v>
      </c>
      <c r="D204" s="9"/>
      <c r="E204" s="7"/>
      <c r="F204" s="7"/>
      <c r="G204" s="14"/>
      <c r="H204" s="17"/>
    </row>
    <row r="205" spans="1:8" ht="48" customHeight="1">
      <c r="A205" s="57" t="s">
        <v>66</v>
      </c>
      <c r="B205" s="58" t="s">
        <v>316</v>
      </c>
      <c r="C205" s="59" t="s">
        <v>67</v>
      </c>
      <c r="D205" s="60" t="s">
        <v>481</v>
      </c>
      <c r="E205" s="61"/>
      <c r="F205" s="70"/>
      <c r="G205" s="66"/>
      <c r="H205" s="71"/>
    </row>
    <row r="206" spans="1:8" ht="48" customHeight="1">
      <c r="A206" s="57" t="s">
        <v>209</v>
      </c>
      <c r="B206" s="67" t="s">
        <v>36</v>
      </c>
      <c r="C206" s="59" t="s">
        <v>210</v>
      </c>
      <c r="D206" s="60" t="s">
        <v>1</v>
      </c>
      <c r="E206" s="61" t="s">
        <v>35</v>
      </c>
      <c r="F206" s="70">
        <v>530</v>
      </c>
      <c r="G206" s="63"/>
      <c r="H206" s="64">
        <f>ROUND(G206*F206,2)</f>
        <v>0</v>
      </c>
    </row>
    <row r="207" spans="1:8" ht="36" customHeight="1">
      <c r="A207" s="14"/>
      <c r="B207" s="5"/>
      <c r="C207" s="24" t="s">
        <v>20</v>
      </c>
      <c r="D207" s="9"/>
      <c r="E207" s="8"/>
      <c r="F207" s="7"/>
      <c r="G207" s="14"/>
      <c r="H207" s="17"/>
    </row>
    <row r="208" spans="1:8" ht="36" customHeight="1">
      <c r="A208" s="57" t="s">
        <v>71</v>
      </c>
      <c r="B208" s="58" t="s">
        <v>317</v>
      </c>
      <c r="C208" s="59" t="s">
        <v>72</v>
      </c>
      <c r="D208" s="60" t="s">
        <v>236</v>
      </c>
      <c r="E208" s="61" t="s">
        <v>59</v>
      </c>
      <c r="F208" s="70">
        <v>400</v>
      </c>
      <c r="G208" s="63"/>
      <c r="H208" s="64">
        <f>ROUND(G208*F208,2)</f>
        <v>0</v>
      </c>
    </row>
    <row r="209" spans="1:8" ht="48" customHeight="1">
      <c r="A209" s="14"/>
      <c r="B209" s="5"/>
      <c r="C209" s="24" t="s">
        <v>21</v>
      </c>
      <c r="D209" s="9"/>
      <c r="E209" s="8"/>
      <c r="F209" s="7"/>
      <c r="G209" s="14"/>
      <c r="H209" s="17"/>
    </row>
    <row r="210" spans="1:8" ht="36" customHeight="1">
      <c r="A210" s="57" t="s">
        <v>237</v>
      </c>
      <c r="B210" s="58" t="s">
        <v>318</v>
      </c>
      <c r="C210" s="59" t="s">
        <v>239</v>
      </c>
      <c r="D210" s="60" t="s">
        <v>240</v>
      </c>
      <c r="E210" s="61"/>
      <c r="F210" s="70"/>
      <c r="G210" s="66"/>
      <c r="H210" s="71"/>
    </row>
    <row r="211" spans="1:8" ht="36" customHeight="1">
      <c r="A211" s="57" t="s">
        <v>241</v>
      </c>
      <c r="B211" s="67" t="s">
        <v>36</v>
      </c>
      <c r="C211" s="59" t="s">
        <v>242</v>
      </c>
      <c r="D211" s="60"/>
      <c r="E211" s="61" t="s">
        <v>42</v>
      </c>
      <c r="F211" s="70">
        <v>5</v>
      </c>
      <c r="G211" s="63"/>
      <c r="H211" s="64">
        <f>ROUND(G211*F211,2)</f>
        <v>0</v>
      </c>
    </row>
    <row r="212" spans="1:8" ht="36" customHeight="1">
      <c r="A212" s="57" t="s">
        <v>321</v>
      </c>
      <c r="B212" s="58" t="s">
        <v>319</v>
      </c>
      <c r="C212" s="59" t="s">
        <v>323</v>
      </c>
      <c r="D212" s="60" t="s">
        <v>240</v>
      </c>
      <c r="E212" s="61"/>
      <c r="F212" s="70"/>
      <c r="G212" s="66"/>
      <c r="H212" s="71"/>
    </row>
    <row r="213" spans="1:8" ht="36" customHeight="1">
      <c r="A213" s="57" t="s">
        <v>324</v>
      </c>
      <c r="B213" s="67" t="s">
        <v>36</v>
      </c>
      <c r="C213" s="59" t="s">
        <v>325</v>
      </c>
      <c r="D213" s="60"/>
      <c r="E213" s="61" t="s">
        <v>42</v>
      </c>
      <c r="F213" s="70">
        <v>5</v>
      </c>
      <c r="G213" s="63"/>
      <c r="H213" s="64">
        <f>ROUND(G213*F213,2)</f>
        <v>0</v>
      </c>
    </row>
    <row r="214" spans="1:8" ht="36" customHeight="1">
      <c r="A214" s="57" t="s">
        <v>243</v>
      </c>
      <c r="B214" s="58" t="s">
        <v>320</v>
      </c>
      <c r="C214" s="59" t="s">
        <v>245</v>
      </c>
      <c r="D214" s="60" t="s">
        <v>240</v>
      </c>
      <c r="E214" s="61"/>
      <c r="F214" s="70"/>
      <c r="G214" s="66"/>
      <c r="H214" s="71"/>
    </row>
    <row r="215" spans="1:8" ht="36" customHeight="1">
      <c r="A215" s="57" t="s">
        <v>246</v>
      </c>
      <c r="B215" s="67" t="s">
        <v>36</v>
      </c>
      <c r="C215" s="59" t="s">
        <v>247</v>
      </c>
      <c r="D215" s="60"/>
      <c r="E215" s="61"/>
      <c r="F215" s="70"/>
      <c r="G215" s="66"/>
      <c r="H215" s="71"/>
    </row>
    <row r="216" spans="1:8" ht="48" customHeight="1">
      <c r="A216" s="57" t="s">
        <v>248</v>
      </c>
      <c r="B216" s="69" t="s">
        <v>186</v>
      </c>
      <c r="C216" s="59" t="s">
        <v>525</v>
      </c>
      <c r="D216" s="60"/>
      <c r="E216" s="61" t="s">
        <v>59</v>
      </c>
      <c r="F216" s="70">
        <v>50</v>
      </c>
      <c r="G216" s="63"/>
      <c r="H216" s="64">
        <f>ROUND(G216*F216,2)</f>
        <v>0</v>
      </c>
    </row>
    <row r="217" spans="1:8" ht="36" customHeight="1">
      <c r="A217" s="57" t="s">
        <v>326</v>
      </c>
      <c r="B217" s="58" t="s">
        <v>322</v>
      </c>
      <c r="C217" s="59" t="s">
        <v>328</v>
      </c>
      <c r="D217" s="60" t="s">
        <v>240</v>
      </c>
      <c r="E217" s="61" t="s">
        <v>59</v>
      </c>
      <c r="F217" s="70">
        <v>20</v>
      </c>
      <c r="G217" s="63"/>
      <c r="H217" s="64">
        <f>ROUND(G217*F217,2)</f>
        <v>0</v>
      </c>
    </row>
    <row r="218" spans="1:8" ht="48" customHeight="1">
      <c r="A218" s="57" t="s">
        <v>116</v>
      </c>
      <c r="B218" s="58" t="s">
        <v>327</v>
      </c>
      <c r="C218" s="73" t="s">
        <v>250</v>
      </c>
      <c r="D218" s="60" t="s">
        <v>240</v>
      </c>
      <c r="E218" s="61"/>
      <c r="F218" s="70"/>
      <c r="G218" s="66"/>
      <c r="H218" s="71"/>
    </row>
    <row r="219" spans="1:8" ht="48" customHeight="1">
      <c r="A219" s="57" t="s">
        <v>118</v>
      </c>
      <c r="B219" s="67" t="s">
        <v>36</v>
      </c>
      <c r="C219" s="59" t="s">
        <v>119</v>
      </c>
      <c r="D219" s="60"/>
      <c r="E219" s="61" t="s">
        <v>42</v>
      </c>
      <c r="F219" s="70">
        <v>16</v>
      </c>
      <c r="G219" s="63"/>
      <c r="H219" s="64">
        <f>ROUND(G219*F219,2)</f>
        <v>0</v>
      </c>
    </row>
    <row r="220" spans="1:8" ht="48" customHeight="1">
      <c r="A220" s="57" t="s">
        <v>120</v>
      </c>
      <c r="B220" s="67" t="s">
        <v>47</v>
      </c>
      <c r="C220" s="59" t="s">
        <v>121</v>
      </c>
      <c r="D220" s="60"/>
      <c r="E220" s="61" t="s">
        <v>42</v>
      </c>
      <c r="F220" s="70">
        <v>16</v>
      </c>
      <c r="G220" s="63"/>
      <c r="H220" s="64">
        <f>ROUND(G220*F220,2)</f>
        <v>0</v>
      </c>
    </row>
    <row r="221" spans="1:8" ht="36" customHeight="1">
      <c r="A221" s="57" t="s">
        <v>330</v>
      </c>
      <c r="B221" s="58" t="s">
        <v>329</v>
      </c>
      <c r="C221" s="73" t="s">
        <v>332</v>
      </c>
      <c r="D221" s="60" t="s">
        <v>240</v>
      </c>
      <c r="E221" s="61"/>
      <c r="F221" s="70"/>
      <c r="G221" s="66"/>
      <c r="H221" s="71"/>
    </row>
    <row r="222" spans="1:8" ht="36" customHeight="1">
      <c r="A222" s="86" t="s">
        <v>333</v>
      </c>
      <c r="B222" s="74" t="s">
        <v>36</v>
      </c>
      <c r="C222" s="83" t="s">
        <v>506</v>
      </c>
      <c r="D222" s="76"/>
      <c r="E222" s="77" t="s">
        <v>42</v>
      </c>
      <c r="F222" s="82">
        <v>5</v>
      </c>
      <c r="G222" s="79"/>
      <c r="H222" s="80">
        <f>ROUND(G222*F222,2)</f>
        <v>0</v>
      </c>
    </row>
    <row r="223" spans="1:8" ht="48" customHeight="1">
      <c r="A223" s="57"/>
      <c r="B223" s="58"/>
      <c r="C223" s="24" t="s">
        <v>515</v>
      </c>
      <c r="D223" s="60"/>
      <c r="E223" s="61"/>
      <c r="F223" s="70"/>
      <c r="G223" s="66"/>
      <c r="H223" s="64"/>
    </row>
    <row r="224" spans="1:8" ht="48" customHeight="1">
      <c r="A224" s="57" t="s">
        <v>251</v>
      </c>
      <c r="B224" s="58" t="s">
        <v>331</v>
      </c>
      <c r="C224" s="73" t="s">
        <v>253</v>
      </c>
      <c r="D224" s="60" t="s">
        <v>240</v>
      </c>
      <c r="E224" s="61"/>
      <c r="F224" s="70"/>
      <c r="G224" s="66"/>
      <c r="H224" s="71"/>
    </row>
    <row r="225" spans="1:8" ht="48" customHeight="1">
      <c r="A225" s="57"/>
      <c r="B225" s="67" t="s">
        <v>36</v>
      </c>
      <c r="C225" s="73" t="s">
        <v>569</v>
      </c>
      <c r="D225" s="60"/>
      <c r="E225" s="61" t="s">
        <v>42</v>
      </c>
      <c r="F225" s="70">
        <v>1</v>
      </c>
      <c r="G225" s="63"/>
      <c r="H225" s="64">
        <f aca="true" t="shared" si="0" ref="H225:H230">ROUND(G225*F225,2)</f>
        <v>0</v>
      </c>
    </row>
    <row r="226" spans="1:8" ht="48" customHeight="1">
      <c r="A226" s="57"/>
      <c r="B226" s="67" t="s">
        <v>47</v>
      </c>
      <c r="C226" s="73" t="s">
        <v>570</v>
      </c>
      <c r="D226" s="60"/>
      <c r="E226" s="61" t="s">
        <v>42</v>
      </c>
      <c r="F226" s="70">
        <v>3</v>
      </c>
      <c r="G226" s="63"/>
      <c r="H226" s="64">
        <f t="shared" si="0"/>
        <v>0</v>
      </c>
    </row>
    <row r="227" spans="1:8" ht="48" customHeight="1">
      <c r="A227" s="57"/>
      <c r="B227" s="67" t="s">
        <v>60</v>
      </c>
      <c r="C227" s="73" t="s">
        <v>571</v>
      </c>
      <c r="D227" s="60"/>
      <c r="E227" s="61" t="s">
        <v>42</v>
      </c>
      <c r="F227" s="70">
        <v>1</v>
      </c>
      <c r="G227" s="63"/>
      <c r="H227" s="64">
        <f t="shared" si="0"/>
        <v>0</v>
      </c>
    </row>
    <row r="228" spans="1:8" ht="36" customHeight="1">
      <c r="A228" s="57" t="s">
        <v>500</v>
      </c>
      <c r="B228" s="58" t="s">
        <v>334</v>
      </c>
      <c r="C228" s="59" t="s">
        <v>501</v>
      </c>
      <c r="D228" s="60" t="s">
        <v>240</v>
      </c>
      <c r="E228" s="61" t="s">
        <v>42</v>
      </c>
      <c r="F228" s="70">
        <v>10</v>
      </c>
      <c r="G228" s="63"/>
      <c r="H228" s="64">
        <f t="shared" si="0"/>
        <v>0</v>
      </c>
    </row>
    <row r="229" spans="1:8" ht="36" customHeight="1">
      <c r="A229" s="57" t="s">
        <v>486</v>
      </c>
      <c r="B229" s="58" t="s">
        <v>335</v>
      </c>
      <c r="C229" s="59" t="s">
        <v>487</v>
      </c>
      <c r="D229" s="60" t="s">
        <v>488</v>
      </c>
      <c r="E229" s="61" t="s">
        <v>42</v>
      </c>
      <c r="F229" s="70">
        <v>5</v>
      </c>
      <c r="G229" s="63"/>
      <c r="H229" s="64">
        <f t="shared" si="0"/>
        <v>0</v>
      </c>
    </row>
    <row r="230" spans="1:8" ht="36" customHeight="1">
      <c r="A230" s="57"/>
      <c r="B230" s="58" t="s">
        <v>336</v>
      </c>
      <c r="C230" s="59" t="s">
        <v>567</v>
      </c>
      <c r="D230" s="60" t="s">
        <v>240</v>
      </c>
      <c r="E230" s="61" t="s">
        <v>42</v>
      </c>
      <c r="F230" s="70">
        <v>5</v>
      </c>
      <c r="G230" s="63"/>
      <c r="H230" s="64">
        <f t="shared" si="0"/>
        <v>0</v>
      </c>
    </row>
    <row r="231" spans="1:8" ht="36" customHeight="1">
      <c r="A231" s="14"/>
      <c r="B231" s="5"/>
      <c r="C231" s="24" t="s">
        <v>22</v>
      </c>
      <c r="D231" s="9"/>
      <c r="E231" s="8"/>
      <c r="F231" s="7"/>
      <c r="G231" s="14"/>
      <c r="H231" s="17"/>
    </row>
    <row r="232" spans="1:8" ht="48" customHeight="1">
      <c r="A232" s="57" t="s">
        <v>74</v>
      </c>
      <c r="B232" s="58" t="s">
        <v>337</v>
      </c>
      <c r="C232" s="59" t="s">
        <v>125</v>
      </c>
      <c r="D232" s="60" t="s">
        <v>262</v>
      </c>
      <c r="E232" s="61" t="s">
        <v>42</v>
      </c>
      <c r="F232" s="70">
        <v>16</v>
      </c>
      <c r="G232" s="63"/>
      <c r="H232" s="64">
        <f>ROUND(G232*F232,2)</f>
        <v>0</v>
      </c>
    </row>
    <row r="233" spans="1:8" ht="36" customHeight="1">
      <c r="A233" s="57" t="s">
        <v>75</v>
      </c>
      <c r="B233" s="58" t="s">
        <v>338</v>
      </c>
      <c r="C233" s="59" t="s">
        <v>130</v>
      </c>
      <c r="D233" s="60" t="s">
        <v>262</v>
      </c>
      <c r="E233" s="61"/>
      <c r="F233" s="70"/>
      <c r="G233" s="66"/>
      <c r="H233" s="71"/>
    </row>
    <row r="234" spans="1:8" ht="36" customHeight="1">
      <c r="A234" s="57" t="s">
        <v>76</v>
      </c>
      <c r="B234" s="67" t="s">
        <v>36</v>
      </c>
      <c r="C234" s="59" t="s">
        <v>266</v>
      </c>
      <c r="D234" s="60"/>
      <c r="E234" s="61" t="s">
        <v>42</v>
      </c>
      <c r="F234" s="70">
        <v>16</v>
      </c>
      <c r="G234" s="63"/>
      <c r="H234" s="64">
        <f>ROUND(G234*F234,2)</f>
        <v>0</v>
      </c>
    </row>
    <row r="235" spans="1:8" ht="36" customHeight="1">
      <c r="A235" s="57" t="s">
        <v>103</v>
      </c>
      <c r="B235" s="58" t="s">
        <v>339</v>
      </c>
      <c r="C235" s="59" t="s">
        <v>132</v>
      </c>
      <c r="D235" s="60" t="s">
        <v>262</v>
      </c>
      <c r="E235" s="61" t="s">
        <v>42</v>
      </c>
      <c r="F235" s="70">
        <v>5</v>
      </c>
      <c r="G235" s="63"/>
      <c r="H235" s="64">
        <f>ROUND(G235*F235,2)</f>
        <v>0</v>
      </c>
    </row>
    <row r="236" spans="1:8" ht="36" customHeight="1">
      <c r="A236" s="57" t="s">
        <v>104</v>
      </c>
      <c r="B236" s="58" t="s">
        <v>340</v>
      </c>
      <c r="C236" s="59" t="s">
        <v>134</v>
      </c>
      <c r="D236" s="60" t="s">
        <v>262</v>
      </c>
      <c r="E236" s="61" t="s">
        <v>42</v>
      </c>
      <c r="F236" s="70">
        <v>1</v>
      </c>
      <c r="G236" s="63"/>
      <c r="H236" s="64">
        <f>ROUND(G236*F236,2)</f>
        <v>0</v>
      </c>
    </row>
    <row r="237" spans="1:8" ht="36" customHeight="1">
      <c r="A237" s="57" t="s">
        <v>105</v>
      </c>
      <c r="B237" s="58" t="s">
        <v>341</v>
      </c>
      <c r="C237" s="59" t="s">
        <v>136</v>
      </c>
      <c r="D237" s="60" t="s">
        <v>262</v>
      </c>
      <c r="E237" s="61" t="s">
        <v>42</v>
      </c>
      <c r="F237" s="70">
        <v>5</v>
      </c>
      <c r="G237" s="63"/>
      <c r="H237" s="64">
        <f>ROUND(G237*F237,2)</f>
        <v>0</v>
      </c>
    </row>
    <row r="238" spans="1:8" ht="36" customHeight="1">
      <c r="A238" s="57" t="s">
        <v>106</v>
      </c>
      <c r="B238" s="58" t="s">
        <v>342</v>
      </c>
      <c r="C238" s="59" t="s">
        <v>138</v>
      </c>
      <c r="D238" s="60" t="s">
        <v>262</v>
      </c>
      <c r="E238" s="61" t="s">
        <v>42</v>
      </c>
      <c r="F238" s="70">
        <v>1</v>
      </c>
      <c r="G238" s="63"/>
      <c r="H238" s="64">
        <f>ROUND(G238*F238,2)</f>
        <v>0</v>
      </c>
    </row>
    <row r="239" spans="1:8" ht="36" customHeight="1">
      <c r="A239" s="14"/>
      <c r="B239" s="146"/>
      <c r="C239" s="24" t="s">
        <v>23</v>
      </c>
      <c r="D239" s="9"/>
      <c r="E239" s="6"/>
      <c r="F239" s="9"/>
      <c r="G239" s="14"/>
      <c r="H239" s="17"/>
    </row>
    <row r="240" spans="1:8" ht="36" customHeight="1">
      <c r="A240" s="68" t="s">
        <v>78</v>
      </c>
      <c r="B240" s="58" t="s">
        <v>343</v>
      </c>
      <c r="C240" s="59" t="s">
        <v>79</v>
      </c>
      <c r="D240" s="60" t="s">
        <v>269</v>
      </c>
      <c r="E240" s="61"/>
      <c r="F240" s="62"/>
      <c r="G240" s="66"/>
      <c r="H240" s="64"/>
    </row>
    <row r="241" spans="1:8" ht="36" customHeight="1">
      <c r="A241" s="68" t="s">
        <v>270</v>
      </c>
      <c r="B241" s="67" t="s">
        <v>36</v>
      </c>
      <c r="C241" s="59" t="s">
        <v>271</v>
      </c>
      <c r="D241" s="60"/>
      <c r="E241" s="61" t="s">
        <v>35</v>
      </c>
      <c r="F241" s="62">
        <v>800</v>
      </c>
      <c r="G241" s="63"/>
      <c r="H241" s="64">
        <f>ROUND(G241*F241,2)</f>
        <v>0</v>
      </c>
    </row>
    <row r="242" spans="1:8" ht="36" customHeight="1">
      <c r="A242" s="68" t="s">
        <v>80</v>
      </c>
      <c r="B242" s="67" t="s">
        <v>47</v>
      </c>
      <c r="C242" s="59" t="s">
        <v>272</v>
      </c>
      <c r="D242" s="60"/>
      <c r="E242" s="61" t="s">
        <v>35</v>
      </c>
      <c r="F242" s="62">
        <v>100</v>
      </c>
      <c r="G242" s="63"/>
      <c r="H242" s="64">
        <f>ROUND(G242*F242,2)</f>
        <v>0</v>
      </c>
    </row>
    <row r="243" spans="1:8" ht="48" customHeight="1" thickBot="1">
      <c r="A243" s="31"/>
      <c r="B243" s="28" t="str">
        <f>B158</f>
        <v>C</v>
      </c>
      <c r="C243" s="186" t="str">
        <f>C158</f>
        <v>REHABILITATION:  STERLING AVENUE - ASHWORTH STREET TO ST. ANNE'S ROAD</v>
      </c>
      <c r="D243" s="209"/>
      <c r="E243" s="209"/>
      <c r="F243" s="210"/>
      <c r="G243" s="31" t="s">
        <v>16</v>
      </c>
      <c r="H243" s="31">
        <f>SUM(H159:H242)</f>
        <v>0</v>
      </c>
    </row>
    <row r="244" spans="1:8" ht="48" customHeight="1" thickTop="1">
      <c r="A244" s="29"/>
      <c r="B244" s="114" t="s">
        <v>14</v>
      </c>
      <c r="C244" s="196" t="s">
        <v>608</v>
      </c>
      <c r="D244" s="197"/>
      <c r="E244" s="197"/>
      <c r="F244" s="197"/>
      <c r="G244" s="197"/>
      <c r="H244" s="198"/>
    </row>
    <row r="245" spans="1:8" ht="36" customHeight="1">
      <c r="A245" s="14"/>
      <c r="B245" s="126"/>
      <c r="C245" s="23" t="s">
        <v>18</v>
      </c>
      <c r="D245" s="9"/>
      <c r="E245" s="7" t="s">
        <v>1</v>
      </c>
      <c r="F245" s="7" t="s">
        <v>1</v>
      </c>
      <c r="G245" s="14" t="s">
        <v>1</v>
      </c>
      <c r="H245" s="17"/>
    </row>
    <row r="246" spans="1:8" ht="36" customHeight="1">
      <c r="A246" s="57" t="s">
        <v>160</v>
      </c>
      <c r="B246" s="58" t="s">
        <v>114</v>
      </c>
      <c r="C246" s="59" t="s">
        <v>161</v>
      </c>
      <c r="D246" s="60" t="s">
        <v>477</v>
      </c>
      <c r="E246" s="61" t="s">
        <v>33</v>
      </c>
      <c r="F246" s="62">
        <v>3870</v>
      </c>
      <c r="G246" s="63"/>
      <c r="H246" s="64">
        <f>ROUND(G246*F246,2)</f>
        <v>0</v>
      </c>
    </row>
    <row r="247" spans="1:8" ht="36" customHeight="1">
      <c r="A247" s="65" t="s">
        <v>162</v>
      </c>
      <c r="B247" s="58" t="s">
        <v>115</v>
      </c>
      <c r="C247" s="59" t="s">
        <v>163</v>
      </c>
      <c r="D247" s="60" t="s">
        <v>477</v>
      </c>
      <c r="E247" s="61" t="s">
        <v>35</v>
      </c>
      <c r="F247" s="62">
        <v>6140</v>
      </c>
      <c r="G247" s="63"/>
      <c r="H247" s="64">
        <f>ROUND(G247*F247,2)</f>
        <v>0</v>
      </c>
    </row>
    <row r="248" spans="1:8" ht="48" customHeight="1">
      <c r="A248" s="65" t="s">
        <v>164</v>
      </c>
      <c r="B248" s="58" t="s">
        <v>344</v>
      </c>
      <c r="C248" s="59" t="s">
        <v>166</v>
      </c>
      <c r="D248" s="60" t="s">
        <v>477</v>
      </c>
      <c r="E248" s="61"/>
      <c r="F248" s="62"/>
      <c r="G248" s="66"/>
      <c r="H248" s="64"/>
    </row>
    <row r="249" spans="1:8" ht="36" customHeight="1">
      <c r="A249" s="57" t="s">
        <v>529</v>
      </c>
      <c r="B249" s="67" t="s">
        <v>36</v>
      </c>
      <c r="C249" s="59" t="s">
        <v>530</v>
      </c>
      <c r="D249" s="60" t="s">
        <v>1</v>
      </c>
      <c r="E249" s="61" t="s">
        <v>37</v>
      </c>
      <c r="F249" s="62">
        <v>6150</v>
      </c>
      <c r="G249" s="63"/>
      <c r="H249" s="64">
        <f>ROUND(G249*F249,2)</f>
        <v>0</v>
      </c>
    </row>
    <row r="250" spans="1:8" ht="48" customHeight="1">
      <c r="A250" s="65" t="s">
        <v>38</v>
      </c>
      <c r="B250" s="58" t="s">
        <v>345</v>
      </c>
      <c r="C250" s="59" t="s">
        <v>39</v>
      </c>
      <c r="D250" s="60" t="s">
        <v>477</v>
      </c>
      <c r="E250" s="61" t="s">
        <v>33</v>
      </c>
      <c r="F250" s="62">
        <v>635</v>
      </c>
      <c r="G250" s="63"/>
      <c r="H250" s="64">
        <f>ROUND(G250*F250,2)</f>
        <v>0</v>
      </c>
    </row>
    <row r="251" spans="1:8" ht="36" customHeight="1">
      <c r="A251" s="57" t="s">
        <v>40</v>
      </c>
      <c r="B251" s="58" t="s">
        <v>346</v>
      </c>
      <c r="C251" s="59" t="s">
        <v>41</v>
      </c>
      <c r="D251" s="60" t="s">
        <v>477</v>
      </c>
      <c r="E251" s="61" t="s">
        <v>35</v>
      </c>
      <c r="F251" s="62">
        <v>2150</v>
      </c>
      <c r="G251" s="63"/>
      <c r="H251" s="64">
        <f>ROUND(G251*F251,2)</f>
        <v>0</v>
      </c>
    </row>
    <row r="252" spans="1:8" ht="36" customHeight="1">
      <c r="A252" s="65" t="s">
        <v>169</v>
      </c>
      <c r="B252" s="58" t="s">
        <v>347</v>
      </c>
      <c r="C252" s="59" t="s">
        <v>171</v>
      </c>
      <c r="D252" s="60" t="s">
        <v>172</v>
      </c>
      <c r="E252" s="61" t="s">
        <v>35</v>
      </c>
      <c r="F252" s="62">
        <v>6140</v>
      </c>
      <c r="G252" s="63"/>
      <c r="H252" s="64">
        <f>ROUND(G252*F252,2)</f>
        <v>0</v>
      </c>
    </row>
    <row r="253" spans="1:8" ht="36" customHeight="1">
      <c r="A253" s="65" t="s">
        <v>173</v>
      </c>
      <c r="B253" s="58" t="s">
        <v>348</v>
      </c>
      <c r="C253" s="59" t="s">
        <v>175</v>
      </c>
      <c r="D253" s="60" t="s">
        <v>176</v>
      </c>
      <c r="E253" s="61" t="s">
        <v>35</v>
      </c>
      <c r="F253" s="62">
        <v>3200</v>
      </c>
      <c r="G253" s="63"/>
      <c r="H253" s="64">
        <f>ROUND(G253*F253,2)</f>
        <v>0</v>
      </c>
    </row>
    <row r="254" spans="1:8" ht="36" customHeight="1">
      <c r="A254" s="14"/>
      <c r="B254" s="146"/>
      <c r="C254" s="24" t="s">
        <v>527</v>
      </c>
      <c r="D254" s="9"/>
      <c r="E254" s="6"/>
      <c r="F254" s="9"/>
      <c r="G254" s="14"/>
      <c r="H254" s="17"/>
    </row>
    <row r="255" spans="1:8" ht="36" customHeight="1">
      <c r="A255" s="68" t="s">
        <v>88</v>
      </c>
      <c r="B255" s="58" t="s">
        <v>349</v>
      </c>
      <c r="C255" s="59" t="s">
        <v>90</v>
      </c>
      <c r="D255" s="60" t="s">
        <v>477</v>
      </c>
      <c r="E255" s="61"/>
      <c r="F255" s="62"/>
      <c r="G255" s="66"/>
      <c r="H255" s="64"/>
    </row>
    <row r="256" spans="1:8" ht="36" customHeight="1">
      <c r="A256" s="68" t="s">
        <v>91</v>
      </c>
      <c r="B256" s="67" t="s">
        <v>36</v>
      </c>
      <c r="C256" s="59" t="s">
        <v>92</v>
      </c>
      <c r="D256" s="60" t="s">
        <v>1</v>
      </c>
      <c r="E256" s="61" t="s">
        <v>35</v>
      </c>
      <c r="F256" s="62">
        <v>6690</v>
      </c>
      <c r="G256" s="63"/>
      <c r="H256" s="64">
        <f>ROUND(G256*F256,2)</f>
        <v>0</v>
      </c>
    </row>
    <row r="257" spans="1:8" ht="36" customHeight="1">
      <c r="A257" s="68" t="s">
        <v>489</v>
      </c>
      <c r="B257" s="67" t="s">
        <v>47</v>
      </c>
      <c r="C257" s="59" t="s">
        <v>490</v>
      </c>
      <c r="D257" s="60" t="s">
        <v>1</v>
      </c>
      <c r="E257" s="61" t="s">
        <v>35</v>
      </c>
      <c r="F257" s="62">
        <v>100</v>
      </c>
      <c r="G257" s="63"/>
      <c r="H257" s="64">
        <f>ROUND(G257*F257,2)</f>
        <v>0</v>
      </c>
    </row>
    <row r="258" spans="1:8" ht="36" customHeight="1">
      <c r="A258" s="68" t="s">
        <v>49</v>
      </c>
      <c r="B258" s="58" t="s">
        <v>350</v>
      </c>
      <c r="C258" s="59" t="s">
        <v>50</v>
      </c>
      <c r="D258" s="60" t="s">
        <v>478</v>
      </c>
      <c r="E258" s="61"/>
      <c r="F258" s="62"/>
      <c r="G258" s="66"/>
      <c r="H258" s="64"/>
    </row>
    <row r="259" spans="1:8" ht="36" customHeight="1">
      <c r="A259" s="68" t="s">
        <v>51</v>
      </c>
      <c r="B259" s="67" t="s">
        <v>36</v>
      </c>
      <c r="C259" s="59" t="s">
        <v>52</v>
      </c>
      <c r="D259" s="60" t="s">
        <v>1</v>
      </c>
      <c r="E259" s="61" t="s">
        <v>42</v>
      </c>
      <c r="F259" s="62">
        <v>300</v>
      </c>
      <c r="G259" s="63"/>
      <c r="H259" s="64">
        <f>ROUND(G259*F259,2)</f>
        <v>0</v>
      </c>
    </row>
    <row r="260" spans="1:8" ht="36" customHeight="1">
      <c r="A260" s="68" t="s">
        <v>53</v>
      </c>
      <c r="B260" s="58" t="s">
        <v>351</v>
      </c>
      <c r="C260" s="59" t="s">
        <v>54</v>
      </c>
      <c r="D260" s="60" t="s">
        <v>478</v>
      </c>
      <c r="E260" s="61"/>
      <c r="F260" s="62"/>
      <c r="G260" s="66"/>
      <c r="H260" s="64"/>
    </row>
    <row r="261" spans="1:8" ht="36" customHeight="1">
      <c r="A261" s="68" t="s">
        <v>55</v>
      </c>
      <c r="B261" s="67" t="s">
        <v>36</v>
      </c>
      <c r="C261" s="59" t="s">
        <v>56</v>
      </c>
      <c r="D261" s="60" t="s">
        <v>1</v>
      </c>
      <c r="E261" s="61" t="s">
        <v>42</v>
      </c>
      <c r="F261" s="62">
        <v>100</v>
      </c>
      <c r="G261" s="63"/>
      <c r="H261" s="64">
        <f>ROUND(G261*F261,2)</f>
        <v>0</v>
      </c>
    </row>
    <row r="262" spans="1:8" ht="36" customHeight="1">
      <c r="A262" s="68" t="s">
        <v>180</v>
      </c>
      <c r="B262" s="58" t="s">
        <v>352</v>
      </c>
      <c r="C262" s="59" t="s">
        <v>57</v>
      </c>
      <c r="D262" s="60" t="s">
        <v>182</v>
      </c>
      <c r="E262" s="61"/>
      <c r="F262" s="62"/>
      <c r="G262" s="66"/>
      <c r="H262" s="64"/>
    </row>
    <row r="263" spans="1:8" ht="36" customHeight="1">
      <c r="A263" s="68" t="s">
        <v>183</v>
      </c>
      <c r="B263" s="67" t="s">
        <v>36</v>
      </c>
      <c r="C263" s="59" t="s">
        <v>184</v>
      </c>
      <c r="D263" s="60" t="s">
        <v>58</v>
      </c>
      <c r="E263" s="61"/>
      <c r="F263" s="62"/>
      <c r="G263" s="66"/>
      <c r="H263" s="64"/>
    </row>
    <row r="264" spans="1:8" ht="36" customHeight="1">
      <c r="A264" s="68" t="s">
        <v>185</v>
      </c>
      <c r="B264" s="69" t="s">
        <v>186</v>
      </c>
      <c r="C264" s="59" t="s">
        <v>187</v>
      </c>
      <c r="D264" s="60"/>
      <c r="E264" s="61" t="s">
        <v>35</v>
      </c>
      <c r="F264" s="62">
        <v>330</v>
      </c>
      <c r="G264" s="63"/>
      <c r="H264" s="64">
        <f aca="true" t="shared" si="1" ref="H264:H270">ROUND(G264*F264,2)</f>
        <v>0</v>
      </c>
    </row>
    <row r="265" spans="1:8" ht="36" customHeight="1">
      <c r="A265" s="68" t="s">
        <v>188</v>
      </c>
      <c r="B265" s="69" t="s">
        <v>189</v>
      </c>
      <c r="C265" s="59" t="s">
        <v>190</v>
      </c>
      <c r="D265" s="60"/>
      <c r="E265" s="61" t="s">
        <v>35</v>
      </c>
      <c r="F265" s="62">
        <v>330</v>
      </c>
      <c r="G265" s="63"/>
      <c r="H265" s="64">
        <f t="shared" si="1"/>
        <v>0</v>
      </c>
    </row>
    <row r="266" spans="1:8" ht="36" customHeight="1">
      <c r="A266" s="85" t="s">
        <v>568</v>
      </c>
      <c r="B266" s="81" t="s">
        <v>192</v>
      </c>
      <c r="C266" s="75" t="s">
        <v>193</v>
      </c>
      <c r="D266" s="76" t="s">
        <v>1</v>
      </c>
      <c r="E266" s="77" t="s">
        <v>35</v>
      </c>
      <c r="F266" s="78">
        <v>120</v>
      </c>
      <c r="G266" s="79"/>
      <c r="H266" s="80">
        <f t="shared" si="1"/>
        <v>0</v>
      </c>
    </row>
    <row r="267" spans="1:8" ht="48" customHeight="1">
      <c r="A267" s="68"/>
      <c r="B267" s="69"/>
      <c r="C267" s="24" t="s">
        <v>528</v>
      </c>
      <c r="D267" s="60"/>
      <c r="E267" s="61"/>
      <c r="F267" s="7" t="s">
        <v>1</v>
      </c>
      <c r="G267" s="14" t="s">
        <v>1</v>
      </c>
      <c r="H267" s="17"/>
    </row>
    <row r="268" spans="1:8" ht="36" customHeight="1">
      <c r="A268" s="68" t="s">
        <v>410</v>
      </c>
      <c r="B268" s="58" t="s">
        <v>354</v>
      </c>
      <c r="C268" s="59" t="s">
        <v>412</v>
      </c>
      <c r="D268" s="60" t="s">
        <v>182</v>
      </c>
      <c r="E268" s="61" t="s">
        <v>35</v>
      </c>
      <c r="F268" s="70">
        <v>10</v>
      </c>
      <c r="G268" s="63"/>
      <c r="H268" s="64">
        <f t="shared" si="1"/>
        <v>0</v>
      </c>
    </row>
    <row r="269" spans="1:8" ht="36" customHeight="1">
      <c r="A269" s="68" t="s">
        <v>353</v>
      </c>
      <c r="B269" s="58" t="s">
        <v>356</v>
      </c>
      <c r="C269" s="59" t="s">
        <v>355</v>
      </c>
      <c r="D269" s="60" t="s">
        <v>182</v>
      </c>
      <c r="E269" s="61" t="s">
        <v>35</v>
      </c>
      <c r="F269" s="62">
        <v>10</v>
      </c>
      <c r="G269" s="63"/>
      <c r="H269" s="64">
        <f t="shared" si="1"/>
        <v>0</v>
      </c>
    </row>
    <row r="270" spans="1:8" ht="36" customHeight="1">
      <c r="A270" s="68" t="s">
        <v>387</v>
      </c>
      <c r="B270" s="58" t="s">
        <v>358</v>
      </c>
      <c r="C270" s="59" t="s">
        <v>389</v>
      </c>
      <c r="D270" s="60" t="s">
        <v>182</v>
      </c>
      <c r="E270" s="61" t="s">
        <v>35</v>
      </c>
      <c r="F270" s="62">
        <v>10</v>
      </c>
      <c r="G270" s="63"/>
      <c r="H270" s="64">
        <f t="shared" si="1"/>
        <v>0</v>
      </c>
    </row>
    <row r="271" spans="1:8" ht="36" customHeight="1">
      <c r="A271" s="14"/>
      <c r="B271" s="5"/>
      <c r="C271" s="24" t="s">
        <v>19</v>
      </c>
      <c r="D271" s="9"/>
      <c r="E271" s="7"/>
      <c r="F271" s="7"/>
      <c r="G271" s="14"/>
      <c r="H271" s="17"/>
    </row>
    <row r="272" spans="1:8" ht="48" customHeight="1">
      <c r="A272" s="57" t="s">
        <v>66</v>
      </c>
      <c r="B272" s="58" t="s">
        <v>359</v>
      </c>
      <c r="C272" s="59" t="s">
        <v>67</v>
      </c>
      <c r="D272" s="60" t="s">
        <v>481</v>
      </c>
      <c r="E272" s="61"/>
      <c r="F272" s="70"/>
      <c r="G272" s="66"/>
      <c r="H272" s="71"/>
    </row>
    <row r="273" spans="1:8" ht="48" customHeight="1">
      <c r="A273" s="57" t="s">
        <v>209</v>
      </c>
      <c r="B273" s="67" t="s">
        <v>36</v>
      </c>
      <c r="C273" s="59" t="s">
        <v>210</v>
      </c>
      <c r="D273" s="60" t="s">
        <v>1</v>
      </c>
      <c r="E273" s="61" t="s">
        <v>35</v>
      </c>
      <c r="F273" s="70">
        <v>1500</v>
      </c>
      <c r="G273" s="63"/>
      <c r="H273" s="64">
        <f>ROUND(G273*F273,2)</f>
        <v>0</v>
      </c>
    </row>
    <row r="274" spans="1:8" ht="36" customHeight="1">
      <c r="A274" s="57" t="s">
        <v>109</v>
      </c>
      <c r="B274" s="58" t="s">
        <v>360</v>
      </c>
      <c r="C274" s="59" t="s">
        <v>111</v>
      </c>
      <c r="D274" s="60" t="s">
        <v>481</v>
      </c>
      <c r="E274" s="61"/>
      <c r="F274" s="70"/>
      <c r="G274" s="66"/>
      <c r="H274" s="71"/>
    </row>
    <row r="275" spans="1:8" ht="48" customHeight="1">
      <c r="A275" s="57" t="s">
        <v>276</v>
      </c>
      <c r="B275" s="67" t="s">
        <v>36</v>
      </c>
      <c r="C275" s="59" t="s">
        <v>572</v>
      </c>
      <c r="D275" s="60"/>
      <c r="E275" s="61" t="s">
        <v>35</v>
      </c>
      <c r="F275" s="70">
        <v>600</v>
      </c>
      <c r="G275" s="63"/>
      <c r="H275" s="64">
        <f>ROUND(G275*F275,2)</f>
        <v>0</v>
      </c>
    </row>
    <row r="276" spans="1:8" ht="48" customHeight="1">
      <c r="A276" s="57" t="s">
        <v>68</v>
      </c>
      <c r="B276" s="58" t="s">
        <v>362</v>
      </c>
      <c r="C276" s="59" t="s">
        <v>69</v>
      </c>
      <c r="D276" s="60" t="s">
        <v>481</v>
      </c>
      <c r="E276" s="61"/>
      <c r="F276" s="70"/>
      <c r="G276" s="66"/>
      <c r="H276" s="71"/>
    </row>
    <row r="277" spans="1:8" ht="48" customHeight="1">
      <c r="A277" s="57" t="s">
        <v>100</v>
      </c>
      <c r="B277" s="67" t="s">
        <v>36</v>
      </c>
      <c r="C277" s="59" t="s">
        <v>361</v>
      </c>
      <c r="D277" s="60" t="s">
        <v>62</v>
      </c>
      <c r="E277" s="61" t="s">
        <v>59</v>
      </c>
      <c r="F277" s="62">
        <v>60</v>
      </c>
      <c r="G277" s="63"/>
      <c r="H277" s="64">
        <f aca="true" t="shared" si="2" ref="H277:H283">ROUND(G277*F277,2)</f>
        <v>0</v>
      </c>
    </row>
    <row r="278" spans="1:8" ht="48" customHeight="1">
      <c r="A278" s="57" t="s">
        <v>278</v>
      </c>
      <c r="B278" s="67" t="s">
        <v>47</v>
      </c>
      <c r="C278" s="59" t="s">
        <v>279</v>
      </c>
      <c r="D278" s="60" t="s">
        <v>204</v>
      </c>
      <c r="E278" s="61" t="s">
        <v>59</v>
      </c>
      <c r="F278" s="62">
        <v>40</v>
      </c>
      <c r="G278" s="63"/>
      <c r="H278" s="64">
        <f t="shared" si="2"/>
        <v>0</v>
      </c>
    </row>
    <row r="279" spans="1:8" ht="60" customHeight="1">
      <c r="A279" s="57" t="s">
        <v>214</v>
      </c>
      <c r="B279" s="67" t="s">
        <v>60</v>
      </c>
      <c r="C279" s="59" t="s">
        <v>482</v>
      </c>
      <c r="D279" s="60" t="s">
        <v>107</v>
      </c>
      <c r="E279" s="61" t="s">
        <v>59</v>
      </c>
      <c r="F279" s="70">
        <v>700</v>
      </c>
      <c r="G279" s="63"/>
      <c r="H279" s="64">
        <f t="shared" si="2"/>
        <v>0</v>
      </c>
    </row>
    <row r="280" spans="1:8" ht="60" customHeight="1">
      <c r="A280" s="57" t="s">
        <v>215</v>
      </c>
      <c r="B280" s="67" t="s">
        <v>77</v>
      </c>
      <c r="C280" s="59" t="s">
        <v>216</v>
      </c>
      <c r="D280" s="60" t="s">
        <v>217</v>
      </c>
      <c r="E280" s="61" t="s">
        <v>59</v>
      </c>
      <c r="F280" s="70">
        <v>40</v>
      </c>
      <c r="G280" s="63"/>
      <c r="H280" s="64">
        <f t="shared" si="2"/>
        <v>0</v>
      </c>
    </row>
    <row r="281" spans="1:8" ht="60" customHeight="1">
      <c r="A281" s="57" t="s">
        <v>218</v>
      </c>
      <c r="B281" s="67" t="s">
        <v>81</v>
      </c>
      <c r="C281" s="59" t="s">
        <v>516</v>
      </c>
      <c r="D281" s="60" t="s">
        <v>219</v>
      </c>
      <c r="E281" s="61" t="s">
        <v>59</v>
      </c>
      <c r="F281" s="70">
        <v>540</v>
      </c>
      <c r="G281" s="63"/>
      <c r="H281" s="64">
        <f t="shared" si="2"/>
        <v>0</v>
      </c>
    </row>
    <row r="282" spans="1:8" ht="60" customHeight="1">
      <c r="A282" s="57" t="s">
        <v>220</v>
      </c>
      <c r="B282" s="67" t="s">
        <v>221</v>
      </c>
      <c r="C282" s="59" t="s">
        <v>222</v>
      </c>
      <c r="D282" s="60" t="s">
        <v>223</v>
      </c>
      <c r="E282" s="61" t="s">
        <v>59</v>
      </c>
      <c r="F282" s="70">
        <v>35</v>
      </c>
      <c r="G282" s="63"/>
      <c r="H282" s="64">
        <f t="shared" si="2"/>
        <v>0</v>
      </c>
    </row>
    <row r="283" spans="1:8" ht="48" customHeight="1">
      <c r="A283" s="86" t="s">
        <v>70</v>
      </c>
      <c r="B283" s="74" t="s">
        <v>224</v>
      </c>
      <c r="C283" s="75" t="s">
        <v>225</v>
      </c>
      <c r="D283" s="76" t="s">
        <v>226</v>
      </c>
      <c r="E283" s="77" t="s">
        <v>59</v>
      </c>
      <c r="F283" s="78">
        <v>35</v>
      </c>
      <c r="G283" s="79"/>
      <c r="H283" s="80">
        <f t="shared" si="2"/>
        <v>0</v>
      </c>
    </row>
    <row r="284" spans="1:8" ht="48" customHeight="1">
      <c r="A284" s="57"/>
      <c r="B284" s="67"/>
      <c r="C284" s="24" t="s">
        <v>579</v>
      </c>
      <c r="D284" s="60"/>
      <c r="E284" s="61"/>
      <c r="F284" s="7" t="s">
        <v>1</v>
      </c>
      <c r="G284" s="14" t="s">
        <v>1</v>
      </c>
      <c r="H284" s="17"/>
    </row>
    <row r="285" spans="1:8" ht="48" customHeight="1">
      <c r="A285" s="57" t="s">
        <v>227</v>
      </c>
      <c r="B285" s="58" t="s">
        <v>363</v>
      </c>
      <c r="C285" s="59" t="s">
        <v>229</v>
      </c>
      <c r="D285" s="60" t="s">
        <v>483</v>
      </c>
      <c r="E285" s="72"/>
      <c r="F285" s="62"/>
      <c r="G285" s="66"/>
      <c r="H285" s="71"/>
    </row>
    <row r="286" spans="1:8" ht="36" customHeight="1">
      <c r="A286" s="57" t="s">
        <v>230</v>
      </c>
      <c r="B286" s="67" t="s">
        <v>36</v>
      </c>
      <c r="C286" s="59" t="s">
        <v>65</v>
      </c>
      <c r="D286" s="60"/>
      <c r="E286" s="61"/>
      <c r="F286" s="62"/>
      <c r="G286" s="66"/>
      <c r="H286" s="71"/>
    </row>
    <row r="287" spans="1:8" ht="36" customHeight="1">
      <c r="A287" s="57" t="s">
        <v>231</v>
      </c>
      <c r="B287" s="69" t="s">
        <v>186</v>
      </c>
      <c r="C287" s="59" t="s">
        <v>232</v>
      </c>
      <c r="D287" s="60"/>
      <c r="E287" s="61" t="s">
        <v>37</v>
      </c>
      <c r="F287" s="62">
        <v>1300</v>
      </c>
      <c r="G287" s="63"/>
      <c r="H287" s="64">
        <f>ROUND(G287*F287,2)</f>
        <v>0</v>
      </c>
    </row>
    <row r="288" spans="1:8" ht="36" customHeight="1">
      <c r="A288" s="57" t="s">
        <v>233</v>
      </c>
      <c r="B288" s="67" t="s">
        <v>47</v>
      </c>
      <c r="C288" s="59" t="s">
        <v>99</v>
      </c>
      <c r="D288" s="60"/>
      <c r="E288" s="61"/>
      <c r="F288" s="62"/>
      <c r="G288" s="66"/>
      <c r="H288" s="71"/>
    </row>
    <row r="289" spans="1:8" ht="36" customHeight="1">
      <c r="A289" s="57" t="s">
        <v>234</v>
      </c>
      <c r="B289" s="69" t="s">
        <v>186</v>
      </c>
      <c r="C289" s="59" t="s">
        <v>232</v>
      </c>
      <c r="D289" s="60"/>
      <c r="E289" s="61" t="s">
        <v>37</v>
      </c>
      <c r="F289" s="62">
        <v>100</v>
      </c>
      <c r="G289" s="63"/>
      <c r="H289" s="64">
        <f>ROUND(G289*F289,2)</f>
        <v>0</v>
      </c>
    </row>
    <row r="290" spans="1:8" ht="60" customHeight="1">
      <c r="A290" s="68" t="s">
        <v>575</v>
      </c>
      <c r="B290" s="69" t="s">
        <v>189</v>
      </c>
      <c r="C290" s="59" t="s">
        <v>576</v>
      </c>
      <c r="D290" s="60" t="s">
        <v>577</v>
      </c>
      <c r="E290" s="61" t="s">
        <v>59</v>
      </c>
      <c r="F290" s="62">
        <v>10</v>
      </c>
      <c r="G290" s="63"/>
      <c r="H290" s="64">
        <f>ROUND(G290*F290,2)</f>
        <v>0</v>
      </c>
    </row>
    <row r="291" spans="1:8" ht="36" customHeight="1">
      <c r="A291" s="14"/>
      <c r="B291" s="5"/>
      <c r="C291" s="24" t="s">
        <v>20</v>
      </c>
      <c r="D291" s="9"/>
      <c r="E291" s="8"/>
      <c r="F291" s="7"/>
      <c r="G291" s="14"/>
      <c r="H291" s="17"/>
    </row>
    <row r="292" spans="1:8" ht="36" customHeight="1">
      <c r="A292" s="57" t="s">
        <v>71</v>
      </c>
      <c r="B292" s="58" t="s">
        <v>364</v>
      </c>
      <c r="C292" s="59" t="s">
        <v>72</v>
      </c>
      <c r="D292" s="60" t="s">
        <v>236</v>
      </c>
      <c r="E292" s="61" t="s">
        <v>59</v>
      </c>
      <c r="F292" s="70">
        <v>100</v>
      </c>
      <c r="G292" s="63"/>
      <c r="H292" s="64">
        <f>ROUND(G292*F292,2)</f>
        <v>0</v>
      </c>
    </row>
    <row r="293" spans="1:8" ht="48" customHeight="1">
      <c r="A293" s="14"/>
      <c r="B293" s="5"/>
      <c r="C293" s="24" t="s">
        <v>21</v>
      </c>
      <c r="D293" s="9"/>
      <c r="E293" s="8"/>
      <c r="F293" s="7"/>
      <c r="G293" s="14"/>
      <c r="H293" s="17"/>
    </row>
    <row r="294" spans="1:8" ht="36" customHeight="1">
      <c r="A294" s="57" t="s">
        <v>237</v>
      </c>
      <c r="B294" s="58" t="s">
        <v>365</v>
      </c>
      <c r="C294" s="59" t="s">
        <v>239</v>
      </c>
      <c r="D294" s="60" t="s">
        <v>240</v>
      </c>
      <c r="E294" s="61"/>
      <c r="F294" s="70"/>
      <c r="G294" s="66"/>
      <c r="H294" s="71"/>
    </row>
    <row r="295" spans="1:8" ht="36" customHeight="1">
      <c r="A295" s="57" t="s">
        <v>241</v>
      </c>
      <c r="B295" s="67" t="s">
        <v>36</v>
      </c>
      <c r="C295" s="59" t="s">
        <v>242</v>
      </c>
      <c r="D295" s="60"/>
      <c r="E295" s="61" t="s">
        <v>42</v>
      </c>
      <c r="F295" s="70">
        <v>9</v>
      </c>
      <c r="G295" s="63"/>
      <c r="H295" s="64">
        <f>ROUND(G295*F295,2)</f>
        <v>0</v>
      </c>
    </row>
    <row r="296" spans="1:8" ht="36" customHeight="1">
      <c r="A296" s="57"/>
      <c r="B296" s="67" t="s">
        <v>47</v>
      </c>
      <c r="C296" s="59" t="s">
        <v>526</v>
      </c>
      <c r="D296" s="60"/>
      <c r="E296" s="61" t="s">
        <v>42</v>
      </c>
      <c r="F296" s="70">
        <v>9</v>
      </c>
      <c r="G296" s="63"/>
      <c r="H296" s="64">
        <f>ROUND(G296*F296,2)</f>
        <v>0</v>
      </c>
    </row>
    <row r="297" spans="1:8" ht="36" customHeight="1">
      <c r="A297" s="57" t="s">
        <v>321</v>
      </c>
      <c r="B297" s="58" t="s">
        <v>366</v>
      </c>
      <c r="C297" s="59" t="s">
        <v>323</v>
      </c>
      <c r="D297" s="60" t="s">
        <v>240</v>
      </c>
      <c r="E297" s="61"/>
      <c r="F297" s="70"/>
      <c r="G297" s="66"/>
      <c r="H297" s="71"/>
    </row>
    <row r="298" spans="1:8" ht="36" customHeight="1">
      <c r="A298" s="57" t="s">
        <v>324</v>
      </c>
      <c r="B298" s="67" t="s">
        <v>36</v>
      </c>
      <c r="C298" s="59" t="s">
        <v>325</v>
      </c>
      <c r="D298" s="60"/>
      <c r="E298" s="61" t="s">
        <v>42</v>
      </c>
      <c r="F298" s="70">
        <v>7</v>
      </c>
      <c r="G298" s="63"/>
      <c r="H298" s="64">
        <f>ROUND(G298*F298,2)</f>
        <v>0</v>
      </c>
    </row>
    <row r="299" spans="1:8" ht="36" customHeight="1">
      <c r="A299" s="57" t="s">
        <v>243</v>
      </c>
      <c r="B299" s="58" t="s">
        <v>367</v>
      </c>
      <c r="C299" s="59" t="s">
        <v>245</v>
      </c>
      <c r="D299" s="60" t="s">
        <v>240</v>
      </c>
      <c r="E299" s="61"/>
      <c r="F299" s="70"/>
      <c r="G299" s="66"/>
      <c r="H299" s="71"/>
    </row>
    <row r="300" spans="1:8" ht="36" customHeight="1">
      <c r="A300" s="57" t="s">
        <v>246</v>
      </c>
      <c r="B300" s="67" t="s">
        <v>36</v>
      </c>
      <c r="C300" s="59" t="s">
        <v>247</v>
      </c>
      <c r="D300" s="60"/>
      <c r="E300" s="61"/>
      <c r="F300" s="70"/>
      <c r="G300" s="66"/>
      <c r="H300" s="71"/>
    </row>
    <row r="301" spans="1:8" ht="48" customHeight="1">
      <c r="A301" s="57" t="s">
        <v>248</v>
      </c>
      <c r="B301" s="69" t="s">
        <v>186</v>
      </c>
      <c r="C301" s="59" t="s">
        <v>525</v>
      </c>
      <c r="D301" s="60"/>
      <c r="E301" s="61" t="s">
        <v>59</v>
      </c>
      <c r="F301" s="70">
        <v>110</v>
      </c>
      <c r="G301" s="63"/>
      <c r="H301" s="64">
        <f>ROUND(G301*F301,2)</f>
        <v>0</v>
      </c>
    </row>
    <row r="302" spans="1:8" ht="36" customHeight="1">
      <c r="A302" s="57" t="s">
        <v>326</v>
      </c>
      <c r="B302" s="58" t="s">
        <v>368</v>
      </c>
      <c r="C302" s="59" t="s">
        <v>328</v>
      </c>
      <c r="D302" s="60" t="s">
        <v>240</v>
      </c>
      <c r="E302" s="61" t="s">
        <v>59</v>
      </c>
      <c r="F302" s="70">
        <v>20</v>
      </c>
      <c r="G302" s="63"/>
      <c r="H302" s="64">
        <f>ROUND(G302*F302,2)</f>
        <v>0</v>
      </c>
    </row>
    <row r="303" spans="1:8" ht="48" customHeight="1">
      <c r="A303" s="57" t="s">
        <v>116</v>
      </c>
      <c r="B303" s="58" t="s">
        <v>369</v>
      </c>
      <c r="C303" s="73" t="s">
        <v>250</v>
      </c>
      <c r="D303" s="60" t="s">
        <v>240</v>
      </c>
      <c r="E303" s="61"/>
      <c r="F303" s="70"/>
      <c r="G303" s="66"/>
      <c r="H303" s="71"/>
    </row>
    <row r="304" spans="1:8" ht="48" customHeight="1">
      <c r="A304" s="86" t="s">
        <v>118</v>
      </c>
      <c r="B304" s="74" t="s">
        <v>36</v>
      </c>
      <c r="C304" s="75" t="s">
        <v>119</v>
      </c>
      <c r="D304" s="76"/>
      <c r="E304" s="77" t="s">
        <v>42</v>
      </c>
      <c r="F304" s="82">
        <v>14</v>
      </c>
      <c r="G304" s="79"/>
      <c r="H304" s="80">
        <f>ROUND(G304*F304,2)</f>
        <v>0</v>
      </c>
    </row>
    <row r="305" spans="1:8" ht="48" customHeight="1">
      <c r="A305" s="57"/>
      <c r="B305" s="67"/>
      <c r="C305" s="24" t="s">
        <v>515</v>
      </c>
      <c r="D305" s="60"/>
      <c r="E305" s="61"/>
      <c r="F305" s="7" t="s">
        <v>1</v>
      </c>
      <c r="G305" s="14" t="s">
        <v>1</v>
      </c>
      <c r="H305" s="17"/>
    </row>
    <row r="306" spans="1:8" ht="48" customHeight="1">
      <c r="A306" s="57" t="s">
        <v>120</v>
      </c>
      <c r="B306" s="67" t="s">
        <v>47</v>
      </c>
      <c r="C306" s="59" t="s">
        <v>121</v>
      </c>
      <c r="D306" s="60"/>
      <c r="E306" s="61" t="s">
        <v>42</v>
      </c>
      <c r="F306" s="70">
        <v>14</v>
      </c>
      <c r="G306" s="63"/>
      <c r="H306" s="64">
        <f>ROUND(G306*F306,2)</f>
        <v>0</v>
      </c>
    </row>
    <row r="307" spans="1:8" ht="36" customHeight="1">
      <c r="A307" s="57" t="s">
        <v>497</v>
      </c>
      <c r="B307" s="58" t="s">
        <v>370</v>
      </c>
      <c r="C307" s="73" t="s">
        <v>498</v>
      </c>
      <c r="D307" s="60" t="s">
        <v>240</v>
      </c>
      <c r="E307" s="61"/>
      <c r="F307" s="70"/>
      <c r="G307" s="66"/>
      <c r="H307" s="71"/>
    </row>
    <row r="308" spans="1:8" ht="36" customHeight="1">
      <c r="A308" s="57" t="s">
        <v>499</v>
      </c>
      <c r="B308" s="67" t="s">
        <v>36</v>
      </c>
      <c r="C308" s="73" t="s">
        <v>505</v>
      </c>
      <c r="D308" s="60"/>
      <c r="E308" s="61" t="s">
        <v>42</v>
      </c>
      <c r="F308" s="70">
        <v>2</v>
      </c>
      <c r="G308" s="63"/>
      <c r="H308" s="64">
        <f>ROUND(G308*F308,2)</f>
        <v>0</v>
      </c>
    </row>
    <row r="309" spans="1:8" ht="36" customHeight="1">
      <c r="A309" s="57" t="s">
        <v>251</v>
      </c>
      <c r="B309" s="58" t="s">
        <v>371</v>
      </c>
      <c r="C309" s="73" t="s">
        <v>253</v>
      </c>
      <c r="D309" s="60" t="s">
        <v>240</v>
      </c>
      <c r="E309" s="61"/>
      <c r="F309" s="70"/>
      <c r="G309" s="66"/>
      <c r="H309" s="71"/>
    </row>
    <row r="310" spans="1:8" ht="36" customHeight="1">
      <c r="A310" s="57" t="s">
        <v>254</v>
      </c>
      <c r="B310" s="67" t="s">
        <v>36</v>
      </c>
      <c r="C310" s="73" t="s">
        <v>564</v>
      </c>
      <c r="D310" s="60"/>
      <c r="E310" s="61"/>
      <c r="F310" s="70"/>
      <c r="G310" s="66"/>
      <c r="H310" s="64">
        <f aca="true" t="shared" si="3" ref="H310:H317">ROUND(G310*F310,2)</f>
        <v>0</v>
      </c>
    </row>
    <row r="311" spans="1:8" ht="48" customHeight="1">
      <c r="A311" s="57" t="s">
        <v>563</v>
      </c>
      <c r="B311" s="69" t="s">
        <v>186</v>
      </c>
      <c r="C311" s="59" t="s">
        <v>644</v>
      </c>
      <c r="D311" s="60"/>
      <c r="E311" s="61" t="s">
        <v>42</v>
      </c>
      <c r="F311" s="70">
        <v>4</v>
      </c>
      <c r="G311" s="63"/>
      <c r="H311" s="64">
        <f t="shared" si="3"/>
        <v>0</v>
      </c>
    </row>
    <row r="312" spans="1:8" ht="48" customHeight="1">
      <c r="A312" s="57" t="s">
        <v>641</v>
      </c>
      <c r="B312" s="69" t="s">
        <v>189</v>
      </c>
      <c r="C312" s="59" t="s">
        <v>645</v>
      </c>
      <c r="D312" s="60"/>
      <c r="E312" s="61" t="s">
        <v>42</v>
      </c>
      <c r="F312" s="70">
        <v>6</v>
      </c>
      <c r="G312" s="63"/>
      <c r="H312" s="64">
        <f t="shared" si="3"/>
        <v>0</v>
      </c>
    </row>
    <row r="313" spans="1:8" ht="36" customHeight="1">
      <c r="A313" s="57"/>
      <c r="B313" s="67" t="s">
        <v>47</v>
      </c>
      <c r="C313" s="73" t="s">
        <v>642</v>
      </c>
      <c r="D313" s="60"/>
      <c r="E313" s="61" t="s">
        <v>42</v>
      </c>
      <c r="F313" s="70">
        <v>4</v>
      </c>
      <c r="G313" s="63"/>
      <c r="H313" s="64">
        <f t="shared" si="3"/>
        <v>0</v>
      </c>
    </row>
    <row r="314" spans="1:8" ht="36" customHeight="1">
      <c r="A314" s="57" t="s">
        <v>484</v>
      </c>
      <c r="B314" s="58" t="s">
        <v>372</v>
      </c>
      <c r="C314" s="59" t="s">
        <v>485</v>
      </c>
      <c r="D314" s="60" t="s">
        <v>240</v>
      </c>
      <c r="E314" s="61" t="s">
        <v>42</v>
      </c>
      <c r="F314" s="70">
        <v>9</v>
      </c>
      <c r="G314" s="63"/>
      <c r="H314" s="64">
        <f t="shared" si="3"/>
        <v>0</v>
      </c>
    </row>
    <row r="315" spans="1:8" ht="36" customHeight="1">
      <c r="A315" s="57" t="s">
        <v>500</v>
      </c>
      <c r="B315" s="58" t="s">
        <v>373</v>
      </c>
      <c r="C315" s="59" t="s">
        <v>501</v>
      </c>
      <c r="D315" s="60" t="s">
        <v>240</v>
      </c>
      <c r="E315" s="61" t="s">
        <v>42</v>
      </c>
      <c r="F315" s="70">
        <v>9</v>
      </c>
      <c r="G315" s="63"/>
      <c r="H315" s="64">
        <f t="shared" si="3"/>
        <v>0</v>
      </c>
    </row>
    <row r="316" spans="1:8" ht="36" customHeight="1">
      <c r="A316" s="57" t="s">
        <v>486</v>
      </c>
      <c r="B316" s="58" t="s">
        <v>374</v>
      </c>
      <c r="C316" s="59" t="s">
        <v>487</v>
      </c>
      <c r="D316" s="60" t="s">
        <v>488</v>
      </c>
      <c r="E316" s="61" t="s">
        <v>42</v>
      </c>
      <c r="F316" s="70">
        <v>5</v>
      </c>
      <c r="G316" s="63"/>
      <c r="H316" s="64">
        <f t="shared" si="3"/>
        <v>0</v>
      </c>
    </row>
    <row r="317" spans="1:8" ht="36" customHeight="1">
      <c r="A317" s="57" t="s">
        <v>257</v>
      </c>
      <c r="B317" s="58" t="s">
        <v>375</v>
      </c>
      <c r="C317" s="59" t="s">
        <v>259</v>
      </c>
      <c r="D317" s="60" t="s">
        <v>260</v>
      </c>
      <c r="E317" s="61" t="s">
        <v>59</v>
      </c>
      <c r="F317" s="70">
        <v>216</v>
      </c>
      <c r="G317" s="63"/>
      <c r="H317" s="64">
        <f t="shared" si="3"/>
        <v>0</v>
      </c>
    </row>
    <row r="318" spans="1:8" ht="36" customHeight="1">
      <c r="A318" s="14"/>
      <c r="B318" s="5"/>
      <c r="C318" s="24" t="s">
        <v>22</v>
      </c>
      <c r="D318" s="9"/>
      <c r="E318" s="8"/>
      <c r="F318" s="7"/>
      <c r="G318" s="14"/>
      <c r="H318" s="17"/>
    </row>
    <row r="319" spans="1:8" ht="48" customHeight="1">
      <c r="A319" s="57" t="s">
        <v>74</v>
      </c>
      <c r="B319" s="58" t="s">
        <v>376</v>
      </c>
      <c r="C319" s="59" t="s">
        <v>125</v>
      </c>
      <c r="D319" s="60" t="s">
        <v>262</v>
      </c>
      <c r="E319" s="61" t="s">
        <v>42</v>
      </c>
      <c r="F319" s="70">
        <v>18</v>
      </c>
      <c r="G319" s="63"/>
      <c r="H319" s="64">
        <f>ROUND(G319*F319,2)</f>
        <v>0</v>
      </c>
    </row>
    <row r="320" spans="1:8" ht="48" customHeight="1">
      <c r="A320" s="57" t="s">
        <v>128</v>
      </c>
      <c r="B320" s="67" t="s">
        <v>36</v>
      </c>
      <c r="C320" s="59" t="s">
        <v>264</v>
      </c>
      <c r="D320" s="60"/>
      <c r="E320" s="61" t="s">
        <v>102</v>
      </c>
      <c r="F320" s="70">
        <v>2</v>
      </c>
      <c r="G320" s="63"/>
      <c r="H320" s="64">
        <f>ROUND(G320*F320,2)</f>
        <v>0</v>
      </c>
    </row>
    <row r="321" spans="1:8" ht="36" customHeight="1">
      <c r="A321" s="57" t="s">
        <v>75</v>
      </c>
      <c r="B321" s="58" t="s">
        <v>513</v>
      </c>
      <c r="C321" s="59" t="s">
        <v>130</v>
      </c>
      <c r="D321" s="60" t="s">
        <v>262</v>
      </c>
      <c r="E321" s="61"/>
      <c r="F321" s="70"/>
      <c r="G321" s="66"/>
      <c r="H321" s="71"/>
    </row>
    <row r="322" spans="1:8" ht="36" customHeight="1">
      <c r="A322" s="57" t="s">
        <v>76</v>
      </c>
      <c r="B322" s="67" t="s">
        <v>36</v>
      </c>
      <c r="C322" s="59" t="s">
        <v>266</v>
      </c>
      <c r="D322" s="60"/>
      <c r="E322" s="61" t="s">
        <v>42</v>
      </c>
      <c r="F322" s="70">
        <v>14</v>
      </c>
      <c r="G322" s="63"/>
      <c r="H322" s="64">
        <f>ROUND(G322*F322,2)</f>
        <v>0</v>
      </c>
    </row>
    <row r="323" spans="1:8" ht="36" customHeight="1">
      <c r="A323" s="57" t="s">
        <v>103</v>
      </c>
      <c r="B323" s="58" t="s">
        <v>514</v>
      </c>
      <c r="C323" s="59" t="s">
        <v>132</v>
      </c>
      <c r="D323" s="60" t="s">
        <v>262</v>
      </c>
      <c r="E323" s="61" t="s">
        <v>42</v>
      </c>
      <c r="F323" s="70">
        <v>15</v>
      </c>
      <c r="G323" s="63"/>
      <c r="H323" s="64">
        <f>ROUND(G323*F323,2)</f>
        <v>0</v>
      </c>
    </row>
    <row r="324" spans="1:8" ht="36" customHeight="1">
      <c r="A324" s="57" t="s">
        <v>104</v>
      </c>
      <c r="B324" s="58" t="s">
        <v>542</v>
      </c>
      <c r="C324" s="59" t="s">
        <v>134</v>
      </c>
      <c r="D324" s="60" t="s">
        <v>262</v>
      </c>
      <c r="E324" s="61" t="s">
        <v>42</v>
      </c>
      <c r="F324" s="70">
        <v>5</v>
      </c>
      <c r="G324" s="63"/>
      <c r="H324" s="64">
        <f>ROUND(G324*F324,2)</f>
        <v>0</v>
      </c>
    </row>
    <row r="325" spans="1:8" ht="36" customHeight="1">
      <c r="A325" s="57" t="s">
        <v>105</v>
      </c>
      <c r="B325" s="58" t="s">
        <v>543</v>
      </c>
      <c r="C325" s="59" t="s">
        <v>136</v>
      </c>
      <c r="D325" s="60" t="s">
        <v>262</v>
      </c>
      <c r="E325" s="61" t="s">
        <v>42</v>
      </c>
      <c r="F325" s="70">
        <v>20</v>
      </c>
      <c r="G325" s="63"/>
      <c r="H325" s="64">
        <f>ROUND(G325*F325,2)</f>
        <v>0</v>
      </c>
    </row>
    <row r="326" spans="1:8" ht="36" customHeight="1">
      <c r="A326" s="86" t="s">
        <v>106</v>
      </c>
      <c r="B326" s="148" t="s">
        <v>585</v>
      </c>
      <c r="C326" s="75" t="s">
        <v>138</v>
      </c>
      <c r="D326" s="76" t="s">
        <v>262</v>
      </c>
      <c r="E326" s="77" t="s">
        <v>42</v>
      </c>
      <c r="F326" s="82">
        <v>5</v>
      </c>
      <c r="G326" s="79"/>
      <c r="H326" s="80">
        <f>ROUND(G326*F326,2)</f>
        <v>0</v>
      </c>
    </row>
    <row r="327" spans="1:8" ht="36" customHeight="1">
      <c r="A327" s="14"/>
      <c r="B327" s="146"/>
      <c r="C327" s="24" t="s">
        <v>23</v>
      </c>
      <c r="D327" s="9"/>
      <c r="E327" s="6"/>
      <c r="F327" s="9"/>
      <c r="G327" s="14"/>
      <c r="H327" s="17"/>
    </row>
    <row r="328" spans="1:8" ht="36" customHeight="1">
      <c r="A328" s="68" t="s">
        <v>78</v>
      </c>
      <c r="B328" s="58" t="s">
        <v>646</v>
      </c>
      <c r="C328" s="59" t="s">
        <v>79</v>
      </c>
      <c r="D328" s="60" t="s">
        <v>269</v>
      </c>
      <c r="E328" s="61"/>
      <c r="F328" s="62"/>
      <c r="G328" s="66"/>
      <c r="H328" s="64"/>
    </row>
    <row r="329" spans="1:8" ht="36" customHeight="1">
      <c r="A329" s="68" t="s">
        <v>270</v>
      </c>
      <c r="B329" s="67" t="s">
        <v>36</v>
      </c>
      <c r="C329" s="59" t="s">
        <v>271</v>
      </c>
      <c r="D329" s="60"/>
      <c r="E329" s="61" t="s">
        <v>35</v>
      </c>
      <c r="F329" s="62">
        <v>550</v>
      </c>
      <c r="G329" s="63"/>
      <c r="H329" s="64">
        <f>ROUND(G329*F329,2)</f>
        <v>0</v>
      </c>
    </row>
    <row r="330" spans="1:8" ht="36" customHeight="1">
      <c r="A330" s="68" t="s">
        <v>80</v>
      </c>
      <c r="B330" s="67" t="s">
        <v>47</v>
      </c>
      <c r="C330" s="59" t="s">
        <v>272</v>
      </c>
      <c r="D330" s="60"/>
      <c r="E330" s="61" t="s">
        <v>35</v>
      </c>
      <c r="F330" s="62">
        <v>1600</v>
      </c>
      <c r="G330" s="63"/>
      <c r="H330" s="64">
        <f>ROUND(G330*F330,2)</f>
        <v>0</v>
      </c>
    </row>
    <row r="331" spans="1:8" ht="36" customHeight="1" thickBot="1">
      <c r="A331" s="31"/>
      <c r="B331" s="28" t="str">
        <f>B244</f>
        <v>D</v>
      </c>
      <c r="C331" s="186" t="str">
        <f>C244</f>
        <v>ASPHALT RECONSTRUCTION:  SADLER AVENUE - FITZPATRICK ROAD TO ST. ANNE'S ROAD</v>
      </c>
      <c r="D331" s="209"/>
      <c r="E331" s="209"/>
      <c r="F331" s="210"/>
      <c r="G331" s="31" t="s">
        <v>16</v>
      </c>
      <c r="H331" s="31">
        <f>SUM(H245:H330)</f>
        <v>0</v>
      </c>
    </row>
    <row r="332" spans="1:8" ht="36" customHeight="1" thickTop="1">
      <c r="A332" s="29"/>
      <c r="B332" s="114" t="s">
        <v>15</v>
      </c>
      <c r="C332" s="196" t="s">
        <v>539</v>
      </c>
      <c r="D332" s="197"/>
      <c r="E332" s="197"/>
      <c r="F332" s="197"/>
      <c r="G332" s="197"/>
      <c r="H332" s="198"/>
    </row>
    <row r="333" spans="1:8" ht="36" customHeight="1">
      <c r="A333" s="14"/>
      <c r="B333" s="126"/>
      <c r="C333" s="23" t="s">
        <v>18</v>
      </c>
      <c r="D333" s="9"/>
      <c r="E333" s="7" t="s">
        <v>1</v>
      </c>
      <c r="F333" s="7" t="s">
        <v>1</v>
      </c>
      <c r="G333" s="14" t="s">
        <v>1</v>
      </c>
      <c r="H333" s="17"/>
    </row>
    <row r="334" spans="1:8" ht="36" customHeight="1">
      <c r="A334" s="57" t="s">
        <v>160</v>
      </c>
      <c r="B334" s="58" t="s">
        <v>117</v>
      </c>
      <c r="C334" s="59" t="s">
        <v>161</v>
      </c>
      <c r="D334" s="60" t="s">
        <v>477</v>
      </c>
      <c r="E334" s="61" t="s">
        <v>33</v>
      </c>
      <c r="F334" s="62">
        <v>1600</v>
      </c>
      <c r="G334" s="63"/>
      <c r="H334" s="64">
        <f>ROUND(G334*F334,2)</f>
        <v>0</v>
      </c>
    </row>
    <row r="335" spans="1:8" ht="36" customHeight="1">
      <c r="A335" s="65" t="s">
        <v>162</v>
      </c>
      <c r="B335" s="58" t="s">
        <v>377</v>
      </c>
      <c r="C335" s="59" t="s">
        <v>163</v>
      </c>
      <c r="D335" s="60" t="s">
        <v>477</v>
      </c>
      <c r="E335" s="61" t="s">
        <v>35</v>
      </c>
      <c r="F335" s="62">
        <v>3200</v>
      </c>
      <c r="G335" s="63"/>
      <c r="H335" s="64">
        <f>ROUND(G335*F335,2)</f>
        <v>0</v>
      </c>
    </row>
    <row r="336" spans="1:8" ht="48" customHeight="1">
      <c r="A336" s="65" t="s">
        <v>164</v>
      </c>
      <c r="B336" s="58" t="s">
        <v>378</v>
      </c>
      <c r="C336" s="59" t="s">
        <v>166</v>
      </c>
      <c r="D336" s="60" t="s">
        <v>477</v>
      </c>
      <c r="E336" s="61"/>
      <c r="F336" s="62"/>
      <c r="G336" s="66"/>
      <c r="H336" s="64"/>
    </row>
    <row r="337" spans="1:8" ht="36" customHeight="1">
      <c r="A337" s="57" t="s">
        <v>529</v>
      </c>
      <c r="B337" s="67" t="s">
        <v>36</v>
      </c>
      <c r="C337" s="59" t="s">
        <v>530</v>
      </c>
      <c r="D337" s="60" t="s">
        <v>1</v>
      </c>
      <c r="E337" s="61" t="s">
        <v>37</v>
      </c>
      <c r="F337" s="62">
        <v>3250</v>
      </c>
      <c r="G337" s="63"/>
      <c r="H337" s="64">
        <f>ROUND(G337*F337,2)</f>
        <v>0</v>
      </c>
    </row>
    <row r="338" spans="1:8" ht="48" customHeight="1">
      <c r="A338" s="65" t="s">
        <v>38</v>
      </c>
      <c r="B338" s="58" t="s">
        <v>379</v>
      </c>
      <c r="C338" s="59" t="s">
        <v>39</v>
      </c>
      <c r="D338" s="60" t="s">
        <v>477</v>
      </c>
      <c r="E338" s="61" t="s">
        <v>33</v>
      </c>
      <c r="F338" s="62">
        <v>350</v>
      </c>
      <c r="G338" s="63"/>
      <c r="H338" s="64">
        <f>ROUND(G338*F338,2)</f>
        <v>0</v>
      </c>
    </row>
    <row r="339" spans="1:8" ht="36" customHeight="1">
      <c r="A339" s="57" t="s">
        <v>40</v>
      </c>
      <c r="B339" s="58" t="s">
        <v>380</v>
      </c>
      <c r="C339" s="59" t="s">
        <v>41</v>
      </c>
      <c r="D339" s="60" t="s">
        <v>477</v>
      </c>
      <c r="E339" s="61" t="s">
        <v>35</v>
      </c>
      <c r="F339" s="62">
        <v>1400</v>
      </c>
      <c r="G339" s="63"/>
      <c r="H339" s="64">
        <f>ROUND(G339*F339,2)</f>
        <v>0</v>
      </c>
    </row>
    <row r="340" spans="1:8" ht="36" customHeight="1">
      <c r="A340" s="65" t="s">
        <v>169</v>
      </c>
      <c r="B340" s="58" t="s">
        <v>381</v>
      </c>
      <c r="C340" s="59" t="s">
        <v>171</v>
      </c>
      <c r="D340" s="60" t="s">
        <v>172</v>
      </c>
      <c r="E340" s="61" t="s">
        <v>35</v>
      </c>
      <c r="F340" s="62">
        <v>3200</v>
      </c>
      <c r="G340" s="63"/>
      <c r="H340" s="64">
        <f>ROUND(G340*F340,2)</f>
        <v>0</v>
      </c>
    </row>
    <row r="341" spans="1:8" ht="36" customHeight="1">
      <c r="A341" s="14"/>
      <c r="B341" s="146"/>
      <c r="C341" s="24" t="s">
        <v>527</v>
      </c>
      <c r="D341" s="9"/>
      <c r="E341" s="6"/>
      <c r="F341" s="9"/>
      <c r="G341" s="14"/>
      <c r="H341" s="17"/>
    </row>
    <row r="342" spans="1:8" ht="36" customHeight="1">
      <c r="A342" s="68" t="s">
        <v>88</v>
      </c>
      <c r="B342" s="58" t="s">
        <v>382</v>
      </c>
      <c r="C342" s="59" t="s">
        <v>90</v>
      </c>
      <c r="D342" s="60" t="s">
        <v>477</v>
      </c>
      <c r="E342" s="61"/>
      <c r="F342" s="62"/>
      <c r="G342" s="66"/>
      <c r="H342" s="64"/>
    </row>
    <row r="343" spans="1:8" ht="36" customHeight="1">
      <c r="A343" s="68" t="s">
        <v>91</v>
      </c>
      <c r="B343" s="67" t="s">
        <v>36</v>
      </c>
      <c r="C343" s="59" t="s">
        <v>92</v>
      </c>
      <c r="D343" s="60" t="s">
        <v>1</v>
      </c>
      <c r="E343" s="61" t="s">
        <v>35</v>
      </c>
      <c r="F343" s="62">
        <v>3200</v>
      </c>
      <c r="G343" s="63"/>
      <c r="H343" s="64">
        <f>ROUND(G343*F343,2)</f>
        <v>0</v>
      </c>
    </row>
    <row r="344" spans="1:8" ht="36" customHeight="1">
      <c r="A344" s="68" t="s">
        <v>489</v>
      </c>
      <c r="B344" s="67" t="s">
        <v>47</v>
      </c>
      <c r="C344" s="59" t="s">
        <v>490</v>
      </c>
      <c r="D344" s="60" t="s">
        <v>1</v>
      </c>
      <c r="E344" s="61" t="s">
        <v>35</v>
      </c>
      <c r="F344" s="62">
        <v>200</v>
      </c>
      <c r="G344" s="63"/>
      <c r="H344" s="64">
        <f>ROUND(G344*F344,2)</f>
        <v>0</v>
      </c>
    </row>
    <row r="345" spans="1:8" ht="36" customHeight="1">
      <c r="A345" s="68" t="s">
        <v>45</v>
      </c>
      <c r="B345" s="58" t="s">
        <v>383</v>
      </c>
      <c r="C345" s="59" t="s">
        <v>46</v>
      </c>
      <c r="D345" s="60" t="s">
        <v>478</v>
      </c>
      <c r="E345" s="61"/>
      <c r="F345" s="62"/>
      <c r="G345" s="66"/>
      <c r="H345" s="64"/>
    </row>
    <row r="346" spans="1:8" ht="36" customHeight="1">
      <c r="A346" s="68" t="s">
        <v>438</v>
      </c>
      <c r="B346" s="67" t="s">
        <v>36</v>
      </c>
      <c r="C346" s="59" t="s">
        <v>302</v>
      </c>
      <c r="D346" s="60" t="s">
        <v>1</v>
      </c>
      <c r="E346" s="61" t="s">
        <v>35</v>
      </c>
      <c r="F346" s="62">
        <v>10</v>
      </c>
      <c r="G346" s="63"/>
      <c r="H346" s="64">
        <f>ROUND(G346*F346,2)</f>
        <v>0</v>
      </c>
    </row>
    <row r="347" spans="1:8" ht="36" customHeight="1">
      <c r="A347" s="68" t="s">
        <v>439</v>
      </c>
      <c r="B347" s="67" t="s">
        <v>47</v>
      </c>
      <c r="C347" s="59" t="s">
        <v>304</v>
      </c>
      <c r="D347" s="60" t="s">
        <v>1</v>
      </c>
      <c r="E347" s="61" t="s">
        <v>35</v>
      </c>
      <c r="F347" s="62">
        <v>10</v>
      </c>
      <c r="G347" s="63"/>
      <c r="H347" s="64">
        <f>ROUND(G347*F347,2)</f>
        <v>0</v>
      </c>
    </row>
    <row r="348" spans="1:8" ht="36" customHeight="1">
      <c r="A348" s="68" t="s">
        <v>440</v>
      </c>
      <c r="B348" s="67" t="s">
        <v>60</v>
      </c>
      <c r="C348" s="59" t="s">
        <v>307</v>
      </c>
      <c r="D348" s="60" t="s">
        <v>1</v>
      </c>
      <c r="E348" s="61" t="s">
        <v>35</v>
      </c>
      <c r="F348" s="62">
        <v>15</v>
      </c>
      <c r="G348" s="63"/>
      <c r="H348" s="64">
        <f>ROUND(G348*F348,2)</f>
        <v>0</v>
      </c>
    </row>
    <row r="349" spans="1:8" ht="36" customHeight="1">
      <c r="A349" s="68" t="s">
        <v>49</v>
      </c>
      <c r="B349" s="58" t="s">
        <v>384</v>
      </c>
      <c r="C349" s="59" t="s">
        <v>50</v>
      </c>
      <c r="D349" s="60" t="s">
        <v>478</v>
      </c>
      <c r="E349" s="61"/>
      <c r="F349" s="62"/>
      <c r="G349" s="66"/>
      <c r="H349" s="64"/>
    </row>
    <row r="350" spans="1:8" ht="36" customHeight="1">
      <c r="A350" s="68" t="s">
        <v>51</v>
      </c>
      <c r="B350" s="67" t="s">
        <v>36</v>
      </c>
      <c r="C350" s="59" t="s">
        <v>52</v>
      </c>
      <c r="D350" s="60" t="s">
        <v>1</v>
      </c>
      <c r="E350" s="61" t="s">
        <v>42</v>
      </c>
      <c r="F350" s="62">
        <v>245</v>
      </c>
      <c r="G350" s="63"/>
      <c r="H350" s="64">
        <f>ROUND(G350*F350,2)</f>
        <v>0</v>
      </c>
    </row>
    <row r="351" spans="1:8" ht="36" customHeight="1">
      <c r="A351" s="68" t="s">
        <v>53</v>
      </c>
      <c r="B351" s="58" t="s">
        <v>385</v>
      </c>
      <c r="C351" s="59" t="s">
        <v>54</v>
      </c>
      <c r="D351" s="60" t="s">
        <v>478</v>
      </c>
      <c r="E351" s="61"/>
      <c r="F351" s="62"/>
      <c r="G351" s="66"/>
      <c r="H351" s="64"/>
    </row>
    <row r="352" spans="1:8" ht="36" customHeight="1">
      <c r="A352" s="85" t="s">
        <v>55</v>
      </c>
      <c r="B352" s="74" t="s">
        <v>36</v>
      </c>
      <c r="C352" s="75" t="s">
        <v>56</v>
      </c>
      <c r="D352" s="76" t="s">
        <v>1</v>
      </c>
      <c r="E352" s="77" t="s">
        <v>42</v>
      </c>
      <c r="F352" s="78">
        <v>10</v>
      </c>
      <c r="G352" s="79"/>
      <c r="H352" s="80">
        <f>ROUND(G352*F352,2)</f>
        <v>0</v>
      </c>
    </row>
    <row r="353" spans="1:8" ht="48" customHeight="1">
      <c r="A353" s="68"/>
      <c r="B353" s="58"/>
      <c r="C353" s="24" t="s">
        <v>528</v>
      </c>
      <c r="D353" s="60"/>
      <c r="E353" s="61"/>
      <c r="F353" s="62"/>
      <c r="G353" s="66"/>
      <c r="H353" s="64"/>
    </row>
    <row r="354" spans="1:8" ht="36" customHeight="1">
      <c r="A354" s="68" t="s">
        <v>180</v>
      </c>
      <c r="B354" s="58" t="s">
        <v>386</v>
      </c>
      <c r="C354" s="59" t="s">
        <v>57</v>
      </c>
      <c r="D354" s="60" t="s">
        <v>182</v>
      </c>
      <c r="E354" s="61"/>
      <c r="F354" s="62"/>
      <c r="G354" s="66"/>
      <c r="H354" s="64"/>
    </row>
    <row r="355" spans="1:8" ht="36" customHeight="1">
      <c r="A355" s="68" t="s">
        <v>183</v>
      </c>
      <c r="B355" s="67" t="s">
        <v>36</v>
      </c>
      <c r="C355" s="59" t="s">
        <v>184</v>
      </c>
      <c r="D355" s="60" t="s">
        <v>58</v>
      </c>
      <c r="E355" s="61"/>
      <c r="F355" s="62"/>
      <c r="G355" s="66"/>
      <c r="H355" s="64"/>
    </row>
    <row r="356" spans="1:8" ht="36" customHeight="1">
      <c r="A356" s="68" t="s">
        <v>185</v>
      </c>
      <c r="B356" s="69" t="s">
        <v>186</v>
      </c>
      <c r="C356" s="59" t="s">
        <v>187</v>
      </c>
      <c r="D356" s="60"/>
      <c r="E356" s="61" t="s">
        <v>35</v>
      </c>
      <c r="F356" s="62">
        <v>70</v>
      </c>
      <c r="G356" s="63"/>
      <c r="H356" s="64">
        <f aca="true" t="shared" si="4" ref="H356:H361">ROUND(G356*F356,2)</f>
        <v>0</v>
      </c>
    </row>
    <row r="357" spans="1:8" ht="36" customHeight="1">
      <c r="A357" s="68" t="s">
        <v>188</v>
      </c>
      <c r="B357" s="69" t="s">
        <v>189</v>
      </c>
      <c r="C357" s="59" t="s">
        <v>190</v>
      </c>
      <c r="D357" s="60"/>
      <c r="E357" s="61" t="s">
        <v>35</v>
      </c>
      <c r="F357" s="62">
        <v>250</v>
      </c>
      <c r="G357" s="63"/>
      <c r="H357" s="64">
        <f t="shared" si="4"/>
        <v>0</v>
      </c>
    </row>
    <row r="358" spans="1:8" ht="36" customHeight="1">
      <c r="A358" s="68" t="s">
        <v>568</v>
      </c>
      <c r="B358" s="69" t="s">
        <v>192</v>
      </c>
      <c r="C358" s="59" t="s">
        <v>193</v>
      </c>
      <c r="D358" s="60" t="s">
        <v>1</v>
      </c>
      <c r="E358" s="61" t="s">
        <v>35</v>
      </c>
      <c r="F358" s="62">
        <v>370</v>
      </c>
      <c r="G358" s="63"/>
      <c r="H358" s="64">
        <f t="shared" si="4"/>
        <v>0</v>
      </c>
    </row>
    <row r="359" spans="1:8" ht="36" customHeight="1">
      <c r="A359" s="68" t="s">
        <v>410</v>
      </c>
      <c r="B359" s="58" t="s">
        <v>388</v>
      </c>
      <c r="C359" s="59" t="s">
        <v>412</v>
      </c>
      <c r="D359" s="60" t="s">
        <v>182</v>
      </c>
      <c r="E359" s="61" t="s">
        <v>35</v>
      </c>
      <c r="F359" s="70">
        <v>10</v>
      </c>
      <c r="G359" s="63"/>
      <c r="H359" s="64">
        <f t="shared" si="4"/>
        <v>0</v>
      </c>
    </row>
    <row r="360" spans="1:8" ht="36" customHeight="1">
      <c r="A360" s="68" t="s">
        <v>353</v>
      </c>
      <c r="B360" s="58" t="s">
        <v>390</v>
      </c>
      <c r="C360" s="59" t="s">
        <v>355</v>
      </c>
      <c r="D360" s="60" t="s">
        <v>182</v>
      </c>
      <c r="E360" s="61" t="s">
        <v>35</v>
      </c>
      <c r="F360" s="62">
        <v>10</v>
      </c>
      <c r="G360" s="63"/>
      <c r="H360" s="64">
        <f t="shared" si="4"/>
        <v>0</v>
      </c>
    </row>
    <row r="361" spans="1:8" ht="36" customHeight="1">
      <c r="A361" s="68" t="s">
        <v>387</v>
      </c>
      <c r="B361" s="58" t="s">
        <v>391</v>
      </c>
      <c r="C361" s="59" t="s">
        <v>389</v>
      </c>
      <c r="D361" s="60" t="s">
        <v>182</v>
      </c>
      <c r="E361" s="61" t="s">
        <v>35</v>
      </c>
      <c r="F361" s="62">
        <v>10</v>
      </c>
      <c r="G361" s="63"/>
      <c r="H361" s="64">
        <f t="shared" si="4"/>
        <v>0</v>
      </c>
    </row>
    <row r="362" spans="1:8" ht="36" customHeight="1">
      <c r="A362" s="68" t="s">
        <v>194</v>
      </c>
      <c r="B362" s="58" t="s">
        <v>392</v>
      </c>
      <c r="C362" s="59" t="s">
        <v>61</v>
      </c>
      <c r="D362" s="60" t="s">
        <v>196</v>
      </c>
      <c r="E362" s="61"/>
      <c r="F362" s="62"/>
      <c r="G362" s="66"/>
      <c r="H362" s="64"/>
    </row>
    <row r="363" spans="1:8" ht="36" customHeight="1">
      <c r="A363" s="68" t="s">
        <v>574</v>
      </c>
      <c r="B363" s="67" t="s">
        <v>36</v>
      </c>
      <c r="C363" s="59" t="s">
        <v>613</v>
      </c>
      <c r="D363" s="60" t="s">
        <v>204</v>
      </c>
      <c r="E363" s="61" t="s">
        <v>59</v>
      </c>
      <c r="F363" s="62">
        <v>10</v>
      </c>
      <c r="G363" s="63"/>
      <c r="H363" s="64">
        <f>ROUND(G363*F363,2)</f>
        <v>0</v>
      </c>
    </row>
    <row r="364" spans="1:8" ht="36" customHeight="1">
      <c r="A364" s="68" t="s">
        <v>479</v>
      </c>
      <c r="B364" s="67" t="s">
        <v>47</v>
      </c>
      <c r="C364" s="59" t="s">
        <v>480</v>
      </c>
      <c r="D364" s="60" t="s">
        <v>205</v>
      </c>
      <c r="E364" s="61" t="s">
        <v>59</v>
      </c>
      <c r="F364" s="62">
        <v>5</v>
      </c>
      <c r="G364" s="63"/>
      <c r="H364" s="64">
        <f>ROUND(G364*F364,2)</f>
        <v>0</v>
      </c>
    </row>
    <row r="365" spans="1:8" ht="48" customHeight="1">
      <c r="A365" s="68" t="s">
        <v>63</v>
      </c>
      <c r="B365" s="58" t="s">
        <v>393</v>
      </c>
      <c r="C365" s="59" t="s">
        <v>64</v>
      </c>
      <c r="D365" s="60" t="s">
        <v>357</v>
      </c>
      <c r="E365" s="61" t="s">
        <v>35</v>
      </c>
      <c r="F365" s="62">
        <v>10</v>
      </c>
      <c r="G365" s="63"/>
      <c r="H365" s="64">
        <f>ROUND(G365*F365,2)</f>
        <v>0</v>
      </c>
    </row>
    <row r="366" spans="1:8" ht="36" customHeight="1">
      <c r="A366" s="14"/>
      <c r="B366" s="5"/>
      <c r="C366" s="24" t="s">
        <v>19</v>
      </c>
      <c r="D366" s="9"/>
      <c r="E366" s="7"/>
      <c r="F366" s="7"/>
      <c r="G366" s="14"/>
      <c r="H366" s="17"/>
    </row>
    <row r="367" spans="1:8" ht="48" customHeight="1">
      <c r="A367" s="57" t="s">
        <v>66</v>
      </c>
      <c r="B367" s="58" t="s">
        <v>394</v>
      </c>
      <c r="C367" s="59" t="s">
        <v>67</v>
      </c>
      <c r="D367" s="60" t="s">
        <v>481</v>
      </c>
      <c r="E367" s="61"/>
      <c r="F367" s="70"/>
      <c r="G367" s="66"/>
      <c r="H367" s="71"/>
    </row>
    <row r="368" spans="1:8" ht="48" customHeight="1">
      <c r="A368" s="57" t="s">
        <v>209</v>
      </c>
      <c r="B368" s="67" t="s">
        <v>36</v>
      </c>
      <c r="C368" s="59" t="s">
        <v>210</v>
      </c>
      <c r="D368" s="60" t="s">
        <v>1</v>
      </c>
      <c r="E368" s="61" t="s">
        <v>35</v>
      </c>
      <c r="F368" s="70">
        <v>950</v>
      </c>
      <c r="G368" s="63"/>
      <c r="H368" s="64">
        <f>ROUND(G368*F368,2)</f>
        <v>0</v>
      </c>
    </row>
    <row r="369" spans="1:8" ht="36" customHeight="1">
      <c r="A369" s="57" t="s">
        <v>109</v>
      </c>
      <c r="B369" s="58" t="s">
        <v>395</v>
      </c>
      <c r="C369" s="59" t="s">
        <v>111</v>
      </c>
      <c r="D369" s="60" t="s">
        <v>481</v>
      </c>
      <c r="E369" s="61"/>
      <c r="F369" s="70"/>
      <c r="G369" s="66"/>
      <c r="H369" s="71"/>
    </row>
    <row r="370" spans="1:8" ht="48" customHeight="1">
      <c r="A370" s="57" t="s">
        <v>276</v>
      </c>
      <c r="B370" s="67" t="s">
        <v>36</v>
      </c>
      <c r="C370" s="59" t="s">
        <v>572</v>
      </c>
      <c r="D370" s="60"/>
      <c r="E370" s="61" t="s">
        <v>35</v>
      </c>
      <c r="F370" s="70">
        <v>250</v>
      </c>
      <c r="G370" s="63"/>
      <c r="H370" s="64">
        <f>ROUND(G370*F370,2)</f>
        <v>0</v>
      </c>
    </row>
    <row r="371" spans="1:8" ht="48" customHeight="1">
      <c r="A371" s="57" t="s">
        <v>68</v>
      </c>
      <c r="B371" s="58" t="s">
        <v>396</v>
      </c>
      <c r="C371" s="59" t="s">
        <v>69</v>
      </c>
      <c r="D371" s="60" t="s">
        <v>481</v>
      </c>
      <c r="E371" s="61"/>
      <c r="F371" s="70"/>
      <c r="G371" s="66"/>
      <c r="H371" s="71"/>
    </row>
    <row r="372" spans="1:8" ht="48" customHeight="1">
      <c r="A372" s="57" t="s">
        <v>212</v>
      </c>
      <c r="B372" s="67" t="s">
        <v>36</v>
      </c>
      <c r="C372" s="59" t="s">
        <v>578</v>
      </c>
      <c r="D372" s="60" t="s">
        <v>213</v>
      </c>
      <c r="E372" s="61" t="s">
        <v>59</v>
      </c>
      <c r="F372" s="62">
        <v>60</v>
      </c>
      <c r="G372" s="63"/>
      <c r="H372" s="64">
        <f>ROUND(G372*F372,2)</f>
        <v>0</v>
      </c>
    </row>
    <row r="373" spans="1:8" ht="48" customHeight="1">
      <c r="A373" s="86" t="s">
        <v>278</v>
      </c>
      <c r="B373" s="74" t="s">
        <v>47</v>
      </c>
      <c r="C373" s="75" t="s">
        <v>279</v>
      </c>
      <c r="D373" s="76" t="s">
        <v>204</v>
      </c>
      <c r="E373" s="77" t="s">
        <v>59</v>
      </c>
      <c r="F373" s="78">
        <v>15</v>
      </c>
      <c r="G373" s="79"/>
      <c r="H373" s="80">
        <f>ROUND(G373*F373,2)</f>
        <v>0</v>
      </c>
    </row>
    <row r="374" spans="1:8" ht="48" customHeight="1">
      <c r="A374" s="57"/>
      <c r="B374" s="67"/>
      <c r="C374" s="24" t="s">
        <v>579</v>
      </c>
      <c r="D374" s="60"/>
      <c r="E374" s="61"/>
      <c r="F374" s="62"/>
      <c r="G374" s="66"/>
      <c r="H374" s="64"/>
    </row>
    <row r="375" spans="1:8" ht="60" customHeight="1">
      <c r="A375" s="57" t="s">
        <v>214</v>
      </c>
      <c r="B375" s="67" t="s">
        <v>60</v>
      </c>
      <c r="C375" s="59" t="s">
        <v>482</v>
      </c>
      <c r="D375" s="60" t="s">
        <v>107</v>
      </c>
      <c r="E375" s="61" t="s">
        <v>59</v>
      </c>
      <c r="F375" s="70">
        <v>370</v>
      </c>
      <c r="G375" s="63"/>
      <c r="H375" s="64">
        <f>ROUND(G375*F375,2)</f>
        <v>0</v>
      </c>
    </row>
    <row r="376" spans="1:8" ht="60" customHeight="1">
      <c r="A376" s="57" t="s">
        <v>218</v>
      </c>
      <c r="B376" s="67" t="s">
        <v>77</v>
      </c>
      <c r="C376" s="59" t="s">
        <v>516</v>
      </c>
      <c r="D376" s="60" t="s">
        <v>219</v>
      </c>
      <c r="E376" s="61" t="s">
        <v>59</v>
      </c>
      <c r="F376" s="70">
        <v>250</v>
      </c>
      <c r="G376" s="63"/>
      <c r="H376" s="64">
        <f>ROUND(G376*F376,2)</f>
        <v>0</v>
      </c>
    </row>
    <row r="377" spans="1:8" ht="60" customHeight="1">
      <c r="A377" s="57" t="s">
        <v>220</v>
      </c>
      <c r="B377" s="67" t="s">
        <v>81</v>
      </c>
      <c r="C377" s="59" t="s">
        <v>222</v>
      </c>
      <c r="D377" s="60" t="s">
        <v>223</v>
      </c>
      <c r="E377" s="61" t="s">
        <v>59</v>
      </c>
      <c r="F377" s="70">
        <v>15</v>
      </c>
      <c r="G377" s="63"/>
      <c r="H377" s="64">
        <f>ROUND(G377*F377,2)</f>
        <v>0</v>
      </c>
    </row>
    <row r="378" spans="1:8" ht="60" customHeight="1">
      <c r="A378" s="68" t="s">
        <v>575</v>
      </c>
      <c r="B378" s="67" t="s">
        <v>221</v>
      </c>
      <c r="C378" s="59" t="s">
        <v>576</v>
      </c>
      <c r="D378" s="60" t="s">
        <v>577</v>
      </c>
      <c r="E378" s="61" t="s">
        <v>59</v>
      </c>
      <c r="F378" s="62">
        <v>10</v>
      </c>
      <c r="G378" s="63"/>
      <c r="H378" s="64">
        <f>ROUND(G378*F378,2)</f>
        <v>0</v>
      </c>
    </row>
    <row r="379" spans="1:8" ht="36" customHeight="1">
      <c r="A379" s="57" t="s">
        <v>502</v>
      </c>
      <c r="B379" s="58" t="s">
        <v>397</v>
      </c>
      <c r="C379" s="59" t="s">
        <v>503</v>
      </c>
      <c r="D379" s="60" t="s">
        <v>504</v>
      </c>
      <c r="E379" s="61" t="s">
        <v>35</v>
      </c>
      <c r="F379" s="70">
        <v>20</v>
      </c>
      <c r="G379" s="63"/>
      <c r="H379" s="64">
        <f>ROUND(G379*F379,2)</f>
        <v>0</v>
      </c>
    </row>
    <row r="380" spans="1:8" ht="48" customHeight="1">
      <c r="A380" s="57" t="s">
        <v>227</v>
      </c>
      <c r="B380" s="58" t="s">
        <v>398</v>
      </c>
      <c r="C380" s="59" t="s">
        <v>229</v>
      </c>
      <c r="D380" s="60" t="s">
        <v>483</v>
      </c>
      <c r="E380" s="72"/>
      <c r="F380" s="62"/>
      <c r="G380" s="66"/>
      <c r="H380" s="71"/>
    </row>
    <row r="381" spans="1:8" ht="36" customHeight="1">
      <c r="A381" s="57" t="s">
        <v>230</v>
      </c>
      <c r="B381" s="67" t="s">
        <v>36</v>
      </c>
      <c r="C381" s="59" t="s">
        <v>65</v>
      </c>
      <c r="D381" s="60"/>
      <c r="E381" s="61"/>
      <c r="F381" s="62"/>
      <c r="G381" s="66"/>
      <c r="H381" s="71"/>
    </row>
    <row r="382" spans="1:8" ht="36" customHeight="1">
      <c r="A382" s="57" t="s">
        <v>231</v>
      </c>
      <c r="B382" s="69" t="s">
        <v>186</v>
      </c>
      <c r="C382" s="59" t="s">
        <v>232</v>
      </c>
      <c r="D382" s="60"/>
      <c r="E382" s="61" t="s">
        <v>37</v>
      </c>
      <c r="F382" s="62">
        <v>470</v>
      </c>
      <c r="G382" s="63"/>
      <c r="H382" s="64">
        <f>ROUND(G382*F382,2)</f>
        <v>0</v>
      </c>
    </row>
    <row r="383" spans="1:8" ht="36" customHeight="1">
      <c r="A383" s="57" t="s">
        <v>233</v>
      </c>
      <c r="B383" s="67" t="s">
        <v>47</v>
      </c>
      <c r="C383" s="59" t="s">
        <v>99</v>
      </c>
      <c r="D383" s="60"/>
      <c r="E383" s="61"/>
      <c r="F383" s="62"/>
      <c r="G383" s="66"/>
      <c r="H383" s="71"/>
    </row>
    <row r="384" spans="1:8" ht="36" customHeight="1">
      <c r="A384" s="57" t="s">
        <v>234</v>
      </c>
      <c r="B384" s="69" t="s">
        <v>186</v>
      </c>
      <c r="C384" s="59" t="s">
        <v>232</v>
      </c>
      <c r="D384" s="60"/>
      <c r="E384" s="61" t="s">
        <v>37</v>
      </c>
      <c r="F384" s="62">
        <v>150</v>
      </c>
      <c r="G384" s="63"/>
      <c r="H384" s="64">
        <f>ROUND(G384*F384,2)</f>
        <v>0</v>
      </c>
    </row>
    <row r="385" spans="1:8" ht="36" customHeight="1">
      <c r="A385" s="14"/>
      <c r="B385" s="5"/>
      <c r="C385" s="24" t="s">
        <v>20</v>
      </c>
      <c r="D385" s="9"/>
      <c r="E385" s="8"/>
      <c r="F385" s="7"/>
      <c r="G385" s="14"/>
      <c r="H385" s="17"/>
    </row>
    <row r="386" spans="1:8" ht="36" customHeight="1">
      <c r="A386" s="57" t="s">
        <v>71</v>
      </c>
      <c r="B386" s="58" t="s">
        <v>399</v>
      </c>
      <c r="C386" s="59" t="s">
        <v>72</v>
      </c>
      <c r="D386" s="60" t="s">
        <v>236</v>
      </c>
      <c r="E386" s="61" t="s">
        <v>59</v>
      </c>
      <c r="F386" s="70">
        <v>100</v>
      </c>
      <c r="G386" s="63"/>
      <c r="H386" s="64">
        <f>ROUND(G386*F386,2)</f>
        <v>0</v>
      </c>
    </row>
    <row r="387" spans="1:8" ht="48" customHeight="1">
      <c r="A387" s="14"/>
      <c r="B387" s="5"/>
      <c r="C387" s="24" t="s">
        <v>21</v>
      </c>
      <c r="D387" s="9"/>
      <c r="E387" s="8"/>
      <c r="F387" s="7"/>
      <c r="G387" s="14"/>
      <c r="H387" s="17"/>
    </row>
    <row r="388" spans="1:8" ht="36" customHeight="1">
      <c r="A388" s="57" t="s">
        <v>237</v>
      </c>
      <c r="B388" s="58" t="s">
        <v>400</v>
      </c>
      <c r="C388" s="59" t="s">
        <v>239</v>
      </c>
      <c r="D388" s="60" t="s">
        <v>240</v>
      </c>
      <c r="E388" s="61"/>
      <c r="F388" s="70"/>
      <c r="G388" s="66"/>
      <c r="H388" s="71"/>
    </row>
    <row r="389" spans="1:8" ht="36" customHeight="1">
      <c r="A389" s="57" t="s">
        <v>241</v>
      </c>
      <c r="B389" s="67" t="s">
        <v>36</v>
      </c>
      <c r="C389" s="59" t="s">
        <v>526</v>
      </c>
      <c r="D389" s="60"/>
      <c r="E389" s="61" t="s">
        <v>42</v>
      </c>
      <c r="F389" s="70">
        <v>10</v>
      </c>
      <c r="G389" s="63"/>
      <c r="H389" s="64">
        <f>ROUND(G389*F389,2)</f>
        <v>0</v>
      </c>
    </row>
    <row r="390" spans="1:8" ht="36" customHeight="1">
      <c r="A390" s="57" t="s">
        <v>243</v>
      </c>
      <c r="B390" s="58" t="s">
        <v>401</v>
      </c>
      <c r="C390" s="59" t="s">
        <v>245</v>
      </c>
      <c r="D390" s="60" t="s">
        <v>240</v>
      </c>
      <c r="E390" s="61"/>
      <c r="F390" s="70"/>
      <c r="G390" s="66"/>
      <c r="H390" s="71"/>
    </row>
    <row r="391" spans="1:8" ht="36" customHeight="1">
      <c r="A391" s="57" t="s">
        <v>246</v>
      </c>
      <c r="B391" s="67" t="s">
        <v>36</v>
      </c>
      <c r="C391" s="59" t="s">
        <v>247</v>
      </c>
      <c r="D391" s="60"/>
      <c r="E391" s="61"/>
      <c r="F391" s="70"/>
      <c r="G391" s="66"/>
      <c r="H391" s="71"/>
    </row>
    <row r="392" spans="1:8" ht="48" customHeight="1">
      <c r="A392" s="86" t="s">
        <v>248</v>
      </c>
      <c r="B392" s="81" t="s">
        <v>186</v>
      </c>
      <c r="C392" s="75" t="s">
        <v>525</v>
      </c>
      <c r="D392" s="76"/>
      <c r="E392" s="77" t="s">
        <v>59</v>
      </c>
      <c r="F392" s="82">
        <v>55</v>
      </c>
      <c r="G392" s="79"/>
      <c r="H392" s="80">
        <f>ROUND(G392*F392,2)</f>
        <v>0</v>
      </c>
    </row>
    <row r="393" spans="1:8" ht="48" customHeight="1">
      <c r="A393" s="57"/>
      <c r="B393" s="58"/>
      <c r="C393" s="24" t="s">
        <v>515</v>
      </c>
      <c r="D393" s="60"/>
      <c r="E393" s="61"/>
      <c r="F393" s="70"/>
      <c r="G393" s="66"/>
      <c r="H393" s="64"/>
    </row>
    <row r="394" spans="1:8" ht="48" customHeight="1">
      <c r="A394" s="57" t="s">
        <v>116</v>
      </c>
      <c r="B394" s="58" t="s">
        <v>402</v>
      </c>
      <c r="C394" s="73" t="s">
        <v>250</v>
      </c>
      <c r="D394" s="60" t="s">
        <v>240</v>
      </c>
      <c r="E394" s="61"/>
      <c r="F394" s="70"/>
      <c r="G394" s="66"/>
      <c r="H394" s="71"/>
    </row>
    <row r="395" spans="1:8" ht="48" customHeight="1">
      <c r="A395" s="57" t="s">
        <v>118</v>
      </c>
      <c r="B395" s="67" t="s">
        <v>36</v>
      </c>
      <c r="C395" s="59" t="s">
        <v>119</v>
      </c>
      <c r="D395" s="60"/>
      <c r="E395" s="61" t="s">
        <v>42</v>
      </c>
      <c r="F395" s="70">
        <v>10</v>
      </c>
      <c r="G395" s="63"/>
      <c r="H395" s="64">
        <f aca="true" t="shared" si="5" ref="H395:H400">ROUND(G395*F395,2)</f>
        <v>0</v>
      </c>
    </row>
    <row r="396" spans="1:8" ht="48" customHeight="1">
      <c r="A396" s="57" t="s">
        <v>120</v>
      </c>
      <c r="B396" s="67" t="s">
        <v>47</v>
      </c>
      <c r="C396" s="59" t="s">
        <v>121</v>
      </c>
      <c r="D396" s="60"/>
      <c r="E396" s="61" t="s">
        <v>42</v>
      </c>
      <c r="F396" s="70">
        <v>10</v>
      </c>
      <c r="G396" s="63"/>
      <c r="H396" s="64">
        <f t="shared" si="5"/>
        <v>0</v>
      </c>
    </row>
    <row r="397" spans="1:8" ht="36" customHeight="1">
      <c r="A397" s="57" t="s">
        <v>484</v>
      </c>
      <c r="B397" s="58" t="s">
        <v>403</v>
      </c>
      <c r="C397" s="59" t="s">
        <v>485</v>
      </c>
      <c r="D397" s="60" t="s">
        <v>240</v>
      </c>
      <c r="E397" s="61" t="s">
        <v>42</v>
      </c>
      <c r="F397" s="70">
        <v>8</v>
      </c>
      <c r="G397" s="63"/>
      <c r="H397" s="64">
        <f t="shared" si="5"/>
        <v>0</v>
      </c>
    </row>
    <row r="398" spans="1:8" ht="36" customHeight="1">
      <c r="A398" s="57" t="s">
        <v>500</v>
      </c>
      <c r="B398" s="58" t="s">
        <v>404</v>
      </c>
      <c r="C398" s="59" t="s">
        <v>501</v>
      </c>
      <c r="D398" s="60" t="s">
        <v>240</v>
      </c>
      <c r="E398" s="61" t="s">
        <v>42</v>
      </c>
      <c r="F398" s="70">
        <v>6</v>
      </c>
      <c r="G398" s="63"/>
      <c r="H398" s="64">
        <f t="shared" si="5"/>
        <v>0</v>
      </c>
    </row>
    <row r="399" spans="1:8" ht="36" customHeight="1">
      <c r="A399" s="57" t="s">
        <v>486</v>
      </c>
      <c r="B399" s="58" t="s">
        <v>405</v>
      </c>
      <c r="C399" s="59" t="s">
        <v>487</v>
      </c>
      <c r="D399" s="60" t="s">
        <v>488</v>
      </c>
      <c r="E399" s="61" t="s">
        <v>42</v>
      </c>
      <c r="F399" s="70">
        <v>2</v>
      </c>
      <c r="G399" s="63"/>
      <c r="H399" s="64">
        <f t="shared" si="5"/>
        <v>0</v>
      </c>
    </row>
    <row r="400" spans="1:8" ht="36" customHeight="1">
      <c r="A400" s="57" t="s">
        <v>257</v>
      </c>
      <c r="B400" s="58" t="s">
        <v>406</v>
      </c>
      <c r="C400" s="59" t="s">
        <v>259</v>
      </c>
      <c r="D400" s="60" t="s">
        <v>260</v>
      </c>
      <c r="E400" s="61" t="s">
        <v>59</v>
      </c>
      <c r="F400" s="70">
        <v>120</v>
      </c>
      <c r="G400" s="63"/>
      <c r="H400" s="64">
        <f t="shared" si="5"/>
        <v>0</v>
      </c>
    </row>
    <row r="401" spans="1:8" ht="36" customHeight="1">
      <c r="A401" s="14"/>
      <c r="B401" s="5"/>
      <c r="C401" s="24" t="s">
        <v>22</v>
      </c>
      <c r="D401" s="9"/>
      <c r="E401" s="8"/>
      <c r="F401" s="7"/>
      <c r="G401" s="14"/>
      <c r="H401" s="17"/>
    </row>
    <row r="402" spans="1:8" ht="48" customHeight="1">
      <c r="A402" s="57" t="s">
        <v>74</v>
      </c>
      <c r="B402" s="58" t="s">
        <v>407</v>
      </c>
      <c r="C402" s="59" t="s">
        <v>125</v>
      </c>
      <c r="D402" s="60" t="s">
        <v>262</v>
      </c>
      <c r="E402" s="61" t="s">
        <v>42</v>
      </c>
      <c r="F402" s="70">
        <v>11</v>
      </c>
      <c r="G402" s="63"/>
      <c r="H402" s="64">
        <f>ROUND(G402*F402,2)</f>
        <v>0</v>
      </c>
    </row>
    <row r="403" spans="1:8" ht="48" customHeight="1">
      <c r="A403" s="57" t="s">
        <v>128</v>
      </c>
      <c r="B403" s="67" t="s">
        <v>36</v>
      </c>
      <c r="C403" s="59" t="s">
        <v>264</v>
      </c>
      <c r="D403" s="60"/>
      <c r="E403" s="61" t="s">
        <v>102</v>
      </c>
      <c r="F403" s="70">
        <v>1</v>
      </c>
      <c r="G403" s="63"/>
      <c r="H403" s="64">
        <f>ROUND(G403*F403,2)</f>
        <v>0</v>
      </c>
    </row>
    <row r="404" spans="1:8" ht="36" customHeight="1">
      <c r="A404" s="57" t="s">
        <v>75</v>
      </c>
      <c r="B404" s="58" t="s">
        <v>408</v>
      </c>
      <c r="C404" s="59" t="s">
        <v>130</v>
      </c>
      <c r="D404" s="60" t="s">
        <v>262</v>
      </c>
      <c r="E404" s="61"/>
      <c r="F404" s="70"/>
      <c r="G404" s="66"/>
      <c r="H404" s="71"/>
    </row>
    <row r="405" spans="1:8" ht="36" customHeight="1">
      <c r="A405" s="57" t="s">
        <v>76</v>
      </c>
      <c r="B405" s="67" t="s">
        <v>36</v>
      </c>
      <c r="C405" s="59" t="s">
        <v>266</v>
      </c>
      <c r="D405" s="60"/>
      <c r="E405" s="61" t="s">
        <v>42</v>
      </c>
      <c r="F405" s="70">
        <v>7</v>
      </c>
      <c r="G405" s="63"/>
      <c r="H405" s="64">
        <f>ROUND(G405*F405,2)</f>
        <v>0</v>
      </c>
    </row>
    <row r="406" spans="1:8" ht="36" customHeight="1">
      <c r="A406" s="57" t="s">
        <v>103</v>
      </c>
      <c r="B406" s="58" t="s">
        <v>409</v>
      </c>
      <c r="C406" s="59" t="s">
        <v>132</v>
      </c>
      <c r="D406" s="60" t="s">
        <v>262</v>
      </c>
      <c r="E406" s="61" t="s">
        <v>42</v>
      </c>
      <c r="F406" s="70">
        <v>3</v>
      </c>
      <c r="G406" s="63"/>
      <c r="H406" s="64">
        <f>ROUND(G406*F406,2)</f>
        <v>0</v>
      </c>
    </row>
    <row r="407" spans="1:8" ht="36" customHeight="1">
      <c r="A407" s="57" t="s">
        <v>104</v>
      </c>
      <c r="B407" s="58" t="s">
        <v>544</v>
      </c>
      <c r="C407" s="59" t="s">
        <v>134</v>
      </c>
      <c r="D407" s="60" t="s">
        <v>262</v>
      </c>
      <c r="E407" s="61" t="s">
        <v>42</v>
      </c>
      <c r="F407" s="70">
        <v>1</v>
      </c>
      <c r="G407" s="63"/>
      <c r="H407" s="64">
        <f>ROUND(G407*F407,2)</f>
        <v>0</v>
      </c>
    </row>
    <row r="408" spans="1:8" ht="36" customHeight="1">
      <c r="A408" s="57" t="s">
        <v>105</v>
      </c>
      <c r="B408" s="58" t="s">
        <v>545</v>
      </c>
      <c r="C408" s="59" t="s">
        <v>136</v>
      </c>
      <c r="D408" s="60" t="s">
        <v>262</v>
      </c>
      <c r="E408" s="61" t="s">
        <v>42</v>
      </c>
      <c r="F408" s="70">
        <v>3</v>
      </c>
      <c r="G408" s="63"/>
      <c r="H408" s="64">
        <f>ROUND(G408*F408,2)</f>
        <v>0</v>
      </c>
    </row>
    <row r="409" spans="1:8" ht="36" customHeight="1">
      <c r="A409" s="57" t="s">
        <v>106</v>
      </c>
      <c r="B409" s="58" t="s">
        <v>546</v>
      </c>
      <c r="C409" s="59" t="s">
        <v>138</v>
      </c>
      <c r="D409" s="60" t="s">
        <v>262</v>
      </c>
      <c r="E409" s="61" t="s">
        <v>42</v>
      </c>
      <c r="F409" s="70">
        <v>1</v>
      </c>
      <c r="G409" s="63"/>
      <c r="H409" s="64">
        <f>ROUND(G409*F409,2)</f>
        <v>0</v>
      </c>
    </row>
    <row r="410" spans="1:8" ht="36" customHeight="1">
      <c r="A410" s="14"/>
      <c r="B410" s="146"/>
      <c r="C410" s="24" t="s">
        <v>23</v>
      </c>
      <c r="D410" s="9"/>
      <c r="E410" s="6"/>
      <c r="F410" s="9"/>
      <c r="G410" s="14"/>
      <c r="H410" s="17"/>
    </row>
    <row r="411" spans="1:8" ht="36" customHeight="1">
      <c r="A411" s="68" t="s">
        <v>78</v>
      </c>
      <c r="B411" s="58" t="s">
        <v>580</v>
      </c>
      <c r="C411" s="59" t="s">
        <v>79</v>
      </c>
      <c r="D411" s="60" t="s">
        <v>269</v>
      </c>
      <c r="E411" s="61"/>
      <c r="F411" s="62"/>
      <c r="G411" s="66"/>
      <c r="H411" s="64"/>
    </row>
    <row r="412" spans="1:8" ht="36" customHeight="1">
      <c r="A412" s="68" t="s">
        <v>270</v>
      </c>
      <c r="B412" s="67" t="s">
        <v>36</v>
      </c>
      <c r="C412" s="59" t="s">
        <v>271</v>
      </c>
      <c r="D412" s="60"/>
      <c r="E412" s="61" t="s">
        <v>35</v>
      </c>
      <c r="F412" s="62">
        <v>100</v>
      </c>
      <c r="G412" s="63"/>
      <c r="H412" s="64">
        <f>ROUND(G412*F412,2)</f>
        <v>0</v>
      </c>
    </row>
    <row r="413" spans="1:8" ht="36" customHeight="1">
      <c r="A413" s="68" t="s">
        <v>80</v>
      </c>
      <c r="B413" s="67" t="s">
        <v>47</v>
      </c>
      <c r="C413" s="59" t="s">
        <v>272</v>
      </c>
      <c r="D413" s="60"/>
      <c r="E413" s="61" t="s">
        <v>35</v>
      </c>
      <c r="F413" s="62">
        <v>1300</v>
      </c>
      <c r="G413" s="63"/>
      <c r="H413" s="64">
        <f>ROUND(G413*F413,2)</f>
        <v>0</v>
      </c>
    </row>
    <row r="414" spans="1:8" ht="36" customHeight="1">
      <c r="A414" s="117"/>
      <c r="B414" s="121" t="str">
        <f>B332</f>
        <v>E</v>
      </c>
      <c r="C414" s="211" t="str">
        <f>C332</f>
        <v>ASPHALT RECONSTRUCTION:  BERRYDALE AVENUE - ST. GEORGE ROAD TO ST. ANNE'S ROAD</v>
      </c>
      <c r="D414" s="212"/>
      <c r="E414" s="212"/>
      <c r="F414" s="213"/>
      <c r="G414" s="118" t="s">
        <v>16</v>
      </c>
      <c r="H414" s="117">
        <f>SUM(H333:H413)</f>
        <v>0</v>
      </c>
    </row>
    <row r="415" spans="1:8" ht="36" customHeight="1">
      <c r="A415" s="117"/>
      <c r="B415" s="122" t="s">
        <v>123</v>
      </c>
      <c r="C415" s="189" t="s">
        <v>540</v>
      </c>
      <c r="D415" s="190"/>
      <c r="E415" s="190"/>
      <c r="F415" s="190"/>
      <c r="G415" s="190"/>
      <c r="H415" s="191"/>
    </row>
    <row r="416" spans="1:8" ht="36" customHeight="1">
      <c r="A416" s="14"/>
      <c r="B416" s="126"/>
      <c r="C416" s="23" t="s">
        <v>18</v>
      </c>
      <c r="D416" s="9"/>
      <c r="E416" s="7" t="s">
        <v>1</v>
      </c>
      <c r="F416" s="7" t="s">
        <v>1</v>
      </c>
      <c r="G416" s="14" t="s">
        <v>1</v>
      </c>
      <c r="H416" s="17"/>
    </row>
    <row r="417" spans="1:8" ht="36" customHeight="1">
      <c r="A417" s="57" t="s">
        <v>160</v>
      </c>
      <c r="B417" s="58" t="s">
        <v>124</v>
      </c>
      <c r="C417" s="59" t="s">
        <v>161</v>
      </c>
      <c r="D417" s="60" t="s">
        <v>477</v>
      </c>
      <c r="E417" s="61" t="s">
        <v>33</v>
      </c>
      <c r="F417" s="62">
        <v>2900</v>
      </c>
      <c r="G417" s="63"/>
      <c r="H417" s="64">
        <f>ROUND(G417*F417,2)</f>
        <v>0</v>
      </c>
    </row>
    <row r="418" spans="1:8" ht="36" customHeight="1">
      <c r="A418" s="65" t="s">
        <v>162</v>
      </c>
      <c r="B418" s="58" t="s">
        <v>126</v>
      </c>
      <c r="C418" s="59" t="s">
        <v>163</v>
      </c>
      <c r="D418" s="60" t="s">
        <v>477</v>
      </c>
      <c r="E418" s="61" t="s">
        <v>35</v>
      </c>
      <c r="F418" s="62">
        <v>3800</v>
      </c>
      <c r="G418" s="63"/>
      <c r="H418" s="64">
        <f>ROUND(G418*F418,2)</f>
        <v>0</v>
      </c>
    </row>
    <row r="419" spans="1:8" ht="36" customHeight="1">
      <c r="A419" s="65" t="s">
        <v>164</v>
      </c>
      <c r="B419" s="58" t="s">
        <v>129</v>
      </c>
      <c r="C419" s="59" t="s">
        <v>166</v>
      </c>
      <c r="D419" s="60" t="s">
        <v>477</v>
      </c>
      <c r="E419" s="61"/>
      <c r="F419" s="62"/>
      <c r="G419" s="66"/>
      <c r="H419" s="64"/>
    </row>
    <row r="420" spans="1:8" ht="36" customHeight="1">
      <c r="A420" s="57" t="s">
        <v>529</v>
      </c>
      <c r="B420" s="67" t="s">
        <v>36</v>
      </c>
      <c r="C420" s="59" t="s">
        <v>530</v>
      </c>
      <c r="D420" s="60" t="s">
        <v>1</v>
      </c>
      <c r="E420" s="61" t="s">
        <v>37</v>
      </c>
      <c r="F420" s="62">
        <v>3750</v>
      </c>
      <c r="G420" s="63"/>
      <c r="H420" s="64">
        <f>ROUND(G420*F420,2)</f>
        <v>0</v>
      </c>
    </row>
    <row r="421" spans="1:8" ht="48" customHeight="1">
      <c r="A421" s="65" t="s">
        <v>38</v>
      </c>
      <c r="B421" s="58" t="s">
        <v>131</v>
      </c>
      <c r="C421" s="59" t="s">
        <v>39</v>
      </c>
      <c r="D421" s="60" t="s">
        <v>477</v>
      </c>
      <c r="E421" s="61" t="s">
        <v>33</v>
      </c>
      <c r="F421" s="62">
        <v>420</v>
      </c>
      <c r="G421" s="63"/>
      <c r="H421" s="64">
        <f>ROUND(G421*F421,2)</f>
        <v>0</v>
      </c>
    </row>
    <row r="422" spans="1:8" ht="36" customHeight="1">
      <c r="A422" s="57" t="s">
        <v>40</v>
      </c>
      <c r="B422" s="58" t="s">
        <v>133</v>
      </c>
      <c r="C422" s="59" t="s">
        <v>41</v>
      </c>
      <c r="D422" s="60" t="s">
        <v>477</v>
      </c>
      <c r="E422" s="61" t="s">
        <v>35</v>
      </c>
      <c r="F422" s="62">
        <v>4000</v>
      </c>
      <c r="G422" s="63"/>
      <c r="H422" s="64">
        <f>ROUND(G422*F422,2)</f>
        <v>0</v>
      </c>
    </row>
    <row r="423" spans="1:8" ht="36" customHeight="1">
      <c r="A423" s="65" t="s">
        <v>169</v>
      </c>
      <c r="B423" s="58" t="s">
        <v>135</v>
      </c>
      <c r="C423" s="59" t="s">
        <v>171</v>
      </c>
      <c r="D423" s="60" t="s">
        <v>172</v>
      </c>
      <c r="E423" s="61" t="s">
        <v>35</v>
      </c>
      <c r="F423" s="62">
        <v>3800</v>
      </c>
      <c r="G423" s="63"/>
      <c r="H423" s="64">
        <f>ROUND(G423*F423,2)</f>
        <v>0</v>
      </c>
    </row>
    <row r="424" spans="1:8" ht="36" customHeight="1">
      <c r="A424" s="14"/>
      <c r="B424" s="146"/>
      <c r="C424" s="24" t="s">
        <v>527</v>
      </c>
      <c r="D424" s="9"/>
      <c r="E424" s="6"/>
      <c r="F424" s="9"/>
      <c r="G424" s="14"/>
      <c r="H424" s="17"/>
    </row>
    <row r="425" spans="1:8" ht="36" customHeight="1">
      <c r="A425" s="68" t="s">
        <v>88</v>
      </c>
      <c r="B425" s="58" t="s">
        <v>137</v>
      </c>
      <c r="C425" s="59" t="s">
        <v>90</v>
      </c>
      <c r="D425" s="60" t="s">
        <v>477</v>
      </c>
      <c r="E425" s="61"/>
      <c r="F425" s="62"/>
      <c r="G425" s="66"/>
      <c r="H425" s="64"/>
    </row>
    <row r="426" spans="1:8" ht="36" customHeight="1">
      <c r="A426" s="68" t="s">
        <v>91</v>
      </c>
      <c r="B426" s="67" t="s">
        <v>36</v>
      </c>
      <c r="C426" s="59" t="s">
        <v>92</v>
      </c>
      <c r="D426" s="60" t="s">
        <v>1</v>
      </c>
      <c r="E426" s="61" t="s">
        <v>35</v>
      </c>
      <c r="F426" s="62">
        <v>1200</v>
      </c>
      <c r="G426" s="63"/>
      <c r="H426" s="64">
        <f>ROUND(G426*F426,2)</f>
        <v>0</v>
      </c>
    </row>
    <row r="427" spans="1:8" ht="36" customHeight="1">
      <c r="A427" s="68" t="s">
        <v>489</v>
      </c>
      <c r="B427" s="67" t="s">
        <v>47</v>
      </c>
      <c r="C427" s="59" t="s">
        <v>490</v>
      </c>
      <c r="D427" s="60" t="s">
        <v>1</v>
      </c>
      <c r="E427" s="61" t="s">
        <v>35</v>
      </c>
      <c r="F427" s="62">
        <v>3350</v>
      </c>
      <c r="G427" s="63"/>
      <c r="H427" s="64">
        <f>ROUND(G427*F427,2)</f>
        <v>0</v>
      </c>
    </row>
    <row r="428" spans="1:8" ht="36" customHeight="1">
      <c r="A428" s="68" t="s">
        <v>49</v>
      </c>
      <c r="B428" s="58" t="s">
        <v>411</v>
      </c>
      <c r="C428" s="59" t="s">
        <v>50</v>
      </c>
      <c r="D428" s="60" t="s">
        <v>478</v>
      </c>
      <c r="E428" s="61"/>
      <c r="F428" s="62"/>
      <c r="G428" s="66"/>
      <c r="H428" s="64"/>
    </row>
    <row r="429" spans="1:8" ht="36" customHeight="1">
      <c r="A429" s="68" t="s">
        <v>51</v>
      </c>
      <c r="B429" s="67" t="s">
        <v>36</v>
      </c>
      <c r="C429" s="59" t="s">
        <v>52</v>
      </c>
      <c r="D429" s="60" t="s">
        <v>1</v>
      </c>
      <c r="E429" s="61" t="s">
        <v>42</v>
      </c>
      <c r="F429" s="62">
        <v>75</v>
      </c>
      <c r="G429" s="63"/>
      <c r="H429" s="64">
        <f>ROUND(G429*F429,2)</f>
        <v>0</v>
      </c>
    </row>
    <row r="430" spans="1:8" ht="36" customHeight="1">
      <c r="A430" s="68" t="s">
        <v>53</v>
      </c>
      <c r="B430" s="58" t="s">
        <v>413</v>
      </c>
      <c r="C430" s="59" t="s">
        <v>54</v>
      </c>
      <c r="D430" s="60" t="s">
        <v>478</v>
      </c>
      <c r="E430" s="61"/>
      <c r="F430" s="62"/>
      <c r="G430" s="66"/>
      <c r="H430" s="64"/>
    </row>
    <row r="431" spans="1:8" ht="36" customHeight="1">
      <c r="A431" s="68" t="s">
        <v>55</v>
      </c>
      <c r="B431" s="67" t="s">
        <v>36</v>
      </c>
      <c r="C431" s="59" t="s">
        <v>56</v>
      </c>
      <c r="D431" s="60" t="s">
        <v>1</v>
      </c>
      <c r="E431" s="61" t="s">
        <v>42</v>
      </c>
      <c r="F431" s="62">
        <v>20</v>
      </c>
      <c r="G431" s="63"/>
      <c r="H431" s="64">
        <f>ROUND(G431*F431,2)</f>
        <v>0</v>
      </c>
    </row>
    <row r="432" spans="1:8" ht="36" customHeight="1">
      <c r="A432" s="68" t="s">
        <v>180</v>
      </c>
      <c r="B432" s="58" t="s">
        <v>414</v>
      </c>
      <c r="C432" s="59" t="s">
        <v>57</v>
      </c>
      <c r="D432" s="60" t="s">
        <v>182</v>
      </c>
      <c r="E432" s="61"/>
      <c r="F432" s="62"/>
      <c r="G432" s="66"/>
      <c r="H432" s="64"/>
    </row>
    <row r="433" spans="1:8" ht="36" customHeight="1">
      <c r="A433" s="68" t="s">
        <v>183</v>
      </c>
      <c r="B433" s="67" t="s">
        <v>36</v>
      </c>
      <c r="C433" s="59" t="s">
        <v>184</v>
      </c>
      <c r="D433" s="60" t="s">
        <v>58</v>
      </c>
      <c r="E433" s="61"/>
      <c r="F433" s="62"/>
      <c r="G433" s="66"/>
      <c r="H433" s="64"/>
    </row>
    <row r="434" spans="1:8" ht="36" customHeight="1">
      <c r="A434" s="68" t="s">
        <v>188</v>
      </c>
      <c r="B434" s="69" t="s">
        <v>186</v>
      </c>
      <c r="C434" s="59" t="s">
        <v>190</v>
      </c>
      <c r="D434" s="60"/>
      <c r="E434" s="61" t="s">
        <v>35</v>
      </c>
      <c r="F434" s="62">
        <v>20</v>
      </c>
      <c r="G434" s="63"/>
      <c r="H434" s="64">
        <f>ROUND(G434*F434,2)</f>
        <v>0</v>
      </c>
    </row>
    <row r="435" spans="1:8" ht="36" customHeight="1">
      <c r="A435" s="68" t="s">
        <v>191</v>
      </c>
      <c r="B435" s="69" t="s">
        <v>189</v>
      </c>
      <c r="C435" s="59" t="s">
        <v>193</v>
      </c>
      <c r="D435" s="60" t="s">
        <v>1</v>
      </c>
      <c r="E435" s="61" t="s">
        <v>35</v>
      </c>
      <c r="F435" s="62">
        <v>360</v>
      </c>
      <c r="G435" s="63"/>
      <c r="H435" s="64">
        <f>ROUND(G435*F435,2)</f>
        <v>0</v>
      </c>
    </row>
    <row r="436" spans="1:8" ht="36" customHeight="1">
      <c r="A436" s="68" t="s">
        <v>410</v>
      </c>
      <c r="B436" s="58" t="s">
        <v>416</v>
      </c>
      <c r="C436" s="59" t="s">
        <v>412</v>
      </c>
      <c r="D436" s="60" t="s">
        <v>182</v>
      </c>
      <c r="E436" s="61" t="s">
        <v>35</v>
      </c>
      <c r="F436" s="70">
        <v>100</v>
      </c>
      <c r="G436" s="63"/>
      <c r="H436" s="64">
        <f>ROUND(G436*F436,2)</f>
        <v>0</v>
      </c>
    </row>
    <row r="437" spans="1:8" ht="36" customHeight="1">
      <c r="A437" s="85" t="s">
        <v>353</v>
      </c>
      <c r="B437" s="148" t="s">
        <v>420</v>
      </c>
      <c r="C437" s="75" t="s">
        <v>355</v>
      </c>
      <c r="D437" s="76" t="s">
        <v>182</v>
      </c>
      <c r="E437" s="77" t="s">
        <v>35</v>
      </c>
      <c r="F437" s="78">
        <v>100</v>
      </c>
      <c r="G437" s="79"/>
      <c r="H437" s="80">
        <f>ROUND(G437*F437,2)</f>
        <v>0</v>
      </c>
    </row>
    <row r="438" spans="1:8" ht="48" customHeight="1">
      <c r="A438" s="68"/>
      <c r="B438" s="58"/>
      <c r="C438" s="24" t="s">
        <v>528</v>
      </c>
      <c r="D438" s="60"/>
      <c r="E438" s="61"/>
      <c r="F438" s="62"/>
      <c r="G438" s="66"/>
      <c r="H438" s="64"/>
    </row>
    <row r="439" spans="1:8" ht="36" customHeight="1">
      <c r="A439" s="68" t="s">
        <v>387</v>
      </c>
      <c r="B439" s="58" t="s">
        <v>424</v>
      </c>
      <c r="C439" s="59" t="s">
        <v>389</v>
      </c>
      <c r="D439" s="60" t="s">
        <v>182</v>
      </c>
      <c r="E439" s="61" t="s">
        <v>35</v>
      </c>
      <c r="F439" s="62">
        <v>100</v>
      </c>
      <c r="G439" s="63"/>
      <c r="H439" s="64">
        <f>ROUND(G439*F439,2)</f>
        <v>0</v>
      </c>
    </row>
    <row r="440" spans="1:8" ht="48" customHeight="1">
      <c r="A440" s="68" t="s">
        <v>63</v>
      </c>
      <c r="B440" s="58" t="s">
        <v>425</v>
      </c>
      <c r="C440" s="59" t="s">
        <v>64</v>
      </c>
      <c r="D440" s="60" t="s">
        <v>357</v>
      </c>
      <c r="E440" s="61" t="s">
        <v>35</v>
      </c>
      <c r="F440" s="62">
        <v>20</v>
      </c>
      <c r="G440" s="63"/>
      <c r="H440" s="64">
        <f>ROUND(G440*F440,2)</f>
        <v>0</v>
      </c>
    </row>
    <row r="441" spans="1:8" ht="36" customHeight="1">
      <c r="A441" s="14"/>
      <c r="B441" s="5"/>
      <c r="C441" s="24" t="s">
        <v>19</v>
      </c>
      <c r="D441" s="9"/>
      <c r="E441" s="7"/>
      <c r="F441" s="7"/>
      <c r="G441" s="14"/>
      <c r="H441" s="17"/>
    </row>
    <row r="442" spans="1:8" ht="48" customHeight="1">
      <c r="A442" s="57" t="s">
        <v>66</v>
      </c>
      <c r="B442" s="58" t="s">
        <v>426</v>
      </c>
      <c r="C442" s="59" t="s">
        <v>67</v>
      </c>
      <c r="D442" s="60" t="s">
        <v>481</v>
      </c>
      <c r="E442" s="61"/>
      <c r="F442" s="70"/>
      <c r="G442" s="66"/>
      <c r="H442" s="71"/>
    </row>
    <row r="443" spans="1:8" ht="48" customHeight="1">
      <c r="A443" s="57" t="s">
        <v>209</v>
      </c>
      <c r="B443" s="67" t="s">
        <v>36</v>
      </c>
      <c r="C443" s="59" t="s">
        <v>210</v>
      </c>
      <c r="D443" s="60" t="s">
        <v>1</v>
      </c>
      <c r="E443" s="61" t="s">
        <v>35</v>
      </c>
      <c r="F443" s="70">
        <v>600</v>
      </c>
      <c r="G443" s="63"/>
      <c r="H443" s="64">
        <f aca="true" t="shared" si="6" ref="H443:H449">ROUND(G443*F443,2)</f>
        <v>0</v>
      </c>
    </row>
    <row r="444" spans="1:8" ht="48" customHeight="1">
      <c r="A444" s="57" t="s">
        <v>68</v>
      </c>
      <c r="B444" s="58" t="s">
        <v>427</v>
      </c>
      <c r="C444" s="59" t="s">
        <v>69</v>
      </c>
      <c r="D444" s="60" t="s">
        <v>481</v>
      </c>
      <c r="E444" s="61"/>
      <c r="F444" s="70"/>
      <c r="G444" s="66"/>
      <c r="H444" s="71"/>
    </row>
    <row r="445" spans="1:8" ht="60" customHeight="1">
      <c r="A445" s="57" t="s">
        <v>214</v>
      </c>
      <c r="B445" s="67" t="s">
        <v>36</v>
      </c>
      <c r="C445" s="59" t="s">
        <v>482</v>
      </c>
      <c r="D445" s="60" t="s">
        <v>107</v>
      </c>
      <c r="E445" s="61" t="s">
        <v>59</v>
      </c>
      <c r="F445" s="70">
        <v>760</v>
      </c>
      <c r="G445" s="63"/>
      <c r="H445" s="64">
        <f t="shared" si="6"/>
        <v>0</v>
      </c>
    </row>
    <row r="446" spans="1:8" ht="60" customHeight="1">
      <c r="A446" s="57" t="s">
        <v>215</v>
      </c>
      <c r="B446" s="67" t="s">
        <v>47</v>
      </c>
      <c r="C446" s="59" t="s">
        <v>216</v>
      </c>
      <c r="D446" s="60" t="s">
        <v>217</v>
      </c>
      <c r="E446" s="61" t="s">
        <v>59</v>
      </c>
      <c r="F446" s="70">
        <v>45</v>
      </c>
      <c r="G446" s="63"/>
      <c r="H446" s="64">
        <f t="shared" si="6"/>
        <v>0</v>
      </c>
    </row>
    <row r="447" spans="1:8" ht="60" customHeight="1">
      <c r="A447" s="57" t="s">
        <v>218</v>
      </c>
      <c r="B447" s="67" t="s">
        <v>60</v>
      </c>
      <c r="C447" s="59" t="s">
        <v>516</v>
      </c>
      <c r="D447" s="60" t="s">
        <v>219</v>
      </c>
      <c r="E447" s="61" t="s">
        <v>59</v>
      </c>
      <c r="F447" s="70">
        <v>190</v>
      </c>
      <c r="G447" s="63"/>
      <c r="H447" s="64">
        <f t="shared" si="6"/>
        <v>0</v>
      </c>
    </row>
    <row r="448" spans="1:8" ht="60" customHeight="1">
      <c r="A448" s="57" t="s">
        <v>220</v>
      </c>
      <c r="B448" s="67" t="s">
        <v>77</v>
      </c>
      <c r="C448" s="59" t="s">
        <v>222</v>
      </c>
      <c r="D448" s="60" t="s">
        <v>223</v>
      </c>
      <c r="E448" s="61" t="s">
        <v>59</v>
      </c>
      <c r="F448" s="70">
        <v>15</v>
      </c>
      <c r="G448" s="63"/>
      <c r="H448" s="64">
        <f t="shared" si="6"/>
        <v>0</v>
      </c>
    </row>
    <row r="449" spans="1:8" ht="36" customHeight="1">
      <c r="A449" s="57" t="s">
        <v>502</v>
      </c>
      <c r="B449" s="58" t="s">
        <v>428</v>
      </c>
      <c r="C449" s="59" t="s">
        <v>503</v>
      </c>
      <c r="D449" s="60" t="s">
        <v>504</v>
      </c>
      <c r="E449" s="61" t="s">
        <v>35</v>
      </c>
      <c r="F449" s="70">
        <v>10</v>
      </c>
      <c r="G449" s="63"/>
      <c r="H449" s="64">
        <f t="shared" si="6"/>
        <v>0</v>
      </c>
    </row>
    <row r="450" spans="1:8" ht="48" customHeight="1">
      <c r="A450" s="57" t="s">
        <v>227</v>
      </c>
      <c r="B450" s="58" t="s">
        <v>429</v>
      </c>
      <c r="C450" s="59" t="s">
        <v>229</v>
      </c>
      <c r="D450" s="60" t="s">
        <v>483</v>
      </c>
      <c r="E450" s="72"/>
      <c r="F450" s="62"/>
      <c r="G450" s="66"/>
      <c r="H450" s="71"/>
    </row>
    <row r="451" spans="1:8" ht="36" customHeight="1">
      <c r="A451" s="57" t="s">
        <v>230</v>
      </c>
      <c r="B451" s="67" t="s">
        <v>36</v>
      </c>
      <c r="C451" s="59" t="s">
        <v>65</v>
      </c>
      <c r="D451" s="60"/>
      <c r="E451" s="61"/>
      <c r="F451" s="62"/>
      <c r="G451" s="66"/>
      <c r="H451" s="71"/>
    </row>
    <row r="452" spans="1:8" ht="36" customHeight="1">
      <c r="A452" s="57" t="s">
        <v>231</v>
      </c>
      <c r="B452" s="69" t="s">
        <v>186</v>
      </c>
      <c r="C452" s="59" t="s">
        <v>232</v>
      </c>
      <c r="D452" s="60"/>
      <c r="E452" s="61" t="s">
        <v>37</v>
      </c>
      <c r="F452" s="62">
        <v>610</v>
      </c>
      <c r="G452" s="63"/>
      <c r="H452" s="64">
        <f>ROUND(G452*F452,2)</f>
        <v>0</v>
      </c>
    </row>
    <row r="453" spans="1:8" ht="36" customHeight="1">
      <c r="A453" s="57" t="s">
        <v>233</v>
      </c>
      <c r="B453" s="67" t="s">
        <v>47</v>
      </c>
      <c r="C453" s="59" t="s">
        <v>99</v>
      </c>
      <c r="D453" s="60"/>
      <c r="E453" s="61"/>
      <c r="F453" s="62"/>
      <c r="G453" s="66"/>
      <c r="H453" s="71"/>
    </row>
    <row r="454" spans="1:8" ht="36" customHeight="1">
      <c r="A454" s="57" t="s">
        <v>234</v>
      </c>
      <c r="B454" s="69" t="s">
        <v>186</v>
      </c>
      <c r="C454" s="59" t="s">
        <v>232</v>
      </c>
      <c r="D454" s="60"/>
      <c r="E454" s="61" t="s">
        <v>37</v>
      </c>
      <c r="F454" s="62">
        <v>40</v>
      </c>
      <c r="G454" s="63"/>
      <c r="H454" s="64">
        <f>ROUND(G454*F454,2)</f>
        <v>0</v>
      </c>
    </row>
    <row r="455" spans="1:8" ht="36" customHeight="1">
      <c r="A455" s="14"/>
      <c r="B455" s="5"/>
      <c r="C455" s="24" t="s">
        <v>20</v>
      </c>
      <c r="D455" s="9"/>
      <c r="E455" s="8"/>
      <c r="F455" s="7"/>
      <c r="G455" s="14"/>
      <c r="H455" s="17"/>
    </row>
    <row r="456" spans="1:8" ht="36" customHeight="1">
      <c r="A456" s="86" t="s">
        <v>71</v>
      </c>
      <c r="B456" s="148" t="s">
        <v>430</v>
      </c>
      <c r="C456" s="75" t="s">
        <v>72</v>
      </c>
      <c r="D456" s="76" t="s">
        <v>236</v>
      </c>
      <c r="E456" s="77" t="s">
        <v>59</v>
      </c>
      <c r="F456" s="82">
        <v>100</v>
      </c>
      <c r="G456" s="79"/>
      <c r="H456" s="80">
        <f>ROUND(G456*F456,2)</f>
        <v>0</v>
      </c>
    </row>
    <row r="457" spans="1:8" ht="48" customHeight="1">
      <c r="A457" s="14"/>
      <c r="B457" s="5"/>
      <c r="C457" s="24" t="s">
        <v>21</v>
      </c>
      <c r="D457" s="9"/>
      <c r="E457" s="8"/>
      <c r="F457" s="7"/>
      <c r="G457" s="14"/>
      <c r="H457" s="17"/>
    </row>
    <row r="458" spans="1:8" ht="36" customHeight="1">
      <c r="A458" s="57" t="s">
        <v>237</v>
      </c>
      <c r="B458" s="58" t="s">
        <v>431</v>
      </c>
      <c r="C458" s="59" t="s">
        <v>239</v>
      </c>
      <c r="D458" s="60" t="s">
        <v>240</v>
      </c>
      <c r="E458" s="61"/>
      <c r="F458" s="70"/>
      <c r="G458" s="66"/>
      <c r="H458" s="71"/>
    </row>
    <row r="459" spans="1:8" ht="36" customHeight="1">
      <c r="A459" s="57" t="s">
        <v>241</v>
      </c>
      <c r="B459" s="67" t="s">
        <v>36</v>
      </c>
      <c r="C459" s="59" t="s">
        <v>526</v>
      </c>
      <c r="D459" s="60"/>
      <c r="E459" s="61" t="s">
        <v>42</v>
      </c>
      <c r="F459" s="70">
        <v>4</v>
      </c>
      <c r="G459" s="63"/>
      <c r="H459" s="64">
        <f>ROUND(G459*F459,2)</f>
        <v>0</v>
      </c>
    </row>
    <row r="460" spans="1:8" ht="36" customHeight="1">
      <c r="A460" s="57" t="s">
        <v>243</v>
      </c>
      <c r="B460" s="58" t="s">
        <v>432</v>
      </c>
      <c r="C460" s="59" t="s">
        <v>245</v>
      </c>
      <c r="D460" s="60" t="s">
        <v>240</v>
      </c>
      <c r="E460" s="61"/>
      <c r="F460" s="70"/>
      <c r="G460" s="66"/>
      <c r="H460" s="71"/>
    </row>
    <row r="461" spans="1:8" ht="36" customHeight="1">
      <c r="A461" s="57" t="s">
        <v>246</v>
      </c>
      <c r="B461" s="67" t="s">
        <v>36</v>
      </c>
      <c r="C461" s="59" t="s">
        <v>247</v>
      </c>
      <c r="D461" s="60"/>
      <c r="E461" s="61"/>
      <c r="F461" s="70"/>
      <c r="G461" s="66"/>
      <c r="H461" s="71"/>
    </row>
    <row r="462" spans="1:8" ht="48" customHeight="1">
      <c r="A462" s="57" t="s">
        <v>248</v>
      </c>
      <c r="B462" s="69" t="s">
        <v>186</v>
      </c>
      <c r="C462" s="59" t="s">
        <v>525</v>
      </c>
      <c r="D462" s="60"/>
      <c r="E462" s="61" t="s">
        <v>59</v>
      </c>
      <c r="F462" s="70">
        <v>40</v>
      </c>
      <c r="G462" s="63"/>
      <c r="H462" s="64">
        <f>ROUND(G462*F462,2)</f>
        <v>0</v>
      </c>
    </row>
    <row r="463" spans="1:8" ht="48" customHeight="1">
      <c r="A463" s="57"/>
      <c r="B463" s="58" t="s">
        <v>433</v>
      </c>
      <c r="C463" s="128" t="s">
        <v>573</v>
      </c>
      <c r="D463" s="60" t="s">
        <v>240</v>
      </c>
      <c r="E463" s="61" t="s">
        <v>42</v>
      </c>
      <c r="F463" s="70">
        <v>2</v>
      </c>
      <c r="G463" s="63"/>
      <c r="H463" s="64">
        <f>ROUND(G463*F463,2)</f>
        <v>0</v>
      </c>
    </row>
    <row r="464" spans="1:8" ht="48" customHeight="1">
      <c r="A464" s="57" t="s">
        <v>116</v>
      </c>
      <c r="B464" s="58" t="s">
        <v>434</v>
      </c>
      <c r="C464" s="73" t="s">
        <v>250</v>
      </c>
      <c r="D464" s="60" t="s">
        <v>240</v>
      </c>
      <c r="E464" s="61"/>
      <c r="F464" s="70"/>
      <c r="G464" s="66"/>
      <c r="H464" s="71"/>
    </row>
    <row r="465" spans="1:8" ht="36" customHeight="1">
      <c r="A465" s="57" t="s">
        <v>118</v>
      </c>
      <c r="B465" s="67" t="s">
        <v>36</v>
      </c>
      <c r="C465" s="59" t="s">
        <v>119</v>
      </c>
      <c r="D465" s="60"/>
      <c r="E465" s="61" t="s">
        <v>42</v>
      </c>
      <c r="F465" s="70">
        <v>1</v>
      </c>
      <c r="G465" s="63"/>
      <c r="H465" s="64">
        <f>ROUND(G465*F465,2)</f>
        <v>0</v>
      </c>
    </row>
    <row r="466" spans="1:8" ht="36" customHeight="1">
      <c r="A466" s="57" t="s">
        <v>120</v>
      </c>
      <c r="B466" s="67" t="s">
        <v>47</v>
      </c>
      <c r="C466" s="59" t="s">
        <v>121</v>
      </c>
      <c r="D466" s="60"/>
      <c r="E466" s="61" t="s">
        <v>42</v>
      </c>
      <c r="F466" s="70">
        <v>1</v>
      </c>
      <c r="G466" s="63"/>
      <c r="H466" s="64">
        <f>ROUND(G466*F466,2)</f>
        <v>0</v>
      </c>
    </row>
    <row r="467" spans="1:8" ht="36" customHeight="1">
      <c r="A467" s="57" t="s">
        <v>497</v>
      </c>
      <c r="B467" s="58" t="s">
        <v>435</v>
      </c>
      <c r="C467" s="73" t="s">
        <v>498</v>
      </c>
      <c r="D467" s="60" t="s">
        <v>240</v>
      </c>
      <c r="E467" s="61"/>
      <c r="F467" s="70"/>
      <c r="G467" s="66"/>
      <c r="H467" s="71"/>
    </row>
    <row r="468" spans="1:8" ht="36" customHeight="1">
      <c r="A468" s="57" t="s">
        <v>499</v>
      </c>
      <c r="B468" s="67" t="s">
        <v>36</v>
      </c>
      <c r="C468" s="73" t="s">
        <v>505</v>
      </c>
      <c r="D468" s="60"/>
      <c r="E468" s="61" t="s">
        <v>42</v>
      </c>
      <c r="F468" s="70">
        <v>4</v>
      </c>
      <c r="G468" s="63"/>
      <c r="H468" s="64">
        <f>ROUND(G468*F468,2)</f>
        <v>0</v>
      </c>
    </row>
    <row r="469" spans="1:8" ht="36" customHeight="1">
      <c r="A469" s="57" t="s">
        <v>484</v>
      </c>
      <c r="B469" s="58" t="s">
        <v>436</v>
      </c>
      <c r="C469" s="59" t="s">
        <v>485</v>
      </c>
      <c r="D469" s="60" t="s">
        <v>240</v>
      </c>
      <c r="E469" s="61" t="s">
        <v>42</v>
      </c>
      <c r="F469" s="70">
        <v>3</v>
      </c>
      <c r="G469" s="63"/>
      <c r="H469" s="64">
        <f>ROUND(G469*F469,2)</f>
        <v>0</v>
      </c>
    </row>
    <row r="470" spans="1:8" ht="36" customHeight="1">
      <c r="A470" s="57" t="s">
        <v>500</v>
      </c>
      <c r="B470" s="58" t="s">
        <v>547</v>
      </c>
      <c r="C470" s="59" t="s">
        <v>501</v>
      </c>
      <c r="D470" s="60" t="s">
        <v>240</v>
      </c>
      <c r="E470" s="61" t="s">
        <v>42</v>
      </c>
      <c r="F470" s="70">
        <v>2</v>
      </c>
      <c r="G470" s="63"/>
      <c r="H470" s="64">
        <f>ROUND(G470*F470,2)</f>
        <v>0</v>
      </c>
    </row>
    <row r="471" spans="1:8" ht="36" customHeight="1">
      <c r="A471" s="57" t="s">
        <v>486</v>
      </c>
      <c r="B471" s="58" t="s">
        <v>548</v>
      </c>
      <c r="C471" s="59" t="s">
        <v>487</v>
      </c>
      <c r="D471" s="60" t="s">
        <v>488</v>
      </c>
      <c r="E471" s="61" t="s">
        <v>42</v>
      </c>
      <c r="F471" s="70">
        <v>2</v>
      </c>
      <c r="G471" s="63"/>
      <c r="H471" s="64">
        <f>ROUND(G471*F471,2)</f>
        <v>0</v>
      </c>
    </row>
    <row r="472" spans="1:8" ht="36" customHeight="1">
      <c r="A472" s="57" t="s">
        <v>257</v>
      </c>
      <c r="B472" s="58" t="s">
        <v>549</v>
      </c>
      <c r="C472" s="59" t="s">
        <v>259</v>
      </c>
      <c r="D472" s="60" t="s">
        <v>260</v>
      </c>
      <c r="E472" s="61" t="s">
        <v>59</v>
      </c>
      <c r="F472" s="70">
        <v>45</v>
      </c>
      <c r="G472" s="63"/>
      <c r="H472" s="64">
        <f>ROUND(G472*F472,2)</f>
        <v>0</v>
      </c>
    </row>
    <row r="473" spans="1:8" ht="36" customHeight="1">
      <c r="A473" s="14"/>
      <c r="B473" s="5"/>
      <c r="C473" s="24" t="s">
        <v>22</v>
      </c>
      <c r="D473" s="9"/>
      <c r="E473" s="8"/>
      <c r="F473" s="7"/>
      <c r="G473" s="14"/>
      <c r="H473" s="17"/>
    </row>
    <row r="474" spans="1:8" ht="48" customHeight="1">
      <c r="A474" s="57" t="s">
        <v>74</v>
      </c>
      <c r="B474" s="58" t="s">
        <v>550</v>
      </c>
      <c r="C474" s="59" t="s">
        <v>125</v>
      </c>
      <c r="D474" s="60" t="s">
        <v>262</v>
      </c>
      <c r="E474" s="61" t="s">
        <v>42</v>
      </c>
      <c r="F474" s="70">
        <v>10</v>
      </c>
      <c r="G474" s="63"/>
      <c r="H474" s="64">
        <f>ROUND(G474*F474,2)</f>
        <v>0</v>
      </c>
    </row>
    <row r="475" spans="1:8" ht="36" customHeight="1">
      <c r="A475" s="57" t="s">
        <v>128</v>
      </c>
      <c r="B475" s="67" t="s">
        <v>36</v>
      </c>
      <c r="C475" s="59" t="s">
        <v>264</v>
      </c>
      <c r="D475" s="60"/>
      <c r="E475" s="61" t="s">
        <v>102</v>
      </c>
      <c r="F475" s="70">
        <v>1</v>
      </c>
      <c r="G475" s="63"/>
      <c r="H475" s="64">
        <f>ROUND(G475*F475,2)</f>
        <v>0</v>
      </c>
    </row>
    <row r="476" spans="1:8" ht="36" customHeight="1">
      <c r="A476" s="57" t="s">
        <v>75</v>
      </c>
      <c r="B476" s="58" t="s">
        <v>551</v>
      </c>
      <c r="C476" s="59" t="s">
        <v>130</v>
      </c>
      <c r="D476" s="60" t="s">
        <v>262</v>
      </c>
      <c r="E476" s="61"/>
      <c r="F476" s="70"/>
      <c r="G476" s="66"/>
      <c r="H476" s="71"/>
    </row>
    <row r="477" spans="1:8" ht="36" customHeight="1">
      <c r="A477" s="57" t="s">
        <v>76</v>
      </c>
      <c r="B477" s="67" t="s">
        <v>36</v>
      </c>
      <c r="C477" s="59" t="s">
        <v>266</v>
      </c>
      <c r="D477" s="60"/>
      <c r="E477" s="61" t="s">
        <v>42</v>
      </c>
      <c r="F477" s="70">
        <v>1</v>
      </c>
      <c r="G477" s="63"/>
      <c r="H477" s="64">
        <f>ROUND(G477*F477,2)</f>
        <v>0</v>
      </c>
    </row>
    <row r="478" spans="1:8" ht="36" customHeight="1">
      <c r="A478" s="57" t="s">
        <v>103</v>
      </c>
      <c r="B478" s="58" t="s">
        <v>552</v>
      </c>
      <c r="C478" s="59" t="s">
        <v>132</v>
      </c>
      <c r="D478" s="60" t="s">
        <v>262</v>
      </c>
      <c r="E478" s="61" t="s">
        <v>42</v>
      </c>
      <c r="F478" s="70">
        <v>5</v>
      </c>
      <c r="G478" s="63"/>
      <c r="H478" s="64">
        <f>ROUND(G478*F478,2)</f>
        <v>0</v>
      </c>
    </row>
    <row r="479" spans="1:8" ht="36" customHeight="1">
      <c r="A479" s="86" t="s">
        <v>104</v>
      </c>
      <c r="B479" s="148" t="s">
        <v>553</v>
      </c>
      <c r="C479" s="75" t="s">
        <v>134</v>
      </c>
      <c r="D479" s="76" t="s">
        <v>262</v>
      </c>
      <c r="E479" s="77" t="s">
        <v>42</v>
      </c>
      <c r="F479" s="82">
        <v>1</v>
      </c>
      <c r="G479" s="79"/>
      <c r="H479" s="80">
        <f>ROUND(G479*F479,2)</f>
        <v>0</v>
      </c>
    </row>
    <row r="480" spans="1:8" ht="36" customHeight="1">
      <c r="A480" s="57"/>
      <c r="B480" s="58"/>
      <c r="C480" s="24" t="s">
        <v>566</v>
      </c>
      <c r="D480" s="60"/>
      <c r="E480" s="61"/>
      <c r="F480" s="70"/>
      <c r="G480" s="66"/>
      <c r="H480" s="64"/>
    </row>
    <row r="481" spans="1:8" ht="36" customHeight="1">
      <c r="A481" s="57" t="s">
        <v>105</v>
      </c>
      <c r="B481" s="58" t="s">
        <v>554</v>
      </c>
      <c r="C481" s="59" t="s">
        <v>136</v>
      </c>
      <c r="D481" s="60" t="s">
        <v>262</v>
      </c>
      <c r="E481" s="61" t="s">
        <v>42</v>
      </c>
      <c r="F481" s="70">
        <v>5</v>
      </c>
      <c r="G481" s="63"/>
      <c r="H481" s="64">
        <f>ROUND(G481*F481,2)</f>
        <v>0</v>
      </c>
    </row>
    <row r="482" spans="1:8" ht="36" customHeight="1">
      <c r="A482" s="57" t="s">
        <v>106</v>
      </c>
      <c r="B482" s="58" t="s">
        <v>555</v>
      </c>
      <c r="C482" s="59" t="s">
        <v>138</v>
      </c>
      <c r="D482" s="60" t="s">
        <v>262</v>
      </c>
      <c r="E482" s="61" t="s">
        <v>42</v>
      </c>
      <c r="F482" s="70">
        <v>1</v>
      </c>
      <c r="G482" s="63"/>
      <c r="H482" s="64">
        <f>ROUND(G482*F482,2)</f>
        <v>0</v>
      </c>
    </row>
    <row r="483" spans="1:8" ht="36" customHeight="1">
      <c r="A483" s="14"/>
      <c r="B483" s="146"/>
      <c r="C483" s="24" t="s">
        <v>23</v>
      </c>
      <c r="D483" s="9"/>
      <c r="E483" s="6"/>
      <c r="F483" s="9"/>
      <c r="G483" s="14"/>
      <c r="H483" s="17"/>
    </row>
    <row r="484" spans="1:8" ht="36" customHeight="1">
      <c r="A484" s="68" t="s">
        <v>78</v>
      </c>
      <c r="B484" s="58" t="s">
        <v>610</v>
      </c>
      <c r="C484" s="59" t="s">
        <v>79</v>
      </c>
      <c r="D484" s="60" t="s">
        <v>269</v>
      </c>
      <c r="E484" s="61"/>
      <c r="F484" s="62"/>
      <c r="G484" s="66"/>
      <c r="H484" s="64"/>
    </row>
    <row r="485" spans="1:8" ht="36" customHeight="1">
      <c r="A485" s="68" t="s">
        <v>270</v>
      </c>
      <c r="B485" s="67" t="s">
        <v>36</v>
      </c>
      <c r="C485" s="59" t="s">
        <v>271</v>
      </c>
      <c r="D485" s="60"/>
      <c r="E485" s="61" t="s">
        <v>35</v>
      </c>
      <c r="F485" s="62">
        <v>100</v>
      </c>
      <c r="G485" s="63"/>
      <c r="H485" s="64">
        <f>ROUND(G485*F485,2)</f>
        <v>0</v>
      </c>
    </row>
    <row r="486" spans="1:8" ht="36" customHeight="1">
      <c r="A486" s="68" t="s">
        <v>80</v>
      </c>
      <c r="B486" s="67" t="s">
        <v>47</v>
      </c>
      <c r="C486" s="59" t="s">
        <v>272</v>
      </c>
      <c r="D486" s="60"/>
      <c r="E486" s="61" t="s">
        <v>35</v>
      </c>
      <c r="F486" s="62">
        <v>3900</v>
      </c>
      <c r="G486" s="63"/>
      <c r="H486" s="64">
        <f>ROUND(G486*F486,2)</f>
        <v>0</v>
      </c>
    </row>
    <row r="487" spans="1:8" ht="36" customHeight="1">
      <c r="A487" s="117"/>
      <c r="B487" s="121" t="str">
        <f>B415</f>
        <v>F</v>
      </c>
      <c r="C487" s="211" t="str">
        <f>C415</f>
        <v>ASPHALT RECONSTRUCTION:  HOUDE DRIVE (NORTH LEG) - AVENUE DUCHARME TO AVENUE DUCHARME</v>
      </c>
      <c r="D487" s="212"/>
      <c r="E487" s="212"/>
      <c r="F487" s="213"/>
      <c r="G487" s="118" t="s">
        <v>16</v>
      </c>
      <c r="H487" s="117">
        <f>SUM(H416:H486)</f>
        <v>0</v>
      </c>
    </row>
    <row r="488" spans="1:8" ht="36" customHeight="1">
      <c r="A488" s="117"/>
      <c r="B488" s="122" t="s">
        <v>139</v>
      </c>
      <c r="C488" s="189" t="s">
        <v>541</v>
      </c>
      <c r="D488" s="190"/>
      <c r="E488" s="190"/>
      <c r="F488" s="190"/>
      <c r="G488" s="190"/>
      <c r="H488" s="191"/>
    </row>
    <row r="489" spans="1:8" ht="48" customHeight="1">
      <c r="A489" s="14"/>
      <c r="B489" s="126"/>
      <c r="C489" s="23" t="s">
        <v>18</v>
      </c>
      <c r="D489" s="9"/>
      <c r="E489" s="7" t="s">
        <v>1</v>
      </c>
      <c r="F489" s="7" t="s">
        <v>1</v>
      </c>
      <c r="G489" s="14" t="s">
        <v>1</v>
      </c>
      <c r="H489" s="17"/>
    </row>
    <row r="490" spans="1:8" ht="36" customHeight="1">
      <c r="A490" s="57" t="s">
        <v>160</v>
      </c>
      <c r="B490" s="58" t="s">
        <v>140</v>
      </c>
      <c r="C490" s="59" t="s">
        <v>161</v>
      </c>
      <c r="D490" s="60" t="s">
        <v>477</v>
      </c>
      <c r="E490" s="61" t="s">
        <v>33</v>
      </c>
      <c r="F490" s="62">
        <v>20</v>
      </c>
      <c r="G490" s="63"/>
      <c r="H490" s="64">
        <f>ROUND(G490*F490,2)</f>
        <v>0</v>
      </c>
    </row>
    <row r="491" spans="1:8" ht="36" customHeight="1">
      <c r="A491" s="65" t="s">
        <v>38</v>
      </c>
      <c r="B491" s="58" t="s">
        <v>556</v>
      </c>
      <c r="C491" s="59" t="s">
        <v>39</v>
      </c>
      <c r="D491" s="60" t="s">
        <v>477</v>
      </c>
      <c r="E491" s="61" t="s">
        <v>33</v>
      </c>
      <c r="F491" s="62">
        <v>20</v>
      </c>
      <c r="G491" s="63"/>
      <c r="H491" s="64">
        <f>ROUND(G491*F491,2)</f>
        <v>0</v>
      </c>
    </row>
    <row r="492" spans="1:8" ht="36" customHeight="1">
      <c r="A492" s="57" t="s">
        <v>40</v>
      </c>
      <c r="B492" s="58" t="s">
        <v>437</v>
      </c>
      <c r="C492" s="59" t="s">
        <v>41</v>
      </c>
      <c r="D492" s="60" t="s">
        <v>477</v>
      </c>
      <c r="E492" s="61" t="s">
        <v>35</v>
      </c>
      <c r="F492" s="62">
        <v>800</v>
      </c>
      <c r="G492" s="63"/>
      <c r="H492" s="64">
        <f>ROUND(G492*F492,2)</f>
        <v>0</v>
      </c>
    </row>
    <row r="493" spans="1:8" ht="36" customHeight="1">
      <c r="A493" s="14"/>
      <c r="B493" s="146"/>
      <c r="C493" s="24" t="s">
        <v>527</v>
      </c>
      <c r="D493" s="9"/>
      <c r="E493" s="6"/>
      <c r="F493" s="9"/>
      <c r="G493" s="14"/>
      <c r="H493" s="17"/>
    </row>
    <row r="494" spans="1:8" ht="36" customHeight="1">
      <c r="A494" s="68" t="s">
        <v>88</v>
      </c>
      <c r="B494" s="58" t="s">
        <v>441</v>
      </c>
      <c r="C494" s="59" t="s">
        <v>90</v>
      </c>
      <c r="D494" s="60" t="s">
        <v>477</v>
      </c>
      <c r="E494" s="61"/>
      <c r="F494" s="62"/>
      <c r="G494" s="66"/>
      <c r="H494" s="64"/>
    </row>
    <row r="495" spans="1:8" ht="36" customHeight="1">
      <c r="A495" s="68" t="s">
        <v>489</v>
      </c>
      <c r="B495" s="67" t="s">
        <v>36</v>
      </c>
      <c r="C495" s="59" t="s">
        <v>490</v>
      </c>
      <c r="D495" s="60" t="s">
        <v>1</v>
      </c>
      <c r="E495" s="61" t="s">
        <v>35</v>
      </c>
      <c r="F495" s="62">
        <v>180</v>
      </c>
      <c r="G495" s="63"/>
      <c r="H495" s="64">
        <f>ROUND(G495*F495,2)</f>
        <v>0</v>
      </c>
    </row>
    <row r="496" spans="1:8" ht="36" customHeight="1">
      <c r="A496" s="68" t="s">
        <v>45</v>
      </c>
      <c r="B496" s="58" t="s">
        <v>442</v>
      </c>
      <c r="C496" s="59" t="s">
        <v>46</v>
      </c>
      <c r="D496" s="60" t="s">
        <v>478</v>
      </c>
      <c r="E496" s="61"/>
      <c r="F496" s="62"/>
      <c r="G496" s="66"/>
      <c r="H496" s="64"/>
    </row>
    <row r="497" spans="1:8" ht="36" customHeight="1">
      <c r="A497" s="68" t="s">
        <v>438</v>
      </c>
      <c r="B497" s="67" t="s">
        <v>36</v>
      </c>
      <c r="C497" s="59" t="s">
        <v>302</v>
      </c>
      <c r="D497" s="60" t="s">
        <v>1</v>
      </c>
      <c r="E497" s="61" t="s">
        <v>35</v>
      </c>
      <c r="F497" s="62">
        <v>10</v>
      </c>
      <c r="G497" s="63"/>
      <c r="H497" s="64">
        <f>ROUND(G497*F497,2)</f>
        <v>0</v>
      </c>
    </row>
    <row r="498" spans="1:8" ht="36" customHeight="1">
      <c r="A498" s="68" t="s">
        <v>439</v>
      </c>
      <c r="B498" s="67" t="s">
        <v>47</v>
      </c>
      <c r="C498" s="59" t="s">
        <v>304</v>
      </c>
      <c r="D498" s="60" t="s">
        <v>1</v>
      </c>
      <c r="E498" s="61" t="s">
        <v>35</v>
      </c>
      <c r="F498" s="62">
        <v>40</v>
      </c>
      <c r="G498" s="63"/>
      <c r="H498" s="64">
        <f>ROUND(G498*F498,2)</f>
        <v>0</v>
      </c>
    </row>
    <row r="499" spans="1:8" ht="36" customHeight="1">
      <c r="A499" s="68" t="s">
        <v>581</v>
      </c>
      <c r="B499" s="67" t="s">
        <v>60</v>
      </c>
      <c r="C499" s="59" t="s">
        <v>305</v>
      </c>
      <c r="D499" s="60" t="s">
        <v>1</v>
      </c>
      <c r="E499" s="61" t="s">
        <v>35</v>
      </c>
      <c r="F499" s="62">
        <v>10</v>
      </c>
      <c r="G499" s="63"/>
      <c r="H499" s="64">
        <f>ROUND(G499*F499,2)</f>
        <v>0</v>
      </c>
    </row>
    <row r="500" spans="1:8" ht="36" customHeight="1">
      <c r="A500" s="68" t="s">
        <v>440</v>
      </c>
      <c r="B500" s="67" t="s">
        <v>77</v>
      </c>
      <c r="C500" s="59" t="s">
        <v>307</v>
      </c>
      <c r="D500" s="60" t="s">
        <v>1</v>
      </c>
      <c r="E500" s="61" t="s">
        <v>35</v>
      </c>
      <c r="F500" s="62">
        <v>40</v>
      </c>
      <c r="G500" s="63"/>
      <c r="H500" s="64">
        <f>ROUND(G500*F500,2)</f>
        <v>0</v>
      </c>
    </row>
    <row r="501" spans="1:8" ht="48" customHeight="1">
      <c r="A501" s="68" t="s">
        <v>300</v>
      </c>
      <c r="B501" s="147" t="s">
        <v>443</v>
      </c>
      <c r="C501" s="59" t="s">
        <v>48</v>
      </c>
      <c r="D501" s="60" t="s">
        <v>478</v>
      </c>
      <c r="E501" s="61"/>
      <c r="F501" s="62"/>
      <c r="G501" s="66"/>
      <c r="H501" s="64"/>
    </row>
    <row r="502" spans="1:8" ht="36" customHeight="1">
      <c r="A502" s="68" t="s">
        <v>303</v>
      </c>
      <c r="B502" s="67" t="s">
        <v>36</v>
      </c>
      <c r="C502" s="59" t="s">
        <v>304</v>
      </c>
      <c r="D502" s="60" t="s">
        <v>1</v>
      </c>
      <c r="E502" s="61" t="s">
        <v>35</v>
      </c>
      <c r="F502" s="62">
        <v>40</v>
      </c>
      <c r="G502" s="63"/>
      <c r="H502" s="64">
        <f>ROUND(G502*F502,2)</f>
        <v>0</v>
      </c>
    </row>
    <row r="503" spans="1:8" ht="36" customHeight="1">
      <c r="A503" s="68" t="s">
        <v>306</v>
      </c>
      <c r="B503" s="67" t="s">
        <v>47</v>
      </c>
      <c r="C503" s="59" t="s">
        <v>307</v>
      </c>
      <c r="D503" s="60" t="s">
        <v>1</v>
      </c>
      <c r="E503" s="61" t="s">
        <v>35</v>
      </c>
      <c r="F503" s="62">
        <v>40</v>
      </c>
      <c r="G503" s="63"/>
      <c r="H503" s="64">
        <f>ROUND(G503*F503,2)</f>
        <v>0</v>
      </c>
    </row>
    <row r="504" spans="1:8" ht="36" customHeight="1">
      <c r="A504" s="68" t="s">
        <v>49</v>
      </c>
      <c r="B504" s="58" t="s">
        <v>444</v>
      </c>
      <c r="C504" s="59" t="s">
        <v>50</v>
      </c>
      <c r="D504" s="60" t="s">
        <v>478</v>
      </c>
      <c r="E504" s="61"/>
      <c r="F504" s="62"/>
      <c r="G504" s="66"/>
      <c r="H504" s="64"/>
    </row>
    <row r="505" spans="1:8" ht="36" customHeight="1">
      <c r="A505" s="68" t="s">
        <v>51</v>
      </c>
      <c r="B505" s="67" t="s">
        <v>36</v>
      </c>
      <c r="C505" s="59" t="s">
        <v>52</v>
      </c>
      <c r="D505" s="60" t="s">
        <v>1</v>
      </c>
      <c r="E505" s="61" t="s">
        <v>42</v>
      </c>
      <c r="F505" s="62">
        <v>110</v>
      </c>
      <c r="G505" s="63"/>
      <c r="H505" s="64">
        <f>ROUND(G505*F505,2)</f>
        <v>0</v>
      </c>
    </row>
    <row r="506" spans="1:8" ht="36" customHeight="1">
      <c r="A506" s="68" t="s">
        <v>53</v>
      </c>
      <c r="B506" s="58" t="s">
        <v>445</v>
      </c>
      <c r="C506" s="59" t="s">
        <v>54</v>
      </c>
      <c r="D506" s="60" t="s">
        <v>478</v>
      </c>
      <c r="E506" s="61"/>
      <c r="F506" s="62"/>
      <c r="G506" s="66"/>
      <c r="H506" s="64"/>
    </row>
    <row r="507" spans="1:8" ht="36" customHeight="1">
      <c r="A507" s="68" t="s">
        <v>55</v>
      </c>
      <c r="B507" s="67" t="s">
        <v>36</v>
      </c>
      <c r="C507" s="59" t="s">
        <v>56</v>
      </c>
      <c r="D507" s="60" t="s">
        <v>1</v>
      </c>
      <c r="E507" s="61" t="s">
        <v>42</v>
      </c>
      <c r="F507" s="62">
        <v>120</v>
      </c>
      <c r="G507" s="63"/>
      <c r="H507" s="64">
        <f>ROUND(G507*F507,2)</f>
        <v>0</v>
      </c>
    </row>
    <row r="508" spans="1:8" ht="36" customHeight="1">
      <c r="A508" s="68" t="s">
        <v>410</v>
      </c>
      <c r="B508" s="58" t="s">
        <v>446</v>
      </c>
      <c r="C508" s="59" t="s">
        <v>412</v>
      </c>
      <c r="D508" s="60" t="s">
        <v>182</v>
      </c>
      <c r="E508" s="61" t="s">
        <v>35</v>
      </c>
      <c r="F508" s="70">
        <v>10</v>
      </c>
      <c r="G508" s="63"/>
      <c r="H508" s="64">
        <f>ROUND(G508*F508,2)</f>
        <v>0</v>
      </c>
    </row>
    <row r="509" spans="1:8" ht="36" customHeight="1">
      <c r="A509" s="68" t="s">
        <v>353</v>
      </c>
      <c r="B509" s="58" t="s">
        <v>447</v>
      </c>
      <c r="C509" s="59" t="s">
        <v>355</v>
      </c>
      <c r="D509" s="60" t="s">
        <v>182</v>
      </c>
      <c r="E509" s="61" t="s">
        <v>35</v>
      </c>
      <c r="F509" s="62">
        <v>10</v>
      </c>
      <c r="G509" s="63"/>
      <c r="H509" s="64">
        <f>ROUND(G509*F509,2)</f>
        <v>0</v>
      </c>
    </row>
    <row r="510" spans="1:8" ht="36" customHeight="1">
      <c r="A510" s="85" t="s">
        <v>387</v>
      </c>
      <c r="B510" s="148" t="s">
        <v>448</v>
      </c>
      <c r="C510" s="75" t="s">
        <v>389</v>
      </c>
      <c r="D510" s="76" t="s">
        <v>182</v>
      </c>
      <c r="E510" s="77" t="s">
        <v>35</v>
      </c>
      <c r="F510" s="78">
        <v>10</v>
      </c>
      <c r="G510" s="79"/>
      <c r="H510" s="80">
        <f>ROUND(G510*F510,2)</f>
        <v>0</v>
      </c>
    </row>
    <row r="511" spans="1:8" ht="48" customHeight="1">
      <c r="A511" s="68"/>
      <c r="B511" s="58"/>
      <c r="C511" s="24" t="s">
        <v>528</v>
      </c>
      <c r="D511" s="60"/>
      <c r="E511" s="61"/>
      <c r="F511" s="62"/>
      <c r="G511" s="66"/>
      <c r="H511" s="64"/>
    </row>
    <row r="512" spans="1:8" ht="36" customHeight="1">
      <c r="A512" s="68" t="s">
        <v>415</v>
      </c>
      <c r="B512" s="58" t="s">
        <v>449</v>
      </c>
      <c r="C512" s="59" t="s">
        <v>417</v>
      </c>
      <c r="D512" s="60" t="s">
        <v>196</v>
      </c>
      <c r="E512" s="61"/>
      <c r="F512" s="62"/>
      <c r="G512" s="66"/>
      <c r="H512" s="64"/>
    </row>
    <row r="513" spans="1:8" ht="36" customHeight="1">
      <c r="A513" s="68" t="s">
        <v>418</v>
      </c>
      <c r="B513" s="67" t="s">
        <v>36</v>
      </c>
      <c r="C513" s="59" t="s">
        <v>611</v>
      </c>
      <c r="D513" s="60" t="s">
        <v>1</v>
      </c>
      <c r="E513" s="61" t="s">
        <v>59</v>
      </c>
      <c r="F513" s="62">
        <v>75</v>
      </c>
      <c r="G513" s="63"/>
      <c r="H513" s="64">
        <f>ROUND(G513*F513,2)</f>
        <v>0</v>
      </c>
    </row>
    <row r="514" spans="1:8" ht="36" customHeight="1">
      <c r="A514" s="68" t="s">
        <v>520</v>
      </c>
      <c r="B514" s="67" t="s">
        <v>47</v>
      </c>
      <c r="C514" s="59" t="s">
        <v>521</v>
      </c>
      <c r="D514" s="60" t="s">
        <v>1</v>
      </c>
      <c r="E514" s="61" t="s">
        <v>59</v>
      </c>
      <c r="F514" s="62">
        <v>280</v>
      </c>
      <c r="G514" s="63"/>
      <c r="H514" s="64">
        <f>ROUND(G514*F514,2)</f>
        <v>0</v>
      </c>
    </row>
    <row r="515" spans="1:8" ht="36" customHeight="1">
      <c r="A515" s="68" t="s">
        <v>419</v>
      </c>
      <c r="B515" s="58" t="s">
        <v>450</v>
      </c>
      <c r="C515" s="59" t="s">
        <v>421</v>
      </c>
      <c r="D515" s="60" t="s">
        <v>196</v>
      </c>
      <c r="E515" s="61"/>
      <c r="F515" s="62"/>
      <c r="G515" s="66"/>
      <c r="H515" s="64"/>
    </row>
    <row r="516" spans="1:8" ht="36" customHeight="1">
      <c r="A516" s="68" t="s">
        <v>422</v>
      </c>
      <c r="B516" s="67" t="s">
        <v>36</v>
      </c>
      <c r="C516" s="59" t="s">
        <v>523</v>
      </c>
      <c r="D516" s="60" t="s">
        <v>213</v>
      </c>
      <c r="E516" s="61" t="s">
        <v>59</v>
      </c>
      <c r="F516" s="62">
        <v>270</v>
      </c>
      <c r="G516" s="63"/>
      <c r="H516" s="64">
        <f>ROUND(G516*F516,2)</f>
        <v>0</v>
      </c>
    </row>
    <row r="517" spans="1:8" ht="36" customHeight="1">
      <c r="A517" s="68" t="s">
        <v>522</v>
      </c>
      <c r="B517" s="67" t="s">
        <v>47</v>
      </c>
      <c r="C517" s="59" t="s">
        <v>524</v>
      </c>
      <c r="D517" s="60" t="s">
        <v>62</v>
      </c>
      <c r="E517" s="61" t="s">
        <v>59</v>
      </c>
      <c r="F517" s="62">
        <v>25</v>
      </c>
      <c r="G517" s="63"/>
      <c r="H517" s="64">
        <f>ROUND(G517*F517,2)</f>
        <v>0</v>
      </c>
    </row>
    <row r="518" spans="1:8" ht="48" customHeight="1">
      <c r="A518" s="68" t="s">
        <v>423</v>
      </c>
      <c r="B518" s="67" t="s">
        <v>60</v>
      </c>
      <c r="C518" s="59" t="s">
        <v>562</v>
      </c>
      <c r="D518" s="60" t="s">
        <v>204</v>
      </c>
      <c r="E518" s="61" t="s">
        <v>59</v>
      </c>
      <c r="F518" s="62">
        <v>75</v>
      </c>
      <c r="G518" s="63"/>
      <c r="H518" s="64">
        <f>ROUND(G518*F518,2)</f>
        <v>0</v>
      </c>
    </row>
    <row r="519" spans="1:8" ht="36" customHeight="1">
      <c r="A519" s="68" t="s">
        <v>582</v>
      </c>
      <c r="B519" s="67" t="s">
        <v>77</v>
      </c>
      <c r="C519" s="59" t="s">
        <v>583</v>
      </c>
      <c r="D519" s="60" t="s">
        <v>584</v>
      </c>
      <c r="E519" s="61" t="s">
        <v>59</v>
      </c>
      <c r="F519" s="62">
        <v>20</v>
      </c>
      <c r="G519" s="63"/>
      <c r="H519" s="64">
        <f>ROUND(G519*F519,2)</f>
        <v>0</v>
      </c>
    </row>
    <row r="520" spans="1:8" ht="36" customHeight="1">
      <c r="A520" s="68" t="s">
        <v>194</v>
      </c>
      <c r="B520" s="58" t="s">
        <v>451</v>
      </c>
      <c r="C520" s="59" t="s">
        <v>61</v>
      </c>
      <c r="D520" s="60" t="s">
        <v>196</v>
      </c>
      <c r="E520" s="61"/>
      <c r="F520" s="62"/>
      <c r="G520" s="66"/>
      <c r="H520" s="64"/>
    </row>
    <row r="521" spans="1:8" ht="36" customHeight="1">
      <c r="A521" s="68" t="s">
        <v>313</v>
      </c>
      <c r="B521" s="67" t="s">
        <v>36</v>
      </c>
      <c r="C521" s="59" t="s">
        <v>524</v>
      </c>
      <c r="D521" s="60" t="s">
        <v>62</v>
      </c>
      <c r="E521" s="61"/>
      <c r="F521" s="62"/>
      <c r="G521" s="64"/>
      <c r="H521" s="64"/>
    </row>
    <row r="522" spans="1:8" ht="35.25" customHeight="1">
      <c r="A522" s="68" t="s">
        <v>314</v>
      </c>
      <c r="B522" s="69" t="s">
        <v>186</v>
      </c>
      <c r="C522" s="59" t="s">
        <v>202</v>
      </c>
      <c r="D522" s="60"/>
      <c r="E522" s="61" t="s">
        <v>59</v>
      </c>
      <c r="F522" s="62">
        <v>20</v>
      </c>
      <c r="G522" s="63"/>
      <c r="H522" s="64">
        <f>ROUND(G522*F522,2)</f>
        <v>0</v>
      </c>
    </row>
    <row r="523" spans="1:8" ht="48" customHeight="1">
      <c r="A523" s="68" t="s">
        <v>63</v>
      </c>
      <c r="B523" s="58" t="s">
        <v>452</v>
      </c>
      <c r="C523" s="59" t="s">
        <v>64</v>
      </c>
      <c r="D523" s="60" t="s">
        <v>357</v>
      </c>
      <c r="E523" s="61" t="s">
        <v>35</v>
      </c>
      <c r="F523" s="62">
        <v>50</v>
      </c>
      <c r="G523" s="63"/>
      <c r="H523" s="64">
        <f>ROUND(G523*F523,2)</f>
        <v>0</v>
      </c>
    </row>
    <row r="524" spans="1:8" ht="36" customHeight="1">
      <c r="A524" s="68" t="s">
        <v>491</v>
      </c>
      <c r="B524" s="58" t="s">
        <v>453</v>
      </c>
      <c r="C524" s="59" t="s">
        <v>492</v>
      </c>
      <c r="D524" s="60" t="s">
        <v>483</v>
      </c>
      <c r="E524" s="72"/>
      <c r="F524" s="62"/>
      <c r="G524" s="66"/>
      <c r="H524" s="64"/>
    </row>
    <row r="525" spans="1:8" ht="36" customHeight="1">
      <c r="A525" s="68" t="s">
        <v>493</v>
      </c>
      <c r="B525" s="67" t="s">
        <v>36</v>
      </c>
      <c r="C525" s="59" t="s">
        <v>65</v>
      </c>
      <c r="D525" s="60"/>
      <c r="E525" s="61"/>
      <c r="F525" s="62"/>
      <c r="G525" s="66"/>
      <c r="H525" s="64"/>
    </row>
    <row r="526" spans="1:8" ht="36" customHeight="1">
      <c r="A526" s="68" t="s">
        <v>494</v>
      </c>
      <c r="B526" s="69" t="s">
        <v>186</v>
      </c>
      <c r="C526" s="59" t="s">
        <v>232</v>
      </c>
      <c r="D526" s="60"/>
      <c r="E526" s="61" t="s">
        <v>37</v>
      </c>
      <c r="F526" s="62">
        <v>330</v>
      </c>
      <c r="G526" s="63"/>
      <c r="H526" s="64">
        <f>ROUND(G526*F526,2)</f>
        <v>0</v>
      </c>
    </row>
    <row r="527" spans="1:8" ht="36" customHeight="1">
      <c r="A527" s="68" t="s">
        <v>495</v>
      </c>
      <c r="B527" s="67" t="s">
        <v>47</v>
      </c>
      <c r="C527" s="59" t="s">
        <v>99</v>
      </c>
      <c r="D527" s="60"/>
      <c r="E527" s="61"/>
      <c r="F527" s="62"/>
      <c r="G527" s="66"/>
      <c r="H527" s="64"/>
    </row>
    <row r="528" spans="1:8" ht="36" customHeight="1">
      <c r="A528" s="68" t="s">
        <v>496</v>
      </c>
      <c r="B528" s="69" t="s">
        <v>186</v>
      </c>
      <c r="C528" s="59" t="s">
        <v>232</v>
      </c>
      <c r="D528" s="60"/>
      <c r="E528" s="61" t="s">
        <v>37</v>
      </c>
      <c r="F528" s="62">
        <v>50</v>
      </c>
      <c r="G528" s="63"/>
      <c r="H528" s="64">
        <f>ROUND(G528*F528,2)</f>
        <v>0</v>
      </c>
    </row>
    <row r="529" spans="1:8" ht="36" customHeight="1">
      <c r="A529" s="68" t="s">
        <v>531</v>
      </c>
      <c r="B529" s="58" t="s">
        <v>454</v>
      </c>
      <c r="C529" s="59" t="s">
        <v>532</v>
      </c>
      <c r="D529" s="60" t="s">
        <v>612</v>
      </c>
      <c r="E529" s="61" t="s">
        <v>35</v>
      </c>
      <c r="F529" s="70">
        <v>150</v>
      </c>
      <c r="G529" s="63"/>
      <c r="H529" s="64">
        <f>ROUND(G529*F529,2)</f>
        <v>0</v>
      </c>
    </row>
    <row r="530" spans="1:8" ht="36" customHeight="1">
      <c r="A530" s="14"/>
      <c r="B530" s="5"/>
      <c r="C530" s="24" t="s">
        <v>20</v>
      </c>
      <c r="D530" s="9"/>
      <c r="E530" s="8"/>
      <c r="F530" s="7"/>
      <c r="G530" s="14"/>
      <c r="H530" s="17"/>
    </row>
    <row r="531" spans="1:8" ht="48" customHeight="1">
      <c r="A531" s="86" t="s">
        <v>71</v>
      </c>
      <c r="B531" s="148" t="s">
        <v>455</v>
      </c>
      <c r="C531" s="75" t="s">
        <v>72</v>
      </c>
      <c r="D531" s="76" t="s">
        <v>236</v>
      </c>
      <c r="E531" s="77" t="s">
        <v>59</v>
      </c>
      <c r="F531" s="82">
        <v>600</v>
      </c>
      <c r="G531" s="79"/>
      <c r="H531" s="80">
        <f>ROUND(G531*F531,2)</f>
        <v>0</v>
      </c>
    </row>
    <row r="532" spans="1:8" ht="48" customHeight="1">
      <c r="A532" s="14"/>
      <c r="B532" s="5"/>
      <c r="C532" s="24" t="s">
        <v>21</v>
      </c>
      <c r="D532" s="9"/>
      <c r="E532" s="8"/>
      <c r="F532" s="7"/>
      <c r="G532" s="14"/>
      <c r="H532" s="17"/>
    </row>
    <row r="533" spans="1:8" ht="48" customHeight="1">
      <c r="A533" s="57" t="s">
        <v>116</v>
      </c>
      <c r="B533" s="58" t="s">
        <v>456</v>
      </c>
      <c r="C533" s="73" t="s">
        <v>250</v>
      </c>
      <c r="D533" s="60" t="s">
        <v>240</v>
      </c>
      <c r="E533" s="61"/>
      <c r="F533" s="70"/>
      <c r="G533" s="66"/>
      <c r="H533" s="71"/>
    </row>
    <row r="534" spans="1:8" ht="48" customHeight="1">
      <c r="A534" s="57" t="s">
        <v>73</v>
      </c>
      <c r="B534" s="67" t="s">
        <v>36</v>
      </c>
      <c r="C534" s="59" t="s">
        <v>122</v>
      </c>
      <c r="D534" s="60"/>
      <c r="E534" s="61" t="s">
        <v>42</v>
      </c>
      <c r="F534" s="70">
        <v>4</v>
      </c>
      <c r="G534" s="63"/>
      <c r="H534" s="64">
        <f>ROUND(G534*F534,2)</f>
        <v>0</v>
      </c>
    </row>
    <row r="535" spans="1:8" ht="36" customHeight="1">
      <c r="A535" s="57" t="s">
        <v>486</v>
      </c>
      <c r="B535" s="58" t="s">
        <v>457</v>
      </c>
      <c r="C535" s="59" t="s">
        <v>487</v>
      </c>
      <c r="D535" s="60" t="s">
        <v>488</v>
      </c>
      <c r="E535" s="61" t="s">
        <v>42</v>
      </c>
      <c r="F535" s="70">
        <v>4</v>
      </c>
      <c r="G535" s="63"/>
      <c r="H535" s="64">
        <f>ROUND(G535*F535,2)</f>
        <v>0</v>
      </c>
    </row>
    <row r="536" spans="1:8" ht="48" customHeight="1">
      <c r="A536" s="14"/>
      <c r="B536" s="5"/>
      <c r="C536" s="24" t="s">
        <v>22</v>
      </c>
      <c r="D536" s="9"/>
      <c r="E536" s="8"/>
      <c r="F536" s="7"/>
      <c r="G536" s="14"/>
      <c r="H536" s="17"/>
    </row>
    <row r="537" spans="1:8" ht="48" customHeight="1">
      <c r="A537" s="57" t="s">
        <v>74</v>
      </c>
      <c r="B537" s="58" t="s">
        <v>557</v>
      </c>
      <c r="C537" s="59" t="s">
        <v>125</v>
      </c>
      <c r="D537" s="60" t="s">
        <v>262</v>
      </c>
      <c r="E537" s="61" t="s">
        <v>42</v>
      </c>
      <c r="F537" s="70">
        <v>5</v>
      </c>
      <c r="G537" s="63"/>
      <c r="H537" s="64">
        <f>ROUND(G537*F537,2)</f>
        <v>0</v>
      </c>
    </row>
    <row r="538" spans="1:8" ht="36" customHeight="1">
      <c r="A538" s="57" t="s">
        <v>75</v>
      </c>
      <c r="B538" s="58" t="s">
        <v>558</v>
      </c>
      <c r="C538" s="59" t="s">
        <v>130</v>
      </c>
      <c r="D538" s="60" t="s">
        <v>262</v>
      </c>
      <c r="E538" s="61"/>
      <c r="F538" s="70"/>
      <c r="G538" s="66"/>
      <c r="H538" s="71"/>
    </row>
    <row r="539" spans="1:8" ht="36" customHeight="1">
      <c r="A539" s="57" t="s">
        <v>76</v>
      </c>
      <c r="B539" s="69" t="s">
        <v>36</v>
      </c>
      <c r="C539" s="59" t="s">
        <v>266</v>
      </c>
      <c r="D539" s="60"/>
      <c r="E539" s="61" t="s">
        <v>42</v>
      </c>
      <c r="F539" s="70">
        <v>1</v>
      </c>
      <c r="G539" s="63"/>
      <c r="H539" s="64">
        <f>ROUND(G539*F539,2)</f>
        <v>0</v>
      </c>
    </row>
    <row r="540" spans="1:8" ht="36" customHeight="1">
      <c r="A540" s="57" t="s">
        <v>103</v>
      </c>
      <c r="B540" s="58" t="s">
        <v>559</v>
      </c>
      <c r="C540" s="59" t="s">
        <v>132</v>
      </c>
      <c r="D540" s="60" t="s">
        <v>262</v>
      </c>
      <c r="E540" s="61" t="s">
        <v>42</v>
      </c>
      <c r="F540" s="70">
        <v>3</v>
      </c>
      <c r="G540" s="63"/>
      <c r="H540" s="64">
        <f>ROUND(G540*F540,2)</f>
        <v>0</v>
      </c>
    </row>
    <row r="541" spans="1:8" ht="36" customHeight="1">
      <c r="A541" s="57" t="s">
        <v>105</v>
      </c>
      <c r="B541" s="58" t="s">
        <v>560</v>
      </c>
      <c r="C541" s="59" t="s">
        <v>136</v>
      </c>
      <c r="D541" s="60" t="s">
        <v>262</v>
      </c>
      <c r="E541" s="61" t="s">
        <v>42</v>
      </c>
      <c r="F541" s="70">
        <v>1</v>
      </c>
      <c r="G541" s="63"/>
      <c r="H541" s="64">
        <f>ROUND(G541*F541,2)</f>
        <v>0</v>
      </c>
    </row>
    <row r="542" spans="1:8" ht="36" customHeight="1">
      <c r="A542" s="14"/>
      <c r="B542" s="146"/>
      <c r="C542" s="24" t="s">
        <v>23</v>
      </c>
      <c r="D542" s="9"/>
      <c r="E542" s="6"/>
      <c r="F542" s="9"/>
      <c r="G542" s="14"/>
      <c r="H542" s="17"/>
    </row>
    <row r="543" spans="1:8" ht="36" customHeight="1">
      <c r="A543" s="68" t="s">
        <v>78</v>
      </c>
      <c r="B543" s="58" t="s">
        <v>561</v>
      </c>
      <c r="C543" s="59" t="s">
        <v>79</v>
      </c>
      <c r="D543" s="60" t="s">
        <v>269</v>
      </c>
      <c r="E543" s="61"/>
      <c r="F543" s="62"/>
      <c r="G543" s="66"/>
      <c r="H543" s="64"/>
    </row>
    <row r="544" spans="1:8" ht="36" customHeight="1">
      <c r="A544" s="68" t="s">
        <v>270</v>
      </c>
      <c r="B544" s="67" t="s">
        <v>36</v>
      </c>
      <c r="C544" s="59" t="s">
        <v>271</v>
      </c>
      <c r="D544" s="60"/>
      <c r="E544" s="61" t="s">
        <v>35</v>
      </c>
      <c r="F544" s="62">
        <v>100</v>
      </c>
      <c r="G544" s="63"/>
      <c r="H544" s="64">
        <f>ROUND(G544*F544,2)</f>
        <v>0</v>
      </c>
    </row>
    <row r="545" spans="1:8" ht="48" customHeight="1">
      <c r="A545" s="68" t="s">
        <v>80</v>
      </c>
      <c r="B545" s="67" t="s">
        <v>47</v>
      </c>
      <c r="C545" s="59" t="s">
        <v>272</v>
      </c>
      <c r="D545" s="60"/>
      <c r="E545" s="61" t="s">
        <v>35</v>
      </c>
      <c r="F545" s="62">
        <v>700</v>
      </c>
      <c r="G545" s="63"/>
      <c r="H545" s="64">
        <f>ROUND(G545*F545,2)</f>
        <v>0</v>
      </c>
    </row>
    <row r="546" spans="1:8" ht="48" customHeight="1">
      <c r="A546" s="117"/>
      <c r="B546" s="121" t="str">
        <f>B488</f>
        <v>G</v>
      </c>
      <c r="C546" s="211" t="str">
        <f>C488</f>
        <v>REHABILITATION:  WHITEHAVEN ROAD - KILDENNY DRIVE TO ROCHESTER AVENUE</v>
      </c>
      <c r="D546" s="212"/>
      <c r="E546" s="212"/>
      <c r="F546" s="213"/>
      <c r="G546" s="118" t="s">
        <v>16</v>
      </c>
      <c r="H546" s="117">
        <f>SUM(H489:H545)</f>
        <v>0</v>
      </c>
    </row>
    <row r="547" spans="1:8" s="30" customFormat="1" ht="36" customHeight="1">
      <c r="A547" s="29"/>
      <c r="B547" s="155" t="s">
        <v>458</v>
      </c>
      <c r="C547" s="227" t="s">
        <v>616</v>
      </c>
      <c r="D547" s="228"/>
      <c r="E547" s="228"/>
      <c r="F547" s="228"/>
      <c r="G547" s="228"/>
      <c r="H547" s="229"/>
    </row>
    <row r="548" spans="1:8" s="30" customFormat="1" ht="36" customHeight="1">
      <c r="A548" s="68"/>
      <c r="B548" s="58"/>
      <c r="C548" s="145" t="s">
        <v>596</v>
      </c>
      <c r="D548" s="60"/>
      <c r="E548" s="61"/>
      <c r="F548" s="62"/>
      <c r="G548" s="66"/>
      <c r="H548" s="64"/>
    </row>
    <row r="549" spans="1:8" s="30" customFormat="1" ht="36" customHeight="1">
      <c r="A549" s="68"/>
      <c r="B549" s="58" t="s">
        <v>461</v>
      </c>
      <c r="C549" s="59" t="s">
        <v>597</v>
      </c>
      <c r="D549" s="60" t="s">
        <v>615</v>
      </c>
      <c r="E549" s="61"/>
      <c r="F549" s="62"/>
      <c r="G549" s="66"/>
      <c r="H549" s="64"/>
    </row>
    <row r="550" spans="1:8" s="30" customFormat="1" ht="36" customHeight="1">
      <c r="A550" s="68"/>
      <c r="B550" s="67" t="s">
        <v>36</v>
      </c>
      <c r="C550" s="59" t="s">
        <v>598</v>
      </c>
      <c r="D550" s="60"/>
      <c r="E550" s="61"/>
      <c r="F550" s="62"/>
      <c r="G550" s="66"/>
      <c r="H550" s="64"/>
    </row>
    <row r="551" spans="1:8" s="30" customFormat="1" ht="36" customHeight="1">
      <c r="A551" s="68"/>
      <c r="B551" s="69" t="s">
        <v>186</v>
      </c>
      <c r="C551" s="59" t="s">
        <v>599</v>
      </c>
      <c r="D551" s="60"/>
      <c r="E551" s="61" t="s">
        <v>59</v>
      </c>
      <c r="F551" s="62">
        <v>100</v>
      </c>
      <c r="G551" s="63"/>
      <c r="H551" s="64">
        <f aca="true" t="shared" si="7" ref="H551:H557">ROUND(G551*F551,2)</f>
        <v>0</v>
      </c>
    </row>
    <row r="552" spans="1:8" s="30" customFormat="1" ht="36" customHeight="1">
      <c r="A552" s="68"/>
      <c r="B552" s="58" t="s">
        <v>462</v>
      </c>
      <c r="C552" s="59" t="s">
        <v>600</v>
      </c>
      <c r="D552" s="60" t="s">
        <v>240</v>
      </c>
      <c r="E552" s="61"/>
      <c r="F552" s="62"/>
      <c r="G552" s="66"/>
      <c r="H552" s="64">
        <f t="shared" si="7"/>
        <v>0</v>
      </c>
    </row>
    <row r="553" spans="1:8" s="30" customFormat="1" ht="36" customHeight="1">
      <c r="A553" s="68"/>
      <c r="B553" s="67" t="s">
        <v>36</v>
      </c>
      <c r="C553" s="59" t="s">
        <v>598</v>
      </c>
      <c r="D553" s="60"/>
      <c r="E553" s="61"/>
      <c r="F553" s="62"/>
      <c r="G553" s="66"/>
      <c r="H553" s="64">
        <f t="shared" si="7"/>
        <v>0</v>
      </c>
    </row>
    <row r="554" spans="1:8" s="30" customFormat="1" ht="36" customHeight="1">
      <c r="A554" s="68"/>
      <c r="B554" s="69" t="s">
        <v>186</v>
      </c>
      <c r="C554" s="59" t="s">
        <v>601</v>
      </c>
      <c r="D554" s="60"/>
      <c r="E554" s="61" t="s">
        <v>42</v>
      </c>
      <c r="F554" s="62">
        <v>1</v>
      </c>
      <c r="G554" s="63"/>
      <c r="H554" s="64">
        <f t="shared" si="7"/>
        <v>0</v>
      </c>
    </row>
    <row r="555" spans="1:8" s="30" customFormat="1" ht="36" customHeight="1">
      <c r="A555" s="68"/>
      <c r="B555" s="58" t="s">
        <v>465</v>
      </c>
      <c r="C555" s="59" t="s">
        <v>602</v>
      </c>
      <c r="D555" s="60" t="s">
        <v>240</v>
      </c>
      <c r="E555" s="61"/>
      <c r="F555" s="62"/>
      <c r="G555" s="66"/>
      <c r="H555" s="64">
        <f t="shared" si="7"/>
        <v>0</v>
      </c>
    </row>
    <row r="556" spans="1:8" s="30" customFormat="1" ht="36" customHeight="1">
      <c r="A556" s="68"/>
      <c r="B556" s="67" t="s">
        <v>36</v>
      </c>
      <c r="C556" s="59" t="s">
        <v>598</v>
      </c>
      <c r="D556" s="60"/>
      <c r="E556" s="61"/>
      <c r="F556" s="62"/>
      <c r="G556" s="66"/>
      <c r="H556" s="64">
        <f t="shared" si="7"/>
        <v>0</v>
      </c>
    </row>
    <row r="557" spans="1:8" s="30" customFormat="1" ht="36" customHeight="1">
      <c r="A557" s="68"/>
      <c r="B557" s="69" t="s">
        <v>186</v>
      </c>
      <c r="C557" s="59" t="s">
        <v>601</v>
      </c>
      <c r="D557" s="60"/>
      <c r="E557" s="61" t="s">
        <v>59</v>
      </c>
      <c r="F557" s="62">
        <v>1</v>
      </c>
      <c r="G557" s="63"/>
      <c r="H557" s="64">
        <f t="shared" si="7"/>
        <v>0</v>
      </c>
    </row>
    <row r="558" spans="1:8" ht="36" customHeight="1">
      <c r="A558" s="68"/>
      <c r="B558" s="58"/>
      <c r="C558" s="145" t="s">
        <v>603</v>
      </c>
      <c r="D558" s="60"/>
      <c r="E558" s="61"/>
      <c r="F558" s="62"/>
      <c r="G558" s="66"/>
      <c r="H558" s="64"/>
    </row>
    <row r="559" spans="1:8" ht="36" customHeight="1">
      <c r="A559" s="68"/>
      <c r="B559" s="58" t="s">
        <v>467</v>
      </c>
      <c r="C559" s="59" t="s">
        <v>597</v>
      </c>
      <c r="D559" s="60" t="s">
        <v>615</v>
      </c>
      <c r="E559" s="61"/>
      <c r="F559" s="62"/>
      <c r="G559" s="66"/>
      <c r="H559" s="64"/>
    </row>
    <row r="560" spans="1:8" ht="36" customHeight="1">
      <c r="A560" s="68"/>
      <c r="B560" s="67" t="s">
        <v>36</v>
      </c>
      <c r="C560" s="59" t="s">
        <v>604</v>
      </c>
      <c r="D560" s="60"/>
      <c r="E560" s="61"/>
      <c r="F560" s="62"/>
      <c r="G560" s="66"/>
      <c r="H560" s="64"/>
    </row>
    <row r="561" spans="1:8" ht="36" customHeight="1">
      <c r="A561" s="68"/>
      <c r="B561" s="69" t="s">
        <v>186</v>
      </c>
      <c r="C561" s="59" t="s">
        <v>599</v>
      </c>
      <c r="D561" s="60"/>
      <c r="E561" s="61" t="s">
        <v>59</v>
      </c>
      <c r="F561" s="62">
        <v>122</v>
      </c>
      <c r="G561" s="63"/>
      <c r="H561" s="64">
        <f>ROUND(G561*F561,2)</f>
        <v>0</v>
      </c>
    </row>
    <row r="562" spans="1:8" ht="36" customHeight="1">
      <c r="A562" s="68"/>
      <c r="B562" s="58" t="s">
        <v>469</v>
      </c>
      <c r="C562" s="59" t="s">
        <v>600</v>
      </c>
      <c r="D562" s="60" t="s">
        <v>240</v>
      </c>
      <c r="E562" s="61"/>
      <c r="F562" s="62"/>
      <c r="G562" s="66"/>
      <c r="H562" s="64"/>
    </row>
    <row r="563" spans="1:8" ht="36" customHeight="1">
      <c r="A563" s="68"/>
      <c r="B563" s="67" t="s">
        <v>36</v>
      </c>
      <c r="C563" s="59" t="s">
        <v>604</v>
      </c>
      <c r="D563" s="60"/>
      <c r="E563" s="61"/>
      <c r="F563" s="62"/>
      <c r="G563" s="66"/>
      <c r="H563" s="64"/>
    </row>
    <row r="564" spans="1:8" ht="36" customHeight="1">
      <c r="A564" s="68"/>
      <c r="B564" s="69" t="s">
        <v>186</v>
      </c>
      <c r="C564" s="59" t="s">
        <v>601</v>
      </c>
      <c r="D564" s="60"/>
      <c r="E564" s="61" t="s">
        <v>42</v>
      </c>
      <c r="F564" s="62">
        <v>1</v>
      </c>
      <c r="G564" s="63"/>
      <c r="H564" s="64">
        <f>ROUND(G564*F564,2)</f>
        <v>0</v>
      </c>
    </row>
    <row r="565" spans="1:8" ht="36" customHeight="1">
      <c r="A565" s="68"/>
      <c r="B565" s="58" t="s">
        <v>471</v>
      </c>
      <c r="C565" s="59" t="s">
        <v>605</v>
      </c>
      <c r="D565" s="60" t="s">
        <v>617</v>
      </c>
      <c r="E565" s="61"/>
      <c r="F565" s="62"/>
      <c r="G565" s="66"/>
      <c r="H565" s="64"/>
    </row>
    <row r="566" spans="1:8" ht="36" customHeight="1">
      <c r="A566" s="68"/>
      <c r="B566" s="67" t="s">
        <v>36</v>
      </c>
      <c r="C566" s="59" t="s">
        <v>647</v>
      </c>
      <c r="D566" s="60"/>
      <c r="E566" s="61" t="s">
        <v>42</v>
      </c>
      <c r="F566" s="62">
        <v>1</v>
      </c>
      <c r="G566" s="63"/>
      <c r="H566" s="64">
        <f>ROUND(G566*F566,2)</f>
        <v>0</v>
      </c>
    </row>
    <row r="567" spans="1:8" ht="36" customHeight="1">
      <c r="A567" s="68"/>
      <c r="B567" s="58"/>
      <c r="C567" s="145" t="s">
        <v>606</v>
      </c>
      <c r="D567" s="60"/>
      <c r="E567" s="61"/>
      <c r="F567" s="62"/>
      <c r="G567" s="66"/>
      <c r="H567" s="64"/>
    </row>
    <row r="568" spans="1:8" ht="36" customHeight="1">
      <c r="A568" s="68"/>
      <c r="B568" s="58" t="s">
        <v>472</v>
      </c>
      <c r="C568" s="59" t="s">
        <v>597</v>
      </c>
      <c r="D568" s="60"/>
      <c r="E568" s="61"/>
      <c r="F568" s="62"/>
      <c r="G568" s="66"/>
      <c r="H568" s="64"/>
    </row>
    <row r="569" spans="1:8" ht="36" customHeight="1">
      <c r="A569" s="68"/>
      <c r="B569" s="67" t="s">
        <v>36</v>
      </c>
      <c r="C569" s="59" t="s">
        <v>607</v>
      </c>
      <c r="D569" s="60"/>
      <c r="E569" s="61"/>
      <c r="F569" s="62"/>
      <c r="G569" s="66"/>
      <c r="H569" s="64"/>
    </row>
    <row r="570" spans="1:8" ht="36" customHeight="1">
      <c r="A570" s="85"/>
      <c r="B570" s="81" t="s">
        <v>186</v>
      </c>
      <c r="C570" s="75" t="s">
        <v>599</v>
      </c>
      <c r="D570" s="76"/>
      <c r="E570" s="77" t="s">
        <v>59</v>
      </c>
      <c r="F570" s="78">
        <v>105</v>
      </c>
      <c r="G570" s="79"/>
      <c r="H570" s="80">
        <f aca="true" t="shared" si="8" ref="H570:H577">ROUND(G570*F570,2)</f>
        <v>0</v>
      </c>
    </row>
    <row r="571" spans="1:8" ht="48" customHeight="1">
      <c r="A571" s="68"/>
      <c r="B571" s="69"/>
      <c r="C571" s="145" t="s">
        <v>643</v>
      </c>
      <c r="D571" s="60"/>
      <c r="E571" s="61"/>
      <c r="F571" s="7" t="s">
        <v>1</v>
      </c>
      <c r="G571" s="14" t="s">
        <v>1</v>
      </c>
      <c r="H571" s="17"/>
    </row>
    <row r="572" spans="1:8" ht="36" customHeight="1">
      <c r="A572" s="68"/>
      <c r="B572" s="58" t="s">
        <v>473</v>
      </c>
      <c r="C572" s="59" t="s">
        <v>600</v>
      </c>
      <c r="D572" s="60"/>
      <c r="E572" s="61"/>
      <c r="F572" s="62"/>
      <c r="G572" s="66"/>
      <c r="H572" s="64">
        <f t="shared" si="8"/>
        <v>0</v>
      </c>
    </row>
    <row r="573" spans="1:8" ht="36" customHeight="1">
      <c r="A573" s="68"/>
      <c r="B573" s="67" t="s">
        <v>36</v>
      </c>
      <c r="C573" s="59" t="s">
        <v>607</v>
      </c>
      <c r="D573" s="60"/>
      <c r="E573" s="61"/>
      <c r="F573" s="62"/>
      <c r="G573" s="66"/>
      <c r="H573" s="64">
        <f t="shared" si="8"/>
        <v>0</v>
      </c>
    </row>
    <row r="574" spans="1:8" ht="36" customHeight="1">
      <c r="A574" s="68"/>
      <c r="B574" s="69" t="s">
        <v>186</v>
      </c>
      <c r="C574" s="59" t="s">
        <v>601</v>
      </c>
      <c r="D574" s="60"/>
      <c r="E574" s="61" t="s">
        <v>42</v>
      </c>
      <c r="F574" s="62">
        <v>1</v>
      </c>
      <c r="G574" s="63"/>
      <c r="H574" s="64">
        <f t="shared" si="8"/>
        <v>0</v>
      </c>
    </row>
    <row r="575" spans="1:8" ht="36" customHeight="1">
      <c r="A575" s="68"/>
      <c r="B575" s="58" t="s">
        <v>474</v>
      </c>
      <c r="C575" s="59" t="s">
        <v>602</v>
      </c>
      <c r="D575" s="60"/>
      <c r="E575" s="61"/>
      <c r="F575" s="62"/>
      <c r="G575" s="66"/>
      <c r="H575" s="64">
        <f t="shared" si="8"/>
        <v>0</v>
      </c>
    </row>
    <row r="576" spans="1:8" ht="36" customHeight="1">
      <c r="A576" s="68"/>
      <c r="B576" s="67" t="s">
        <v>36</v>
      </c>
      <c r="C576" s="59" t="s">
        <v>607</v>
      </c>
      <c r="D576" s="60"/>
      <c r="E576" s="61"/>
      <c r="F576" s="62"/>
      <c r="G576" s="66"/>
      <c r="H576" s="64">
        <f t="shared" si="8"/>
        <v>0</v>
      </c>
    </row>
    <row r="577" spans="1:8" ht="36" customHeight="1">
      <c r="A577" s="68"/>
      <c r="B577" s="69" t="s">
        <v>186</v>
      </c>
      <c r="C577" s="59" t="s">
        <v>601</v>
      </c>
      <c r="D577" s="60"/>
      <c r="E577" s="61" t="s">
        <v>59</v>
      </c>
      <c r="F577" s="62">
        <v>1</v>
      </c>
      <c r="G577" s="63"/>
      <c r="H577" s="64">
        <f t="shared" si="8"/>
        <v>0</v>
      </c>
    </row>
    <row r="578" spans="1:8" s="30" customFormat="1" ht="42.75" customHeight="1" thickBot="1">
      <c r="A578" s="156"/>
      <c r="B578" s="157" t="str">
        <f>B547</f>
        <v>H</v>
      </c>
      <c r="C578" s="186" t="str">
        <f>C547</f>
        <v>SEWER REPAIRS: LAKE LAWN DRIVE, STERLING AVENUE AND BERRYDALE AVENUE</v>
      </c>
      <c r="D578" s="209"/>
      <c r="E578" s="209"/>
      <c r="F578" s="210"/>
      <c r="G578" s="158" t="s">
        <v>533</v>
      </c>
      <c r="H578" s="159">
        <f>SUM(H549:H577)</f>
        <v>0</v>
      </c>
    </row>
    <row r="579" spans="1:8" ht="48" customHeight="1" thickTop="1">
      <c r="A579" s="29"/>
      <c r="B579" s="110"/>
      <c r="C579" s="225" t="s">
        <v>476</v>
      </c>
      <c r="D579" s="225"/>
      <c r="E579" s="225"/>
      <c r="F579" s="225"/>
      <c r="G579" s="225"/>
      <c r="H579" s="226"/>
    </row>
    <row r="580" spans="1:8" ht="36" customHeight="1">
      <c r="A580" s="29"/>
      <c r="B580" s="112" t="s">
        <v>618</v>
      </c>
      <c r="C580" s="205" t="s">
        <v>459</v>
      </c>
      <c r="D580" s="205"/>
      <c r="E580" s="205"/>
      <c r="F580" s="205"/>
      <c r="G580" s="205"/>
      <c r="H580" s="206"/>
    </row>
    <row r="581" spans="1:8" ht="48" customHeight="1">
      <c r="A581" s="29"/>
      <c r="B581" s="135"/>
      <c r="C581" s="136" t="s">
        <v>586</v>
      </c>
      <c r="D581" s="49"/>
      <c r="E581" s="50" t="s">
        <v>1</v>
      </c>
      <c r="F581" s="50" t="s">
        <v>1</v>
      </c>
      <c r="G581" s="111"/>
      <c r="H581" s="111"/>
    </row>
    <row r="582" spans="1:8" ht="36" customHeight="1">
      <c r="A582" s="141"/>
      <c r="B582" s="149"/>
      <c r="C582" s="151" t="s">
        <v>460</v>
      </c>
      <c r="D582" s="53"/>
      <c r="E582" s="54"/>
      <c r="F582" s="142"/>
      <c r="G582" s="66"/>
      <c r="H582" s="64">
        <f aca="true" t="shared" si="9" ref="H582:H590">ROUND(G582*F582,2)</f>
        <v>0</v>
      </c>
    </row>
    <row r="583" spans="1:8" ht="86.25" customHeight="1">
      <c r="A583" s="141"/>
      <c r="B583" s="149" t="s">
        <v>619</v>
      </c>
      <c r="C583" s="52" t="s">
        <v>587</v>
      </c>
      <c r="D583" s="53" t="s">
        <v>614</v>
      </c>
      <c r="E583" s="54" t="s">
        <v>42</v>
      </c>
      <c r="F583" s="142">
        <v>12</v>
      </c>
      <c r="G583" s="91"/>
      <c r="H583" s="64">
        <f t="shared" si="9"/>
        <v>0</v>
      </c>
    </row>
    <row r="584" spans="1:8" ht="48" customHeight="1">
      <c r="A584" s="141"/>
      <c r="B584" s="149" t="s">
        <v>620</v>
      </c>
      <c r="C584" s="45" t="s">
        <v>463</v>
      </c>
      <c r="D584" s="53" t="s">
        <v>614</v>
      </c>
      <c r="E584" s="54" t="s">
        <v>464</v>
      </c>
      <c r="F584" s="142">
        <v>460</v>
      </c>
      <c r="G584" s="91"/>
      <c r="H584" s="64">
        <f t="shared" si="9"/>
        <v>0</v>
      </c>
    </row>
    <row r="585" spans="1:8" ht="60" customHeight="1">
      <c r="A585" s="141"/>
      <c r="B585" s="149" t="s">
        <v>621</v>
      </c>
      <c r="C585" s="137" t="s">
        <v>468</v>
      </c>
      <c r="D585" s="53" t="s">
        <v>614</v>
      </c>
      <c r="E585" s="54" t="s">
        <v>42</v>
      </c>
      <c r="F585" s="142">
        <v>12</v>
      </c>
      <c r="G585" s="91"/>
      <c r="H585" s="64">
        <f t="shared" si="9"/>
        <v>0</v>
      </c>
    </row>
    <row r="586" spans="1:8" ht="84.75" customHeight="1">
      <c r="A586" s="141"/>
      <c r="B586" s="149" t="s">
        <v>622</v>
      </c>
      <c r="C586" s="138" t="s">
        <v>475</v>
      </c>
      <c r="D586" s="53" t="s">
        <v>614</v>
      </c>
      <c r="E586" s="54" t="s">
        <v>42</v>
      </c>
      <c r="F586" s="142">
        <v>2</v>
      </c>
      <c r="G586" s="91"/>
      <c r="H586" s="64">
        <f t="shared" si="9"/>
        <v>0</v>
      </c>
    </row>
    <row r="587" spans="1:8" ht="60" customHeight="1">
      <c r="A587" s="141"/>
      <c r="B587" s="149" t="s">
        <v>623</v>
      </c>
      <c r="C587" s="138" t="s">
        <v>588</v>
      </c>
      <c r="D587" s="53" t="s">
        <v>614</v>
      </c>
      <c r="E587" s="54" t="s">
        <v>42</v>
      </c>
      <c r="F587" s="142">
        <v>2</v>
      </c>
      <c r="G587" s="91"/>
      <c r="H587" s="64">
        <f t="shared" si="9"/>
        <v>0</v>
      </c>
    </row>
    <row r="588" spans="1:8" ht="60" customHeight="1">
      <c r="A588" s="141"/>
      <c r="B588" s="149" t="s">
        <v>624</v>
      </c>
      <c r="C588" s="137" t="s">
        <v>589</v>
      </c>
      <c r="D588" s="53" t="s">
        <v>614</v>
      </c>
      <c r="E588" s="54" t="s">
        <v>42</v>
      </c>
      <c r="F588" s="142">
        <v>12</v>
      </c>
      <c r="G588" s="91"/>
      <c r="H588" s="64">
        <f t="shared" si="9"/>
        <v>0</v>
      </c>
    </row>
    <row r="589" spans="1:8" ht="48" customHeight="1">
      <c r="A589" s="141"/>
      <c r="B589" s="149" t="s">
        <v>625</v>
      </c>
      <c r="C589" s="137" t="s">
        <v>590</v>
      </c>
      <c r="D589" s="53" t="s">
        <v>614</v>
      </c>
      <c r="E589" s="139" t="s">
        <v>42</v>
      </c>
      <c r="F589" s="142">
        <v>2</v>
      </c>
      <c r="G589" s="91"/>
      <c r="H589" s="64">
        <f t="shared" si="9"/>
        <v>0</v>
      </c>
    </row>
    <row r="590" spans="1:8" ht="75" customHeight="1">
      <c r="A590" s="141"/>
      <c r="B590" s="149" t="s">
        <v>626</v>
      </c>
      <c r="C590" s="137" t="s">
        <v>591</v>
      </c>
      <c r="D590" s="53" t="s">
        <v>614</v>
      </c>
      <c r="E590" s="139" t="s">
        <v>592</v>
      </c>
      <c r="F590" s="142">
        <v>12</v>
      </c>
      <c r="G590" s="91"/>
      <c r="H590" s="64">
        <f t="shared" si="9"/>
        <v>0</v>
      </c>
    </row>
    <row r="591" spans="1:8" ht="48" customHeight="1">
      <c r="A591" s="144"/>
      <c r="B591" s="152" t="s">
        <v>627</v>
      </c>
      <c r="C591" s="153" t="s">
        <v>593</v>
      </c>
      <c r="D591" s="162" t="s">
        <v>614</v>
      </c>
      <c r="E591" s="166" t="s">
        <v>592</v>
      </c>
      <c r="F591" s="164">
        <v>12</v>
      </c>
      <c r="G591" s="165"/>
      <c r="H591" s="80">
        <f>ROUND(G591*F591,2)</f>
        <v>0</v>
      </c>
    </row>
    <row r="592" spans="1:8" ht="48" customHeight="1">
      <c r="A592" s="141"/>
      <c r="B592" s="150"/>
      <c r="C592" s="143" t="s">
        <v>594</v>
      </c>
      <c r="D592" s="51"/>
      <c r="E592" s="48" t="s">
        <v>1</v>
      </c>
      <c r="F592" s="140" t="s">
        <v>1</v>
      </c>
      <c r="G592" s="66"/>
      <c r="H592" s="92"/>
    </row>
    <row r="593" spans="1:8" ht="36" customHeight="1">
      <c r="A593" s="141"/>
      <c r="B593" s="149"/>
      <c r="C593" s="151" t="s">
        <v>460</v>
      </c>
      <c r="D593" s="53"/>
      <c r="E593" s="54"/>
      <c r="F593" s="142"/>
      <c r="G593" s="66"/>
      <c r="H593" s="64"/>
    </row>
    <row r="594" spans="1:8" ht="48" customHeight="1">
      <c r="A594" s="141"/>
      <c r="B594" s="149" t="s">
        <v>628</v>
      </c>
      <c r="C594" s="52" t="s">
        <v>463</v>
      </c>
      <c r="D594" s="53" t="s">
        <v>614</v>
      </c>
      <c r="E594" s="54" t="s">
        <v>464</v>
      </c>
      <c r="F594" s="142">
        <v>96</v>
      </c>
      <c r="G594" s="91"/>
      <c r="H594" s="64">
        <f aca="true" t="shared" si="10" ref="H594:H600">ROUND(G594*F594,2)</f>
        <v>0</v>
      </c>
    </row>
    <row r="595" spans="1:8" ht="48" customHeight="1">
      <c r="A595" s="141"/>
      <c r="B595" s="149" t="s">
        <v>629</v>
      </c>
      <c r="C595" s="52" t="s">
        <v>466</v>
      </c>
      <c r="D595" s="53" t="s">
        <v>614</v>
      </c>
      <c r="E595" s="54" t="s">
        <v>464</v>
      </c>
      <c r="F595" s="142">
        <v>60</v>
      </c>
      <c r="G595" s="91"/>
      <c r="H595" s="64">
        <f t="shared" si="10"/>
        <v>0</v>
      </c>
    </row>
    <row r="596" spans="1:8" ht="60" customHeight="1">
      <c r="A596" s="141"/>
      <c r="B596" s="149" t="s">
        <v>630</v>
      </c>
      <c r="C596" s="52" t="s">
        <v>470</v>
      </c>
      <c r="D596" s="53" t="s">
        <v>614</v>
      </c>
      <c r="E596" s="54" t="s">
        <v>42</v>
      </c>
      <c r="F596" s="142">
        <v>2</v>
      </c>
      <c r="G596" s="91"/>
      <c r="H596" s="64">
        <f t="shared" si="10"/>
        <v>0</v>
      </c>
    </row>
    <row r="597" spans="1:8" ht="60" customHeight="1">
      <c r="A597" s="141"/>
      <c r="B597" s="149" t="s">
        <v>631</v>
      </c>
      <c r="C597" s="52" t="s">
        <v>589</v>
      </c>
      <c r="D597" s="53" t="s">
        <v>614</v>
      </c>
      <c r="E597" s="54" t="s">
        <v>42</v>
      </c>
      <c r="F597" s="142">
        <v>3</v>
      </c>
      <c r="G597" s="91"/>
      <c r="H597" s="64">
        <f t="shared" si="10"/>
        <v>0</v>
      </c>
    </row>
    <row r="598" spans="1:8" ht="73.5" customHeight="1">
      <c r="A598" s="141"/>
      <c r="B598" s="149" t="s">
        <v>632</v>
      </c>
      <c r="C598" s="52" t="s">
        <v>591</v>
      </c>
      <c r="D598" s="53" t="s">
        <v>614</v>
      </c>
      <c r="E598" s="54" t="s">
        <v>592</v>
      </c>
      <c r="F598" s="142">
        <v>2</v>
      </c>
      <c r="G598" s="91"/>
      <c r="H598" s="64">
        <f t="shared" si="10"/>
        <v>0</v>
      </c>
    </row>
    <row r="599" spans="1:8" ht="60" customHeight="1">
      <c r="A599" s="141"/>
      <c r="B599" s="149" t="s">
        <v>633</v>
      </c>
      <c r="C599" s="52" t="s">
        <v>593</v>
      </c>
      <c r="D599" s="53" t="s">
        <v>614</v>
      </c>
      <c r="E599" s="54" t="s">
        <v>592</v>
      </c>
      <c r="F599" s="142">
        <v>2</v>
      </c>
      <c r="G599" s="91"/>
      <c r="H599" s="64">
        <f t="shared" si="10"/>
        <v>0</v>
      </c>
    </row>
    <row r="600" spans="1:8" ht="60" customHeight="1">
      <c r="A600" s="141"/>
      <c r="B600" s="149" t="s">
        <v>634</v>
      </c>
      <c r="C600" s="52" t="s">
        <v>595</v>
      </c>
      <c r="D600" s="53" t="s">
        <v>614</v>
      </c>
      <c r="E600" s="54" t="s">
        <v>42</v>
      </c>
      <c r="F600" s="142">
        <v>4</v>
      </c>
      <c r="G600" s="91"/>
      <c r="H600" s="64">
        <f t="shared" si="10"/>
        <v>0</v>
      </c>
    </row>
    <row r="601" spans="1:8" ht="48" customHeight="1">
      <c r="A601" s="141"/>
      <c r="B601" s="149"/>
      <c r="C601" s="154" t="s">
        <v>609</v>
      </c>
      <c r="D601" s="53"/>
      <c r="E601" s="54" t="s">
        <v>1</v>
      </c>
      <c r="F601" s="53"/>
      <c r="G601" s="66"/>
      <c r="H601" s="64"/>
    </row>
    <row r="602" spans="1:8" ht="36" customHeight="1">
      <c r="A602" s="141"/>
      <c r="B602" s="149"/>
      <c r="C602" s="151" t="s">
        <v>460</v>
      </c>
      <c r="D602" s="53"/>
      <c r="E602" s="54"/>
      <c r="F602" s="142"/>
      <c r="G602" s="66"/>
      <c r="H602" s="64"/>
    </row>
    <row r="603" spans="1:8" ht="48" customHeight="1">
      <c r="A603" s="141"/>
      <c r="B603" s="149" t="s">
        <v>635</v>
      </c>
      <c r="C603" s="52" t="s">
        <v>466</v>
      </c>
      <c r="D603" s="53" t="s">
        <v>614</v>
      </c>
      <c r="E603" s="54" t="s">
        <v>464</v>
      </c>
      <c r="F603" s="142">
        <v>50</v>
      </c>
      <c r="G603" s="91"/>
      <c r="H603" s="64">
        <f aca="true" t="shared" si="11" ref="H603:H608">ROUND(G603*F603,2)</f>
        <v>0</v>
      </c>
    </row>
    <row r="604" spans="1:8" ht="60" customHeight="1">
      <c r="A604" s="141"/>
      <c r="B604" s="149" t="s">
        <v>636</v>
      </c>
      <c r="C604" s="52" t="s">
        <v>470</v>
      </c>
      <c r="D604" s="53" t="s">
        <v>614</v>
      </c>
      <c r="E604" s="54" t="s">
        <v>42</v>
      </c>
      <c r="F604" s="142">
        <v>1</v>
      </c>
      <c r="G604" s="91"/>
      <c r="H604" s="64">
        <f t="shared" si="11"/>
        <v>0</v>
      </c>
    </row>
    <row r="605" spans="1:8" ht="60" customHeight="1">
      <c r="A605" s="141"/>
      <c r="B605" s="149" t="s">
        <v>637</v>
      </c>
      <c r="C605" s="52" t="s">
        <v>589</v>
      </c>
      <c r="D605" s="53" t="s">
        <v>614</v>
      </c>
      <c r="E605" s="54" t="s">
        <v>42</v>
      </c>
      <c r="F605" s="142">
        <v>2</v>
      </c>
      <c r="G605" s="91"/>
      <c r="H605" s="64">
        <f t="shared" si="11"/>
        <v>0</v>
      </c>
    </row>
    <row r="606" spans="1:8" ht="70.5" customHeight="1">
      <c r="A606" s="141"/>
      <c r="B606" s="149" t="s">
        <v>638</v>
      </c>
      <c r="C606" s="52" t="s">
        <v>591</v>
      </c>
      <c r="D606" s="53" t="s">
        <v>614</v>
      </c>
      <c r="E606" s="54" t="s">
        <v>592</v>
      </c>
      <c r="F606" s="142">
        <v>2</v>
      </c>
      <c r="G606" s="91"/>
      <c r="H606" s="64">
        <f t="shared" si="11"/>
        <v>0</v>
      </c>
    </row>
    <row r="607" spans="1:8" ht="60" customHeight="1">
      <c r="A607" s="144"/>
      <c r="B607" s="160" t="s">
        <v>639</v>
      </c>
      <c r="C607" s="161" t="s">
        <v>593</v>
      </c>
      <c r="D607" s="162" t="s">
        <v>614</v>
      </c>
      <c r="E607" s="163" t="s">
        <v>592</v>
      </c>
      <c r="F607" s="164">
        <v>2</v>
      </c>
      <c r="G607" s="165"/>
      <c r="H607" s="80">
        <f t="shared" si="11"/>
        <v>0</v>
      </c>
    </row>
    <row r="608" spans="1:8" ht="60" customHeight="1">
      <c r="A608" s="141"/>
      <c r="B608" s="149" t="s">
        <v>640</v>
      </c>
      <c r="C608" s="52" t="s">
        <v>595</v>
      </c>
      <c r="D608" s="53" t="s">
        <v>614</v>
      </c>
      <c r="E608" s="54" t="s">
        <v>42</v>
      </c>
      <c r="F608" s="142">
        <v>2</v>
      </c>
      <c r="G608" s="91"/>
      <c r="H608" s="64">
        <f t="shared" si="11"/>
        <v>0</v>
      </c>
    </row>
    <row r="609" spans="1:8" ht="36" customHeight="1" thickBot="1">
      <c r="A609" s="29"/>
      <c r="B609" s="93" t="str">
        <f>+B580</f>
        <v>I</v>
      </c>
      <c r="C609" s="186" t="str">
        <f>+C580</f>
        <v>STREET LIGHT INSTALLATION</v>
      </c>
      <c r="D609" s="187"/>
      <c r="E609" s="187"/>
      <c r="F609" s="188"/>
      <c r="G609" s="31" t="s">
        <v>533</v>
      </c>
      <c r="H609" s="31">
        <f>SUM(H582:H608)</f>
        <v>0</v>
      </c>
    </row>
    <row r="610" spans="1:8" ht="36" customHeight="1" thickTop="1">
      <c r="A610" s="43"/>
      <c r="B610" s="127"/>
      <c r="C610" s="11" t="s">
        <v>17</v>
      </c>
      <c r="D610" s="20"/>
      <c r="E610" s="1"/>
      <c r="F610" s="1"/>
      <c r="G610" s="100"/>
      <c r="H610" s="55"/>
    </row>
    <row r="611" spans="1:8" ht="36" customHeight="1">
      <c r="A611" s="43"/>
      <c r="B611" s="7"/>
      <c r="C611" s="95" t="s">
        <v>159</v>
      </c>
      <c r="D611" s="87"/>
      <c r="E611" s="46"/>
      <c r="F611" s="46"/>
      <c r="G611" s="47"/>
      <c r="H611" s="89"/>
    </row>
    <row r="612" spans="1:8" s="27" customFormat="1" ht="48" customHeight="1">
      <c r="A612" s="102"/>
      <c r="B612" s="103" t="str">
        <f>B8</f>
        <v>A</v>
      </c>
      <c r="C612" s="192" t="str">
        <f>C8</f>
        <v>REHABILITATION:  PARK GROVE DRIVE EAST LEG - CHATSWORTH PLACE TO BEAVERHILL BOULEVARD (EAST)</v>
      </c>
      <c r="D612" s="230"/>
      <c r="E612" s="230"/>
      <c r="F612" s="231"/>
      <c r="G612" s="102" t="s">
        <v>16</v>
      </c>
      <c r="H612" s="102">
        <f>H79</f>
        <v>0</v>
      </c>
    </row>
    <row r="613" spans="1:8" s="27" customFormat="1" ht="48" customHeight="1">
      <c r="A613" s="18"/>
      <c r="B613" s="104" t="str">
        <f>B80</f>
        <v>B</v>
      </c>
      <c r="C613" s="199" t="str">
        <f>C80</f>
        <v>REHABILITATION:  LAKE LAWN DRIVE - BEAVERHILL BOULEVARD TO BEAVERHILL BOULEVARD</v>
      </c>
      <c r="D613" s="200"/>
      <c r="E613" s="200"/>
      <c r="F613" s="201"/>
      <c r="G613" s="18" t="s">
        <v>16</v>
      </c>
      <c r="H613" s="18">
        <f>H157</f>
        <v>0</v>
      </c>
    </row>
    <row r="614" spans="1:8" s="27" customFormat="1" ht="48" customHeight="1">
      <c r="A614" s="18"/>
      <c r="B614" s="104" t="str">
        <f>B158</f>
        <v>C</v>
      </c>
      <c r="C614" s="199" t="str">
        <f>C158</f>
        <v>REHABILITATION:  STERLING AVENUE - ASHWORTH STREET TO ST. ANNE'S ROAD</v>
      </c>
      <c r="D614" s="200"/>
      <c r="E614" s="200"/>
      <c r="F614" s="201"/>
      <c r="G614" s="18" t="s">
        <v>16</v>
      </c>
      <c r="H614" s="18">
        <f>H243</f>
        <v>0</v>
      </c>
    </row>
    <row r="615" spans="1:8" s="27" customFormat="1" ht="48" customHeight="1">
      <c r="A615" s="18"/>
      <c r="B615" s="104" t="str">
        <f>B244</f>
        <v>D</v>
      </c>
      <c r="C615" s="199" t="str">
        <f>C244</f>
        <v>ASPHALT RECONSTRUCTION:  SADLER AVENUE - FITZPATRICK ROAD TO ST. ANNE'S ROAD</v>
      </c>
      <c r="D615" s="200"/>
      <c r="E615" s="200"/>
      <c r="F615" s="201"/>
      <c r="G615" s="18" t="s">
        <v>16</v>
      </c>
      <c r="H615" s="18">
        <f>H331</f>
        <v>0</v>
      </c>
    </row>
    <row r="616" spans="1:8" s="27" customFormat="1" ht="48" customHeight="1">
      <c r="A616" s="18"/>
      <c r="B616" s="104" t="str">
        <f>B414</f>
        <v>E</v>
      </c>
      <c r="C616" s="192" t="str">
        <f>C414</f>
        <v>ASPHALT RECONSTRUCTION:  BERRYDALE AVENUE - ST. GEORGE ROAD TO ST. ANNE'S ROAD</v>
      </c>
      <c r="D616" s="193"/>
      <c r="E616" s="193"/>
      <c r="F616" s="194"/>
      <c r="G616" s="120" t="s">
        <v>16</v>
      </c>
      <c r="H616" s="18">
        <f>H414</f>
        <v>0</v>
      </c>
    </row>
    <row r="617" spans="1:8" s="27" customFormat="1" ht="48" customHeight="1">
      <c r="A617" s="18"/>
      <c r="B617" s="119" t="str">
        <f>B487</f>
        <v>F</v>
      </c>
      <c r="C617" s="192" t="str">
        <f>C487</f>
        <v>ASPHALT RECONSTRUCTION:  HOUDE DRIVE (NORTH LEG) - AVENUE DUCHARME TO AVENUE DUCHARME</v>
      </c>
      <c r="D617" s="193"/>
      <c r="E617" s="193"/>
      <c r="F617" s="194"/>
      <c r="G617" s="120" t="s">
        <v>16</v>
      </c>
      <c r="H617" s="18">
        <f>H487</f>
        <v>0</v>
      </c>
    </row>
    <row r="618" spans="1:8" s="27" customFormat="1" ht="48" customHeight="1">
      <c r="A618" s="18"/>
      <c r="B618" s="104" t="str">
        <f>B546</f>
        <v>G</v>
      </c>
      <c r="C618" s="199" t="str">
        <f>C546</f>
        <v>REHABILITATION:  WHITEHAVEN ROAD - KILDENNY DRIVE TO ROCHESTER AVENUE</v>
      </c>
      <c r="D618" s="200"/>
      <c r="E618" s="200"/>
      <c r="F618" s="201"/>
      <c r="G618" s="18" t="s">
        <v>16</v>
      </c>
      <c r="H618" s="18">
        <f>H546</f>
        <v>0</v>
      </c>
    </row>
    <row r="619" spans="1:8" s="27" customFormat="1" ht="48" customHeight="1">
      <c r="A619" s="18"/>
      <c r="B619" s="104" t="str">
        <f>B547</f>
        <v>H</v>
      </c>
      <c r="C619" s="199" t="str">
        <f>C547</f>
        <v>SEWER REPAIRS: LAKE LAWN DRIVE, STERLING AVENUE AND BERRYDALE AVENUE</v>
      </c>
      <c r="D619" s="200"/>
      <c r="E619" s="200"/>
      <c r="F619" s="201"/>
      <c r="G619" s="18" t="s">
        <v>16</v>
      </c>
      <c r="H619" s="18">
        <f>H578</f>
        <v>0</v>
      </c>
    </row>
    <row r="620" spans="1:8" s="27" customFormat="1" ht="48" customHeight="1">
      <c r="A620" s="106"/>
      <c r="B620" s="116"/>
      <c r="C620" s="223" t="s">
        <v>476</v>
      </c>
      <c r="D620" s="223"/>
      <c r="E620" s="223"/>
      <c r="F620" s="223"/>
      <c r="G620" s="223"/>
      <c r="H620" s="224"/>
    </row>
    <row r="621" spans="1:8" ht="48" customHeight="1" thickBot="1">
      <c r="A621" s="105"/>
      <c r="B621" s="101" t="str">
        <f>B609</f>
        <v>I</v>
      </c>
      <c r="C621" s="220" t="str">
        <f>C609</f>
        <v>STREET LIGHT INSTALLATION</v>
      </c>
      <c r="D621" s="221"/>
      <c r="E621" s="221"/>
      <c r="F621" s="222"/>
      <c r="G621" s="105" t="s">
        <v>16</v>
      </c>
      <c r="H621" s="105">
        <f>H609</f>
        <v>0</v>
      </c>
    </row>
    <row r="622" spans="1:8" ht="16.5" thickTop="1">
      <c r="A622" s="14"/>
      <c r="B622" s="168"/>
      <c r="C622" s="169"/>
      <c r="D622" s="167"/>
      <c r="E622" s="167"/>
      <c r="F622" s="167"/>
      <c r="G622" s="98"/>
      <c r="H622" s="99"/>
    </row>
    <row r="623" spans="1:8" ht="15.75">
      <c r="A623" s="14"/>
      <c r="B623" s="170"/>
      <c r="C623" s="94"/>
      <c r="D623" s="84"/>
      <c r="E623" s="84"/>
      <c r="F623" s="84"/>
      <c r="G623" s="88"/>
      <c r="H623" s="97"/>
    </row>
    <row r="624" spans="1:8" ht="15">
      <c r="A624" s="14"/>
      <c r="B624" s="218" t="s">
        <v>31</v>
      </c>
      <c r="C624" s="219"/>
      <c r="D624" s="219"/>
      <c r="E624" s="219"/>
      <c r="F624" s="219"/>
      <c r="G624" s="216">
        <f>SUM(H612:H621)</f>
        <v>0</v>
      </c>
      <c r="H624" s="217"/>
    </row>
    <row r="625" spans="1:8" ht="15">
      <c r="A625" s="14"/>
      <c r="B625" s="171"/>
      <c r="C625" s="96"/>
      <c r="D625" s="96"/>
      <c r="E625" s="96"/>
      <c r="F625" s="96"/>
      <c r="G625" s="107"/>
      <c r="H625" s="108"/>
    </row>
    <row r="626" spans="1:8" ht="15">
      <c r="A626" s="14"/>
      <c r="B626" s="171"/>
      <c r="C626" s="96"/>
      <c r="D626" s="96"/>
      <c r="E626" s="96"/>
      <c r="F626" s="96"/>
      <c r="G626" s="90"/>
      <c r="H626" s="109"/>
    </row>
    <row r="627" spans="1:8" ht="15">
      <c r="A627" s="44"/>
      <c r="B627" s="172"/>
      <c r="C627" s="40"/>
      <c r="D627" s="41"/>
      <c r="E627" s="40"/>
      <c r="F627" s="40"/>
      <c r="G627" s="21"/>
      <c r="H627" s="56"/>
    </row>
  </sheetData>
  <sheetProtection password="CC3D" sheet="1" selectLockedCells="1"/>
  <mergeCells count="35">
    <mergeCell ref="C547:H547"/>
    <mergeCell ref="C578:F578"/>
    <mergeCell ref="C618:F618"/>
    <mergeCell ref="C617:F617"/>
    <mergeCell ref="C158:H158"/>
    <mergeCell ref="C414:F414"/>
    <mergeCell ref="C546:F546"/>
    <mergeCell ref="C415:H415"/>
    <mergeCell ref="C612:F612"/>
    <mergeCell ref="B1:H1"/>
    <mergeCell ref="G624:H624"/>
    <mergeCell ref="C243:F243"/>
    <mergeCell ref="B624:F624"/>
    <mergeCell ref="C621:F621"/>
    <mergeCell ref="C620:H620"/>
    <mergeCell ref="C331:F331"/>
    <mergeCell ref="C244:H244"/>
    <mergeCell ref="C579:H579"/>
    <mergeCell ref="C619:F619"/>
    <mergeCell ref="C8:H8"/>
    <mergeCell ref="C79:F79"/>
    <mergeCell ref="C487:F487"/>
    <mergeCell ref="C157:F157"/>
    <mergeCell ref="C332:H332"/>
    <mergeCell ref="B3:H3"/>
    <mergeCell ref="C609:F609"/>
    <mergeCell ref="C488:H488"/>
    <mergeCell ref="C616:F616"/>
    <mergeCell ref="B2:H2"/>
    <mergeCell ref="C80:H80"/>
    <mergeCell ref="C613:F613"/>
    <mergeCell ref="C614:F614"/>
    <mergeCell ref="C615:F615"/>
    <mergeCell ref="C7:H7"/>
    <mergeCell ref="C580:H580"/>
  </mergeCells>
  <conditionalFormatting sqref="D543:D545 D537:D541 D531 D534 D484:D486 D490:D492 D465:D466 D459 D456 D417:D423 D425:D440 D474:D482 D395:D396 D389 D386 D334:D340 D342:D365 D328:D330 D367:D384 D580:D608 D548 D550:D551 D553:D554 D556:D558 D560:D561 D411:D413 D563:D577 D295:D298 D292 D232:D238 D219:D220 D211 D208 D205:D206 D160:D162 D164:D203 D135:D136 D130 D127 D82:D84 D10:D78 D86:D123 D125 D143:D152 D255:D270 D154:D156 D240:D242 D272:D290 D304:D313 D442:D454 D494:D529 F601 D319:D326 D402:D409 D246:D253">
    <cfRule type="cellIs" priority="835" dxfId="7" operator="equal" stopIfTrue="1">
      <formula>"CW 2130-R11"</formula>
    </cfRule>
    <cfRule type="cellIs" priority="836" dxfId="7" operator="equal" stopIfTrue="1">
      <formula>"CW 3120-R2"</formula>
    </cfRule>
    <cfRule type="cellIs" priority="837" dxfId="7" operator="equal" stopIfTrue="1">
      <formula>"CW 3240-R7"</formula>
    </cfRule>
  </conditionalFormatting>
  <conditionalFormatting sqref="D580 D533 D467:D470 D460:D464 D458 D397:D398 D390:D394 D388 D294 D297:D303 D210 D212:D218 D221:D228 D137:D139 D129 D131:D134 D52 D54:D57 D60:D65 D144 D307:D309 D313:D315">
    <cfRule type="cellIs" priority="758" dxfId="7" operator="equal" stopIfTrue="1">
      <formula>"CW 3120-R2"</formula>
    </cfRule>
    <cfRule type="cellIs" priority="759" dxfId="7" operator="equal" stopIfTrue="1">
      <formula>"CW 3240-R7"</formula>
    </cfRule>
  </conditionalFormatting>
  <conditionalFormatting sqref="D580 D535 D471:D472 D399:D400 D316:D317 D229:D230 D140:D141">
    <cfRule type="cellIs" priority="742" dxfId="7" operator="equal" stopIfTrue="1">
      <formula>"CW 2130-R11"</formula>
    </cfRule>
    <cfRule type="cellIs" priority="743" dxfId="7"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not include fractions of a cent" sqref="G603:G608 G594:G600 G583:G591">
      <formula1>IF(G603&gt;=0.01,ROUND(G603,2),0.01)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44:G545 G513:G514 G481:G482 G497:G500 G505 G502:G503 G474:G475 G490:G492 G495 G485:G486 G439:G440 G468:G472 G462:G463 G392 G431 G420:G423 G417:G418 G426:G427 G459 G454 G452 G577 G456 G429 G465:G466 G539:G541 G516:G519 G534:G535 G531 G522:G523 G526 G528:G529 G537 G319:G320 G405:G409 G395:G400 G382 G386 G389 G370 G368 G356:G361 G343:G344 G350 G363:G365 G346:G348 G334:G335 G337:G340 G375:G379 G557 G322:G326 G311:G317 G329:G330 G445:G449 G507:G510 G352 G384 G443 G551 G554 G561 G564 G372:G373 G412:G413 G306 G574 G434:G437 G477:G479 G566 G273 G268:G270 G402:G403 G275 G261 G222 G570 G246:G247 G256:G257 G148:G152 G135:G136 G102 G138:G141 G130 G122:G123 G127 G115:G117 G97:G98 G93:G95 G89 G91 G53 G50 G58:G59 G56 G61 G42:G43 G19 G36 G15 G10:G12">
      <formula1>IF(G544&gt;=0.01,ROUND(G544,2),0.01)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5:G26 G21:G23 G31 G34 G17 G38:G40 G46 G48 G64:G65 G77:G78 G28 G67 G87 G82:G84 G120 G100 G111:G112 G109 G106:G107 G74 G125 G133 G143 G203 G192:G196 G185:G187 G165:G166 G170 G168 G182 G172:G174 G176:G177 G160:G162 G199 G189 G179 G211 G213 G206 G216:G217 G219:G220 G208 G225:G230 G232 G234:G238 G145 G69:G72 G155:G156 G201 G241:G242 G259 G298 G289:G290 G292 G287 G301:G302 G295:G296 G277:G283 G308 G264:G266 G304 G249:G253">
      <formula1>IF(G544&gt;=0.01,ROUND(G544,2),0.01)</formula1>
    </dataValidation>
    <dataValidation type="custom" allowBlank="1" showInputMessage="1" showErrorMessage="1" error="If you can enter a Unit  Price in this cell, pLease contact the Contract Administrator immediately!" sqref="G543 G515 G506 G511:G512 G504 G501 G494 G484 G476 G460:G461 G425 G419 G432:G433 G430 G458 G453 G442 G450:G451 G428 G464 G467 G496 G533 G524:G525 G527 G520 G538 G404 G411 G388 G383 G380:G381 G371 G369 G362 G353:G355 G349 G367 G351 G345 G336 G342 G390:G391 G393:G394 G328 G321 G444 G548:G550 G552:G553 G555:G556 G558:G560 G562:G563 G565 G374 G567:G569 G572:G573 G575:G576 G438 G480 G582 G592:G593 G601:G602 G276 G274 G272 G255 G248 G154 G146:G147 G129 G92 G99 G96 G90 G88 G52 G57 G60 G54:G55 G41 G37 G35 G14 G20 G27 G24 G29:G30 G32:G33 G18 G16 G44:G45 G47 G62:G63 G76 G68 G86 G121 G118:G119 G113 G110">
      <formula1>"isblank(G3)"</formula1>
    </dataValidation>
    <dataValidation type="custom" allowBlank="1" showInputMessage="1" showErrorMessage="1" error="If you can enter a Unit  Price in this cell, pLease contact the Contract Administrator immediately!" sqref="G108 G103:G105 G101 G131:G132 G137 G134 G221 G188 G167 G164 G169 G183:G184 G180:G181 G175 G178 G171 G200 G197:G198 G190 G210 G212 G214:G215 G205 G218 G223:G224 G233 G240 G73 G202 G262:G263 G258 G260 G303 G299:G300 G285:G286 G288 G294 G297 G309:G310 G307">
      <formula1>"isblank(G3)"</formula1>
    </dataValidation>
    <dataValidation type="decimal" operator="greaterThan" allowBlank="1" showErrorMessage="1" prompt="Enter your Unit Bid Price.&#10;You do not need to type in the &quot;$&quot;" errorTitle="Illegal Entry" error="Unit Prices must be greater than 0. " sqref="G521 G144">
      <formula1>0</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70-2014 Addendum 3
&amp;XTemplate Version: C420131129-RW&amp;R&amp;10Bid Submission
Page &amp;P+3 of 41</oddHeader>
    <oddFooter xml:space="preserve">&amp;R__________________
Name of Bidder                    </oddFooter>
  </headerFooter>
  <rowBreaks count="33" manualBreakCount="33">
    <brk id="28" max="255" man="1"/>
    <brk id="50" max="255" man="1"/>
    <brk id="72" max="255" man="1"/>
    <brk id="79" max="255" man="1"/>
    <brk id="102" max="255" man="1"/>
    <brk id="123" max="255" man="1"/>
    <brk id="145" max="255" man="1"/>
    <brk id="157" max="255" man="1"/>
    <brk id="179" max="255" man="1"/>
    <brk id="201" max="255" man="1"/>
    <brk id="222" max="255" man="1"/>
    <brk id="243" max="255" man="1"/>
    <brk id="266" max="255" man="1"/>
    <brk id="283" max="255" man="1"/>
    <brk id="304" max="255" man="1"/>
    <brk id="326" max="255" man="1"/>
    <brk id="331" max="255" man="1"/>
    <brk id="352" max="255" man="1"/>
    <brk id="373" max="255" man="1"/>
    <brk id="392" max="255" man="1"/>
    <brk id="414" max="255" man="1"/>
    <brk id="437" max="255" man="1"/>
    <brk id="456" max="255" man="1"/>
    <brk id="479" max="255" man="1"/>
    <brk id="487" max="255" man="1"/>
    <brk id="510" max="255" man="1"/>
    <brk id="531" max="255" man="1"/>
    <brk id="546" max="255" man="1"/>
    <brk id="570" max="255" man="1"/>
    <brk id="578" max="255" man="1"/>
    <brk id="591" max="255" man="1"/>
    <brk id="607" max="255" man="1"/>
    <brk id="6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19 2014
File Size 160,768</dc:description>
  <cp:lastModifiedBy>mcdonaldc</cp:lastModifiedBy>
  <cp:lastPrinted>2014-03-18T20:10:09Z</cp:lastPrinted>
  <dcterms:created xsi:type="dcterms:W3CDTF">1999-03-31T15:44:33Z</dcterms:created>
  <dcterms:modified xsi:type="dcterms:W3CDTF">2014-03-31T18:26:42Z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-1812544282</vt:i4>
  </property>
  <property fmtid="{D5CDD505-2E9C-101B-9397-08002B2CF9AE}" pid="5" name="_EmailSubject">
    <vt:lpwstr>Bid Opportunity #70-2014</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