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55" windowHeight="12870" activeTab="0"/>
  </bookViews>
  <sheets>
    <sheet name="2-2015_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'2-2015_FORM B'!#REF!</definedName>
    <definedName name="PAGE1OF13">'2-2015_FORM B'!#REF!</definedName>
    <definedName name="_xlnm.Print_Area" localSheetId="0">'2-2015_FORM B'!$B$6:$H$168</definedName>
    <definedName name="_xlnm.Print_Titles" localSheetId="0">'2-2015_FORM B'!$1:$5</definedName>
    <definedName name="_xlnm.Print_Titles">'2-2015_FORM B'!$B$4:$IV$4</definedName>
    <definedName name="TEMP">'2-2015_FORM B'!#REF!</definedName>
    <definedName name="TENDERNO.181-">'2-2015_FORM B'!#REF!</definedName>
    <definedName name="TENDERSUBMISSI">'2-2015_FORM B'!#REF!</definedName>
    <definedName name="TESTHEAD">'2-2015_FORM B'!#REF!</definedName>
    <definedName name="XEVERYTHING">'2-2015_FORM B'!$B$1:$IV$166</definedName>
    <definedName name="XITEMS">'2-2015_FORM B'!$B$6:$IV$166</definedName>
  </definedNames>
  <calcPr fullCalcOnLoad="1" fullPrecision="0"/>
</workbook>
</file>

<file path=xl/sharedStrings.xml><?xml version="1.0" encoding="utf-8"?>
<sst xmlns="http://schemas.openxmlformats.org/spreadsheetml/2006/main" count="674" uniqueCount="413">
  <si>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</si>
  <si>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</si>
  <si>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</si>
  <si>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</si>
  <si>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</si>
  <si>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</si>
  <si>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</si>
  <si>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</si>
  <si>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</si>
  <si>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</si>
  <si>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</si>
  <si>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</si>
  <si>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</si>
  <si>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</si>
  <si>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</si>
  <si>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</si>
  <si>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</si>
  <si>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</si>
  <si>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</si>
  <si>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</si>
  <si>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</si>
  <si>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</si>
  <si>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</si>
  <si>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</si>
  <si>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</si>
  <si>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</si>
  <si>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</si>
  <si>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</si>
  <si>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</si>
  <si>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</si>
  <si>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</si>
  <si>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</si>
  <si>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</si>
  <si>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</si>
  <si>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</si>
  <si>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</si>
  <si>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</si>
  <si>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</si>
  <si>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</si>
  <si>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</si>
  <si>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</si>
  <si>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</si>
  <si>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</si>
  <si>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</si>
  <si>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</si>
  <si>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</si>
  <si>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</si>
  <si>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</si>
  <si>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</si>
  <si>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</si>
  <si>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</si>
  <si>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</si>
  <si>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</si>
  <si>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</si>
  <si>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</si>
  <si>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</si>
  <si>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</si>
  <si>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</si>
  <si>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</si>
  <si>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</si>
  <si>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</si>
  <si>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</si>
  <si>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</si>
  <si>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</si>
  <si>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</si>
  <si>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</si>
  <si>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</si>
  <si>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</si>
  <si>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</si>
  <si>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</si>
  <si>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</si>
  <si>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</si>
  <si>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</si>
  <si>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</si>
  <si>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</si>
  <si>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</si>
  <si>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</si>
  <si>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F018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</si>
  <si>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</si>
  <si>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</si>
  <si>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</si>
  <si>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</si>
  <si>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</si>
  <si>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</si>
  <si>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</si>
  <si>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</si>
  <si>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</si>
  <si>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</si>
  <si>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</si>
  <si>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</si>
  <si>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</si>
  <si>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</si>
  <si>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</si>
  <si>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</si>
  <si>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</si>
  <si>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</si>
  <si>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</si>
  <si>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</si>
  <si>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</si>
  <si>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</si>
  <si>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</si>
  <si>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</si>
  <si>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</si>
  <si>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</si>
  <si>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</si>
  <si>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</si>
  <si>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</si>
  <si>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</si>
  <si>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</si>
  <si>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</si>
  <si>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</si>
  <si>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</si>
  <si>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</si>
  <si>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</si>
  <si>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</si>
  <si>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</si>
  <si>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</si>
  <si>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</si>
  <si>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</si>
  <si>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</si>
  <si>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</si>
  <si>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</si>
  <si>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</si>
  <si>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</si>
  <si>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</si>
  <si>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</si>
  <si>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</si>
  <si>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</si>
  <si>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</si>
  <si>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</si>
  <si>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</si>
  <si>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</si>
  <si>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</si>
  <si>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</si>
  <si>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</si>
  <si>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</si>
  <si>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Modified Barrier (150 mm reveal ht, Dowelled)</t>
  </si>
  <si>
    <t>SD-203B</t>
  </si>
  <si>
    <t>Curb Ramp (8-12 mm reveal ht, Monolithic)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</si>
  <si>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</si>
  <si>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</si>
  <si>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</si>
  <si>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</si>
  <si>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</si>
  <si>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</si>
  <si>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</si>
  <si>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</si>
  <si>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</si>
  <si>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</si>
  <si>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A.15</t>
  </si>
  <si>
    <t>A.16</t>
  </si>
  <si>
    <t>C033</t>
  </si>
  <si>
    <t>Construction of  Barrier (150 mm ht, Dowelled)</t>
  </si>
  <si>
    <t>SD-205</t>
  </si>
  <si>
    <t>C036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</si>
  <si>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</si>
  <si>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</si>
  <si>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</si>
  <si>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</si>
  <si>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</si>
  <si>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</si>
  <si>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</si>
  <si>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</si>
  <si>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</si>
  <si>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</si>
  <si>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</si>
  <si>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</si>
  <si>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</si>
  <si>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</si>
  <si>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</si>
  <si>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</si>
  <si>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</si>
  <si>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In a Trench, Class B Type 2 Bedding, Class 3 Backfill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</si>
  <si>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</si>
  <si>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</si>
  <si>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</si>
  <si>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</si>
  <si>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</si>
  <si>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</si>
  <si>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250 mm (PVC) Connecting Pipe</t>
  </si>
  <si>
    <t>E044</t>
  </si>
  <si>
    <t>A.23</t>
  </si>
  <si>
    <t>Abandoning  Existing Catch Basins</t>
  </si>
  <si>
    <t>A.24</t>
  </si>
  <si>
    <t>A.25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</si>
  <si>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</si>
  <si>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</si>
  <si>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</si>
  <si>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</si>
  <si>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</si>
  <si>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</si>
  <si>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</si>
  <si>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</si>
  <si>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</si>
  <si>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</si>
  <si>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</si>
  <si>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</si>
  <si>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</si>
  <si>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</si>
  <si>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Monolithic Curb and Sidewalk</t>
  </si>
  <si>
    <t>E11</t>
  </si>
  <si>
    <t>A007A</t>
  </si>
  <si>
    <t xml:space="preserve">50 mm </t>
  </si>
  <si>
    <t>B077-72</t>
  </si>
  <si>
    <t>B100r</t>
  </si>
  <si>
    <t>Miscellaneous Concrete Slab Removal</t>
  </si>
  <si>
    <t>B104r</t>
  </si>
  <si>
    <t xml:space="preserve">Miscellaneous Concrete Slab Installation </t>
  </si>
  <si>
    <t>E006</t>
  </si>
  <si>
    <t xml:space="preserve">Catch Pit 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</si>
  <si>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</si>
  <si>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</si>
  <si>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</si>
  <si>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</si>
  <si>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</si>
  <si>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</si>
  <si>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</si>
  <si>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E042</t>
  </si>
  <si>
    <t>Connecting New Sewer Service to Existing Sewer Service</t>
  </si>
  <si>
    <t>E043</t>
  </si>
  <si>
    <t xml:space="preserve">250 mm </t>
  </si>
  <si>
    <t>B125A</t>
  </si>
  <si>
    <t>Removal of Precast Sidewalk Blocks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</si>
  <si>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</si>
  <si>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</si>
  <si>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</si>
  <si>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</si>
  <si>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</si>
  <si>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B126r</t>
  </si>
  <si>
    <t>Concrete Curb Removal</t>
  </si>
  <si>
    <t>B127r</t>
  </si>
  <si>
    <t>Barrier Separate</t>
  </si>
  <si>
    <t>B135i</t>
  </si>
  <si>
    <t>Concrete Curb Installation</t>
  </si>
  <si>
    <t>B139i</t>
  </si>
  <si>
    <t>B158rl</t>
  </si>
  <si>
    <t xml:space="preserve">c) </t>
  </si>
  <si>
    <t xml:space="preserve"> Greater than 30 m</t>
  </si>
  <si>
    <t>C051</t>
  </si>
  <si>
    <t>100 mm Concrete Sidewalk</t>
  </si>
  <si>
    <t xml:space="preserve">CW 3325-R5  </t>
  </si>
  <si>
    <t>76 mm</t>
  </si>
  <si>
    <t>PEMBINA HIGHWAY - Kirkbridge Drive to Bairdmore Boulevard North Leg</t>
  </si>
  <si>
    <t>CW 3110-R19</t>
  </si>
  <si>
    <t>ROADWORKS - REMOVALS/RENEWALS</t>
  </si>
  <si>
    <t>B003</t>
  </si>
  <si>
    <t>Asphalt Pavement</t>
  </si>
  <si>
    <t>B034-24</t>
  </si>
  <si>
    <t>Slab Replacement - Early Opening (24 hour)</t>
  </si>
  <si>
    <t xml:space="preserve">CW 3230-R8
</t>
  </si>
  <si>
    <t>B041-24</t>
  </si>
  <si>
    <t>B047-24</t>
  </si>
  <si>
    <t>Partial Slab Patches - Early Opening (24 hour)</t>
  </si>
  <si>
    <t>B056-24</t>
  </si>
  <si>
    <t>B057-24</t>
  </si>
  <si>
    <t>B058-24</t>
  </si>
  <si>
    <t>B059-24</t>
  </si>
  <si>
    <t>B071-72</t>
  </si>
  <si>
    <t>B086-72</t>
  </si>
  <si>
    <t>B087-72</t>
  </si>
  <si>
    <t>B088-72</t>
  </si>
  <si>
    <t>B089-72</t>
  </si>
  <si>
    <t>B101r</t>
  </si>
  <si>
    <t>Median Slab</t>
  </si>
  <si>
    <t>B102r</t>
  </si>
  <si>
    <t>Monolithic Median Slab</t>
  </si>
  <si>
    <t>B105r</t>
  </si>
  <si>
    <t>Bullnose</t>
  </si>
  <si>
    <t>B106r</t>
  </si>
  <si>
    <t>B115rl</t>
  </si>
  <si>
    <t>SD-227A</t>
  </si>
  <si>
    <t>B122rl</t>
  </si>
  <si>
    <t>SD-227C</t>
  </si>
  <si>
    <t>B132r</t>
  </si>
  <si>
    <t>Curb Ramp</t>
  </si>
  <si>
    <t>B153B</t>
  </si>
  <si>
    <t>SD-223A</t>
  </si>
  <si>
    <t>B153C</t>
  </si>
  <si>
    <t>B184rlA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</si>
  <si>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</si>
  <si>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</si>
  <si>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</si>
  <si>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</si>
  <si>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</si>
  <si>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</si>
  <si>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</si>
  <si>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B202</t>
  </si>
  <si>
    <t>50 - 100 mm Depth (Asphalt)</t>
  </si>
  <si>
    <t>B203</t>
  </si>
  <si>
    <t>0 - 50 mm Depth (Concrete)</t>
  </si>
  <si>
    <t>CW 3326-R2</t>
  </si>
  <si>
    <t>CW 3310-R16</t>
  </si>
  <si>
    <t>C014</t>
  </si>
  <si>
    <t>Construction of Concrete Median Slabs</t>
  </si>
  <si>
    <t>C016</t>
  </si>
  <si>
    <t>Construction of Concrete Safety Medians</t>
  </si>
  <si>
    <t>SD-226B</t>
  </si>
  <si>
    <t>C018</t>
  </si>
  <si>
    <t>Construction of Monolithic Concrete Bull-noses</t>
  </si>
  <si>
    <t>C047A</t>
  </si>
  <si>
    <t>C047B</t>
  </si>
  <si>
    <t xml:space="preserve">SD-223A
</t>
  </si>
  <si>
    <t>Monolithic Curb and 100mm Sidewalk with block-outs for Interlocking Paving Stones</t>
  </si>
  <si>
    <t>Interlocking Paving Stones</t>
  </si>
  <si>
    <t>Holland Stone - Blue</t>
  </si>
  <si>
    <t>Holland Stone - Charcoal</t>
  </si>
  <si>
    <t>Holland Stone - Natural</t>
  </si>
  <si>
    <t>E007A</t>
  </si>
  <si>
    <t xml:space="preserve">Remove and Replace Existing Catch Basin  </t>
  </si>
  <si>
    <t>E007B</t>
  </si>
  <si>
    <t>SD-024</t>
  </si>
  <si>
    <t>E017</t>
  </si>
  <si>
    <t>Sewer Repair - Up to 3.0 Meters Long</t>
  </si>
  <si>
    <t>E018</t>
  </si>
  <si>
    <t>E019</t>
  </si>
  <si>
    <t>E026</t>
  </si>
  <si>
    <t>AP-006 - Standard Grated Cover for Standard Frame</t>
  </si>
  <si>
    <t>E032</t>
  </si>
  <si>
    <t>Connecting to Existing Manhole</t>
  </si>
  <si>
    <t>E033</t>
  </si>
  <si>
    <t>E041</t>
  </si>
  <si>
    <t>E045</t>
  </si>
  <si>
    <t>Abandoning  Existing Catch Pit</t>
  </si>
  <si>
    <t>F004</t>
  </si>
  <si>
    <t>38 mm</t>
  </si>
  <si>
    <t>F006</t>
  </si>
  <si>
    <t>64 mm</t>
  </si>
  <si>
    <t>CW 2110-R11</t>
  </si>
  <si>
    <t>F028</t>
  </si>
  <si>
    <t>Adjustment of Traffic Signal Service Box Frames</t>
  </si>
  <si>
    <t>G005</t>
  </si>
  <si>
    <t>Salt Tolerant Grass Seeding</t>
  </si>
  <si>
    <t>Tree Removal</t>
  </si>
  <si>
    <t>Abandon Cast-In-Place Concrete Foundations</t>
  </si>
  <si>
    <t>Abandon Flag Foundation</t>
  </si>
  <si>
    <t>Cast-In-Place Concrete Foundations</t>
  </si>
  <si>
    <t>Bus Stop Flag Foundation</t>
  </si>
  <si>
    <t>H024</t>
  </si>
  <si>
    <t>Existing Manhole and Catch Basin Repairs</t>
  </si>
  <si>
    <t>H025</t>
  </si>
  <si>
    <t>Replacing Existing Catch Basin Hoods, Pins or Wall Hooks</t>
  </si>
  <si>
    <t>Soft Excavation to Expose Underground Utilities</t>
  </si>
  <si>
    <t>hourly</t>
  </si>
  <si>
    <t>Supply and Installation of Inlaid Longitudinal Lane Line Marking Tape</t>
  </si>
  <si>
    <t>ELECTRICAL WORKS</t>
  </si>
  <si>
    <t>Relocate Electrical Works for CBS Bus Stop Shelter at the following Bus Stop:</t>
  </si>
  <si>
    <t>NB Pembina Hwy. at Dalhousie Drive</t>
  </si>
  <si>
    <t>Lump Sum</t>
  </si>
  <si>
    <t>Construction of 200 mm Concrete Pavement for Early Opening 24 hour (Reinforced)</t>
  </si>
  <si>
    <t>Construction of 200 mm Concrete Pavement for Early Opening 72 hour (Reinforced)</t>
  </si>
  <si>
    <t>Construction of Modified Barrier (150 mm ht, Dowelled)</t>
  </si>
  <si>
    <t>Construction of Splash Strip (150 mm ht, Monolithic Barrier Curb, 750 mm width, Slip Form Paving)</t>
  </si>
  <si>
    <t>SD-024, 1200 mm deep</t>
  </si>
  <si>
    <t>Class 3 Backfill</t>
  </si>
  <si>
    <t>250 mm Catch Basin Lead</t>
  </si>
  <si>
    <t>250 mm Drainage Connection Pipe</t>
  </si>
  <si>
    <t>Connecting to 525 mm  (Concrete) Sewer</t>
  </si>
  <si>
    <t>Splash Strip (150 mm reveal ht, Monolithic Barrier Curb, 750 mm width, Slip Form Paving)</t>
  </si>
  <si>
    <t>Splash Strip (150 mm reveal ht, Monolithic Modified Barrier Curb, 750 mm width)</t>
  </si>
  <si>
    <t>Construction of Splash Strip (150 mm ht, Monolithic Modified Barrier Curb, 750 mm width)</t>
  </si>
  <si>
    <t>Directional Bar Tiles</t>
  </si>
  <si>
    <t>305 mm x 610 mm tiles</t>
  </si>
  <si>
    <t>F026</t>
  </si>
  <si>
    <t>Replacing Existing Flat Top Reducer</t>
  </si>
  <si>
    <t>B134r</t>
  </si>
  <si>
    <t>Splash Strip Separate</t>
  </si>
  <si>
    <t xml:space="preserve"> ii)</t>
  </si>
  <si>
    <t>A.1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</si>
  <si>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</si>
  <si>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</si>
  <si>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</si>
  <si>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</si>
  <si>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</si>
  <si>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</si>
  <si>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</si>
  <si>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</si>
  <si>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</si>
  <si>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</si>
  <si>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</si>
  <si>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</si>
  <si>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</si>
  <si>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</si>
  <si>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</si>
  <si>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</si>
  <si>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</si>
  <si>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</si>
  <si>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</si>
  <si>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</si>
  <si>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</si>
  <si>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</si>
  <si>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</si>
  <si>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</si>
  <si>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A.57</t>
  </si>
  <si>
    <t>A.58</t>
  </si>
  <si>
    <t>A.59</t>
  </si>
  <si>
    <t>A.60</t>
  </si>
  <si>
    <t>A.61</t>
  </si>
  <si>
    <t>E12</t>
  </si>
  <si>
    <t>E9</t>
  </si>
  <si>
    <t>CW 3010-R4, E10</t>
  </si>
  <si>
    <t>E13</t>
  </si>
  <si>
    <t>E15</t>
  </si>
  <si>
    <t>E17</t>
  </si>
  <si>
    <t>E16</t>
  </si>
  <si>
    <t>E14</t>
  </si>
  <si>
    <t>Total:</t>
  </si>
  <si>
    <t>A019</t>
  </si>
  <si>
    <t>Imported  Fill Material</t>
  </si>
  <si>
    <t>A.62</t>
  </si>
  <si>
    <t>(SEE B9)</t>
  </si>
  <si>
    <t>E046</t>
  </si>
  <si>
    <t>Removal of Existing Catch Basins</t>
  </si>
  <si>
    <t>A.63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</si>
</sst>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left" vertical="top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4" xfId="0" applyNumberFormat="1" applyBorder="1" applyAlignment="1">
      <alignment horizontal="center"/>
    </xf>
    <xf numFmtId="7" fontId="0" fillId="2" borderId="34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6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" fontId="39" fillId="0" borderId="1" xfId="0" applyNumberFormat="1" applyFont="1" applyFill="1" applyBorder="1" applyAlignment="1" applyProtection="1">
      <alignment horizontal="right" vertical="top" wrapText="1"/>
      <protection/>
    </xf>
    <xf numFmtId="0" fontId="39" fillId="0" borderId="1" xfId="0" applyNumberFormat="1" applyFont="1" applyFill="1" applyBorder="1" applyAlignment="1" applyProtection="1">
      <alignment vertical="center"/>
      <protection/>
    </xf>
    <xf numFmtId="174" fontId="39" fillId="0" borderId="1" xfId="0" applyNumberFormat="1" applyFont="1" applyFill="1" applyBorder="1" applyAlignment="1" applyProtection="1">
      <alignment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174" fontId="39" fillId="0" borderId="1" xfId="0" applyNumberFormat="1" applyFont="1" applyFill="1" applyBorder="1" applyAlignment="1" applyProtection="1">
      <alignment vertical="top"/>
      <protection/>
    </xf>
    <xf numFmtId="1" fontId="39" fillId="0" borderId="1" xfId="0" applyNumberFormat="1" applyFont="1" applyFill="1" applyBorder="1" applyAlignment="1" applyProtection="1">
      <alignment horizontal="right" vertical="top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7" fontId="0" fillId="2" borderId="37" xfId="0" applyNumberFormat="1" applyBorder="1" applyAlignment="1">
      <alignment horizontal="right" vertical="center"/>
    </xf>
    <xf numFmtId="7" fontId="0" fillId="2" borderId="38" xfId="0" applyNumberFormat="1" applyBorder="1" applyAlignment="1">
      <alignment horizontal="right" vertical="center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left" vertical="top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41" fillId="57" borderId="0" xfId="0" applyFont="1" applyFill="1" applyAlignment="1">
      <alignment/>
    </xf>
    <xf numFmtId="0" fontId="61" fillId="0" borderId="0" xfId="0" applyFont="1" applyFill="1" applyAlignment="1">
      <alignment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Border="1" applyAlignment="1">
      <alignment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1" fontId="60" fillId="0" borderId="39" xfId="0" applyNumberFormat="1" applyFont="1" applyFill="1" applyBorder="1" applyAlignment="1" applyProtection="1">
      <alignment horizontal="right" vertical="top" wrapText="1"/>
      <protection/>
    </xf>
    <xf numFmtId="4" fontId="0" fillId="56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74" fontId="42" fillId="56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4" fontId="60" fillId="0" borderId="1" xfId="0" applyNumberFormat="1" applyFont="1" applyFill="1" applyBorder="1" applyAlignment="1" applyProtection="1">
      <alignment horizontal="center" vertical="top" wrapText="1"/>
      <protection/>
    </xf>
    <xf numFmtId="7" fontId="0" fillId="2" borderId="40" xfId="0" applyNumberFormat="1" applyBorder="1" applyAlignment="1">
      <alignment horizontal="center"/>
    </xf>
    <xf numFmtId="0" fontId="0" fillId="2" borderId="41" xfId="0" applyNumberFormat="1" applyBorder="1" applyAlignment="1">
      <alignment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4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showZeros="0" tabSelected="1" showOutlineSymbols="0" view="pageBreakPreview" zoomScale="75" zoomScaleNormal="75" zoomScaleSheetLayoutView="75" workbookViewId="0" topLeftCell="B151">
      <selection activeCell="G127" sqref="G127"/>
    </sheetView>
  </sheetViews>
  <sheetFormatPr defaultColWidth="10.4453125" defaultRowHeight="15"/>
  <cols>
    <col min="1" max="1" width="7.88671875" style="20" hidden="1" customWidth="1"/>
    <col min="2" max="2" width="8.77734375" style="12" customWidth="1"/>
    <col min="3" max="3" width="36.77734375" style="0" customWidth="1"/>
    <col min="4" max="4" width="12.77734375" style="23" customWidth="1"/>
    <col min="5" max="5" width="6.77734375" style="0" customWidth="1"/>
    <col min="6" max="6" width="11.77734375" style="0" customWidth="1"/>
    <col min="7" max="7" width="11.77734375" style="20" customWidth="1"/>
    <col min="8" max="8" width="16.77734375" style="20" customWidth="1"/>
  </cols>
  <sheetData>
    <row r="1" spans="1:8" ht="15.75">
      <c r="A1" s="29"/>
      <c r="B1" s="27" t="s">
        <v>0</v>
      </c>
      <c r="C1" s="28"/>
      <c r="D1" s="28"/>
      <c r="E1" s="28"/>
      <c r="F1" s="28"/>
      <c r="G1" s="29"/>
      <c r="H1" s="28"/>
    </row>
    <row r="2" spans="1:8" ht="15">
      <c r="A2" s="26"/>
      <c r="B2" s="13" t="s">
        <v>409</v>
      </c>
      <c r="C2" s="1"/>
      <c r="D2" s="1"/>
      <c r="E2" s="1"/>
      <c r="F2" s="1"/>
      <c r="G2" s="26"/>
      <c r="H2" s="1"/>
    </row>
    <row r="3" spans="1:8" ht="15">
      <c r="A3" s="16"/>
      <c r="B3" s="12" t="s">
        <v>1</v>
      </c>
      <c r="C3" s="34"/>
      <c r="D3" s="34"/>
      <c r="E3" s="34"/>
      <c r="F3" s="34"/>
      <c r="G3" s="33"/>
      <c r="H3" s="32"/>
    </row>
    <row r="4" spans="1:8" ht="15">
      <c r="A4" s="49" t="s">
        <v>20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4" t="s">
        <v>9</v>
      </c>
    </row>
    <row r="5" spans="1:8" ht="15.75" thickBot="1">
      <c r="A5" s="22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8" customFormat="1" ht="30" customHeight="1" thickTop="1">
      <c r="A6" s="37"/>
      <c r="B6" s="36" t="s">
        <v>12</v>
      </c>
      <c r="C6" s="107" t="s">
        <v>242</v>
      </c>
      <c r="D6" s="108"/>
      <c r="E6" s="108"/>
      <c r="F6" s="109"/>
      <c r="G6" s="72"/>
      <c r="H6" s="73" t="s">
        <v>2</v>
      </c>
    </row>
    <row r="7" spans="1:8" ht="39.75" customHeight="1">
      <c r="A7" s="18"/>
      <c r="B7" s="15"/>
      <c r="C7" s="30" t="s">
        <v>13</v>
      </c>
      <c r="D7" s="10"/>
      <c r="E7" s="8" t="s">
        <v>2</v>
      </c>
      <c r="F7" s="8" t="s">
        <v>2</v>
      </c>
      <c r="G7" s="18" t="s">
        <v>2</v>
      </c>
      <c r="H7" s="21"/>
    </row>
    <row r="8" spans="1:8" s="82" customFormat="1" ht="30" customHeight="1">
      <c r="A8" s="74" t="s">
        <v>95</v>
      </c>
      <c r="B8" s="75" t="s">
        <v>367</v>
      </c>
      <c r="C8" s="76" t="s">
        <v>96</v>
      </c>
      <c r="D8" s="77" t="s">
        <v>243</v>
      </c>
      <c r="E8" s="78" t="s">
        <v>22</v>
      </c>
      <c r="F8" s="79">
        <v>1900</v>
      </c>
      <c r="G8" s="80"/>
      <c r="H8" s="81">
        <f>ROUND(G8*F8,2)</f>
        <v>0</v>
      </c>
    </row>
    <row r="9" spans="1:8" s="84" customFormat="1" ht="30" customHeight="1">
      <c r="A9" s="83" t="s">
        <v>97</v>
      </c>
      <c r="B9" s="75" t="s">
        <v>23</v>
      </c>
      <c r="C9" s="76" t="s">
        <v>98</v>
      </c>
      <c r="D9" s="77" t="s">
        <v>243</v>
      </c>
      <c r="E9" s="78" t="s">
        <v>24</v>
      </c>
      <c r="F9" s="79">
        <v>2500</v>
      </c>
      <c r="G9" s="80"/>
      <c r="H9" s="81">
        <f>ROUND(G9*F9,2)</f>
        <v>0</v>
      </c>
    </row>
    <row r="10" spans="1:8" s="82" customFormat="1" ht="30" customHeight="1">
      <c r="A10" s="83" t="s">
        <v>99</v>
      </c>
      <c r="B10" s="75" t="s">
        <v>100</v>
      </c>
      <c r="C10" s="76" t="s">
        <v>101</v>
      </c>
      <c r="D10" s="77" t="s">
        <v>243</v>
      </c>
      <c r="E10" s="78"/>
      <c r="F10" s="79"/>
      <c r="G10" s="85"/>
      <c r="H10" s="81"/>
    </row>
    <row r="11" spans="1:8" s="82" customFormat="1" ht="30" customHeight="1">
      <c r="A11" s="83" t="s">
        <v>201</v>
      </c>
      <c r="B11" s="86" t="s">
        <v>25</v>
      </c>
      <c r="C11" s="76" t="s">
        <v>202</v>
      </c>
      <c r="D11" s="87" t="s">
        <v>2</v>
      </c>
      <c r="E11" s="78" t="s">
        <v>26</v>
      </c>
      <c r="F11" s="79">
        <v>1600</v>
      </c>
      <c r="G11" s="80"/>
      <c r="H11" s="81">
        <f>ROUND(G11*F11,2)</f>
        <v>0</v>
      </c>
    </row>
    <row r="12" spans="1:8" s="82" customFormat="1" ht="30" customHeight="1">
      <c r="A12" s="83" t="s">
        <v>27</v>
      </c>
      <c r="B12" s="75" t="s">
        <v>102</v>
      </c>
      <c r="C12" s="76" t="s">
        <v>28</v>
      </c>
      <c r="D12" s="77" t="s">
        <v>243</v>
      </c>
      <c r="E12" s="78" t="s">
        <v>22</v>
      </c>
      <c r="F12" s="79">
        <v>325</v>
      </c>
      <c r="G12" s="80"/>
      <c r="H12" s="81">
        <f>ROUND(G12*F12,2)</f>
        <v>0</v>
      </c>
    </row>
    <row r="13" spans="1:8" s="84" customFormat="1" ht="30" customHeight="1">
      <c r="A13" s="74" t="s">
        <v>29</v>
      </c>
      <c r="B13" s="75" t="s">
        <v>103</v>
      </c>
      <c r="C13" s="76" t="s">
        <v>30</v>
      </c>
      <c r="D13" s="77" t="s">
        <v>243</v>
      </c>
      <c r="E13" s="78" t="s">
        <v>24</v>
      </c>
      <c r="F13" s="79">
        <v>4500</v>
      </c>
      <c r="G13" s="80"/>
      <c r="H13" s="81">
        <f>ROUND(G13*F13,2)</f>
        <v>0</v>
      </c>
    </row>
    <row r="14" spans="1:8" s="84" customFormat="1" ht="30" customHeight="1">
      <c r="A14" s="83" t="s">
        <v>406</v>
      </c>
      <c r="B14" s="75" t="s">
        <v>105</v>
      </c>
      <c r="C14" s="76" t="s">
        <v>407</v>
      </c>
      <c r="D14" s="77" t="s">
        <v>243</v>
      </c>
      <c r="E14" s="78" t="s">
        <v>22</v>
      </c>
      <c r="F14" s="79">
        <v>25</v>
      </c>
      <c r="G14" s="80"/>
      <c r="H14" s="81">
        <f>ROUND(G14*F14,2)</f>
        <v>0</v>
      </c>
    </row>
    <row r="15" spans="1:8" s="84" customFormat="1" ht="30" customHeight="1">
      <c r="A15" s="83" t="s">
        <v>104</v>
      </c>
      <c r="B15" s="75" t="s">
        <v>108</v>
      </c>
      <c r="C15" s="76" t="s">
        <v>106</v>
      </c>
      <c r="D15" s="87" t="s">
        <v>107</v>
      </c>
      <c r="E15" s="78" t="s">
        <v>24</v>
      </c>
      <c r="F15" s="79">
        <v>2500</v>
      </c>
      <c r="G15" s="80"/>
      <c r="H15" s="81">
        <f>ROUND(G15*F15,2)</f>
        <v>0</v>
      </c>
    </row>
    <row r="16" spans="1:8" ht="39.75" customHeight="1">
      <c r="A16" s="18"/>
      <c r="B16" s="15"/>
      <c r="C16" s="31" t="s">
        <v>244</v>
      </c>
      <c r="D16" s="10"/>
      <c r="E16" s="7"/>
      <c r="F16" s="10"/>
      <c r="G16" s="18"/>
      <c r="H16" s="21"/>
    </row>
    <row r="17" spans="1:8" s="82" customFormat="1" ht="30" customHeight="1">
      <c r="A17" s="88" t="s">
        <v>67</v>
      </c>
      <c r="B17" s="75" t="s">
        <v>109</v>
      </c>
      <c r="C17" s="76" t="s">
        <v>68</v>
      </c>
      <c r="D17" s="77" t="s">
        <v>243</v>
      </c>
      <c r="E17" s="78"/>
      <c r="F17" s="79"/>
      <c r="G17" s="85"/>
      <c r="H17" s="81"/>
    </row>
    <row r="18" spans="1:8" s="84" customFormat="1" ht="30" customHeight="1">
      <c r="A18" s="88" t="s">
        <v>69</v>
      </c>
      <c r="B18" s="86" t="s">
        <v>25</v>
      </c>
      <c r="C18" s="76" t="s">
        <v>70</v>
      </c>
      <c r="D18" s="87" t="s">
        <v>2</v>
      </c>
      <c r="E18" s="78" t="s">
        <v>24</v>
      </c>
      <c r="F18" s="79">
        <v>1900</v>
      </c>
      <c r="G18" s="80"/>
      <c r="H18" s="81">
        <f>ROUND(G18*F18,2)</f>
        <v>0</v>
      </c>
    </row>
    <row r="19" spans="1:8" s="84" customFormat="1" ht="30" customHeight="1">
      <c r="A19" s="88" t="s">
        <v>245</v>
      </c>
      <c r="B19" s="86" t="s">
        <v>32</v>
      </c>
      <c r="C19" s="76" t="s">
        <v>246</v>
      </c>
      <c r="D19" s="87" t="s">
        <v>2</v>
      </c>
      <c r="E19" s="78" t="s">
        <v>24</v>
      </c>
      <c r="F19" s="79">
        <v>150</v>
      </c>
      <c r="G19" s="80"/>
      <c r="H19" s="81">
        <f>ROUND(G19*F19,2)</f>
        <v>0</v>
      </c>
    </row>
    <row r="20" spans="1:8" s="84" customFormat="1" ht="30" customHeight="1">
      <c r="A20" s="88" t="s">
        <v>247</v>
      </c>
      <c r="B20" s="75" t="s">
        <v>110</v>
      </c>
      <c r="C20" s="76" t="s">
        <v>248</v>
      </c>
      <c r="D20" s="87" t="s">
        <v>249</v>
      </c>
      <c r="E20" s="78"/>
      <c r="F20" s="79"/>
      <c r="G20" s="85"/>
      <c r="H20" s="81"/>
    </row>
    <row r="21" spans="1:8" s="84" customFormat="1" ht="30" customHeight="1">
      <c r="A21" s="88" t="s">
        <v>250</v>
      </c>
      <c r="B21" s="86" t="s">
        <v>25</v>
      </c>
      <c r="C21" s="76" t="s">
        <v>223</v>
      </c>
      <c r="D21" s="87" t="s">
        <v>2</v>
      </c>
      <c r="E21" s="78" t="s">
        <v>24</v>
      </c>
      <c r="F21" s="79">
        <v>350</v>
      </c>
      <c r="G21" s="80"/>
      <c r="H21" s="81">
        <f>ROUND(G21*F21,2)</f>
        <v>0</v>
      </c>
    </row>
    <row r="22" spans="1:8" s="84" customFormat="1" ht="30" customHeight="1">
      <c r="A22" s="88" t="s">
        <v>251</v>
      </c>
      <c r="B22" s="75" t="s">
        <v>111</v>
      </c>
      <c r="C22" s="76" t="s">
        <v>252</v>
      </c>
      <c r="D22" s="87" t="s">
        <v>249</v>
      </c>
      <c r="E22" s="78"/>
      <c r="F22" s="79"/>
      <c r="G22" s="85"/>
      <c r="H22" s="81"/>
    </row>
    <row r="23" spans="1:8" s="84" customFormat="1" ht="30" customHeight="1">
      <c r="A23" s="88" t="s">
        <v>253</v>
      </c>
      <c r="B23" s="86" t="s">
        <v>25</v>
      </c>
      <c r="C23" s="76" t="s">
        <v>224</v>
      </c>
      <c r="D23" s="87" t="s">
        <v>2</v>
      </c>
      <c r="E23" s="78" t="s">
        <v>24</v>
      </c>
      <c r="F23" s="79">
        <v>5</v>
      </c>
      <c r="G23" s="80"/>
      <c r="H23" s="81">
        <f>ROUND(G23*F23,2)</f>
        <v>0</v>
      </c>
    </row>
    <row r="24" spans="1:8" s="84" customFormat="1" ht="30" customHeight="1">
      <c r="A24" s="88" t="s">
        <v>254</v>
      </c>
      <c r="B24" s="86" t="s">
        <v>32</v>
      </c>
      <c r="C24" s="76" t="s">
        <v>225</v>
      </c>
      <c r="D24" s="87" t="s">
        <v>2</v>
      </c>
      <c r="E24" s="78" t="s">
        <v>24</v>
      </c>
      <c r="F24" s="79">
        <v>650</v>
      </c>
      <c r="G24" s="80"/>
      <c r="H24" s="81">
        <f>ROUND(G24*F24,2)</f>
        <v>0</v>
      </c>
    </row>
    <row r="25" spans="1:8" s="84" customFormat="1" ht="30" customHeight="1">
      <c r="A25" s="88" t="s">
        <v>255</v>
      </c>
      <c r="B25" s="86" t="s">
        <v>45</v>
      </c>
      <c r="C25" s="76" t="s">
        <v>226</v>
      </c>
      <c r="D25" s="87" t="s">
        <v>2</v>
      </c>
      <c r="E25" s="78" t="s">
        <v>24</v>
      </c>
      <c r="F25" s="79">
        <v>50</v>
      </c>
      <c r="G25" s="80"/>
      <c r="H25" s="81">
        <f>ROUND(G25*F25,2)</f>
        <v>0</v>
      </c>
    </row>
    <row r="26" spans="1:8" s="84" customFormat="1" ht="30" customHeight="1">
      <c r="A26" s="88" t="s">
        <v>256</v>
      </c>
      <c r="B26" s="86" t="s">
        <v>62</v>
      </c>
      <c r="C26" s="76" t="s">
        <v>227</v>
      </c>
      <c r="D26" s="87" t="s">
        <v>2</v>
      </c>
      <c r="E26" s="78" t="s">
        <v>24</v>
      </c>
      <c r="F26" s="79">
        <v>50</v>
      </c>
      <c r="G26" s="80"/>
      <c r="H26" s="81">
        <f>ROUND(G26*F26,2)</f>
        <v>0</v>
      </c>
    </row>
    <row r="27" spans="1:8" s="84" customFormat="1" ht="39.75" customHeight="1">
      <c r="A27" s="88" t="s">
        <v>203</v>
      </c>
      <c r="B27" s="89" t="s">
        <v>113</v>
      </c>
      <c r="C27" s="76" t="s">
        <v>33</v>
      </c>
      <c r="D27" s="87" t="s">
        <v>249</v>
      </c>
      <c r="E27" s="78"/>
      <c r="F27" s="79"/>
      <c r="G27" s="85"/>
      <c r="H27" s="81"/>
    </row>
    <row r="28" spans="1:8" s="84" customFormat="1" ht="30" customHeight="1">
      <c r="A28" s="88" t="s">
        <v>257</v>
      </c>
      <c r="B28" s="86" t="s">
        <v>25</v>
      </c>
      <c r="C28" s="76" t="s">
        <v>223</v>
      </c>
      <c r="D28" s="87" t="s">
        <v>2</v>
      </c>
      <c r="E28" s="78" t="s">
        <v>24</v>
      </c>
      <c r="F28" s="79">
        <v>600</v>
      </c>
      <c r="G28" s="80"/>
      <c r="H28" s="81">
        <f>ROUND(G28*F28,2)</f>
        <v>0</v>
      </c>
    </row>
    <row r="29" spans="1:8" s="84" customFormat="1" ht="39.75" customHeight="1">
      <c r="A29" s="88" t="s">
        <v>203</v>
      </c>
      <c r="B29" s="89" t="s">
        <v>127</v>
      </c>
      <c r="C29" s="76" t="s">
        <v>33</v>
      </c>
      <c r="D29" s="87" t="s">
        <v>249</v>
      </c>
      <c r="E29" s="78"/>
      <c r="F29" s="79"/>
      <c r="G29" s="85"/>
      <c r="H29" s="81"/>
    </row>
    <row r="30" spans="1:8" s="84" customFormat="1" ht="30" customHeight="1">
      <c r="A30" s="88" t="s">
        <v>258</v>
      </c>
      <c r="B30" s="86" t="s">
        <v>25</v>
      </c>
      <c r="C30" s="76" t="s">
        <v>224</v>
      </c>
      <c r="D30" s="87" t="s">
        <v>2</v>
      </c>
      <c r="E30" s="78" t="s">
        <v>24</v>
      </c>
      <c r="F30" s="79">
        <v>25</v>
      </c>
      <c r="G30" s="80"/>
      <c r="H30" s="81">
        <f>ROUND(G30*F30,2)</f>
        <v>0</v>
      </c>
    </row>
    <row r="31" spans="1:8" s="84" customFormat="1" ht="30" customHeight="1">
      <c r="A31" s="88" t="s">
        <v>259</v>
      </c>
      <c r="B31" s="86" t="s">
        <v>32</v>
      </c>
      <c r="C31" s="76" t="s">
        <v>225</v>
      </c>
      <c r="D31" s="87" t="s">
        <v>2</v>
      </c>
      <c r="E31" s="78" t="s">
        <v>24</v>
      </c>
      <c r="F31" s="79">
        <v>650</v>
      </c>
      <c r="G31" s="80"/>
      <c r="H31" s="81">
        <f>ROUND(G31*F31,2)</f>
        <v>0</v>
      </c>
    </row>
    <row r="32" spans="1:8" s="84" customFormat="1" ht="30" customHeight="1">
      <c r="A32" s="88" t="s">
        <v>260</v>
      </c>
      <c r="B32" s="86" t="s">
        <v>45</v>
      </c>
      <c r="C32" s="76" t="s">
        <v>226</v>
      </c>
      <c r="D32" s="87" t="s">
        <v>2</v>
      </c>
      <c r="E32" s="78" t="s">
        <v>24</v>
      </c>
      <c r="F32" s="79">
        <v>100</v>
      </c>
      <c r="G32" s="80"/>
      <c r="H32" s="81">
        <f>ROUND(G32*F32,2)</f>
        <v>0</v>
      </c>
    </row>
    <row r="33" spans="1:8" s="84" customFormat="1" ht="30" customHeight="1">
      <c r="A33" s="88" t="s">
        <v>261</v>
      </c>
      <c r="B33" s="86" t="s">
        <v>62</v>
      </c>
      <c r="C33" s="76" t="s">
        <v>227</v>
      </c>
      <c r="D33" s="87" t="s">
        <v>2</v>
      </c>
      <c r="E33" s="78" t="s">
        <v>24</v>
      </c>
      <c r="F33" s="79">
        <v>140</v>
      </c>
      <c r="G33" s="80"/>
      <c r="H33" s="81">
        <f>ROUND(G33*F33,2)</f>
        <v>0</v>
      </c>
    </row>
    <row r="34" spans="1:8" s="84" customFormat="1" ht="30" customHeight="1">
      <c r="A34" s="88" t="s">
        <v>34</v>
      </c>
      <c r="B34" s="75" t="s">
        <v>141</v>
      </c>
      <c r="C34" s="76" t="s">
        <v>35</v>
      </c>
      <c r="D34" s="87" t="s">
        <v>249</v>
      </c>
      <c r="E34" s="78"/>
      <c r="F34" s="79"/>
      <c r="G34" s="85"/>
      <c r="H34" s="81"/>
    </row>
    <row r="35" spans="1:8" s="84" customFormat="1" ht="30" customHeight="1">
      <c r="A35" s="88" t="s">
        <v>36</v>
      </c>
      <c r="B35" s="86" t="s">
        <v>25</v>
      </c>
      <c r="C35" s="76" t="s">
        <v>37</v>
      </c>
      <c r="D35" s="87" t="s">
        <v>2</v>
      </c>
      <c r="E35" s="78" t="s">
        <v>31</v>
      </c>
      <c r="F35" s="79">
        <v>1875</v>
      </c>
      <c r="G35" s="80"/>
      <c r="H35" s="81">
        <f>ROUND(G35*F35,2)</f>
        <v>0</v>
      </c>
    </row>
    <row r="36" spans="1:8" s="84" customFormat="1" ht="30" customHeight="1">
      <c r="A36" s="88" t="s">
        <v>38</v>
      </c>
      <c r="B36" s="75" t="s">
        <v>147</v>
      </c>
      <c r="C36" s="76" t="s">
        <v>39</v>
      </c>
      <c r="D36" s="87" t="s">
        <v>249</v>
      </c>
      <c r="E36" s="78"/>
      <c r="F36" s="79"/>
      <c r="G36" s="85"/>
      <c r="H36" s="81"/>
    </row>
    <row r="37" spans="1:8" s="84" customFormat="1" ht="30" customHeight="1">
      <c r="A37" s="88" t="s">
        <v>40</v>
      </c>
      <c r="B37" s="86" t="s">
        <v>25</v>
      </c>
      <c r="C37" s="76" t="s">
        <v>41</v>
      </c>
      <c r="D37" s="87" t="s">
        <v>2</v>
      </c>
      <c r="E37" s="78" t="s">
        <v>31</v>
      </c>
      <c r="F37" s="79">
        <v>5150</v>
      </c>
      <c r="G37" s="80"/>
      <c r="H37" s="81">
        <f>ROUND(G37*F37,2)</f>
        <v>0</v>
      </c>
    </row>
    <row r="38" spans="1:8" s="82" customFormat="1" ht="30" customHeight="1">
      <c r="A38" s="88" t="s">
        <v>204</v>
      </c>
      <c r="B38" s="75" t="s">
        <v>149</v>
      </c>
      <c r="C38" s="76" t="s">
        <v>205</v>
      </c>
      <c r="D38" s="87" t="s">
        <v>114</v>
      </c>
      <c r="E38" s="78"/>
      <c r="F38" s="79"/>
      <c r="G38" s="85"/>
      <c r="H38" s="81"/>
    </row>
    <row r="39" spans="1:8" s="84" customFormat="1" ht="30" customHeight="1">
      <c r="A39" s="88" t="s">
        <v>262</v>
      </c>
      <c r="B39" s="86" t="s">
        <v>25</v>
      </c>
      <c r="C39" s="76" t="s">
        <v>263</v>
      </c>
      <c r="D39" s="87" t="s">
        <v>2</v>
      </c>
      <c r="E39" s="78" t="s">
        <v>24</v>
      </c>
      <c r="F39" s="79">
        <v>300</v>
      </c>
      <c r="G39" s="80"/>
      <c r="H39" s="81">
        <f>ROUND(G39*F39,2)</f>
        <v>0</v>
      </c>
    </row>
    <row r="40" spans="1:8" s="84" customFormat="1" ht="30" customHeight="1">
      <c r="A40" s="88" t="s">
        <v>264</v>
      </c>
      <c r="B40" s="86" t="s">
        <v>32</v>
      </c>
      <c r="C40" s="76" t="s">
        <v>265</v>
      </c>
      <c r="D40" s="87" t="s">
        <v>2</v>
      </c>
      <c r="E40" s="78" t="s">
        <v>24</v>
      </c>
      <c r="F40" s="79">
        <v>25</v>
      </c>
      <c r="G40" s="80"/>
      <c r="H40" s="81">
        <f>ROUND(G40*F40,2)</f>
        <v>0</v>
      </c>
    </row>
    <row r="41" spans="1:8" s="84" customFormat="1" ht="30" customHeight="1">
      <c r="A41" s="88" t="s">
        <v>206</v>
      </c>
      <c r="B41" s="86" t="s">
        <v>45</v>
      </c>
      <c r="C41" s="76" t="s">
        <v>116</v>
      </c>
      <c r="D41" s="87" t="s">
        <v>2</v>
      </c>
      <c r="E41" s="78" t="s">
        <v>24</v>
      </c>
      <c r="F41" s="79">
        <v>1220</v>
      </c>
      <c r="G41" s="80"/>
      <c r="H41" s="81">
        <f>ROUND(G41*F41,2)</f>
        <v>0</v>
      </c>
    </row>
    <row r="42" spans="1:8" s="84" customFormat="1" ht="30" customHeight="1">
      <c r="A42" s="88" t="s">
        <v>266</v>
      </c>
      <c r="B42" s="86" t="s">
        <v>62</v>
      </c>
      <c r="C42" s="76" t="s">
        <v>267</v>
      </c>
      <c r="D42" s="87" t="s">
        <v>2</v>
      </c>
      <c r="E42" s="78" t="s">
        <v>24</v>
      </c>
      <c r="F42" s="79">
        <v>60</v>
      </c>
      <c r="G42" s="80"/>
      <c r="H42" s="81">
        <f>ROUND(G42*F42,2)</f>
        <v>0</v>
      </c>
    </row>
    <row r="43" spans="1:8" s="84" customFormat="1" ht="30" customHeight="1">
      <c r="A43" s="88" t="s">
        <v>268</v>
      </c>
      <c r="B43" s="86" t="s">
        <v>66</v>
      </c>
      <c r="C43" s="76" t="s">
        <v>199</v>
      </c>
      <c r="D43" s="87" t="s">
        <v>2</v>
      </c>
      <c r="E43" s="78" t="s">
        <v>24</v>
      </c>
      <c r="F43" s="79">
        <v>50</v>
      </c>
      <c r="G43" s="80"/>
      <c r="H43" s="81">
        <f>ROUND(G43*F43,2)</f>
        <v>0</v>
      </c>
    </row>
    <row r="44" spans="1:8" s="82" customFormat="1" ht="30" customHeight="1">
      <c r="A44" s="88" t="s">
        <v>112</v>
      </c>
      <c r="B44" s="75" t="s">
        <v>150</v>
      </c>
      <c r="C44" s="76" t="s">
        <v>42</v>
      </c>
      <c r="D44" s="87" t="s">
        <v>114</v>
      </c>
      <c r="E44" s="78"/>
      <c r="F44" s="79"/>
      <c r="G44" s="85"/>
      <c r="H44" s="81"/>
    </row>
    <row r="45" spans="1:8" s="84" customFormat="1" ht="30" customHeight="1">
      <c r="A45" s="88" t="s">
        <v>269</v>
      </c>
      <c r="B45" s="86" t="s">
        <v>25</v>
      </c>
      <c r="C45" s="76" t="s">
        <v>263</v>
      </c>
      <c r="D45" s="87" t="s">
        <v>270</v>
      </c>
      <c r="E45" s="78" t="s">
        <v>24</v>
      </c>
      <c r="F45" s="79">
        <v>10</v>
      </c>
      <c r="G45" s="80"/>
      <c r="H45" s="81">
        <f>ROUND(G45*F45,2)</f>
        <v>0</v>
      </c>
    </row>
    <row r="46" spans="1:8" s="84" customFormat="1" ht="30" customHeight="1">
      <c r="A46" s="88" t="s">
        <v>115</v>
      </c>
      <c r="B46" s="86" t="s">
        <v>366</v>
      </c>
      <c r="C46" s="76" t="s">
        <v>116</v>
      </c>
      <c r="D46" s="87" t="s">
        <v>43</v>
      </c>
      <c r="E46" s="78"/>
      <c r="F46" s="79"/>
      <c r="G46" s="85"/>
      <c r="H46" s="81"/>
    </row>
    <row r="47" spans="1:8" s="84" customFormat="1" ht="30" customHeight="1">
      <c r="A47" s="88" t="s">
        <v>117</v>
      </c>
      <c r="B47" s="90" t="s">
        <v>118</v>
      </c>
      <c r="C47" s="76" t="s">
        <v>119</v>
      </c>
      <c r="D47" s="87"/>
      <c r="E47" s="78" t="s">
        <v>24</v>
      </c>
      <c r="F47" s="79">
        <v>30</v>
      </c>
      <c r="G47" s="80"/>
      <c r="H47" s="81">
        <f>ROUND(G47*F47,2)</f>
        <v>0</v>
      </c>
    </row>
    <row r="48" spans="1:8" s="84" customFormat="1" ht="30" customHeight="1">
      <c r="A48" s="88" t="s">
        <v>120</v>
      </c>
      <c r="B48" s="90" t="s">
        <v>121</v>
      </c>
      <c r="C48" s="76" t="s">
        <v>122</v>
      </c>
      <c r="D48" s="87"/>
      <c r="E48" s="78" t="s">
        <v>24</v>
      </c>
      <c r="F48" s="79">
        <v>135</v>
      </c>
      <c r="G48" s="80"/>
      <c r="H48" s="81">
        <f>ROUND(G48*F48,2)</f>
        <v>0</v>
      </c>
    </row>
    <row r="49" spans="1:8" s="84" customFormat="1" ht="30" customHeight="1">
      <c r="A49" s="88" t="s">
        <v>123</v>
      </c>
      <c r="B49" s="90" t="s">
        <v>124</v>
      </c>
      <c r="C49" s="76" t="s">
        <v>125</v>
      </c>
      <c r="D49" s="87" t="s">
        <v>2</v>
      </c>
      <c r="E49" s="78" t="s">
        <v>24</v>
      </c>
      <c r="F49" s="79">
        <v>1300</v>
      </c>
      <c r="G49" s="80"/>
      <c r="H49" s="81">
        <f>ROUND(G49*F49,2)</f>
        <v>0</v>
      </c>
    </row>
    <row r="50" spans="1:8" s="84" customFormat="1" ht="30" customHeight="1">
      <c r="A50" s="88" t="s">
        <v>271</v>
      </c>
      <c r="B50" s="86" t="s">
        <v>45</v>
      </c>
      <c r="C50" s="76" t="s">
        <v>267</v>
      </c>
      <c r="D50" s="87" t="s">
        <v>272</v>
      </c>
      <c r="E50" s="78" t="s">
        <v>24</v>
      </c>
      <c r="F50" s="79">
        <v>30</v>
      </c>
      <c r="G50" s="80"/>
      <c r="H50" s="81">
        <f>ROUND(G50*F50,2)</f>
        <v>0</v>
      </c>
    </row>
    <row r="51" spans="1:8" s="84" customFormat="1" ht="30" customHeight="1">
      <c r="A51" s="88" t="s">
        <v>221</v>
      </c>
      <c r="B51" s="75" t="s">
        <v>157</v>
      </c>
      <c r="C51" s="76" t="s">
        <v>222</v>
      </c>
      <c r="D51" s="87" t="s">
        <v>114</v>
      </c>
      <c r="E51" s="78" t="s">
        <v>24</v>
      </c>
      <c r="F51" s="79">
        <v>40</v>
      </c>
      <c r="G51" s="80"/>
      <c r="H51" s="81">
        <f>ROUND(G51*F51,2)</f>
        <v>0</v>
      </c>
    </row>
    <row r="52" spans="1:8" s="82" customFormat="1" ht="30" customHeight="1">
      <c r="A52" s="88" t="s">
        <v>228</v>
      </c>
      <c r="B52" s="75" t="s">
        <v>159</v>
      </c>
      <c r="C52" s="76" t="s">
        <v>229</v>
      </c>
      <c r="D52" s="87" t="s">
        <v>128</v>
      </c>
      <c r="E52" s="78"/>
      <c r="F52" s="79"/>
      <c r="G52" s="85"/>
      <c r="H52" s="81"/>
    </row>
    <row r="53" spans="1:8" s="84" customFormat="1" ht="30" customHeight="1">
      <c r="A53" s="88" t="s">
        <v>230</v>
      </c>
      <c r="B53" s="86" t="s">
        <v>25</v>
      </c>
      <c r="C53" s="76" t="s">
        <v>231</v>
      </c>
      <c r="D53" s="87" t="s">
        <v>2</v>
      </c>
      <c r="E53" s="78" t="s">
        <v>44</v>
      </c>
      <c r="F53" s="79">
        <v>1925</v>
      </c>
      <c r="G53" s="80"/>
      <c r="H53" s="81">
        <f>ROUND(G53*F53,2)</f>
        <v>0</v>
      </c>
    </row>
    <row r="54" spans="1:8" s="84" customFormat="1" ht="30" customHeight="1">
      <c r="A54" s="88" t="s">
        <v>273</v>
      </c>
      <c r="B54" s="86" t="s">
        <v>32</v>
      </c>
      <c r="C54" s="76" t="s">
        <v>274</v>
      </c>
      <c r="D54" s="87" t="s">
        <v>2</v>
      </c>
      <c r="E54" s="78" t="s">
        <v>44</v>
      </c>
      <c r="F54" s="79">
        <v>60</v>
      </c>
      <c r="G54" s="80"/>
      <c r="H54" s="81">
        <f>ROUND(G54*F54,2)</f>
        <v>0</v>
      </c>
    </row>
    <row r="55" spans="1:8" s="92" customFormat="1" ht="30" customHeight="1">
      <c r="A55" s="88" t="s">
        <v>364</v>
      </c>
      <c r="B55" s="86" t="s">
        <v>45</v>
      </c>
      <c r="C55" s="76" t="s">
        <v>365</v>
      </c>
      <c r="D55" s="87"/>
      <c r="E55" s="78" t="s">
        <v>44</v>
      </c>
      <c r="F55" s="79">
        <v>25</v>
      </c>
      <c r="G55" s="80"/>
      <c r="H55" s="81">
        <f>ROUND(G55*F55,2)</f>
        <v>0</v>
      </c>
    </row>
    <row r="56" spans="1:8" s="84" customFormat="1" ht="30" customHeight="1">
      <c r="A56" s="88" t="s">
        <v>232</v>
      </c>
      <c r="B56" s="75" t="s">
        <v>162</v>
      </c>
      <c r="C56" s="76" t="s">
        <v>233</v>
      </c>
      <c r="D56" s="87" t="s">
        <v>128</v>
      </c>
      <c r="E56" s="78"/>
      <c r="F56" s="79"/>
      <c r="G56" s="85"/>
      <c r="H56" s="81"/>
    </row>
    <row r="57" spans="1:8" s="84" customFormat="1" ht="30" customHeight="1">
      <c r="A57" s="88" t="s">
        <v>234</v>
      </c>
      <c r="B57" s="86" t="s">
        <v>25</v>
      </c>
      <c r="C57" s="76" t="s">
        <v>136</v>
      </c>
      <c r="D57" s="87" t="s">
        <v>137</v>
      </c>
      <c r="E57" s="78" t="s">
        <v>44</v>
      </c>
      <c r="F57" s="79">
        <v>35</v>
      </c>
      <c r="G57" s="80"/>
      <c r="H57" s="81">
        <f>ROUND(G57*F57,2)</f>
        <v>0</v>
      </c>
    </row>
    <row r="58" spans="1:8" s="84" customFormat="1" ht="49.5" customHeight="1">
      <c r="A58" s="88" t="s">
        <v>275</v>
      </c>
      <c r="B58" s="86" t="s">
        <v>32</v>
      </c>
      <c r="C58" s="76" t="s">
        <v>357</v>
      </c>
      <c r="D58" s="87" t="s">
        <v>276</v>
      </c>
      <c r="E58" s="78" t="s">
        <v>44</v>
      </c>
      <c r="F58" s="79">
        <v>660</v>
      </c>
      <c r="G58" s="80"/>
      <c r="H58" s="81">
        <f>ROUND(G58*F58,2)</f>
        <v>0</v>
      </c>
    </row>
    <row r="59" spans="1:8" s="84" customFormat="1" ht="39.75" customHeight="1">
      <c r="A59" s="88" t="s">
        <v>277</v>
      </c>
      <c r="B59" s="86" t="s">
        <v>45</v>
      </c>
      <c r="C59" s="76" t="s">
        <v>358</v>
      </c>
      <c r="D59" s="87" t="s">
        <v>276</v>
      </c>
      <c r="E59" s="78" t="s">
        <v>44</v>
      </c>
      <c r="F59" s="79">
        <v>120</v>
      </c>
      <c r="G59" s="80"/>
      <c r="H59" s="81">
        <f>ROUND(G59*F59,2)</f>
        <v>0</v>
      </c>
    </row>
    <row r="60" spans="1:8" s="84" customFormat="1" ht="30" customHeight="1">
      <c r="A60" s="88" t="s">
        <v>126</v>
      </c>
      <c r="B60" s="75" t="s">
        <v>167</v>
      </c>
      <c r="C60" s="76" t="s">
        <v>46</v>
      </c>
      <c r="D60" s="87" t="s">
        <v>128</v>
      </c>
      <c r="E60" s="78"/>
      <c r="F60" s="79"/>
      <c r="G60" s="85"/>
      <c r="H60" s="81"/>
    </row>
    <row r="61" spans="1:8" s="84" customFormat="1" ht="30" customHeight="1">
      <c r="A61" s="88" t="s">
        <v>129</v>
      </c>
      <c r="B61" s="86" t="s">
        <v>25</v>
      </c>
      <c r="C61" s="76" t="s">
        <v>130</v>
      </c>
      <c r="D61" s="87" t="s">
        <v>131</v>
      </c>
      <c r="E61" s="78"/>
      <c r="F61" s="79"/>
      <c r="G61" s="81"/>
      <c r="H61" s="81"/>
    </row>
    <row r="62" spans="1:8" s="84" customFormat="1" ht="30" customHeight="1">
      <c r="A62" s="88" t="s">
        <v>132</v>
      </c>
      <c r="B62" s="90" t="s">
        <v>118</v>
      </c>
      <c r="C62" s="76" t="s">
        <v>133</v>
      </c>
      <c r="D62" s="87"/>
      <c r="E62" s="78" t="s">
        <v>44</v>
      </c>
      <c r="F62" s="79">
        <v>35</v>
      </c>
      <c r="G62" s="80"/>
      <c r="H62" s="81">
        <f>ROUND(G62*F62,2)</f>
        <v>0</v>
      </c>
    </row>
    <row r="63" spans="1:8" s="84" customFormat="1" ht="30" customHeight="1">
      <c r="A63" s="88" t="s">
        <v>134</v>
      </c>
      <c r="B63" s="90" t="s">
        <v>121</v>
      </c>
      <c r="C63" s="76" t="s">
        <v>135</v>
      </c>
      <c r="D63" s="87"/>
      <c r="E63" s="78" t="s">
        <v>44</v>
      </c>
      <c r="F63" s="79">
        <v>220</v>
      </c>
      <c r="G63" s="80"/>
      <c r="H63" s="81">
        <f>ROUND(G63*F63,2)</f>
        <v>0</v>
      </c>
    </row>
    <row r="64" spans="1:8" s="84" customFormat="1" ht="30" customHeight="1">
      <c r="A64" s="88" t="s">
        <v>235</v>
      </c>
      <c r="B64" s="90" t="s">
        <v>236</v>
      </c>
      <c r="C64" s="76" t="s">
        <v>237</v>
      </c>
      <c r="D64" s="87" t="s">
        <v>2</v>
      </c>
      <c r="E64" s="78" t="s">
        <v>44</v>
      </c>
      <c r="F64" s="79">
        <v>50</v>
      </c>
      <c r="G64" s="80"/>
      <c r="H64" s="81">
        <f>ROUND(G64*F64,2)</f>
        <v>0</v>
      </c>
    </row>
    <row r="65" spans="1:8" s="92" customFormat="1" ht="30" customHeight="1">
      <c r="A65" s="88" t="s">
        <v>278</v>
      </c>
      <c r="B65" s="86" t="s">
        <v>32</v>
      </c>
      <c r="C65" s="76" t="s">
        <v>138</v>
      </c>
      <c r="D65" s="87" t="s">
        <v>139</v>
      </c>
      <c r="E65" s="78" t="s">
        <v>44</v>
      </c>
      <c r="F65" s="79">
        <v>200</v>
      </c>
      <c r="G65" s="80"/>
      <c r="H65" s="81">
        <f>ROUND(G65*F65,2)</f>
        <v>0</v>
      </c>
    </row>
    <row r="66" spans="1:8" s="84" customFormat="1" ht="30" customHeight="1">
      <c r="A66" s="88" t="s">
        <v>279</v>
      </c>
      <c r="B66" s="75" t="s">
        <v>173</v>
      </c>
      <c r="C66" s="76" t="s">
        <v>280</v>
      </c>
      <c r="D66" s="87" t="s">
        <v>281</v>
      </c>
      <c r="E66" s="93"/>
      <c r="F66" s="79"/>
      <c r="G66" s="85"/>
      <c r="H66" s="81"/>
    </row>
    <row r="67" spans="1:8" s="84" customFormat="1" ht="30" customHeight="1">
      <c r="A67" s="88" t="s">
        <v>282</v>
      </c>
      <c r="B67" s="86" t="s">
        <v>25</v>
      </c>
      <c r="C67" s="76" t="s">
        <v>47</v>
      </c>
      <c r="D67" s="87"/>
      <c r="E67" s="78"/>
      <c r="F67" s="79"/>
      <c r="G67" s="85"/>
      <c r="H67" s="81"/>
    </row>
    <row r="68" spans="1:8" s="84" customFormat="1" ht="30" customHeight="1">
      <c r="A68" s="88" t="s">
        <v>283</v>
      </c>
      <c r="B68" s="90" t="s">
        <v>118</v>
      </c>
      <c r="C68" s="76" t="s">
        <v>158</v>
      </c>
      <c r="D68" s="87"/>
      <c r="E68" s="78" t="s">
        <v>26</v>
      </c>
      <c r="F68" s="79">
        <v>5000</v>
      </c>
      <c r="G68" s="80"/>
      <c r="H68" s="81">
        <f>ROUND(G68*F68,2)</f>
        <v>0</v>
      </c>
    </row>
    <row r="69" spans="1:8" s="84" customFormat="1" ht="30" customHeight="1">
      <c r="A69" s="88" t="s">
        <v>284</v>
      </c>
      <c r="B69" s="86" t="s">
        <v>32</v>
      </c>
      <c r="C69" s="76" t="s">
        <v>71</v>
      </c>
      <c r="D69" s="87"/>
      <c r="E69" s="78"/>
      <c r="F69" s="79"/>
      <c r="G69" s="85"/>
      <c r="H69" s="81"/>
    </row>
    <row r="70" spans="1:8" s="84" customFormat="1" ht="30" customHeight="1">
      <c r="A70" s="88" t="s">
        <v>285</v>
      </c>
      <c r="B70" s="90" t="s">
        <v>118</v>
      </c>
      <c r="C70" s="76" t="s">
        <v>158</v>
      </c>
      <c r="D70" s="87"/>
      <c r="E70" s="78" t="s">
        <v>26</v>
      </c>
      <c r="F70" s="79">
        <v>350</v>
      </c>
      <c r="G70" s="80"/>
      <c r="H70" s="81">
        <f>ROUND(G70*F70,2)</f>
        <v>0</v>
      </c>
    </row>
    <row r="71" spans="1:8" s="82" customFormat="1" ht="30" customHeight="1">
      <c r="A71" s="88" t="s">
        <v>140</v>
      </c>
      <c r="B71" s="75" t="s">
        <v>176</v>
      </c>
      <c r="C71" s="76" t="s">
        <v>142</v>
      </c>
      <c r="D71" s="87" t="s">
        <v>143</v>
      </c>
      <c r="E71" s="78"/>
      <c r="F71" s="79"/>
      <c r="G71" s="85"/>
      <c r="H71" s="81"/>
    </row>
    <row r="72" spans="1:8" s="84" customFormat="1" ht="30" customHeight="1">
      <c r="A72" s="88" t="s">
        <v>144</v>
      </c>
      <c r="B72" s="86" t="s">
        <v>25</v>
      </c>
      <c r="C72" s="76" t="s">
        <v>145</v>
      </c>
      <c r="D72" s="87" t="s">
        <v>2</v>
      </c>
      <c r="E72" s="78" t="s">
        <v>24</v>
      </c>
      <c r="F72" s="79">
        <v>7000</v>
      </c>
      <c r="G72" s="80"/>
      <c r="H72" s="81">
        <f>ROUND(G72*F72,2)</f>
        <v>0</v>
      </c>
    </row>
    <row r="73" spans="1:8" s="84" customFormat="1" ht="30" customHeight="1">
      <c r="A73" s="88" t="s">
        <v>286</v>
      </c>
      <c r="B73" s="86" t="s">
        <v>32</v>
      </c>
      <c r="C73" s="76" t="s">
        <v>287</v>
      </c>
      <c r="D73" s="87" t="s">
        <v>2</v>
      </c>
      <c r="E73" s="78" t="s">
        <v>24</v>
      </c>
      <c r="F73" s="79">
        <v>13250</v>
      </c>
      <c r="G73" s="80"/>
      <c r="H73" s="81">
        <f>ROUND(G73*F73,2)</f>
        <v>0</v>
      </c>
    </row>
    <row r="74" spans="1:8" s="84" customFormat="1" ht="30" customHeight="1">
      <c r="A74" s="88" t="s">
        <v>288</v>
      </c>
      <c r="B74" s="86" t="s">
        <v>45</v>
      </c>
      <c r="C74" s="76" t="s">
        <v>289</v>
      </c>
      <c r="D74" s="87" t="s">
        <v>2</v>
      </c>
      <c r="E74" s="78" t="s">
        <v>24</v>
      </c>
      <c r="F74" s="79">
        <v>100</v>
      </c>
      <c r="G74" s="80"/>
      <c r="H74" s="81">
        <f>ROUND(G74*F74,2)</f>
        <v>0</v>
      </c>
    </row>
    <row r="75" spans="1:8" s="84" customFormat="1" ht="30" customHeight="1">
      <c r="A75" s="88" t="s">
        <v>146</v>
      </c>
      <c r="B75" s="75" t="s">
        <v>181</v>
      </c>
      <c r="C75" s="76" t="s">
        <v>148</v>
      </c>
      <c r="D75" s="87" t="s">
        <v>290</v>
      </c>
      <c r="E75" s="78" t="s">
        <v>31</v>
      </c>
      <c r="F75" s="91">
        <v>45</v>
      </c>
      <c r="G75" s="80"/>
      <c r="H75" s="81">
        <f>ROUND(G75*F75,2)</f>
        <v>0</v>
      </c>
    </row>
    <row r="76" spans="1:8" ht="39.75" customHeight="1">
      <c r="A76" s="18"/>
      <c r="B76" s="6"/>
      <c r="C76" s="31" t="s">
        <v>14</v>
      </c>
      <c r="D76" s="10"/>
      <c r="E76" s="8"/>
      <c r="F76" s="8"/>
      <c r="G76" s="18"/>
      <c r="H76" s="21"/>
    </row>
    <row r="77" spans="1:8" s="82" customFormat="1" ht="39.75" customHeight="1">
      <c r="A77" s="74" t="s">
        <v>48</v>
      </c>
      <c r="B77" s="75" t="s">
        <v>183</v>
      </c>
      <c r="C77" s="76" t="s">
        <v>49</v>
      </c>
      <c r="D77" s="87" t="s">
        <v>291</v>
      </c>
      <c r="E77" s="78"/>
      <c r="F77" s="91"/>
      <c r="G77" s="85"/>
      <c r="H77" s="94"/>
    </row>
    <row r="78" spans="1:8" s="82" customFormat="1" ht="30" customHeight="1">
      <c r="A78" s="74" t="s">
        <v>292</v>
      </c>
      <c r="B78" s="86" t="s">
        <v>25</v>
      </c>
      <c r="C78" s="76" t="s">
        <v>293</v>
      </c>
      <c r="D78" s="87" t="s">
        <v>270</v>
      </c>
      <c r="E78" s="78" t="s">
        <v>24</v>
      </c>
      <c r="F78" s="91">
        <v>100</v>
      </c>
      <c r="G78" s="80"/>
      <c r="H78" s="81">
        <f>ROUND(G78*F78,2)</f>
        <v>0</v>
      </c>
    </row>
    <row r="79" spans="1:8" s="82" customFormat="1" ht="30" customHeight="1">
      <c r="A79" s="74" t="s">
        <v>294</v>
      </c>
      <c r="B79" s="86" t="s">
        <v>32</v>
      </c>
      <c r="C79" s="76" t="s">
        <v>295</v>
      </c>
      <c r="D79" s="87" t="s">
        <v>296</v>
      </c>
      <c r="E79" s="78" t="s">
        <v>24</v>
      </c>
      <c r="F79" s="91">
        <v>340</v>
      </c>
      <c r="G79" s="80"/>
      <c r="H79" s="81">
        <f>ROUND(G79*F79,2)</f>
        <v>0</v>
      </c>
    </row>
    <row r="80" spans="1:8" s="82" customFormat="1" ht="39.75" customHeight="1">
      <c r="A80" s="74" t="s">
        <v>297</v>
      </c>
      <c r="B80" s="86" t="s">
        <v>45</v>
      </c>
      <c r="C80" s="76" t="s">
        <v>298</v>
      </c>
      <c r="D80" s="87" t="s">
        <v>272</v>
      </c>
      <c r="E80" s="78" t="s">
        <v>24</v>
      </c>
      <c r="F80" s="91">
        <v>35</v>
      </c>
      <c r="G80" s="80"/>
      <c r="H80" s="81">
        <f>ROUND(G80*F80,2)</f>
        <v>0</v>
      </c>
    </row>
    <row r="81" spans="1:8" s="82" customFormat="1" ht="30" customHeight="1">
      <c r="A81" s="74" t="s">
        <v>78</v>
      </c>
      <c r="B81" s="75" t="s">
        <v>184</v>
      </c>
      <c r="C81" s="76" t="s">
        <v>79</v>
      </c>
      <c r="D81" s="87" t="s">
        <v>291</v>
      </c>
      <c r="E81" s="78"/>
      <c r="F81" s="91"/>
      <c r="G81" s="85"/>
      <c r="H81" s="94"/>
    </row>
    <row r="82" spans="1:8" s="82" customFormat="1" ht="39.75" customHeight="1">
      <c r="A82" s="74" t="s">
        <v>80</v>
      </c>
      <c r="B82" s="86" t="s">
        <v>25</v>
      </c>
      <c r="C82" s="76" t="s">
        <v>348</v>
      </c>
      <c r="D82" s="87"/>
      <c r="E82" s="78" t="s">
        <v>24</v>
      </c>
      <c r="F82" s="91">
        <v>1000</v>
      </c>
      <c r="G82" s="80"/>
      <c r="H82" s="81">
        <f>ROUND(G82*F82,2)</f>
        <v>0</v>
      </c>
    </row>
    <row r="83" spans="1:8" s="82" customFormat="1" ht="39.75" customHeight="1">
      <c r="A83" s="74" t="s">
        <v>80</v>
      </c>
      <c r="B83" s="86" t="s">
        <v>32</v>
      </c>
      <c r="C83" s="76" t="s">
        <v>349</v>
      </c>
      <c r="D83" s="87"/>
      <c r="E83" s="78" t="s">
        <v>24</v>
      </c>
      <c r="F83" s="91">
        <v>2550</v>
      </c>
      <c r="G83" s="80"/>
      <c r="H83" s="81">
        <f>ROUND(G83*F83,2)</f>
        <v>0</v>
      </c>
    </row>
    <row r="84" spans="1:8" s="82" customFormat="1" ht="39.75" customHeight="1">
      <c r="A84" s="74" t="s">
        <v>50</v>
      </c>
      <c r="B84" s="75" t="s">
        <v>185</v>
      </c>
      <c r="C84" s="76" t="s">
        <v>51</v>
      </c>
      <c r="D84" s="87" t="s">
        <v>291</v>
      </c>
      <c r="E84" s="78"/>
      <c r="F84" s="91"/>
      <c r="G84" s="85"/>
      <c r="H84" s="94"/>
    </row>
    <row r="85" spans="1:8" s="84" customFormat="1" ht="30" customHeight="1">
      <c r="A85" s="74" t="s">
        <v>151</v>
      </c>
      <c r="B85" s="86" t="s">
        <v>25</v>
      </c>
      <c r="C85" s="76" t="s">
        <v>152</v>
      </c>
      <c r="D85" s="87" t="s">
        <v>153</v>
      </c>
      <c r="E85" s="78" t="s">
        <v>44</v>
      </c>
      <c r="F85" s="79">
        <v>380</v>
      </c>
      <c r="G85" s="80"/>
      <c r="H85" s="81">
        <f aca="true" t="shared" si="0" ref="H85:H90">ROUND(G85*F85,2)</f>
        <v>0</v>
      </c>
    </row>
    <row r="86" spans="1:8" s="84" customFormat="1" ht="39.75" customHeight="1">
      <c r="A86" s="74" t="s">
        <v>154</v>
      </c>
      <c r="B86" s="86" t="s">
        <v>32</v>
      </c>
      <c r="C86" s="76" t="s">
        <v>350</v>
      </c>
      <c r="D86" s="87" t="s">
        <v>137</v>
      </c>
      <c r="E86" s="78" t="s">
        <v>44</v>
      </c>
      <c r="F86" s="79">
        <v>30</v>
      </c>
      <c r="G86" s="80"/>
      <c r="H86" s="81">
        <f t="shared" si="0"/>
        <v>0</v>
      </c>
    </row>
    <row r="87" spans="1:8" s="84" customFormat="1" ht="39.75" customHeight="1">
      <c r="A87" s="74" t="s">
        <v>52</v>
      </c>
      <c r="B87" s="86" t="s">
        <v>45</v>
      </c>
      <c r="C87" s="76" t="s">
        <v>155</v>
      </c>
      <c r="D87" s="87" t="s">
        <v>156</v>
      </c>
      <c r="E87" s="78" t="s">
        <v>44</v>
      </c>
      <c r="F87" s="79">
        <v>115</v>
      </c>
      <c r="G87" s="80"/>
      <c r="H87" s="81">
        <f t="shared" si="0"/>
        <v>0</v>
      </c>
    </row>
    <row r="88" spans="1:8" s="84" customFormat="1" ht="49.5" customHeight="1">
      <c r="A88" s="74" t="s">
        <v>299</v>
      </c>
      <c r="B88" s="86" t="s">
        <v>62</v>
      </c>
      <c r="C88" s="76" t="s">
        <v>351</v>
      </c>
      <c r="D88" s="87" t="s">
        <v>276</v>
      </c>
      <c r="E88" s="78" t="s">
        <v>44</v>
      </c>
      <c r="F88" s="79">
        <v>590</v>
      </c>
      <c r="G88" s="80"/>
      <c r="H88" s="81">
        <f t="shared" si="0"/>
        <v>0</v>
      </c>
    </row>
    <row r="89" spans="1:8" s="84" customFormat="1" ht="49.5" customHeight="1">
      <c r="A89" s="74" t="s">
        <v>300</v>
      </c>
      <c r="B89" s="86" t="s">
        <v>66</v>
      </c>
      <c r="C89" s="76" t="s">
        <v>359</v>
      </c>
      <c r="D89" s="87" t="s">
        <v>301</v>
      </c>
      <c r="E89" s="78" t="s">
        <v>44</v>
      </c>
      <c r="F89" s="79">
        <v>120</v>
      </c>
      <c r="G89" s="80"/>
      <c r="H89" s="81">
        <f t="shared" si="0"/>
        <v>0</v>
      </c>
    </row>
    <row r="90" spans="1:8" s="82" customFormat="1" ht="30" customHeight="1">
      <c r="A90" s="74" t="s">
        <v>238</v>
      </c>
      <c r="B90" s="75" t="s">
        <v>187</v>
      </c>
      <c r="C90" s="76" t="s">
        <v>239</v>
      </c>
      <c r="D90" s="87" t="s">
        <v>240</v>
      </c>
      <c r="E90" s="78" t="s">
        <v>24</v>
      </c>
      <c r="F90" s="91">
        <v>975</v>
      </c>
      <c r="G90" s="80"/>
      <c r="H90" s="81">
        <f t="shared" si="0"/>
        <v>0</v>
      </c>
    </row>
    <row r="91" spans="1:8" s="57" customFormat="1" ht="30" customHeight="1">
      <c r="A91" s="60"/>
      <c r="B91" s="61" t="s">
        <v>189</v>
      </c>
      <c r="C91" s="62" t="s">
        <v>207</v>
      </c>
      <c r="D91" s="63" t="s">
        <v>200</v>
      </c>
      <c r="E91" s="64"/>
      <c r="F91" s="65"/>
      <c r="G91" s="66"/>
      <c r="H91" s="67"/>
    </row>
    <row r="92" spans="1:8" s="58" customFormat="1" ht="39.75" customHeight="1">
      <c r="A92" s="60"/>
      <c r="B92" s="68" t="s">
        <v>25</v>
      </c>
      <c r="C92" s="62" t="s">
        <v>302</v>
      </c>
      <c r="D92" s="63"/>
      <c r="E92" s="64" t="s">
        <v>24</v>
      </c>
      <c r="F92" s="70">
        <v>625</v>
      </c>
      <c r="G92" s="80"/>
      <c r="H92" s="69">
        <f>ROUND(G92*F92,2)</f>
        <v>0</v>
      </c>
    </row>
    <row r="93" spans="1:8" s="57" customFormat="1" ht="30" customHeight="1">
      <c r="A93" s="60"/>
      <c r="B93" s="61" t="s">
        <v>191</v>
      </c>
      <c r="C93" s="62" t="s">
        <v>303</v>
      </c>
      <c r="D93" s="63" t="s">
        <v>397</v>
      </c>
      <c r="E93" s="64"/>
      <c r="F93" s="65"/>
      <c r="G93" s="66"/>
      <c r="H93" s="67"/>
    </row>
    <row r="94" spans="1:8" s="58" customFormat="1" ht="30" customHeight="1">
      <c r="A94" s="60"/>
      <c r="B94" s="68" t="s">
        <v>25</v>
      </c>
      <c r="C94" s="62" t="s">
        <v>304</v>
      </c>
      <c r="D94" s="63"/>
      <c r="E94" s="64" t="s">
        <v>24</v>
      </c>
      <c r="F94" s="70">
        <v>7</v>
      </c>
      <c r="G94" s="80"/>
      <c r="H94" s="69">
        <f>ROUND(G94*F94,2)</f>
        <v>0</v>
      </c>
    </row>
    <row r="95" spans="1:8" s="58" customFormat="1" ht="30" customHeight="1">
      <c r="A95" s="60"/>
      <c r="B95" s="68" t="s">
        <v>32</v>
      </c>
      <c r="C95" s="62" t="s">
        <v>305</v>
      </c>
      <c r="D95" s="63"/>
      <c r="E95" s="64" t="s">
        <v>24</v>
      </c>
      <c r="F95" s="70">
        <v>140</v>
      </c>
      <c r="G95" s="80"/>
      <c r="H95" s="69">
        <f>ROUND(G95*F95,2)</f>
        <v>0</v>
      </c>
    </row>
    <row r="96" spans="1:8" s="58" customFormat="1" ht="30" customHeight="1">
      <c r="A96" s="60"/>
      <c r="B96" s="68" t="s">
        <v>45</v>
      </c>
      <c r="C96" s="62" t="s">
        <v>306</v>
      </c>
      <c r="D96" s="63"/>
      <c r="E96" s="64" t="s">
        <v>24</v>
      </c>
      <c r="F96" s="70">
        <v>3</v>
      </c>
      <c r="G96" s="80"/>
      <c r="H96" s="69">
        <f>ROUND(G96*F96,2)</f>
        <v>0</v>
      </c>
    </row>
    <row r="97" spans="1:8" ht="43.5" customHeight="1">
      <c r="A97" s="18"/>
      <c r="B97" s="6"/>
      <c r="C97" s="31" t="s">
        <v>15</v>
      </c>
      <c r="D97" s="10"/>
      <c r="E97" s="9"/>
      <c r="F97" s="8"/>
      <c r="G97" s="18"/>
      <c r="H97" s="21"/>
    </row>
    <row r="98" spans="1:8" s="82" customFormat="1" ht="30" customHeight="1">
      <c r="A98" s="74" t="s">
        <v>53</v>
      </c>
      <c r="B98" s="75" t="s">
        <v>192</v>
      </c>
      <c r="C98" s="76" t="s">
        <v>54</v>
      </c>
      <c r="D98" s="87" t="s">
        <v>160</v>
      </c>
      <c r="E98" s="78" t="s">
        <v>44</v>
      </c>
      <c r="F98" s="91">
        <v>5000</v>
      </c>
      <c r="G98" s="80"/>
      <c r="H98" s="81">
        <f>ROUND(G98*F98,2)</f>
        <v>0</v>
      </c>
    </row>
    <row r="99" spans="1:8" ht="49.5" customHeight="1">
      <c r="A99" s="18"/>
      <c r="B99" s="6"/>
      <c r="C99" s="31" t="s">
        <v>16</v>
      </c>
      <c r="D99" s="10"/>
      <c r="E99" s="9"/>
      <c r="F99" s="8"/>
      <c r="G99" s="18"/>
      <c r="H99" s="21"/>
    </row>
    <row r="100" spans="1:8" s="82" customFormat="1" ht="30" customHeight="1">
      <c r="A100" s="74" t="s">
        <v>161</v>
      </c>
      <c r="B100" s="75" t="s">
        <v>193</v>
      </c>
      <c r="C100" s="76" t="s">
        <v>163</v>
      </c>
      <c r="D100" s="87" t="s">
        <v>164</v>
      </c>
      <c r="E100" s="78"/>
      <c r="F100" s="91"/>
      <c r="G100" s="85"/>
      <c r="H100" s="94"/>
    </row>
    <row r="101" spans="1:8" s="82" customFormat="1" ht="30" customHeight="1">
      <c r="A101" s="74" t="s">
        <v>165</v>
      </c>
      <c r="B101" s="86" t="s">
        <v>25</v>
      </c>
      <c r="C101" s="76" t="s">
        <v>352</v>
      </c>
      <c r="D101" s="87"/>
      <c r="E101" s="78" t="s">
        <v>31</v>
      </c>
      <c r="F101" s="91">
        <v>4</v>
      </c>
      <c r="G101" s="80"/>
      <c r="H101" s="81">
        <f>ROUND(G101*F101,2)</f>
        <v>0</v>
      </c>
    </row>
    <row r="102" spans="1:8" s="82" customFormat="1" ht="30" customHeight="1">
      <c r="A102" s="74" t="s">
        <v>208</v>
      </c>
      <c r="B102" s="75" t="s">
        <v>194</v>
      </c>
      <c r="C102" s="76" t="s">
        <v>209</v>
      </c>
      <c r="D102" s="87" t="s">
        <v>164</v>
      </c>
      <c r="E102" s="78"/>
      <c r="F102" s="91"/>
      <c r="G102" s="85"/>
      <c r="H102" s="94"/>
    </row>
    <row r="103" spans="1:8" s="82" customFormat="1" ht="30" customHeight="1">
      <c r="A103" s="74" t="s">
        <v>210</v>
      </c>
      <c r="B103" s="86" t="s">
        <v>25</v>
      </c>
      <c r="C103" s="76" t="s">
        <v>211</v>
      </c>
      <c r="D103" s="87"/>
      <c r="E103" s="78" t="s">
        <v>31</v>
      </c>
      <c r="F103" s="91">
        <v>6</v>
      </c>
      <c r="G103" s="80"/>
      <c r="H103" s="81">
        <f>ROUND(G103*F103,2)</f>
        <v>0</v>
      </c>
    </row>
    <row r="104" spans="1:14" s="82" customFormat="1" ht="30" customHeight="1">
      <c r="A104" s="74" t="s">
        <v>307</v>
      </c>
      <c r="B104" s="75" t="s">
        <v>368</v>
      </c>
      <c r="C104" s="76" t="s">
        <v>308</v>
      </c>
      <c r="D104" s="87" t="s">
        <v>164</v>
      </c>
      <c r="E104" s="78"/>
      <c r="F104" s="91"/>
      <c r="G104" s="85"/>
      <c r="H104" s="94"/>
      <c r="I104" s="95"/>
      <c r="J104" s="95"/>
      <c r="K104" s="95"/>
      <c r="L104" s="95"/>
      <c r="M104" s="95"/>
      <c r="N104" s="95"/>
    </row>
    <row r="105" spans="1:14" s="82" customFormat="1" ht="30" customHeight="1">
      <c r="A105" s="74" t="s">
        <v>309</v>
      </c>
      <c r="B105" s="86" t="s">
        <v>25</v>
      </c>
      <c r="C105" s="76" t="s">
        <v>310</v>
      </c>
      <c r="D105" s="87"/>
      <c r="E105" s="78" t="s">
        <v>31</v>
      </c>
      <c r="F105" s="91">
        <v>1</v>
      </c>
      <c r="G105" s="80"/>
      <c r="H105" s="81">
        <f>ROUND(G105*F105,2)</f>
        <v>0</v>
      </c>
      <c r="I105" s="95"/>
      <c r="J105" s="95"/>
      <c r="K105" s="95"/>
      <c r="L105" s="95"/>
      <c r="M105" s="95"/>
      <c r="N105" s="95"/>
    </row>
    <row r="106" spans="1:8" s="84" customFormat="1" ht="30" customHeight="1">
      <c r="A106" s="74" t="s">
        <v>166</v>
      </c>
      <c r="B106" s="75" t="s">
        <v>369</v>
      </c>
      <c r="C106" s="76" t="s">
        <v>168</v>
      </c>
      <c r="D106" s="87" t="s">
        <v>164</v>
      </c>
      <c r="E106" s="78"/>
      <c r="F106" s="91"/>
      <c r="G106" s="85"/>
      <c r="H106" s="94"/>
    </row>
    <row r="107" spans="1:8" s="84" customFormat="1" ht="30" customHeight="1">
      <c r="A107" s="74" t="s">
        <v>169</v>
      </c>
      <c r="B107" s="86" t="s">
        <v>25</v>
      </c>
      <c r="C107" s="76" t="s">
        <v>170</v>
      </c>
      <c r="D107" s="87"/>
      <c r="E107" s="78"/>
      <c r="F107" s="91"/>
      <c r="G107" s="85"/>
      <c r="H107" s="94"/>
    </row>
    <row r="108" spans="1:8" s="84" customFormat="1" ht="39.75" customHeight="1">
      <c r="A108" s="74" t="s">
        <v>171</v>
      </c>
      <c r="B108" s="90" t="s">
        <v>118</v>
      </c>
      <c r="C108" s="76" t="s">
        <v>172</v>
      </c>
      <c r="D108" s="87"/>
      <c r="E108" s="78" t="s">
        <v>44</v>
      </c>
      <c r="F108" s="91">
        <v>25</v>
      </c>
      <c r="G108" s="80"/>
      <c r="H108" s="81">
        <f>ROUND(G108*F108,2)</f>
        <v>0</v>
      </c>
    </row>
    <row r="109" spans="1:8" s="84" customFormat="1" ht="30" customHeight="1">
      <c r="A109" s="74" t="s">
        <v>212</v>
      </c>
      <c r="B109" s="75" t="s">
        <v>370</v>
      </c>
      <c r="C109" s="76" t="s">
        <v>213</v>
      </c>
      <c r="D109" s="87" t="s">
        <v>164</v>
      </c>
      <c r="E109" s="78" t="s">
        <v>44</v>
      </c>
      <c r="F109" s="91">
        <v>35</v>
      </c>
      <c r="G109" s="80"/>
      <c r="H109" s="81">
        <f>ROUND(G109*F109,2)</f>
        <v>0</v>
      </c>
    </row>
    <row r="110" spans="1:8" s="84" customFormat="1" ht="30" customHeight="1">
      <c r="A110" s="74" t="s">
        <v>311</v>
      </c>
      <c r="B110" s="75" t="s">
        <v>371</v>
      </c>
      <c r="C110" s="76" t="s">
        <v>312</v>
      </c>
      <c r="D110" s="87" t="s">
        <v>164</v>
      </c>
      <c r="E110" s="78"/>
      <c r="F110" s="91"/>
      <c r="G110" s="85"/>
      <c r="H110" s="94"/>
    </row>
    <row r="111" spans="1:8" s="84" customFormat="1" ht="30" customHeight="1">
      <c r="A111" s="74" t="s">
        <v>313</v>
      </c>
      <c r="B111" s="86" t="s">
        <v>25</v>
      </c>
      <c r="C111" s="76" t="s">
        <v>220</v>
      </c>
      <c r="D111" s="87"/>
      <c r="E111" s="78"/>
      <c r="F111" s="91"/>
      <c r="G111" s="85"/>
      <c r="H111" s="94"/>
    </row>
    <row r="112" spans="1:8" s="84" customFormat="1" ht="30" customHeight="1">
      <c r="A112" s="74" t="s">
        <v>314</v>
      </c>
      <c r="B112" s="90" t="s">
        <v>118</v>
      </c>
      <c r="C112" s="76" t="s">
        <v>353</v>
      </c>
      <c r="D112" s="87"/>
      <c r="E112" s="78" t="s">
        <v>31</v>
      </c>
      <c r="F112" s="91">
        <v>3</v>
      </c>
      <c r="G112" s="80"/>
      <c r="H112" s="81">
        <f>ROUND(G112*F112,2)</f>
        <v>0</v>
      </c>
    </row>
    <row r="113" spans="1:8" s="97" customFormat="1" ht="39.75" customHeight="1">
      <c r="A113" s="74" t="s">
        <v>81</v>
      </c>
      <c r="B113" s="75" t="s">
        <v>372</v>
      </c>
      <c r="C113" s="96" t="s">
        <v>174</v>
      </c>
      <c r="D113" s="87" t="s">
        <v>164</v>
      </c>
      <c r="E113" s="78"/>
      <c r="F113" s="91"/>
      <c r="G113" s="85"/>
      <c r="H113" s="94"/>
    </row>
    <row r="114" spans="1:8" s="84" customFormat="1" ht="39.75" customHeight="1">
      <c r="A114" s="74" t="s">
        <v>82</v>
      </c>
      <c r="B114" s="86" t="s">
        <v>25</v>
      </c>
      <c r="C114" s="76" t="s">
        <v>83</v>
      </c>
      <c r="D114" s="87"/>
      <c r="E114" s="78" t="s">
        <v>31</v>
      </c>
      <c r="F114" s="91">
        <v>7</v>
      </c>
      <c r="G114" s="80"/>
      <c r="H114" s="81">
        <f>ROUND(G114*F114,2)</f>
        <v>0</v>
      </c>
    </row>
    <row r="115" spans="1:8" s="84" customFormat="1" ht="39.75" customHeight="1">
      <c r="A115" s="74" t="s">
        <v>84</v>
      </c>
      <c r="B115" s="86" t="s">
        <v>32</v>
      </c>
      <c r="C115" s="76" t="s">
        <v>85</v>
      </c>
      <c r="D115" s="87"/>
      <c r="E115" s="78" t="s">
        <v>31</v>
      </c>
      <c r="F115" s="91">
        <v>6</v>
      </c>
      <c r="G115" s="80"/>
      <c r="H115" s="81">
        <f>ROUND(G115*F115,2)</f>
        <v>0</v>
      </c>
    </row>
    <row r="116" spans="1:8" s="84" customFormat="1" ht="39.75" customHeight="1">
      <c r="A116" s="74" t="s">
        <v>315</v>
      </c>
      <c r="B116" s="86" t="s">
        <v>45</v>
      </c>
      <c r="C116" s="76" t="s">
        <v>316</v>
      </c>
      <c r="D116" s="87"/>
      <c r="E116" s="78" t="s">
        <v>31</v>
      </c>
      <c r="F116" s="91">
        <v>1</v>
      </c>
      <c r="G116" s="80"/>
      <c r="H116" s="81">
        <f>ROUND(G116*F116,2)</f>
        <v>0</v>
      </c>
    </row>
    <row r="117" spans="1:8" s="84" customFormat="1" ht="39.75" customHeight="1">
      <c r="A117" s="74" t="s">
        <v>55</v>
      </c>
      <c r="B117" s="86" t="s">
        <v>62</v>
      </c>
      <c r="C117" s="76" t="s">
        <v>86</v>
      </c>
      <c r="D117" s="87"/>
      <c r="E117" s="78" t="s">
        <v>31</v>
      </c>
      <c r="F117" s="91">
        <v>2</v>
      </c>
      <c r="G117" s="80"/>
      <c r="H117" s="81">
        <f>ROUND(G117*F117,2)</f>
        <v>0</v>
      </c>
    </row>
    <row r="118" spans="1:8" s="84" customFormat="1" ht="30" customHeight="1">
      <c r="A118" s="74" t="s">
        <v>56</v>
      </c>
      <c r="B118" s="86" t="s">
        <v>66</v>
      </c>
      <c r="C118" s="76" t="s">
        <v>57</v>
      </c>
      <c r="D118" s="87"/>
      <c r="E118" s="78" t="s">
        <v>31</v>
      </c>
      <c r="F118" s="91">
        <v>2</v>
      </c>
      <c r="G118" s="80"/>
      <c r="H118" s="81">
        <f>ROUND(G118*F118,2)</f>
        <v>0</v>
      </c>
    </row>
    <row r="119" spans="1:8" s="97" customFormat="1" ht="30" customHeight="1">
      <c r="A119" s="74" t="s">
        <v>317</v>
      </c>
      <c r="B119" s="75" t="s">
        <v>373</v>
      </c>
      <c r="C119" s="96" t="s">
        <v>318</v>
      </c>
      <c r="D119" s="87" t="s">
        <v>164</v>
      </c>
      <c r="E119" s="78"/>
      <c r="F119" s="91"/>
      <c r="G119" s="85"/>
      <c r="H119" s="94"/>
    </row>
    <row r="120" spans="1:8" s="97" customFormat="1" ht="30" customHeight="1">
      <c r="A120" s="74" t="s">
        <v>319</v>
      </c>
      <c r="B120" s="86" t="s">
        <v>25</v>
      </c>
      <c r="C120" s="96" t="s">
        <v>354</v>
      </c>
      <c r="D120" s="87"/>
      <c r="E120" s="78" t="s">
        <v>31</v>
      </c>
      <c r="F120" s="91">
        <v>3</v>
      </c>
      <c r="G120" s="80"/>
      <c r="H120" s="81">
        <f>ROUND(G120*F120,2)</f>
        <v>0</v>
      </c>
    </row>
    <row r="121" spans="1:8" s="97" customFormat="1" ht="30" customHeight="1">
      <c r="A121" s="74" t="s">
        <v>214</v>
      </c>
      <c r="B121" s="75" t="s">
        <v>374</v>
      </c>
      <c r="C121" s="96" t="s">
        <v>215</v>
      </c>
      <c r="D121" s="87" t="s">
        <v>164</v>
      </c>
      <c r="E121" s="78"/>
      <c r="F121" s="91"/>
      <c r="G121" s="85"/>
      <c r="H121" s="94"/>
    </row>
    <row r="122" spans="1:8" s="97" customFormat="1" ht="30" customHeight="1">
      <c r="A122" s="74" t="s">
        <v>216</v>
      </c>
      <c r="B122" s="86" t="s">
        <v>25</v>
      </c>
      <c r="C122" s="96" t="s">
        <v>355</v>
      </c>
      <c r="D122" s="87"/>
      <c r="E122" s="78" t="s">
        <v>31</v>
      </c>
      <c r="F122" s="91">
        <v>7</v>
      </c>
      <c r="G122" s="80"/>
      <c r="H122" s="81">
        <f>ROUND(G122*F122,2)</f>
        <v>0</v>
      </c>
    </row>
    <row r="123" spans="1:8" s="97" customFormat="1" ht="30" customHeight="1">
      <c r="A123" s="74" t="s">
        <v>175</v>
      </c>
      <c r="B123" s="75" t="s">
        <v>375</v>
      </c>
      <c r="C123" s="96" t="s">
        <v>177</v>
      </c>
      <c r="D123" s="87" t="s">
        <v>164</v>
      </c>
      <c r="E123" s="78"/>
      <c r="F123" s="91"/>
      <c r="G123" s="85"/>
      <c r="H123" s="94"/>
    </row>
    <row r="124" spans="1:8" s="97" customFormat="1" ht="30" customHeight="1">
      <c r="A124" s="74" t="s">
        <v>178</v>
      </c>
      <c r="B124" s="86" t="s">
        <v>25</v>
      </c>
      <c r="C124" s="96" t="s">
        <v>179</v>
      </c>
      <c r="D124" s="87"/>
      <c r="E124" s="78"/>
      <c r="F124" s="91"/>
      <c r="G124" s="85"/>
      <c r="H124" s="94"/>
    </row>
    <row r="125" spans="1:8" s="84" customFormat="1" ht="30" customHeight="1">
      <c r="A125" s="74" t="s">
        <v>320</v>
      </c>
      <c r="B125" s="90" t="s">
        <v>118</v>
      </c>
      <c r="C125" s="76" t="s">
        <v>356</v>
      </c>
      <c r="D125" s="87"/>
      <c r="E125" s="78" t="s">
        <v>31</v>
      </c>
      <c r="F125" s="91">
        <v>1</v>
      </c>
      <c r="G125" s="80"/>
      <c r="H125" s="81">
        <f>ROUND(G125*F125,2)</f>
        <v>0</v>
      </c>
    </row>
    <row r="126" spans="1:8" s="97" customFormat="1" ht="39.75" customHeight="1">
      <c r="A126" s="74" t="s">
        <v>217</v>
      </c>
      <c r="B126" s="75" t="s">
        <v>376</v>
      </c>
      <c r="C126" s="96" t="s">
        <v>218</v>
      </c>
      <c r="D126" s="87" t="s">
        <v>164</v>
      </c>
      <c r="E126" s="78"/>
      <c r="F126" s="91"/>
      <c r="G126" s="85"/>
      <c r="H126" s="94"/>
    </row>
    <row r="127" spans="1:8" s="97" customFormat="1" ht="30" customHeight="1">
      <c r="A127" s="74" t="s">
        <v>219</v>
      </c>
      <c r="B127" s="86" t="s">
        <v>25</v>
      </c>
      <c r="C127" s="96" t="s">
        <v>220</v>
      </c>
      <c r="D127" s="87"/>
      <c r="E127" s="78" t="s">
        <v>31</v>
      </c>
      <c r="F127" s="91">
        <v>2</v>
      </c>
      <c r="G127" s="80"/>
      <c r="H127" s="81">
        <f>ROUND(G127*F127,2)</f>
        <v>0</v>
      </c>
    </row>
    <row r="128" spans="1:8" s="82" customFormat="1" ht="30" customHeight="1">
      <c r="A128" s="74" t="s">
        <v>180</v>
      </c>
      <c r="B128" s="75" t="s">
        <v>377</v>
      </c>
      <c r="C128" s="76" t="s">
        <v>182</v>
      </c>
      <c r="D128" s="87" t="s">
        <v>164</v>
      </c>
      <c r="E128" s="78" t="s">
        <v>31</v>
      </c>
      <c r="F128" s="91">
        <v>1</v>
      </c>
      <c r="G128" s="80"/>
      <c r="H128" s="81">
        <f>ROUND(G128*F128,2)</f>
        <v>0</v>
      </c>
    </row>
    <row r="129" spans="1:8" s="82" customFormat="1" ht="30" customHeight="1">
      <c r="A129" s="74" t="s">
        <v>321</v>
      </c>
      <c r="B129" s="75" t="s">
        <v>378</v>
      </c>
      <c r="C129" s="76" t="s">
        <v>322</v>
      </c>
      <c r="D129" s="87" t="s">
        <v>164</v>
      </c>
      <c r="E129" s="78" t="s">
        <v>31</v>
      </c>
      <c r="F129" s="91">
        <v>4</v>
      </c>
      <c r="G129" s="80"/>
      <c r="H129" s="81">
        <f>ROUND(G129*F129,2)</f>
        <v>0</v>
      </c>
    </row>
    <row r="130" spans="1:8" s="82" customFormat="1" ht="30" customHeight="1">
      <c r="A130" s="74" t="s">
        <v>410</v>
      </c>
      <c r="B130" s="75" t="s">
        <v>379</v>
      </c>
      <c r="C130" s="76" t="s">
        <v>411</v>
      </c>
      <c r="D130" s="87" t="s">
        <v>164</v>
      </c>
      <c r="E130" s="78" t="s">
        <v>31</v>
      </c>
      <c r="F130" s="91">
        <v>1</v>
      </c>
      <c r="G130" s="80"/>
      <c r="H130" s="81">
        <f>ROUND(G130*F130,2)</f>
        <v>0</v>
      </c>
    </row>
    <row r="131" spans="1:8" ht="39.75" customHeight="1">
      <c r="A131" s="18"/>
      <c r="B131" s="11"/>
      <c r="C131" s="31" t="s">
        <v>17</v>
      </c>
      <c r="D131" s="10"/>
      <c r="E131" s="9"/>
      <c r="F131" s="8"/>
      <c r="G131" s="18"/>
      <c r="H131" s="21"/>
    </row>
    <row r="132" spans="1:8" s="84" customFormat="1" ht="39.75" customHeight="1">
      <c r="A132" s="74" t="s">
        <v>58</v>
      </c>
      <c r="B132" s="75" t="s">
        <v>380</v>
      </c>
      <c r="C132" s="76" t="s">
        <v>87</v>
      </c>
      <c r="D132" s="87" t="s">
        <v>186</v>
      </c>
      <c r="E132" s="78" t="s">
        <v>31</v>
      </c>
      <c r="F132" s="91">
        <v>4</v>
      </c>
      <c r="G132" s="80"/>
      <c r="H132" s="81">
        <f>ROUND(G132*F132,2)</f>
        <v>0</v>
      </c>
    </row>
    <row r="133" spans="1:8" s="84" customFormat="1" ht="30" customHeight="1">
      <c r="A133" s="74" t="s">
        <v>72</v>
      </c>
      <c r="B133" s="75" t="s">
        <v>381</v>
      </c>
      <c r="C133" s="76" t="s">
        <v>88</v>
      </c>
      <c r="D133" s="87" t="s">
        <v>164</v>
      </c>
      <c r="E133" s="78"/>
      <c r="F133" s="91"/>
      <c r="G133" s="81"/>
      <c r="H133" s="94"/>
    </row>
    <row r="134" spans="1:8" s="84" customFormat="1" ht="30" customHeight="1">
      <c r="A134" s="74" t="s">
        <v>89</v>
      </c>
      <c r="B134" s="86" t="s">
        <v>25</v>
      </c>
      <c r="C134" s="76" t="s">
        <v>188</v>
      </c>
      <c r="D134" s="87"/>
      <c r="E134" s="78" t="s">
        <v>73</v>
      </c>
      <c r="F134" s="91">
        <v>2</v>
      </c>
      <c r="G134" s="80"/>
      <c r="H134" s="81">
        <f>ROUND(G134*F134,2)</f>
        <v>0</v>
      </c>
    </row>
    <row r="135" spans="1:8" s="82" customFormat="1" ht="30" customHeight="1">
      <c r="A135" s="74" t="s">
        <v>59</v>
      </c>
      <c r="B135" s="75" t="s">
        <v>382</v>
      </c>
      <c r="C135" s="76" t="s">
        <v>90</v>
      </c>
      <c r="D135" s="87" t="s">
        <v>186</v>
      </c>
      <c r="E135" s="78"/>
      <c r="F135" s="91"/>
      <c r="G135" s="85"/>
      <c r="H135" s="94"/>
    </row>
    <row r="136" spans="1:8" s="84" customFormat="1" ht="30" customHeight="1">
      <c r="A136" s="74" t="s">
        <v>323</v>
      </c>
      <c r="B136" s="86" t="s">
        <v>25</v>
      </c>
      <c r="C136" s="76" t="s">
        <v>324</v>
      </c>
      <c r="D136" s="87"/>
      <c r="E136" s="78" t="s">
        <v>31</v>
      </c>
      <c r="F136" s="91">
        <v>2</v>
      </c>
      <c r="G136" s="80"/>
      <c r="H136" s="81">
        <f>ROUND(G136*F136,2)</f>
        <v>0</v>
      </c>
    </row>
    <row r="137" spans="1:8" s="84" customFormat="1" ht="30" customHeight="1">
      <c r="A137" s="74" t="s">
        <v>60</v>
      </c>
      <c r="B137" s="86" t="s">
        <v>32</v>
      </c>
      <c r="C137" s="76" t="s">
        <v>190</v>
      </c>
      <c r="D137" s="87"/>
      <c r="E137" s="78" t="s">
        <v>31</v>
      </c>
      <c r="F137" s="91">
        <v>10</v>
      </c>
      <c r="G137" s="80"/>
      <c r="H137" s="81">
        <f>ROUND(G137*F137,2)</f>
        <v>0</v>
      </c>
    </row>
    <row r="138" spans="1:8" s="84" customFormat="1" ht="30" customHeight="1">
      <c r="A138" s="74" t="s">
        <v>325</v>
      </c>
      <c r="B138" s="86" t="s">
        <v>45</v>
      </c>
      <c r="C138" s="76" t="s">
        <v>326</v>
      </c>
      <c r="D138" s="87"/>
      <c r="E138" s="78" t="s">
        <v>31</v>
      </c>
      <c r="F138" s="91">
        <v>2</v>
      </c>
      <c r="G138" s="80"/>
      <c r="H138" s="81">
        <f>ROUND(G138*F138,2)</f>
        <v>0</v>
      </c>
    </row>
    <row r="139" spans="1:8" s="84" customFormat="1" ht="30" customHeight="1">
      <c r="A139" s="74" t="s">
        <v>61</v>
      </c>
      <c r="B139" s="86" t="s">
        <v>62</v>
      </c>
      <c r="C139" s="76" t="s">
        <v>241</v>
      </c>
      <c r="D139" s="87"/>
      <c r="E139" s="78" t="s">
        <v>31</v>
      </c>
      <c r="F139" s="91">
        <v>2</v>
      </c>
      <c r="G139" s="80"/>
      <c r="H139" s="81">
        <f>ROUND(G139*F139,2)</f>
        <v>0</v>
      </c>
    </row>
    <row r="140" spans="1:8" s="82" customFormat="1" ht="30" customHeight="1">
      <c r="A140" s="74" t="s">
        <v>74</v>
      </c>
      <c r="B140" s="75" t="s">
        <v>383</v>
      </c>
      <c r="C140" s="76" t="s">
        <v>91</v>
      </c>
      <c r="D140" s="87" t="s">
        <v>186</v>
      </c>
      <c r="E140" s="78" t="s">
        <v>31</v>
      </c>
      <c r="F140" s="91">
        <v>17</v>
      </c>
      <c r="G140" s="80"/>
      <c r="H140" s="81">
        <f aca="true" t="shared" si="1" ref="H140:H145">ROUND(G140*F140,2)</f>
        <v>0</v>
      </c>
    </row>
    <row r="141" spans="1:8" s="82" customFormat="1" ht="30" customHeight="1">
      <c r="A141" s="74" t="s">
        <v>75</v>
      </c>
      <c r="B141" s="75" t="s">
        <v>384</v>
      </c>
      <c r="C141" s="76" t="s">
        <v>92</v>
      </c>
      <c r="D141" s="87" t="s">
        <v>186</v>
      </c>
      <c r="E141" s="78" t="s">
        <v>31</v>
      </c>
      <c r="F141" s="91">
        <v>10</v>
      </c>
      <c r="G141" s="80"/>
      <c r="H141" s="81">
        <f t="shared" si="1"/>
        <v>0</v>
      </c>
    </row>
    <row r="142" spans="1:8" s="84" customFormat="1" ht="30" customHeight="1">
      <c r="A142" s="74" t="s">
        <v>76</v>
      </c>
      <c r="B142" s="75" t="s">
        <v>385</v>
      </c>
      <c r="C142" s="76" t="s">
        <v>93</v>
      </c>
      <c r="D142" s="87" t="s">
        <v>186</v>
      </c>
      <c r="E142" s="78" t="s">
        <v>31</v>
      </c>
      <c r="F142" s="91">
        <v>2</v>
      </c>
      <c r="G142" s="80"/>
      <c r="H142" s="81">
        <f t="shared" si="1"/>
        <v>0</v>
      </c>
    </row>
    <row r="143" spans="1:8" s="84" customFormat="1" ht="30" customHeight="1">
      <c r="A143" s="74" t="s">
        <v>77</v>
      </c>
      <c r="B143" s="75" t="s">
        <v>386</v>
      </c>
      <c r="C143" s="76" t="s">
        <v>94</v>
      </c>
      <c r="D143" s="87" t="s">
        <v>186</v>
      </c>
      <c r="E143" s="78" t="s">
        <v>31</v>
      </c>
      <c r="F143" s="91">
        <v>1</v>
      </c>
      <c r="G143" s="80"/>
      <c r="H143" s="81">
        <f t="shared" si="1"/>
        <v>0</v>
      </c>
    </row>
    <row r="144" spans="1:8" s="84" customFormat="1" ht="30" customHeight="1">
      <c r="A144" s="74" t="s">
        <v>362</v>
      </c>
      <c r="B144" s="75" t="s">
        <v>387</v>
      </c>
      <c r="C144" s="76" t="s">
        <v>363</v>
      </c>
      <c r="D144" s="87" t="s">
        <v>327</v>
      </c>
      <c r="E144" s="78" t="s">
        <v>31</v>
      </c>
      <c r="F144" s="98">
        <v>3</v>
      </c>
      <c r="G144" s="80"/>
      <c r="H144" s="81">
        <f t="shared" si="1"/>
        <v>0</v>
      </c>
    </row>
    <row r="145" spans="1:8" s="84" customFormat="1" ht="39.75" customHeight="1">
      <c r="A145" s="74" t="s">
        <v>328</v>
      </c>
      <c r="B145" s="75" t="s">
        <v>388</v>
      </c>
      <c r="C145" s="76" t="s">
        <v>329</v>
      </c>
      <c r="D145" s="87" t="s">
        <v>186</v>
      </c>
      <c r="E145" s="78" t="s">
        <v>31</v>
      </c>
      <c r="F145" s="98">
        <v>3</v>
      </c>
      <c r="G145" s="80"/>
      <c r="H145" s="81">
        <f t="shared" si="1"/>
        <v>0</v>
      </c>
    </row>
    <row r="146" spans="1:8" ht="39.75" customHeight="1">
      <c r="A146" s="18"/>
      <c r="B146" s="15"/>
      <c r="C146" s="31" t="s">
        <v>18</v>
      </c>
      <c r="D146" s="10"/>
      <c r="E146" s="7"/>
      <c r="F146" s="10"/>
      <c r="G146" s="18"/>
      <c r="H146" s="21"/>
    </row>
    <row r="147" spans="1:8" s="82" customFormat="1" ht="30" customHeight="1">
      <c r="A147" s="88" t="s">
        <v>63</v>
      </c>
      <c r="B147" s="75" t="s">
        <v>389</v>
      </c>
      <c r="C147" s="76" t="s">
        <v>64</v>
      </c>
      <c r="D147" s="87" t="s">
        <v>195</v>
      </c>
      <c r="E147" s="78"/>
      <c r="F147" s="79"/>
      <c r="G147" s="85"/>
      <c r="H147" s="81"/>
    </row>
    <row r="148" spans="1:8" s="84" customFormat="1" ht="30" customHeight="1">
      <c r="A148" s="88" t="s">
        <v>196</v>
      </c>
      <c r="B148" s="86" t="s">
        <v>25</v>
      </c>
      <c r="C148" s="76" t="s">
        <v>197</v>
      </c>
      <c r="D148" s="87"/>
      <c r="E148" s="78" t="s">
        <v>24</v>
      </c>
      <c r="F148" s="79">
        <v>150</v>
      </c>
      <c r="G148" s="80"/>
      <c r="H148" s="81">
        <f>ROUND(G148*F148,2)</f>
        <v>0</v>
      </c>
    </row>
    <row r="149" spans="1:8" s="84" customFormat="1" ht="30" customHeight="1">
      <c r="A149" s="88" t="s">
        <v>65</v>
      </c>
      <c r="B149" s="86" t="s">
        <v>32</v>
      </c>
      <c r="C149" s="76" t="s">
        <v>198</v>
      </c>
      <c r="D149" s="87"/>
      <c r="E149" s="78" t="s">
        <v>24</v>
      </c>
      <c r="F149" s="79">
        <v>1100</v>
      </c>
      <c r="G149" s="80"/>
      <c r="H149" s="81">
        <f>ROUND(G149*F149,2)</f>
        <v>0</v>
      </c>
    </row>
    <row r="150" spans="1:8" s="84" customFormat="1" ht="30" customHeight="1">
      <c r="A150" s="88" t="s">
        <v>330</v>
      </c>
      <c r="B150" s="75" t="s">
        <v>390</v>
      </c>
      <c r="C150" s="76" t="s">
        <v>331</v>
      </c>
      <c r="D150" s="87" t="s">
        <v>398</v>
      </c>
      <c r="E150" s="78" t="s">
        <v>24</v>
      </c>
      <c r="F150" s="79">
        <v>3200</v>
      </c>
      <c r="G150" s="80"/>
      <c r="H150" s="81">
        <f>ROUND(G150*F150,2)</f>
        <v>0</v>
      </c>
    </row>
    <row r="151" spans="1:8" ht="39.75" customHeight="1">
      <c r="A151" s="18"/>
      <c r="B151" s="5"/>
      <c r="C151" s="31" t="s">
        <v>19</v>
      </c>
      <c r="D151" s="10"/>
      <c r="E151" s="9"/>
      <c r="F151" s="8"/>
      <c r="G151" s="18"/>
      <c r="H151" s="21"/>
    </row>
    <row r="152" spans="1:8" s="58" customFormat="1" ht="30" customHeight="1">
      <c r="A152" s="60"/>
      <c r="B152" s="61" t="s">
        <v>391</v>
      </c>
      <c r="C152" s="62" t="s">
        <v>332</v>
      </c>
      <c r="D152" s="63" t="s">
        <v>399</v>
      </c>
      <c r="E152" s="64" t="s">
        <v>31</v>
      </c>
      <c r="F152" s="65">
        <v>1</v>
      </c>
      <c r="G152" s="80"/>
      <c r="H152" s="69">
        <f>ROUND(G152*F152,2)</f>
        <v>0</v>
      </c>
    </row>
    <row r="153" spans="1:8" s="57" customFormat="1" ht="30" customHeight="1">
      <c r="A153" s="60"/>
      <c r="B153" s="61" t="s">
        <v>392</v>
      </c>
      <c r="C153" s="62" t="s">
        <v>333</v>
      </c>
      <c r="D153" s="77" t="s">
        <v>243</v>
      </c>
      <c r="E153" s="64"/>
      <c r="F153" s="65"/>
      <c r="G153" s="66"/>
      <c r="H153" s="67"/>
    </row>
    <row r="154" spans="1:8" s="58" customFormat="1" ht="30" customHeight="1">
      <c r="A154" s="60"/>
      <c r="B154" s="68" t="s">
        <v>25</v>
      </c>
      <c r="C154" s="62" t="s">
        <v>334</v>
      </c>
      <c r="D154" s="63"/>
      <c r="E154" s="64" t="s">
        <v>31</v>
      </c>
      <c r="F154" s="65">
        <v>2</v>
      </c>
      <c r="G154" s="80"/>
      <c r="H154" s="69">
        <f>ROUND(G154*F154,2)</f>
        <v>0</v>
      </c>
    </row>
    <row r="155" spans="1:8" s="57" customFormat="1" ht="30" customHeight="1">
      <c r="A155" s="60"/>
      <c r="B155" s="61" t="s">
        <v>393</v>
      </c>
      <c r="C155" s="62" t="s">
        <v>335</v>
      </c>
      <c r="D155" s="63" t="s">
        <v>400</v>
      </c>
      <c r="E155" s="64"/>
      <c r="F155" s="65"/>
      <c r="G155" s="66"/>
      <c r="H155" s="67"/>
    </row>
    <row r="156" spans="1:8" s="58" customFormat="1" ht="30" customHeight="1">
      <c r="A156" s="60"/>
      <c r="B156" s="68" t="s">
        <v>25</v>
      </c>
      <c r="C156" s="62" t="s">
        <v>336</v>
      </c>
      <c r="D156" s="63"/>
      <c r="E156" s="64" t="s">
        <v>31</v>
      </c>
      <c r="F156" s="65">
        <v>2</v>
      </c>
      <c r="G156" s="80"/>
      <c r="H156" s="69">
        <f>ROUND(G156*F156,2)</f>
        <v>0</v>
      </c>
    </row>
    <row r="157" spans="1:9" s="103" customFormat="1" ht="30" customHeight="1">
      <c r="A157" s="99" t="s">
        <v>337</v>
      </c>
      <c r="B157" s="59" t="s">
        <v>394</v>
      </c>
      <c r="C157" s="52" t="s">
        <v>338</v>
      </c>
      <c r="D157" s="53" t="s">
        <v>164</v>
      </c>
      <c r="E157" s="54"/>
      <c r="F157" s="100"/>
      <c r="G157" s="101"/>
      <c r="H157" s="55"/>
      <c r="I157" s="102"/>
    </row>
    <row r="158" spans="1:9" s="103" customFormat="1" ht="39.75" customHeight="1">
      <c r="A158" s="99" t="s">
        <v>339</v>
      </c>
      <c r="B158" s="51" t="s">
        <v>25</v>
      </c>
      <c r="C158" s="52" t="s">
        <v>340</v>
      </c>
      <c r="D158" s="53"/>
      <c r="E158" s="54" t="s">
        <v>31</v>
      </c>
      <c r="F158" s="56">
        <v>1</v>
      </c>
      <c r="G158" s="80"/>
      <c r="H158" s="55">
        <f>ROUND(G158*F158,2)</f>
        <v>0</v>
      </c>
      <c r="I158" s="102"/>
    </row>
    <row r="159" spans="1:8" s="82" customFormat="1" ht="39.75" customHeight="1">
      <c r="A159" s="104"/>
      <c r="B159" s="75" t="s">
        <v>395</v>
      </c>
      <c r="C159" s="76" t="s">
        <v>341</v>
      </c>
      <c r="D159" s="87" t="s">
        <v>401</v>
      </c>
      <c r="E159" s="78" t="s">
        <v>342</v>
      </c>
      <c r="F159" s="91">
        <v>15</v>
      </c>
      <c r="G159" s="80"/>
      <c r="H159" s="81">
        <f>ROUND(G159*F159,2)</f>
        <v>0</v>
      </c>
    </row>
    <row r="160" spans="1:8" s="82" customFormat="1" ht="39.75" customHeight="1">
      <c r="A160" s="104"/>
      <c r="B160" s="75" t="s">
        <v>396</v>
      </c>
      <c r="C160" s="76" t="s">
        <v>343</v>
      </c>
      <c r="D160" s="87" t="s">
        <v>402</v>
      </c>
      <c r="E160" s="78" t="s">
        <v>44</v>
      </c>
      <c r="F160" s="91">
        <v>3000</v>
      </c>
      <c r="G160" s="80"/>
      <c r="H160" s="81">
        <f>ROUND(G160*F160,2)</f>
        <v>0</v>
      </c>
    </row>
    <row r="161" spans="1:8" s="57" customFormat="1" ht="30" customHeight="1">
      <c r="A161" s="60"/>
      <c r="B161" s="61" t="s">
        <v>408</v>
      </c>
      <c r="C161" s="62" t="s">
        <v>360</v>
      </c>
      <c r="D161" s="63" t="s">
        <v>403</v>
      </c>
      <c r="E161" s="64"/>
      <c r="F161" s="65"/>
      <c r="G161" s="66"/>
      <c r="H161" s="67"/>
    </row>
    <row r="162" spans="1:8" s="58" customFormat="1" ht="30" customHeight="1">
      <c r="A162" s="71"/>
      <c r="B162" s="51" t="s">
        <v>25</v>
      </c>
      <c r="C162" s="62" t="s">
        <v>361</v>
      </c>
      <c r="D162" s="63"/>
      <c r="E162" s="64" t="s">
        <v>31</v>
      </c>
      <c r="F162" s="65">
        <v>42</v>
      </c>
      <c r="G162" s="80"/>
      <c r="H162" s="69">
        <f>ROUND(G162*F162,2)</f>
        <v>0</v>
      </c>
    </row>
    <row r="163" spans="1:8" ht="36" customHeight="1">
      <c r="A163" s="18"/>
      <c r="B163" s="5"/>
      <c r="C163" s="31" t="s">
        <v>344</v>
      </c>
      <c r="D163" s="10"/>
      <c r="E163" s="9"/>
      <c r="F163" s="8"/>
      <c r="G163" s="18"/>
      <c r="H163" s="21"/>
    </row>
    <row r="164" spans="1:8" s="57" customFormat="1" ht="39.75" customHeight="1">
      <c r="A164" s="60"/>
      <c r="B164" s="61" t="s">
        <v>412</v>
      </c>
      <c r="C164" s="62" t="s">
        <v>345</v>
      </c>
      <c r="D164" s="63" t="s">
        <v>404</v>
      </c>
      <c r="E164" s="64"/>
      <c r="F164" s="65"/>
      <c r="G164" s="66"/>
      <c r="H164" s="67"/>
    </row>
    <row r="165" spans="1:8" s="58" customFormat="1" ht="30" customHeight="1">
      <c r="A165" s="60"/>
      <c r="B165" s="68" t="s">
        <v>25</v>
      </c>
      <c r="C165" s="62" t="s">
        <v>346</v>
      </c>
      <c r="D165" s="63"/>
      <c r="E165" s="64" t="s">
        <v>347</v>
      </c>
      <c r="F165" s="65">
        <v>1</v>
      </c>
      <c r="G165" s="80"/>
      <c r="H165" s="69">
        <f>ROUND(G165*F165,2)</f>
        <v>0</v>
      </c>
    </row>
    <row r="166" spans="1:8" ht="30" customHeight="1" thickBot="1">
      <c r="A166" s="19"/>
      <c r="B166" s="35" t="str">
        <f>B6</f>
        <v>A</v>
      </c>
      <c r="C166" s="112" t="str">
        <f>C6</f>
        <v>PEMBINA HIGHWAY - Kirkbridge Drive to Bairdmore Boulevard North Leg</v>
      </c>
      <c r="D166" s="113"/>
      <c r="E166" s="113"/>
      <c r="F166" s="114"/>
      <c r="G166" s="19" t="s">
        <v>405</v>
      </c>
      <c r="H166" s="19">
        <f>SUM(H7:H165)</f>
        <v>0</v>
      </c>
    </row>
    <row r="167" spans="1:8" s="34" customFormat="1" ht="37.5" customHeight="1" thickTop="1">
      <c r="A167" s="18"/>
      <c r="B167" s="110" t="s">
        <v>21</v>
      </c>
      <c r="C167" s="111"/>
      <c r="D167" s="111"/>
      <c r="E167" s="111"/>
      <c r="F167" s="111"/>
      <c r="G167" s="105">
        <f>SUM(H166:H166)</f>
        <v>0</v>
      </c>
      <c r="H167" s="106"/>
    </row>
    <row r="168" spans="1:8" ht="15.75" customHeight="1">
      <c r="A168" s="50"/>
      <c r="B168" s="46"/>
      <c r="C168" s="47"/>
      <c r="D168" s="48"/>
      <c r="E168" s="47"/>
      <c r="F168" s="47"/>
      <c r="G168" s="24"/>
      <c r="H168" s="25"/>
    </row>
  </sheetData>
  <sheetProtection password="DE38" sheet="1" selectLockedCells="1"/>
  <mergeCells count="4">
    <mergeCell ref="G167:H167"/>
    <mergeCell ref="C6:F6"/>
    <mergeCell ref="B167:F167"/>
    <mergeCell ref="C166:F166"/>
  </mergeCells>
  <conditionalFormatting sqref="D8:D9 D51:D53 D65 D156 D154">
    <cfRule type="cellIs" priority="280" dxfId="247" operator="equal" stopIfTrue="1">
      <formula>"CW 2130-R11"</formula>
    </cfRule>
    <cfRule type="cellIs" priority="281" dxfId="247" operator="equal" stopIfTrue="1">
      <formula>"CW 3120-R2"</formula>
    </cfRule>
    <cfRule type="cellIs" priority="282" dxfId="247" operator="equal" stopIfTrue="1">
      <formula>"CW 3240-R7"</formula>
    </cfRule>
  </conditionalFormatting>
  <conditionalFormatting sqref="D10:D11">
    <cfRule type="cellIs" priority="277" dxfId="247" operator="equal" stopIfTrue="1">
      <formula>"CW 2130-R11"</formula>
    </cfRule>
    <cfRule type="cellIs" priority="278" dxfId="247" operator="equal" stopIfTrue="1">
      <formula>"CW 3120-R2"</formula>
    </cfRule>
    <cfRule type="cellIs" priority="279" dxfId="247" operator="equal" stopIfTrue="1">
      <formula>"CW 3240-R7"</formula>
    </cfRule>
  </conditionalFormatting>
  <conditionalFormatting sqref="D12">
    <cfRule type="cellIs" priority="274" dxfId="247" operator="equal" stopIfTrue="1">
      <formula>"CW 2130-R11"</formula>
    </cfRule>
    <cfRule type="cellIs" priority="275" dxfId="247" operator="equal" stopIfTrue="1">
      <formula>"CW 3120-R2"</formula>
    </cfRule>
    <cfRule type="cellIs" priority="276" dxfId="247" operator="equal" stopIfTrue="1">
      <formula>"CW 3240-R7"</formula>
    </cfRule>
  </conditionalFormatting>
  <conditionalFormatting sqref="D13">
    <cfRule type="cellIs" priority="271" dxfId="247" operator="equal" stopIfTrue="1">
      <formula>"CW 2130-R11"</formula>
    </cfRule>
    <cfRule type="cellIs" priority="272" dxfId="247" operator="equal" stopIfTrue="1">
      <formula>"CW 3120-R2"</formula>
    </cfRule>
    <cfRule type="cellIs" priority="273" dxfId="247" operator="equal" stopIfTrue="1">
      <formula>"CW 3240-R7"</formula>
    </cfRule>
  </conditionalFormatting>
  <conditionalFormatting sqref="D15">
    <cfRule type="cellIs" priority="265" dxfId="247" operator="equal" stopIfTrue="1">
      <formula>"CW 2130-R11"</formula>
    </cfRule>
    <cfRule type="cellIs" priority="266" dxfId="247" operator="equal" stopIfTrue="1">
      <formula>"CW 3120-R2"</formula>
    </cfRule>
    <cfRule type="cellIs" priority="267" dxfId="247" operator="equal" stopIfTrue="1">
      <formula>"CW 3240-R7"</formula>
    </cfRule>
  </conditionalFormatting>
  <conditionalFormatting sqref="D17:D19">
    <cfRule type="cellIs" priority="262" dxfId="247" operator="equal" stopIfTrue="1">
      <formula>"CW 2130-R11"</formula>
    </cfRule>
    <cfRule type="cellIs" priority="263" dxfId="247" operator="equal" stopIfTrue="1">
      <formula>"CW 3120-R2"</formula>
    </cfRule>
    <cfRule type="cellIs" priority="264" dxfId="247" operator="equal" stopIfTrue="1">
      <formula>"CW 3240-R7"</formula>
    </cfRule>
  </conditionalFormatting>
  <conditionalFormatting sqref="D20">
    <cfRule type="cellIs" priority="259" dxfId="247" operator="equal" stopIfTrue="1">
      <formula>"CW 2130-R11"</formula>
    </cfRule>
    <cfRule type="cellIs" priority="260" dxfId="247" operator="equal" stopIfTrue="1">
      <formula>"CW 3120-R2"</formula>
    </cfRule>
    <cfRule type="cellIs" priority="261" dxfId="247" operator="equal" stopIfTrue="1">
      <formula>"CW 3240-R7"</formula>
    </cfRule>
  </conditionalFormatting>
  <conditionalFormatting sqref="D21">
    <cfRule type="cellIs" priority="256" dxfId="247" operator="equal" stopIfTrue="1">
      <formula>"CW 2130-R11"</formula>
    </cfRule>
    <cfRule type="cellIs" priority="257" dxfId="247" operator="equal" stopIfTrue="1">
      <formula>"CW 3120-R2"</formula>
    </cfRule>
    <cfRule type="cellIs" priority="258" dxfId="247" operator="equal" stopIfTrue="1">
      <formula>"CW 3240-R7"</formula>
    </cfRule>
  </conditionalFormatting>
  <conditionalFormatting sqref="D22">
    <cfRule type="cellIs" priority="253" dxfId="247" operator="equal" stopIfTrue="1">
      <formula>"CW 2130-R11"</formula>
    </cfRule>
    <cfRule type="cellIs" priority="254" dxfId="247" operator="equal" stopIfTrue="1">
      <formula>"CW 3120-R2"</formula>
    </cfRule>
    <cfRule type="cellIs" priority="255" dxfId="247" operator="equal" stopIfTrue="1">
      <formula>"CW 3240-R7"</formula>
    </cfRule>
  </conditionalFormatting>
  <conditionalFormatting sqref="D23:D26">
    <cfRule type="cellIs" priority="250" dxfId="247" operator="equal" stopIfTrue="1">
      <formula>"CW 2130-R11"</formula>
    </cfRule>
    <cfRule type="cellIs" priority="251" dxfId="247" operator="equal" stopIfTrue="1">
      <formula>"CW 3120-R2"</formula>
    </cfRule>
    <cfRule type="cellIs" priority="252" dxfId="247" operator="equal" stopIfTrue="1">
      <formula>"CW 3240-R7"</formula>
    </cfRule>
  </conditionalFormatting>
  <conditionalFormatting sqref="D27">
    <cfRule type="cellIs" priority="247" dxfId="247" operator="equal" stopIfTrue="1">
      <formula>"CW 2130-R11"</formula>
    </cfRule>
    <cfRule type="cellIs" priority="248" dxfId="247" operator="equal" stopIfTrue="1">
      <formula>"CW 3120-R2"</formula>
    </cfRule>
    <cfRule type="cellIs" priority="249" dxfId="247" operator="equal" stopIfTrue="1">
      <formula>"CW 3240-R7"</formula>
    </cfRule>
  </conditionalFormatting>
  <conditionalFormatting sqref="D28">
    <cfRule type="cellIs" priority="244" dxfId="247" operator="equal" stopIfTrue="1">
      <formula>"CW 2130-R11"</formula>
    </cfRule>
    <cfRule type="cellIs" priority="245" dxfId="247" operator="equal" stopIfTrue="1">
      <formula>"CW 3120-R2"</formula>
    </cfRule>
    <cfRule type="cellIs" priority="246" dxfId="247" operator="equal" stopIfTrue="1">
      <formula>"CW 3240-R7"</formula>
    </cfRule>
  </conditionalFormatting>
  <conditionalFormatting sqref="D29">
    <cfRule type="cellIs" priority="241" dxfId="247" operator="equal" stopIfTrue="1">
      <formula>"CW 2130-R11"</formula>
    </cfRule>
    <cfRule type="cellIs" priority="242" dxfId="247" operator="equal" stopIfTrue="1">
      <formula>"CW 3120-R2"</formula>
    </cfRule>
    <cfRule type="cellIs" priority="243" dxfId="247" operator="equal" stopIfTrue="1">
      <formula>"CW 3240-R7"</formula>
    </cfRule>
  </conditionalFormatting>
  <conditionalFormatting sqref="D30:D33">
    <cfRule type="cellIs" priority="238" dxfId="247" operator="equal" stopIfTrue="1">
      <formula>"CW 2130-R11"</formula>
    </cfRule>
    <cfRule type="cellIs" priority="239" dxfId="247" operator="equal" stopIfTrue="1">
      <formula>"CW 3120-R2"</formula>
    </cfRule>
    <cfRule type="cellIs" priority="240" dxfId="247" operator="equal" stopIfTrue="1">
      <formula>"CW 3240-R7"</formula>
    </cfRule>
  </conditionalFormatting>
  <conditionalFormatting sqref="D34:D35">
    <cfRule type="cellIs" priority="235" dxfId="247" operator="equal" stopIfTrue="1">
      <formula>"CW 2130-R11"</formula>
    </cfRule>
    <cfRule type="cellIs" priority="236" dxfId="247" operator="equal" stopIfTrue="1">
      <formula>"CW 3120-R2"</formula>
    </cfRule>
    <cfRule type="cellIs" priority="237" dxfId="247" operator="equal" stopIfTrue="1">
      <formula>"CW 3240-R7"</formula>
    </cfRule>
  </conditionalFormatting>
  <conditionalFormatting sqref="D36:D37">
    <cfRule type="cellIs" priority="232" dxfId="247" operator="equal" stopIfTrue="1">
      <formula>"CW 2130-R11"</formula>
    </cfRule>
    <cfRule type="cellIs" priority="233" dxfId="247" operator="equal" stopIfTrue="1">
      <formula>"CW 3120-R2"</formula>
    </cfRule>
    <cfRule type="cellIs" priority="234" dxfId="247" operator="equal" stopIfTrue="1">
      <formula>"CW 3240-R7"</formula>
    </cfRule>
  </conditionalFormatting>
  <conditionalFormatting sqref="D38:D40">
    <cfRule type="cellIs" priority="229" dxfId="247" operator="equal" stopIfTrue="1">
      <formula>"CW 2130-R11"</formula>
    </cfRule>
    <cfRule type="cellIs" priority="230" dxfId="247" operator="equal" stopIfTrue="1">
      <formula>"CW 3120-R2"</formula>
    </cfRule>
    <cfRule type="cellIs" priority="231" dxfId="247" operator="equal" stopIfTrue="1">
      <formula>"CW 3240-R7"</formula>
    </cfRule>
  </conditionalFormatting>
  <conditionalFormatting sqref="D41">
    <cfRule type="cellIs" priority="226" dxfId="247" operator="equal" stopIfTrue="1">
      <formula>"CW 2130-R11"</formula>
    </cfRule>
    <cfRule type="cellIs" priority="227" dxfId="247" operator="equal" stopIfTrue="1">
      <formula>"CW 3120-R2"</formula>
    </cfRule>
    <cfRule type="cellIs" priority="228" dxfId="247" operator="equal" stopIfTrue="1">
      <formula>"CW 3240-R7"</formula>
    </cfRule>
  </conditionalFormatting>
  <conditionalFormatting sqref="D42">
    <cfRule type="cellIs" priority="223" dxfId="247" operator="equal" stopIfTrue="1">
      <formula>"CW 2130-R11"</formula>
    </cfRule>
    <cfRule type="cellIs" priority="224" dxfId="247" operator="equal" stopIfTrue="1">
      <formula>"CW 3120-R2"</formula>
    </cfRule>
    <cfRule type="cellIs" priority="225" dxfId="247" operator="equal" stopIfTrue="1">
      <formula>"CW 3240-R7"</formula>
    </cfRule>
  </conditionalFormatting>
  <conditionalFormatting sqref="D43">
    <cfRule type="cellIs" priority="220" dxfId="247" operator="equal" stopIfTrue="1">
      <formula>"CW 2130-R11"</formula>
    </cfRule>
    <cfRule type="cellIs" priority="221" dxfId="247" operator="equal" stopIfTrue="1">
      <formula>"CW 3120-R2"</formula>
    </cfRule>
    <cfRule type="cellIs" priority="222" dxfId="247" operator="equal" stopIfTrue="1">
      <formula>"CW 3240-R7"</formula>
    </cfRule>
  </conditionalFormatting>
  <conditionalFormatting sqref="D44:D45">
    <cfRule type="cellIs" priority="217" dxfId="247" operator="equal" stopIfTrue="1">
      <formula>"CW 2130-R11"</formula>
    </cfRule>
    <cfRule type="cellIs" priority="218" dxfId="247" operator="equal" stopIfTrue="1">
      <formula>"CW 3120-R2"</formula>
    </cfRule>
    <cfRule type="cellIs" priority="219" dxfId="247" operator="equal" stopIfTrue="1">
      <formula>"CW 3240-R7"</formula>
    </cfRule>
  </conditionalFormatting>
  <conditionalFormatting sqref="D46:D49">
    <cfRule type="cellIs" priority="214" dxfId="247" operator="equal" stopIfTrue="1">
      <formula>"CW 2130-R11"</formula>
    </cfRule>
    <cfRule type="cellIs" priority="215" dxfId="247" operator="equal" stopIfTrue="1">
      <formula>"CW 3120-R2"</formula>
    </cfRule>
    <cfRule type="cellIs" priority="216" dxfId="247" operator="equal" stopIfTrue="1">
      <formula>"CW 3240-R7"</formula>
    </cfRule>
  </conditionalFormatting>
  <conditionalFormatting sqref="D50">
    <cfRule type="cellIs" priority="211" dxfId="247" operator="equal" stopIfTrue="1">
      <formula>"CW 2130-R11"</formula>
    </cfRule>
    <cfRule type="cellIs" priority="212" dxfId="247" operator="equal" stopIfTrue="1">
      <formula>"CW 3120-R2"</formula>
    </cfRule>
    <cfRule type="cellIs" priority="213" dxfId="247" operator="equal" stopIfTrue="1">
      <formula>"CW 3240-R7"</formula>
    </cfRule>
  </conditionalFormatting>
  <conditionalFormatting sqref="D54">
    <cfRule type="cellIs" priority="205" dxfId="247" operator="equal" stopIfTrue="1">
      <formula>"CW 2130-R11"</formula>
    </cfRule>
    <cfRule type="cellIs" priority="206" dxfId="247" operator="equal" stopIfTrue="1">
      <formula>"CW 3120-R2"</formula>
    </cfRule>
    <cfRule type="cellIs" priority="207" dxfId="247" operator="equal" stopIfTrue="1">
      <formula>"CW 3240-R7"</formula>
    </cfRule>
  </conditionalFormatting>
  <conditionalFormatting sqref="D56">
    <cfRule type="cellIs" priority="199" dxfId="247" operator="equal" stopIfTrue="1">
      <formula>"CW 2130-R11"</formula>
    </cfRule>
    <cfRule type="cellIs" priority="200" dxfId="247" operator="equal" stopIfTrue="1">
      <formula>"CW 3120-R2"</formula>
    </cfRule>
    <cfRule type="cellIs" priority="201" dxfId="247" operator="equal" stopIfTrue="1">
      <formula>"CW 3240-R7"</formula>
    </cfRule>
  </conditionalFormatting>
  <conditionalFormatting sqref="D57">
    <cfRule type="cellIs" priority="196" dxfId="247" operator="equal" stopIfTrue="1">
      <formula>"CW 2130-R11"</formula>
    </cfRule>
    <cfRule type="cellIs" priority="197" dxfId="247" operator="equal" stopIfTrue="1">
      <formula>"CW 3120-R2"</formula>
    </cfRule>
    <cfRule type="cellIs" priority="198" dxfId="247" operator="equal" stopIfTrue="1">
      <formula>"CW 3240-R7"</formula>
    </cfRule>
  </conditionalFormatting>
  <conditionalFormatting sqref="D58:D59">
    <cfRule type="cellIs" priority="193" dxfId="247" operator="equal" stopIfTrue="1">
      <formula>"CW 2130-R11"</formula>
    </cfRule>
    <cfRule type="cellIs" priority="194" dxfId="247" operator="equal" stopIfTrue="1">
      <formula>"CW 3120-R2"</formula>
    </cfRule>
    <cfRule type="cellIs" priority="195" dxfId="247" operator="equal" stopIfTrue="1">
      <formula>"CW 3240-R7"</formula>
    </cfRule>
  </conditionalFormatting>
  <conditionalFormatting sqref="D60:D64">
    <cfRule type="cellIs" priority="190" dxfId="247" operator="equal" stopIfTrue="1">
      <formula>"CW 2130-R11"</formula>
    </cfRule>
    <cfRule type="cellIs" priority="191" dxfId="247" operator="equal" stopIfTrue="1">
      <formula>"CW 3120-R2"</formula>
    </cfRule>
    <cfRule type="cellIs" priority="192" dxfId="247" operator="equal" stopIfTrue="1">
      <formula>"CW 3240-R7"</formula>
    </cfRule>
  </conditionalFormatting>
  <conditionalFormatting sqref="D66:D68">
    <cfRule type="cellIs" priority="184" dxfId="247" operator="equal" stopIfTrue="1">
      <formula>"CW 2130-R11"</formula>
    </cfRule>
    <cfRule type="cellIs" priority="185" dxfId="247" operator="equal" stopIfTrue="1">
      <formula>"CW 3120-R2"</formula>
    </cfRule>
    <cfRule type="cellIs" priority="186" dxfId="247" operator="equal" stopIfTrue="1">
      <formula>"CW 3240-R7"</formula>
    </cfRule>
  </conditionalFormatting>
  <conditionalFormatting sqref="D69:D70">
    <cfRule type="cellIs" priority="181" dxfId="247" operator="equal" stopIfTrue="1">
      <formula>"CW 2130-R11"</formula>
    </cfRule>
    <cfRule type="cellIs" priority="182" dxfId="247" operator="equal" stopIfTrue="1">
      <formula>"CW 3120-R2"</formula>
    </cfRule>
    <cfRule type="cellIs" priority="183" dxfId="247" operator="equal" stopIfTrue="1">
      <formula>"CW 3240-R7"</formula>
    </cfRule>
  </conditionalFormatting>
  <conditionalFormatting sqref="D71:D74">
    <cfRule type="cellIs" priority="178" dxfId="247" operator="equal" stopIfTrue="1">
      <formula>"CW 2130-R11"</formula>
    </cfRule>
    <cfRule type="cellIs" priority="179" dxfId="247" operator="equal" stopIfTrue="1">
      <formula>"CW 3120-R2"</formula>
    </cfRule>
    <cfRule type="cellIs" priority="180" dxfId="247" operator="equal" stopIfTrue="1">
      <formula>"CW 3240-R7"</formula>
    </cfRule>
  </conditionalFormatting>
  <conditionalFormatting sqref="D75">
    <cfRule type="cellIs" priority="175" dxfId="247" operator="equal" stopIfTrue="1">
      <formula>"CW 2130-R11"</formula>
    </cfRule>
    <cfRule type="cellIs" priority="176" dxfId="247" operator="equal" stopIfTrue="1">
      <formula>"CW 3120-R2"</formula>
    </cfRule>
    <cfRule type="cellIs" priority="177" dxfId="247" operator="equal" stopIfTrue="1">
      <formula>"CW 3240-R7"</formula>
    </cfRule>
  </conditionalFormatting>
  <conditionalFormatting sqref="D77">
    <cfRule type="cellIs" priority="172" dxfId="247" operator="equal" stopIfTrue="1">
      <formula>"CW 2130-R11"</formula>
    </cfRule>
    <cfRule type="cellIs" priority="173" dxfId="247" operator="equal" stopIfTrue="1">
      <formula>"CW 3120-R2"</formula>
    </cfRule>
    <cfRule type="cellIs" priority="174" dxfId="247" operator="equal" stopIfTrue="1">
      <formula>"CW 3240-R7"</formula>
    </cfRule>
  </conditionalFormatting>
  <conditionalFormatting sqref="D78">
    <cfRule type="cellIs" priority="169" dxfId="247" operator="equal" stopIfTrue="1">
      <formula>"CW 2130-R11"</formula>
    </cfRule>
    <cfRule type="cellIs" priority="170" dxfId="247" operator="equal" stopIfTrue="1">
      <formula>"CW 3120-R2"</formula>
    </cfRule>
    <cfRule type="cellIs" priority="171" dxfId="247" operator="equal" stopIfTrue="1">
      <formula>"CW 3240-R7"</formula>
    </cfRule>
  </conditionalFormatting>
  <conditionalFormatting sqref="D79">
    <cfRule type="cellIs" priority="163" dxfId="247" operator="equal" stopIfTrue="1">
      <formula>"CW 2130-R11"</formula>
    </cfRule>
    <cfRule type="cellIs" priority="164" dxfId="247" operator="equal" stopIfTrue="1">
      <formula>"CW 3120-R2"</formula>
    </cfRule>
    <cfRule type="cellIs" priority="165" dxfId="247" operator="equal" stopIfTrue="1">
      <formula>"CW 3240-R7"</formula>
    </cfRule>
  </conditionalFormatting>
  <conditionalFormatting sqref="D80">
    <cfRule type="cellIs" priority="160" dxfId="247" operator="equal" stopIfTrue="1">
      <formula>"CW 2130-R11"</formula>
    </cfRule>
    <cfRule type="cellIs" priority="161" dxfId="247" operator="equal" stopIfTrue="1">
      <formula>"CW 3120-R2"</formula>
    </cfRule>
    <cfRule type="cellIs" priority="162" dxfId="247" operator="equal" stopIfTrue="1">
      <formula>"CW 3240-R7"</formula>
    </cfRule>
  </conditionalFormatting>
  <conditionalFormatting sqref="D81">
    <cfRule type="cellIs" priority="157" dxfId="247" operator="equal" stopIfTrue="1">
      <formula>"CW 2130-R11"</formula>
    </cfRule>
    <cfRule type="cellIs" priority="158" dxfId="247" operator="equal" stopIfTrue="1">
      <formula>"CW 3120-R2"</formula>
    </cfRule>
    <cfRule type="cellIs" priority="159" dxfId="247" operator="equal" stopIfTrue="1">
      <formula>"CW 3240-R7"</formula>
    </cfRule>
  </conditionalFormatting>
  <conditionalFormatting sqref="D82">
    <cfRule type="cellIs" priority="154" dxfId="247" operator="equal" stopIfTrue="1">
      <formula>"CW 2130-R11"</formula>
    </cfRule>
    <cfRule type="cellIs" priority="155" dxfId="247" operator="equal" stopIfTrue="1">
      <formula>"CW 3120-R2"</formula>
    </cfRule>
    <cfRule type="cellIs" priority="156" dxfId="247" operator="equal" stopIfTrue="1">
      <formula>"CW 3240-R7"</formula>
    </cfRule>
  </conditionalFormatting>
  <conditionalFormatting sqref="D83">
    <cfRule type="cellIs" priority="151" dxfId="247" operator="equal" stopIfTrue="1">
      <formula>"CW 2130-R11"</formula>
    </cfRule>
    <cfRule type="cellIs" priority="152" dxfId="247" operator="equal" stopIfTrue="1">
      <formula>"CW 3120-R2"</formula>
    </cfRule>
    <cfRule type="cellIs" priority="153" dxfId="247" operator="equal" stopIfTrue="1">
      <formula>"CW 3240-R7"</formula>
    </cfRule>
  </conditionalFormatting>
  <conditionalFormatting sqref="D84">
    <cfRule type="cellIs" priority="148" dxfId="247" operator="equal" stopIfTrue="1">
      <formula>"CW 2130-R11"</formula>
    </cfRule>
    <cfRule type="cellIs" priority="149" dxfId="247" operator="equal" stopIfTrue="1">
      <formula>"CW 3120-R2"</formula>
    </cfRule>
    <cfRule type="cellIs" priority="150" dxfId="247" operator="equal" stopIfTrue="1">
      <formula>"CW 3240-R7"</formula>
    </cfRule>
  </conditionalFormatting>
  <conditionalFormatting sqref="D85">
    <cfRule type="cellIs" priority="145" dxfId="247" operator="equal" stopIfTrue="1">
      <formula>"CW 2130-R11"</formula>
    </cfRule>
    <cfRule type="cellIs" priority="146" dxfId="247" operator="equal" stopIfTrue="1">
      <formula>"CW 3120-R2"</formula>
    </cfRule>
    <cfRule type="cellIs" priority="147" dxfId="247" operator="equal" stopIfTrue="1">
      <formula>"CW 3240-R7"</formula>
    </cfRule>
  </conditionalFormatting>
  <conditionalFormatting sqref="D86">
    <cfRule type="cellIs" priority="142" dxfId="247" operator="equal" stopIfTrue="1">
      <formula>"CW 2130-R11"</formula>
    </cfRule>
    <cfRule type="cellIs" priority="143" dxfId="247" operator="equal" stopIfTrue="1">
      <formula>"CW 3120-R2"</formula>
    </cfRule>
    <cfRule type="cellIs" priority="144" dxfId="247" operator="equal" stopIfTrue="1">
      <formula>"CW 3240-R7"</formula>
    </cfRule>
  </conditionalFormatting>
  <conditionalFormatting sqref="D87">
    <cfRule type="cellIs" priority="139" dxfId="247" operator="equal" stopIfTrue="1">
      <formula>"CW 2130-R11"</formula>
    </cfRule>
    <cfRule type="cellIs" priority="140" dxfId="247" operator="equal" stopIfTrue="1">
      <formula>"CW 3120-R2"</formula>
    </cfRule>
    <cfRule type="cellIs" priority="141" dxfId="247" operator="equal" stopIfTrue="1">
      <formula>"CW 3240-R7"</formula>
    </cfRule>
  </conditionalFormatting>
  <conditionalFormatting sqref="D88:D89">
    <cfRule type="cellIs" priority="136" dxfId="247" operator="equal" stopIfTrue="1">
      <formula>"CW 2130-R11"</formula>
    </cfRule>
    <cfRule type="cellIs" priority="137" dxfId="247" operator="equal" stopIfTrue="1">
      <formula>"CW 3120-R2"</formula>
    </cfRule>
    <cfRule type="cellIs" priority="138" dxfId="247" operator="equal" stopIfTrue="1">
      <formula>"CW 3240-R7"</formula>
    </cfRule>
  </conditionalFormatting>
  <conditionalFormatting sqref="D90">
    <cfRule type="cellIs" priority="133" dxfId="247" operator="equal" stopIfTrue="1">
      <formula>"CW 2130-R11"</formula>
    </cfRule>
    <cfRule type="cellIs" priority="134" dxfId="247" operator="equal" stopIfTrue="1">
      <formula>"CW 3120-R2"</formula>
    </cfRule>
    <cfRule type="cellIs" priority="135" dxfId="247" operator="equal" stopIfTrue="1">
      <formula>"CW 3240-R7"</formula>
    </cfRule>
  </conditionalFormatting>
  <conditionalFormatting sqref="D91">
    <cfRule type="cellIs" priority="130" dxfId="247" operator="equal" stopIfTrue="1">
      <formula>"CW 2130-R11"</formula>
    </cfRule>
    <cfRule type="cellIs" priority="131" dxfId="247" operator="equal" stopIfTrue="1">
      <formula>"CW 3120-R2"</formula>
    </cfRule>
    <cfRule type="cellIs" priority="132" dxfId="247" operator="equal" stopIfTrue="1">
      <formula>"CW 3240-R7"</formula>
    </cfRule>
  </conditionalFormatting>
  <conditionalFormatting sqref="D92">
    <cfRule type="cellIs" priority="127" dxfId="247" operator="equal" stopIfTrue="1">
      <formula>"CW 2130-R11"</formula>
    </cfRule>
    <cfRule type="cellIs" priority="128" dxfId="247" operator="equal" stopIfTrue="1">
      <formula>"CW 3120-R2"</formula>
    </cfRule>
    <cfRule type="cellIs" priority="129" dxfId="247" operator="equal" stopIfTrue="1">
      <formula>"CW 3240-R7"</formula>
    </cfRule>
  </conditionalFormatting>
  <conditionalFormatting sqref="D93">
    <cfRule type="cellIs" priority="124" dxfId="247" operator="equal" stopIfTrue="1">
      <formula>"CW 2130-R11"</formula>
    </cfRule>
    <cfRule type="cellIs" priority="125" dxfId="247" operator="equal" stopIfTrue="1">
      <formula>"CW 3120-R2"</formula>
    </cfRule>
    <cfRule type="cellIs" priority="126" dxfId="247" operator="equal" stopIfTrue="1">
      <formula>"CW 3240-R7"</formula>
    </cfRule>
  </conditionalFormatting>
  <conditionalFormatting sqref="D94">
    <cfRule type="cellIs" priority="121" dxfId="247" operator="equal" stopIfTrue="1">
      <formula>"CW 2130-R11"</formula>
    </cfRule>
    <cfRule type="cellIs" priority="122" dxfId="247" operator="equal" stopIfTrue="1">
      <formula>"CW 3120-R2"</formula>
    </cfRule>
    <cfRule type="cellIs" priority="123" dxfId="247" operator="equal" stopIfTrue="1">
      <formula>"CW 3240-R7"</formula>
    </cfRule>
  </conditionalFormatting>
  <conditionalFormatting sqref="D95">
    <cfRule type="cellIs" priority="118" dxfId="247" operator="equal" stopIfTrue="1">
      <formula>"CW 2130-R11"</formula>
    </cfRule>
    <cfRule type="cellIs" priority="119" dxfId="247" operator="equal" stopIfTrue="1">
      <formula>"CW 3120-R2"</formula>
    </cfRule>
    <cfRule type="cellIs" priority="120" dxfId="247" operator="equal" stopIfTrue="1">
      <formula>"CW 3240-R7"</formula>
    </cfRule>
  </conditionalFormatting>
  <conditionalFormatting sqref="D96">
    <cfRule type="cellIs" priority="115" dxfId="247" operator="equal" stopIfTrue="1">
      <formula>"CW 2130-R11"</formula>
    </cfRule>
    <cfRule type="cellIs" priority="116" dxfId="247" operator="equal" stopIfTrue="1">
      <formula>"CW 3120-R2"</formula>
    </cfRule>
    <cfRule type="cellIs" priority="117" dxfId="247" operator="equal" stopIfTrue="1">
      <formula>"CW 3240-R7"</formula>
    </cfRule>
  </conditionalFormatting>
  <conditionalFormatting sqref="D98">
    <cfRule type="cellIs" priority="109" dxfId="247" operator="equal" stopIfTrue="1">
      <formula>"CW 2130-R11"</formula>
    </cfRule>
    <cfRule type="cellIs" priority="110" dxfId="247" operator="equal" stopIfTrue="1">
      <formula>"CW 3120-R2"</formula>
    </cfRule>
    <cfRule type="cellIs" priority="111" dxfId="247" operator="equal" stopIfTrue="1">
      <formula>"CW 3240-R7"</formula>
    </cfRule>
  </conditionalFormatting>
  <conditionalFormatting sqref="D101">
    <cfRule type="cellIs" priority="104" dxfId="247" operator="equal" stopIfTrue="1">
      <formula>"CW 2130-R11"</formula>
    </cfRule>
    <cfRule type="cellIs" priority="105" dxfId="247" operator="equal" stopIfTrue="1">
      <formula>"CW 3120-R2"</formula>
    </cfRule>
    <cfRule type="cellIs" priority="106" dxfId="247" operator="equal" stopIfTrue="1">
      <formula>"CW 3240-R7"</formula>
    </cfRule>
  </conditionalFormatting>
  <conditionalFormatting sqref="D100 D106:D109">
    <cfRule type="cellIs" priority="107" dxfId="247" operator="equal" stopIfTrue="1">
      <formula>"CW 3120-R2"</formula>
    </cfRule>
    <cfRule type="cellIs" priority="108" dxfId="247" operator="equal" stopIfTrue="1">
      <formula>"CW 3240-R7"</formula>
    </cfRule>
  </conditionalFormatting>
  <conditionalFormatting sqref="D102:D103">
    <cfRule type="cellIs" priority="102" dxfId="247" operator="equal" stopIfTrue="1">
      <formula>"CW 3120-R2"</formula>
    </cfRule>
    <cfRule type="cellIs" priority="103" dxfId="247" operator="equal" stopIfTrue="1">
      <formula>"CW 3240-R7"</formula>
    </cfRule>
  </conditionalFormatting>
  <conditionalFormatting sqref="D104:D105">
    <cfRule type="cellIs" priority="100" dxfId="247" operator="equal" stopIfTrue="1">
      <formula>"CW 3120-R2"</formula>
    </cfRule>
    <cfRule type="cellIs" priority="101" dxfId="247" operator="equal" stopIfTrue="1">
      <formula>"CW 3240-R7"</formula>
    </cfRule>
  </conditionalFormatting>
  <conditionalFormatting sqref="D110:D112">
    <cfRule type="cellIs" priority="96" dxfId="247" operator="equal" stopIfTrue="1">
      <formula>"CW 3120-R2"</formula>
    </cfRule>
    <cfRule type="cellIs" priority="97" dxfId="247" operator="equal" stopIfTrue="1">
      <formula>"CW 3240-R7"</formula>
    </cfRule>
  </conditionalFormatting>
  <conditionalFormatting sqref="D114:D116">
    <cfRule type="cellIs" priority="91" dxfId="247" operator="equal" stopIfTrue="1">
      <formula>"CW 2130-R11"</formula>
    </cfRule>
    <cfRule type="cellIs" priority="92" dxfId="247" operator="equal" stopIfTrue="1">
      <formula>"CW 3120-R2"</formula>
    </cfRule>
    <cfRule type="cellIs" priority="93" dxfId="247" operator="equal" stopIfTrue="1">
      <formula>"CW 3240-R7"</formula>
    </cfRule>
  </conditionalFormatting>
  <conditionalFormatting sqref="D113">
    <cfRule type="cellIs" priority="94" dxfId="247" operator="equal" stopIfTrue="1">
      <formula>"CW 3120-R2"</formula>
    </cfRule>
    <cfRule type="cellIs" priority="95" dxfId="247" operator="equal" stopIfTrue="1">
      <formula>"CW 3240-R7"</formula>
    </cfRule>
  </conditionalFormatting>
  <conditionalFormatting sqref="D117:D118">
    <cfRule type="cellIs" priority="88" dxfId="247" operator="equal" stopIfTrue="1">
      <formula>"CW 2130-R11"</formula>
    </cfRule>
    <cfRule type="cellIs" priority="89" dxfId="247" operator="equal" stopIfTrue="1">
      <formula>"CW 3120-R2"</formula>
    </cfRule>
    <cfRule type="cellIs" priority="90" dxfId="247" operator="equal" stopIfTrue="1">
      <formula>"CW 3240-R7"</formula>
    </cfRule>
  </conditionalFormatting>
  <conditionalFormatting sqref="D119:D122">
    <cfRule type="cellIs" priority="86" dxfId="247" operator="equal" stopIfTrue="1">
      <formula>"CW 3120-R2"</formula>
    </cfRule>
    <cfRule type="cellIs" priority="87" dxfId="247" operator="equal" stopIfTrue="1">
      <formula>"CW 3240-R7"</formula>
    </cfRule>
  </conditionalFormatting>
  <conditionalFormatting sqref="D124">
    <cfRule type="cellIs" priority="81" dxfId="247" operator="equal" stopIfTrue="1">
      <formula>"CW 2130-R11"</formula>
    </cfRule>
    <cfRule type="cellIs" priority="82" dxfId="247" operator="equal" stopIfTrue="1">
      <formula>"CW 3120-R2"</formula>
    </cfRule>
    <cfRule type="cellIs" priority="83" dxfId="247" operator="equal" stopIfTrue="1">
      <formula>"CW 3240-R7"</formula>
    </cfRule>
  </conditionalFormatting>
  <conditionalFormatting sqref="D123">
    <cfRule type="cellIs" priority="84" dxfId="247" operator="equal" stopIfTrue="1">
      <formula>"CW 3120-R2"</formula>
    </cfRule>
    <cfRule type="cellIs" priority="85" dxfId="247" operator="equal" stopIfTrue="1">
      <formula>"CW 3240-R7"</formula>
    </cfRule>
  </conditionalFormatting>
  <conditionalFormatting sqref="D125">
    <cfRule type="cellIs" priority="78" dxfId="247" operator="equal" stopIfTrue="1">
      <formula>"CW 2130-R11"</formula>
    </cfRule>
    <cfRule type="cellIs" priority="79" dxfId="247" operator="equal" stopIfTrue="1">
      <formula>"CW 3120-R2"</formula>
    </cfRule>
    <cfRule type="cellIs" priority="80" dxfId="247" operator="equal" stopIfTrue="1">
      <formula>"CW 3240-R7"</formula>
    </cfRule>
  </conditionalFormatting>
  <conditionalFormatting sqref="D126:D127">
    <cfRule type="cellIs" priority="76" dxfId="247" operator="equal" stopIfTrue="1">
      <formula>"CW 3120-R2"</formula>
    </cfRule>
    <cfRule type="cellIs" priority="77" dxfId="247" operator="equal" stopIfTrue="1">
      <formula>"CW 3240-R7"</formula>
    </cfRule>
  </conditionalFormatting>
  <conditionalFormatting sqref="D128:D129">
    <cfRule type="cellIs" priority="74" dxfId="247" operator="equal" stopIfTrue="1">
      <formula>"CW 3120-R2"</formula>
    </cfRule>
    <cfRule type="cellIs" priority="75" dxfId="247" operator="equal" stopIfTrue="1">
      <formula>"CW 3240-R7"</formula>
    </cfRule>
  </conditionalFormatting>
  <conditionalFormatting sqref="D134 D132">
    <cfRule type="cellIs" priority="69" dxfId="247" operator="equal" stopIfTrue="1">
      <formula>"CW 2130-R11"</formula>
    </cfRule>
    <cfRule type="cellIs" priority="70" dxfId="247" operator="equal" stopIfTrue="1">
      <formula>"CW 3120-R2"</formula>
    </cfRule>
    <cfRule type="cellIs" priority="71" dxfId="247" operator="equal" stopIfTrue="1">
      <formula>"CW 3240-R7"</formula>
    </cfRule>
  </conditionalFormatting>
  <conditionalFormatting sqref="D133">
    <cfRule type="cellIs" priority="72" dxfId="247" operator="equal" stopIfTrue="1">
      <formula>"CW 3120-R2"</formula>
    </cfRule>
    <cfRule type="cellIs" priority="73" dxfId="247" operator="equal" stopIfTrue="1">
      <formula>"CW 3240-R7"</formula>
    </cfRule>
  </conditionalFormatting>
  <conditionalFormatting sqref="D135:D139">
    <cfRule type="cellIs" priority="66" dxfId="247" operator="equal" stopIfTrue="1">
      <formula>"CW 2130-R11"</formula>
    </cfRule>
    <cfRule type="cellIs" priority="67" dxfId="247" operator="equal" stopIfTrue="1">
      <formula>"CW 3120-R2"</formula>
    </cfRule>
    <cfRule type="cellIs" priority="68" dxfId="247" operator="equal" stopIfTrue="1">
      <formula>"CW 3240-R7"</formula>
    </cfRule>
  </conditionalFormatting>
  <conditionalFormatting sqref="D140:D142">
    <cfRule type="cellIs" priority="63" dxfId="247" operator="equal" stopIfTrue="1">
      <formula>"CW 2130-R11"</formula>
    </cfRule>
    <cfRule type="cellIs" priority="64" dxfId="247" operator="equal" stopIfTrue="1">
      <formula>"CW 3120-R2"</formula>
    </cfRule>
    <cfRule type="cellIs" priority="65" dxfId="247" operator="equal" stopIfTrue="1">
      <formula>"CW 3240-R7"</formula>
    </cfRule>
  </conditionalFormatting>
  <conditionalFormatting sqref="D143">
    <cfRule type="cellIs" priority="60" dxfId="247" operator="equal" stopIfTrue="1">
      <formula>"CW 2130-R11"</formula>
    </cfRule>
    <cfRule type="cellIs" priority="61" dxfId="247" operator="equal" stopIfTrue="1">
      <formula>"CW 3120-R2"</formula>
    </cfRule>
    <cfRule type="cellIs" priority="62" dxfId="247" operator="equal" stopIfTrue="1">
      <formula>"CW 3240-R7"</formula>
    </cfRule>
  </conditionalFormatting>
  <conditionalFormatting sqref="D145">
    <cfRule type="cellIs" priority="54" dxfId="247" operator="equal" stopIfTrue="1">
      <formula>"CW 2130-R11"</formula>
    </cfRule>
    <cfRule type="cellIs" priority="55" dxfId="247" operator="equal" stopIfTrue="1">
      <formula>"CW 3120-R2"</formula>
    </cfRule>
    <cfRule type="cellIs" priority="56" dxfId="247" operator="equal" stopIfTrue="1">
      <formula>"CW 3240-R7"</formula>
    </cfRule>
  </conditionalFormatting>
  <conditionalFormatting sqref="D147:D149">
    <cfRule type="cellIs" priority="51" dxfId="247" operator="equal" stopIfTrue="1">
      <formula>"CW 2130-R11"</formula>
    </cfRule>
    <cfRule type="cellIs" priority="52" dxfId="247" operator="equal" stopIfTrue="1">
      <formula>"CW 3120-R2"</formula>
    </cfRule>
    <cfRule type="cellIs" priority="53" dxfId="247" operator="equal" stopIfTrue="1">
      <formula>"CW 3240-R7"</formula>
    </cfRule>
  </conditionalFormatting>
  <conditionalFormatting sqref="D150">
    <cfRule type="cellIs" priority="48" dxfId="247" operator="equal" stopIfTrue="1">
      <formula>"CW 2130-R11"</formula>
    </cfRule>
    <cfRule type="cellIs" priority="49" dxfId="247" operator="equal" stopIfTrue="1">
      <formula>"CW 3120-R2"</formula>
    </cfRule>
    <cfRule type="cellIs" priority="50" dxfId="247" operator="equal" stopIfTrue="1">
      <formula>"CW 3240-R7"</formula>
    </cfRule>
  </conditionalFormatting>
  <conditionalFormatting sqref="D152">
    <cfRule type="cellIs" priority="45" dxfId="247" operator="equal" stopIfTrue="1">
      <formula>"CW 2130-R11"</formula>
    </cfRule>
    <cfRule type="cellIs" priority="46" dxfId="247" operator="equal" stopIfTrue="1">
      <formula>"CW 3120-R2"</formula>
    </cfRule>
    <cfRule type="cellIs" priority="47" dxfId="247" operator="equal" stopIfTrue="1">
      <formula>"CW 3240-R7"</formula>
    </cfRule>
  </conditionalFormatting>
  <conditionalFormatting sqref="D155">
    <cfRule type="cellIs" priority="39" dxfId="247" operator="equal" stopIfTrue="1">
      <formula>"CW 2130-R11"</formula>
    </cfRule>
    <cfRule type="cellIs" priority="40" dxfId="247" operator="equal" stopIfTrue="1">
      <formula>"CW 3120-R2"</formula>
    </cfRule>
    <cfRule type="cellIs" priority="41" dxfId="247" operator="equal" stopIfTrue="1">
      <formula>"CW 3240-R7"</formula>
    </cfRule>
  </conditionalFormatting>
  <conditionalFormatting sqref="D164:D165">
    <cfRule type="cellIs" priority="36" dxfId="247" operator="equal" stopIfTrue="1">
      <formula>"CW 2130-R11"</formula>
    </cfRule>
    <cfRule type="cellIs" priority="37" dxfId="247" operator="equal" stopIfTrue="1">
      <formula>"CW 3120-R2"</formula>
    </cfRule>
    <cfRule type="cellIs" priority="38" dxfId="247" operator="equal" stopIfTrue="1">
      <formula>"CW 3240-R7"</formula>
    </cfRule>
  </conditionalFormatting>
  <conditionalFormatting sqref="D160">
    <cfRule type="cellIs" priority="27" dxfId="247" operator="equal" stopIfTrue="1">
      <formula>"CW 2130-R11"</formula>
    </cfRule>
    <cfRule type="cellIs" priority="28" dxfId="247" operator="equal" stopIfTrue="1">
      <formula>"CW 3120-R2"</formula>
    </cfRule>
    <cfRule type="cellIs" priority="29" dxfId="247" operator="equal" stopIfTrue="1">
      <formula>"CW 3240-R7"</formula>
    </cfRule>
  </conditionalFormatting>
  <conditionalFormatting sqref="D159">
    <cfRule type="cellIs" priority="24" dxfId="247" operator="equal" stopIfTrue="1">
      <formula>"CW 2130-R11"</formula>
    </cfRule>
    <cfRule type="cellIs" priority="25" dxfId="247" operator="equal" stopIfTrue="1">
      <formula>"CW 3120-R2"</formula>
    </cfRule>
    <cfRule type="cellIs" priority="26" dxfId="247" operator="equal" stopIfTrue="1">
      <formula>"CW 3240-R7"</formula>
    </cfRule>
  </conditionalFormatting>
  <conditionalFormatting sqref="D162">
    <cfRule type="cellIs" priority="21" dxfId="247" operator="equal" stopIfTrue="1">
      <formula>"CW 2130-R11"</formula>
    </cfRule>
    <cfRule type="cellIs" priority="22" dxfId="247" operator="equal" stopIfTrue="1">
      <formula>"CW 3120-R2"</formula>
    </cfRule>
    <cfRule type="cellIs" priority="23" dxfId="247" operator="equal" stopIfTrue="1">
      <formula>"CW 3240-R7"</formula>
    </cfRule>
  </conditionalFormatting>
  <conditionalFormatting sqref="D161">
    <cfRule type="cellIs" priority="15" dxfId="247" operator="equal" stopIfTrue="1">
      <formula>"CW 2130-R11"</formula>
    </cfRule>
    <cfRule type="cellIs" priority="16" dxfId="247" operator="equal" stopIfTrue="1">
      <formula>"CW 3120-R2"</formula>
    </cfRule>
    <cfRule type="cellIs" priority="17" dxfId="247" operator="equal" stopIfTrue="1">
      <formula>"CW 3240-R7"</formula>
    </cfRule>
  </conditionalFormatting>
  <conditionalFormatting sqref="D144">
    <cfRule type="cellIs" priority="12" dxfId="247" operator="equal" stopIfTrue="1">
      <formula>"CW 2130-R11"</formula>
    </cfRule>
    <cfRule type="cellIs" priority="13" dxfId="247" operator="equal" stopIfTrue="1">
      <formula>"CW 3120-R2"</formula>
    </cfRule>
    <cfRule type="cellIs" priority="14" dxfId="247" operator="equal" stopIfTrue="1">
      <formula>"CW 3240-R7"</formula>
    </cfRule>
  </conditionalFormatting>
  <conditionalFormatting sqref="D55">
    <cfRule type="cellIs" priority="9" dxfId="247" operator="equal" stopIfTrue="1">
      <formula>"CW 2130-R11"</formula>
    </cfRule>
    <cfRule type="cellIs" priority="10" dxfId="247" operator="equal" stopIfTrue="1">
      <formula>"CW 3120-R2"</formula>
    </cfRule>
    <cfRule type="cellIs" priority="11" dxfId="247" operator="equal" stopIfTrue="1">
      <formula>"CW 3240-R7"</formula>
    </cfRule>
  </conditionalFormatting>
  <conditionalFormatting sqref="D153">
    <cfRule type="cellIs" priority="6" dxfId="247" operator="equal" stopIfTrue="1">
      <formula>"CW 2130-R11"</formula>
    </cfRule>
    <cfRule type="cellIs" priority="7" dxfId="247" operator="equal" stopIfTrue="1">
      <formula>"CW 3120-R2"</formula>
    </cfRule>
    <cfRule type="cellIs" priority="8" dxfId="247" operator="equal" stopIfTrue="1">
      <formula>"CW 3240-R7"</formula>
    </cfRule>
  </conditionalFormatting>
  <conditionalFormatting sqref="D14">
    <cfRule type="cellIs" priority="3" dxfId="247" operator="equal" stopIfTrue="1">
      <formula>"CW 2130-R11"</formula>
    </cfRule>
    <cfRule type="cellIs" priority="4" dxfId="247" operator="equal" stopIfTrue="1">
      <formula>"CW 3120-R2"</formula>
    </cfRule>
    <cfRule type="cellIs" priority="5" dxfId="247" operator="equal" stopIfTrue="1">
      <formula>"CW 3240-R7"</formula>
    </cfRule>
  </conditionalFormatting>
  <conditionalFormatting sqref="D130">
    <cfRule type="cellIs" priority="1" dxfId="247" operator="equal" stopIfTrue="1">
      <formula>"CW 3120-R2"</formula>
    </cfRule>
    <cfRule type="cellIs" priority="2" dxfId="247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8:G19 G21 G23:G26 G28 G30:G33 G35 G37 G39:G43 G45 G57:G59 G68 G70 G72:G75 G78:G80 G82:G83 G98 G101 G103 G105 G112 G114:G118 G120 G122 G125 G11:G15 G132 G134 G47:G51 G148:G150 G158:G160 G53:G55 G85:G90 G108:G109 G62:G65 G136:G145 G127:G130 G92 G94:G96 G152 G154 G156 G162 G165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7 G20 G22 G27 G29 G34 G36 G38 G44 G46 G52 G56 G60 G66:G67 G69 G71 G77 G81 G84 G93 G91 G100 G102 G104 G106:G107 G110:G111 G113 G121 G119 G123:G124 G126 G135 G147 G153 G164 G155 G161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33">
      <formula1>0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57">
      <formula1>0</formula1>
    </dataValidation>
  </dataValidations>
  <printOptions/>
  <pageMargins left="0.5" right="0.5" top="0.75" bottom="0.75" header="0.25" footer="0.25"/>
  <pageSetup horizontalDpi="600" verticalDpi="600" orientation="portrait" scale="74" r:id="rId1"/>
  <headerFooter alignWithMargins="0">
    <oddHeader>&amp;L&amp;10The City of Winnipeg
Bid Opportunity No. 2-2015 
&amp;XTemplate Version: C420140606-RW&amp;R&amp;10Bid Submission
Page &amp;P+3 of 14</oddHeader>
    <oddFooter xml:space="preserve">&amp;R__________________
Name of Bidder                    </oddFooter>
  </headerFooter>
  <rowBreaks count="6" manualBreakCount="6">
    <brk id="28" min="1" max="7" man="1"/>
    <brk id="55" min="1" max="7" man="1"/>
    <brk id="80" min="1" max="7" man="1"/>
    <brk id="104" min="1" max="7" man="1"/>
    <brk id="130" min="1" max="7" man="1"/>
    <brk id="1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March. 16/2015
File Size: 131,584
File Size 129,536</dc:description>
  <cp:lastModifiedBy>Teperto, Derek</cp:lastModifiedBy>
  <cp:lastPrinted>2015-03-16T20:54:04Z</cp:lastPrinted>
  <dcterms:created xsi:type="dcterms:W3CDTF">1999-03-31T15:44:33Z</dcterms:created>
  <dcterms:modified xsi:type="dcterms:W3CDTF">2015-03-16T20:54:49Z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