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PRICES'!$B$6:$H$525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PRICES'!$B$1:$IV$276</definedName>
    <definedName name="XITEMS">'FORM B - PRICES'!$B$7:$IV$276</definedName>
  </definedNames>
  <calcPr fullCalcOnLoad="1" fullPrecision="0"/>
</workbook>
</file>

<file path=xl/sharedStrings.xml><?xml version="1.0" encoding="utf-8"?>
<sst xmlns="http://schemas.openxmlformats.org/spreadsheetml/2006/main" count="1960" uniqueCount="587">
  <si>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</si>
  <si>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</si>
  <si>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</si>
  <si>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</si>
  <si>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</si>
  <si>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</si>
  <si>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</si>
  <si>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</si>
  <si>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</si>
  <si>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</si>
  <si>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</si>
  <si>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</si>
  <si>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</si>
  <si>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</si>
  <si>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</si>
  <si>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</si>
  <si>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</si>
  <si>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</si>
  <si>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</si>
  <si>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</si>
  <si>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</si>
  <si>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</si>
  <si>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</si>
  <si>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</si>
  <si>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</si>
  <si>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</si>
  <si>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</si>
  <si>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</si>
  <si>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</si>
  <si>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</si>
  <si>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</si>
  <si>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</si>
  <si>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</si>
  <si>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</si>
  <si>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</si>
  <si>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</si>
  <si>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</si>
  <si>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</si>
  <si>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</si>
  <si>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</si>
  <si>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</si>
  <si>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</si>
  <si>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</si>
  <si>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</si>
  <si>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</si>
  <si>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</si>
  <si>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</si>
  <si>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</si>
  <si>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</si>
  <si>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</si>
  <si>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</si>
  <si>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</si>
  <si>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</si>
  <si>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</si>
  <si>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</si>
  <si>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</si>
  <si>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</si>
  <si>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</si>
  <si>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</si>
  <si>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</si>
  <si>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</si>
  <si>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</si>
  <si>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</si>
  <si>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</si>
  <si>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</si>
  <si>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</si>
  <si>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</si>
  <si>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</si>
  <si>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</si>
  <si>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</si>
  <si>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</si>
  <si>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</si>
  <si>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</si>
  <si>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</si>
  <si>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</si>
  <si>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</si>
  <si>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</si>
  <si>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</si>
  <si>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</si>
  <si>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</si>
  <si>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</si>
  <si>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</si>
  <si>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</si>
  <si>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</si>
  <si>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</si>
  <si>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</si>
  <si>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</si>
  <si>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</si>
  <si>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</si>
  <si>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</si>
  <si>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</si>
  <si>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</si>
  <si>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</si>
  <si>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C034</t>
  </si>
  <si>
    <t>F002</t>
  </si>
  <si>
    <t>vert. m</t>
  </si>
  <si>
    <t>F009</t>
  </si>
  <si>
    <t>F010</t>
  </si>
  <si>
    <t>F011</t>
  </si>
  <si>
    <t>F018</t>
  </si>
  <si>
    <t>C.1</t>
  </si>
  <si>
    <t>C008</t>
  </si>
  <si>
    <t>C019</t>
  </si>
  <si>
    <t>C.2</t>
  </si>
  <si>
    <t>Concrete Pavements for Early Opening</t>
  </si>
  <si>
    <t>C026</t>
  </si>
  <si>
    <t>Construction of 200 mm Concrete Pavement for Early Opening 72 Hour (Reinforced)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</si>
  <si>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</si>
  <si>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</si>
  <si>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</si>
  <si>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</si>
  <si>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</si>
  <si>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</si>
  <si>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</si>
  <si>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</si>
  <si>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</si>
  <si>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</si>
  <si>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</si>
  <si>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</si>
  <si>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</si>
  <si>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</si>
  <si>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</si>
  <si>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</si>
  <si>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</si>
  <si>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</si>
  <si>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</si>
  <si>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</si>
  <si>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</si>
  <si>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</si>
  <si>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</si>
  <si>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</si>
  <si>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</si>
  <si>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</si>
  <si>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</si>
  <si>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</si>
  <si>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</si>
  <si>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</si>
  <si>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</si>
  <si>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</si>
  <si>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</si>
  <si>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</si>
  <si>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</si>
  <si>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</si>
  <si>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</si>
  <si>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</si>
  <si>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</si>
  <si>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</si>
  <si>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</si>
  <si>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</si>
  <si>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</si>
  <si>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</si>
  <si>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</si>
  <si>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</si>
  <si>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</si>
  <si>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</si>
  <si>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</si>
  <si>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</si>
  <si>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</si>
  <si>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</si>
  <si>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</si>
  <si>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</si>
  <si>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</si>
  <si>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</si>
  <si>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</si>
  <si>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</si>
  <si>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</si>
  <si>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</si>
  <si>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</si>
  <si>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</si>
  <si>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</si>
  <si>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</si>
  <si>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</si>
  <si>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</si>
  <si>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</si>
  <si>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</si>
  <si>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</si>
  <si>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</si>
  <si>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</si>
  <si>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</si>
  <si>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</si>
  <si>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</si>
  <si>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</si>
  <si>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</si>
  <si>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</si>
  <si>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</si>
  <si>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</si>
  <si>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</si>
  <si>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</si>
  <si>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A.15</t>
  </si>
  <si>
    <t>C011</t>
  </si>
  <si>
    <t>Construction of 150 mm Concrete Pavement (Reinforced)</t>
  </si>
  <si>
    <t>A.16</t>
  </si>
  <si>
    <t>SD-205</t>
  </si>
  <si>
    <t>Construction of  Curb Ramp (8-12 mm ht, Integral)</t>
  </si>
  <si>
    <t>SD-229C</t>
  </si>
  <si>
    <t>C055</t>
  </si>
  <si>
    <t>A.17</t>
  </si>
  <si>
    <t xml:space="preserve">Construction of Asphaltic Concrete Pavements 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</si>
  <si>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</si>
  <si>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</si>
  <si>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</si>
  <si>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</si>
  <si>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</si>
  <si>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</si>
  <si>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</si>
  <si>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</si>
  <si>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</si>
  <si>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</si>
  <si>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</si>
  <si>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</si>
  <si>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</si>
  <si>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</si>
  <si>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</si>
  <si>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</si>
  <si>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</si>
  <si>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</si>
  <si>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</si>
  <si>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</si>
  <si>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</si>
  <si>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</si>
  <si>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</si>
  <si>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E044</t>
  </si>
  <si>
    <t>A.23</t>
  </si>
  <si>
    <t>Abandoning  Existing Catch Basins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</si>
  <si>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</si>
  <si>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</si>
  <si>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</si>
  <si>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</si>
  <si>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</si>
  <si>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</si>
  <si>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</si>
  <si>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</si>
  <si>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</si>
  <si>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</si>
  <si>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</si>
  <si>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</si>
  <si>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</si>
  <si>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</si>
  <si>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</si>
  <si>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</si>
  <si>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</si>
  <si>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</si>
  <si>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</si>
  <si>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B.14</t>
  </si>
  <si>
    <t>B.15</t>
  </si>
  <si>
    <t>B.16</t>
  </si>
  <si>
    <t>C029</t>
  </si>
  <si>
    <t>Construction of 150 mm Concrete Pavement for Early Opening 72 Hour (Reinforced)</t>
  </si>
  <si>
    <t>B.17</t>
  </si>
  <si>
    <t>C037</t>
  </si>
  <si>
    <t>Construction of  Modified Barrier  (180 mm ht, Integral)</t>
  </si>
  <si>
    <t>B.18</t>
  </si>
  <si>
    <t>B.19</t>
  </si>
  <si>
    <t>B.20</t>
  </si>
  <si>
    <t>B.21</t>
  </si>
  <si>
    <t>B.22</t>
  </si>
  <si>
    <t>B.23</t>
  </si>
  <si>
    <t>B.24</t>
  </si>
  <si>
    <t>B.26</t>
  </si>
  <si>
    <t>B.27</t>
  </si>
  <si>
    <t>B.28</t>
  </si>
  <si>
    <t>B.29</t>
  </si>
  <si>
    <t>B.30</t>
  </si>
  <si>
    <t>A007A</t>
  </si>
  <si>
    <t xml:space="preserve">50 mm </t>
  </si>
  <si>
    <t>C.5</t>
  </si>
  <si>
    <t>C.6</t>
  </si>
  <si>
    <t>C.7</t>
  </si>
  <si>
    <t>C.8</t>
  </si>
  <si>
    <t>C.9</t>
  </si>
  <si>
    <t>B014</t>
  </si>
  <si>
    <t>150 mm Concrete Pavement (Reinforced)</t>
  </si>
  <si>
    <t>B077-72</t>
  </si>
  <si>
    <t>C.10</t>
  </si>
  <si>
    <t>150 mm Concrete Pavement (Type A)</t>
  </si>
  <si>
    <t>B091-72</t>
  </si>
  <si>
    <t>150 mm Concrete Pavement (Type B)</t>
  </si>
  <si>
    <t>150 mm Concrete Pavement (Type C)</t>
  </si>
  <si>
    <t>B093-72</t>
  </si>
  <si>
    <t>150 mm Concrete Pavement (Type D)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</si>
  <si>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</si>
  <si>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</si>
  <si>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</si>
  <si>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</si>
  <si>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</si>
  <si>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</si>
  <si>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</si>
  <si>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</si>
  <si>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C.16</t>
  </si>
  <si>
    <t>C.17</t>
  </si>
  <si>
    <t>C.18</t>
  </si>
  <si>
    <t>C.19</t>
  </si>
  <si>
    <t>C.20</t>
  </si>
  <si>
    <t>C.21</t>
  </si>
  <si>
    <t>E006</t>
  </si>
  <si>
    <t>C.22</t>
  </si>
  <si>
    <t xml:space="preserve">Catch Pit </t>
  </si>
  <si>
    <t>E007</t>
  </si>
  <si>
    <t>SD-023</t>
  </si>
  <si>
    <t>E012</t>
  </si>
  <si>
    <t>C.23</t>
  </si>
  <si>
    <t>Drainage Connection Pipe</t>
  </si>
  <si>
    <t>C.24</t>
  </si>
  <si>
    <t>E034</t>
  </si>
  <si>
    <t>C.25</t>
  </si>
  <si>
    <t>Connecting to Existing Catch Basin</t>
  </si>
  <si>
    <t>E035</t>
  </si>
  <si>
    <t>E042</t>
  </si>
  <si>
    <t>C.26</t>
  </si>
  <si>
    <t>Connecting New Sewer Service to Existing Sewer Service</t>
  </si>
  <si>
    <t>E043</t>
  </si>
  <si>
    <t xml:space="preserve">250 mm 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</si>
  <si>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</si>
  <si>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</si>
  <si>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</si>
  <si>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</si>
  <si>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</si>
  <si>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</si>
  <si>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</si>
  <si>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</si>
  <si>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</si>
  <si>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</si>
  <si>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</si>
  <si>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</si>
  <si>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</si>
  <si>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</si>
  <si>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</si>
  <si>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</si>
  <si>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</si>
  <si>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</si>
  <si>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B125</t>
  </si>
  <si>
    <t>D.12</t>
  </si>
  <si>
    <t>Supply of Precast  Sidewalk Blocks</t>
  </si>
  <si>
    <t>D.13</t>
  </si>
  <si>
    <t>CW 3330-R5</t>
  </si>
  <si>
    <t>D.14</t>
  </si>
  <si>
    <t>D.15</t>
  </si>
  <si>
    <t>D.16</t>
  </si>
  <si>
    <t>Construction of Barrier (180 mm ht, Separate)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</si>
  <si>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</si>
  <si>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</si>
  <si>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</si>
  <si>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</si>
  <si>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</si>
  <si>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</si>
  <si>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</si>
  <si>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</si>
  <si>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</si>
  <si>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</si>
  <si>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</si>
  <si>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</si>
  <si>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</si>
  <si>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</si>
  <si>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</si>
  <si>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</si>
  <si>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</si>
  <si>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</si>
  <si>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</si>
  <si>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</si>
  <si>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</si>
  <si>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</si>
  <si>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</si>
  <si>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</si>
  <si>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</si>
  <si>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</si>
  <si>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E.12</t>
  </si>
  <si>
    <t>Removal of Precast Sidewalk Blocks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</si>
  <si>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</si>
  <si>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</si>
  <si>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</si>
  <si>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</si>
  <si>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</si>
  <si>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</si>
  <si>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</si>
  <si>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</si>
  <si>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</si>
  <si>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</si>
  <si>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</si>
  <si>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</si>
  <si>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</si>
  <si>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</si>
  <si>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</si>
  <si>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</si>
  <si>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</si>
  <si>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</si>
  <si>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</si>
  <si>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</si>
  <si>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</si>
  <si>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</si>
  <si>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</si>
  <si>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</si>
  <si>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</si>
  <si>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</si>
  <si>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B124</t>
  </si>
  <si>
    <t>Adjustment of Precast  Sidewalk Blocks</t>
  </si>
  <si>
    <t>B126r</t>
  </si>
  <si>
    <t>Concrete Curb Removal</t>
  </si>
  <si>
    <t>B127r</t>
  </si>
  <si>
    <t>B135i</t>
  </si>
  <si>
    <t>Concrete Curb Installation</t>
  </si>
  <si>
    <t>B136i</t>
  </si>
  <si>
    <t>B139i</t>
  </si>
  <si>
    <t>C051</t>
  </si>
  <si>
    <t>100 mm Concrete Sidewalk</t>
  </si>
  <si>
    <t xml:space="preserve">CW 3325-R5  </t>
  </si>
  <si>
    <t>76 mm</t>
  </si>
  <si>
    <t>G.3</t>
  </si>
  <si>
    <t>B030</t>
  </si>
  <si>
    <t>B031</t>
  </si>
  <si>
    <t>B033</t>
  </si>
  <si>
    <t>G.4</t>
  </si>
  <si>
    <t>G.5</t>
  </si>
  <si>
    <t>G.6</t>
  </si>
  <si>
    <t>G.7</t>
  </si>
  <si>
    <t>G.8</t>
  </si>
  <si>
    <t>G.9</t>
  </si>
  <si>
    <t>G.10</t>
  </si>
  <si>
    <t>NEW STREET LIGHT INSTALLATION</t>
  </si>
  <si>
    <t xml:space="preserve">Removal of 25' to 35' street light pole and precast, poured in place concrete, steel power installed base or direct buried including davit arm, luminaire and appurtenances.  </t>
  </si>
  <si>
    <t>lin.m</t>
  </si>
  <si>
    <t xml:space="preserve">Installation of 25'/35' pole, davit arm and precast concrete base including luminaire and appurtenances. </t>
  </si>
  <si>
    <t>Install / lower 3 m of Cable Guard, ground lug, cable up pole, and first 3 m section of ground rod per Standard CD 315-5.</t>
  </si>
  <si>
    <t xml:space="preserve">Installation of one (1) 10' ground rod at end of street light circuit. Trench #4 ground wire up to 1 m from rod location to new street light and connect (hammerlock) to top of the ground rod. 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</si>
  <si>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</si>
  <si>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(SEE B9)</t>
  </si>
  <si>
    <t>CW 3110-R19</t>
  </si>
  <si>
    <t>B003</t>
  </si>
  <si>
    <t>Asphalt Pavement</t>
  </si>
  <si>
    <t xml:space="preserve">CW 3230-R8
</t>
  </si>
  <si>
    <t>B032</t>
  </si>
  <si>
    <t>B064-72</t>
  </si>
  <si>
    <t>Slab Replacement - Early Opening (72 hour)</t>
  </si>
  <si>
    <t>B076-72</t>
  </si>
  <si>
    <t>150 mm Concrete Pavement (Plain-Dowelled)</t>
  </si>
  <si>
    <t>B130r</t>
  </si>
  <si>
    <t>Mountable Curb</t>
  </si>
  <si>
    <t>B137i</t>
  </si>
  <si>
    <t>B148i</t>
  </si>
  <si>
    <t>Lip Curb (40 mm reveal ht, Integral)</t>
  </si>
  <si>
    <t>SD-202B</t>
  </si>
  <si>
    <t>B184rl</t>
  </si>
  <si>
    <t>Curb Ramp (8-12 mm reveal ht, Integral)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</si>
  <si>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</si>
  <si>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</si>
  <si>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</si>
  <si>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</si>
  <si>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</si>
  <si>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</si>
  <si>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</si>
  <si>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B206</t>
  </si>
  <si>
    <t>Pavement Repair Fabric</t>
  </si>
  <si>
    <t>E15</t>
  </si>
  <si>
    <t>C054A</t>
  </si>
  <si>
    <t>Interlocking Paving Stones</t>
  </si>
  <si>
    <t>CW 3335-R1</t>
  </si>
  <si>
    <t>E045</t>
  </si>
  <si>
    <t>Abandoning  Existing Catch Pit</t>
  </si>
  <si>
    <t>E050A</t>
  </si>
  <si>
    <t>Catch Basin Cleaning</t>
  </si>
  <si>
    <t>CW 2140-R3</t>
  </si>
  <si>
    <t>A.1</t>
  </si>
  <si>
    <t>A.33</t>
  </si>
  <si>
    <t>A.34</t>
  </si>
  <si>
    <t>A.35</t>
  </si>
  <si>
    <t>A.36</t>
  </si>
  <si>
    <t>A.37</t>
  </si>
  <si>
    <t>A.38</t>
  </si>
  <si>
    <t>Barrier (100 mm reveal ht, Dowelled)</t>
  </si>
  <si>
    <t>Barrier (100 mm reveal ht, Separate)</t>
  </si>
  <si>
    <t>Modified Barrier (100 mm reveal ht, Dowelled)</t>
  </si>
  <si>
    <t>250 mm Drainage Connection Pipe</t>
  </si>
  <si>
    <t>B074-72</t>
  </si>
  <si>
    <t>Barrier 150</t>
  </si>
  <si>
    <t>In a Trench, Class B Type Sand  Bedding, Class 2 Backfill</t>
  </si>
  <si>
    <t>E032</t>
  </si>
  <si>
    <t>Connecting to Existing Manhole</t>
  </si>
  <si>
    <t>E033</t>
  </si>
  <si>
    <t>250 mm Catch Basin Lead</t>
  </si>
  <si>
    <t>CW 3310-R16</t>
  </si>
  <si>
    <t>B.31</t>
  </si>
  <si>
    <t>B.32</t>
  </si>
  <si>
    <t>B.33</t>
  </si>
  <si>
    <t>B.34</t>
  </si>
  <si>
    <t>B.35</t>
  </si>
  <si>
    <t>CW 3326-R2</t>
  </si>
  <si>
    <t>Construction of 200 mm Concrete Pavement (Reinforced)</t>
  </si>
  <si>
    <t>C045</t>
  </si>
  <si>
    <t>Construction of   Lip Curb (40 mm ht, Integral)</t>
  </si>
  <si>
    <t>C052</t>
  </si>
  <si>
    <t>250 mm (Type PVC) Connecting Pipe</t>
  </si>
  <si>
    <t>E041</t>
  </si>
  <si>
    <t>Connecting to 900 mm  (Type Concrete) Sewer</t>
  </si>
  <si>
    <t>E046</t>
  </si>
  <si>
    <t>Removal of Existing Catch Basins</t>
  </si>
  <si>
    <t>E047</t>
  </si>
  <si>
    <t>Removal of Existing Catch Pit</t>
  </si>
  <si>
    <t>B202</t>
  </si>
  <si>
    <t>50 - 100 mm Depth (Asphalt)</t>
  </si>
  <si>
    <t>B087-72</t>
  </si>
  <si>
    <t>D.32</t>
  </si>
  <si>
    <t>D.33</t>
  </si>
  <si>
    <t>D.34</t>
  </si>
  <si>
    <t>D.35</t>
  </si>
  <si>
    <t>D.37</t>
  </si>
  <si>
    <t>REHABILITATION - ATHLONE DRIVE FROM PRAIRIE VIEW ROAD TO RONALD STREET</t>
  </si>
  <si>
    <t>ROADWORK - NEW CONSTRUCTION</t>
  </si>
  <si>
    <t>REHABILITATION  - DOHANEY CRESCENT FROM HAMILTON AVENUE TO ACHESON DRIVE (NORTH LEG)</t>
  </si>
  <si>
    <t>RECONSTRUCTION - BUCHANAN BOULEVARD (NORTHBOUND) FROM PORTAGE AVENUE TO LIVINIA AVENUE</t>
  </si>
  <si>
    <t>REHABILITATION - THOMPSON DRIVE FROM PORTAGE AVENUE TO ASSINIBOINE CRESCENT</t>
  </si>
  <si>
    <t>B182rl</t>
  </si>
  <si>
    <t xml:space="preserve">Lip Curb (40 mm reveal ht, Integral) </t>
  </si>
  <si>
    <t>Construction of 150 mm Concrete Pavement for Early Opening 72 hour (Reinforced)</t>
  </si>
  <si>
    <t>D.36</t>
  </si>
  <si>
    <t>F022</t>
  </si>
  <si>
    <r>
      <t>Raising of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Existing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Hydrant</t>
    </r>
  </si>
  <si>
    <t>CW 2110-R11</t>
  </si>
  <si>
    <t>REHABILITATION - CAVALIER DRIVE - FROM HEDGES BAY (SOUTH LEG) TO HILLARY CRESCENT</t>
  </si>
  <si>
    <t>SEWER REPAIRS:  ATHLONE DRIVE, BUCHANAN BOULEVARD, CAVALIER DRIVE, DOWNING STREET AND PACIFIC AVENUE</t>
  </si>
  <si>
    <t>Sewer Inspection</t>
  </si>
  <si>
    <t>CW 2145-R3</t>
  </si>
  <si>
    <t>200 mm LDS</t>
  </si>
  <si>
    <t>Post Repair</t>
  </si>
  <si>
    <t>Sewer Repair - Up to 3 Metres Long</t>
  </si>
  <si>
    <t>Class 3 Backfill</t>
  </si>
  <si>
    <t>ATHLONE DRIVE (CL20006362)</t>
  </si>
  <si>
    <t>200 mm WWS</t>
  </si>
  <si>
    <t>BUCHANAN BOULEVARD (MA20004974)</t>
  </si>
  <si>
    <t>Repair Sewer Service Connection</t>
  </si>
  <si>
    <t>150 mm WWS</t>
  </si>
  <si>
    <t>CAVALIER DRIVE (CL20002134)</t>
  </si>
  <si>
    <t>A.39</t>
  </si>
  <si>
    <t>A.40</t>
  </si>
  <si>
    <t>A.41</t>
  </si>
  <si>
    <t>A.42</t>
  </si>
  <si>
    <t>C.36</t>
  </si>
  <si>
    <t>D.38</t>
  </si>
  <si>
    <t>D.39</t>
  </si>
  <si>
    <t>D.40</t>
  </si>
  <si>
    <t>E.33</t>
  </si>
  <si>
    <t>E.34</t>
  </si>
  <si>
    <t>E.35</t>
  </si>
  <si>
    <t>E.36</t>
  </si>
  <si>
    <t>E.37</t>
  </si>
  <si>
    <t>E.38</t>
  </si>
  <si>
    <t>PART 1 - CITY FUNDED WORK</t>
  </si>
  <si>
    <t>PART 2 - MANITOBA HYDRO FUNDED WORK</t>
  </si>
  <si>
    <t>BUCHANAN BOULEVARD FROM LIVINIA AVENUE TO PORTAGE AVENUE</t>
  </si>
  <si>
    <t xml:space="preserve">Installation of conduit and #4 AL C/N or 1/0 AL Triplex streetlight cable in conduit by open trench method. </t>
  </si>
  <si>
    <t xml:space="preserve">Installation of 50 mm conduit(s) by boring method complete with cable insertion (#4 AL C/N or 1/0 AL Triplex).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</si>
  <si>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</si>
  <si>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</si>
  <si>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>per span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</si>
  <si>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</si>
  <si>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</si>
  <si>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G.2</t>
  </si>
  <si>
    <t>E9</t>
  </si>
  <si>
    <t>Barrier 150 mm</t>
  </si>
  <si>
    <t>ROADWORKS - RENEWALS (Cont'd)</t>
  </si>
  <si>
    <t>ADJUSTMENTS (Cont'd)</t>
  </si>
  <si>
    <t>ASSOCIATED DRAINAGE AND UNDERGROUND WORKS (Cont'd)</t>
  </si>
  <si>
    <t>LANDSCAPING (Cont'd)</t>
  </si>
  <si>
    <t>E10</t>
  </si>
  <si>
    <t>Construction of 150 mm Concrete Pavement for Early Opening 72 hour  (Reinforced)</t>
  </si>
  <si>
    <t>B,25</t>
  </si>
  <si>
    <t>B.36</t>
  </si>
  <si>
    <t>B.37</t>
  </si>
  <si>
    <t>B.38</t>
  </si>
  <si>
    <t>B.39</t>
  </si>
  <si>
    <t>B.40</t>
  </si>
  <si>
    <t>B.41</t>
  </si>
  <si>
    <t>B.42</t>
  </si>
  <si>
    <t>DOHANEY CRESCENT FROM HAMILTON AVENUE TO ACHESON DRIVE (EAST LEG)</t>
  </si>
  <si>
    <t>Installatoin and connection of externally-mounted relay per Standards CD315-12 and CD 315-13.</t>
  </si>
  <si>
    <t>Installation of break-away base and reaction plate on base mounted poles up to 35'.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</si>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</sst>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\ 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/>
      <top style="double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9" fillId="4" borderId="0" applyNumberFormat="0" applyBorder="0" applyAlignment="0" applyProtection="0"/>
    <xf numFmtId="0" fontId="45" fillId="5" borderId="0" applyNumberFormat="0" applyBorder="0" applyAlignment="0" applyProtection="0"/>
    <xf numFmtId="0" fontId="39" fillId="6" borderId="0" applyNumberFormat="0" applyBorder="0" applyAlignment="0" applyProtection="0"/>
    <xf numFmtId="0" fontId="45" fillId="7" borderId="0" applyNumberFormat="0" applyBorder="0" applyAlignment="0" applyProtection="0"/>
    <xf numFmtId="0" fontId="39" fillId="8" borderId="0" applyNumberFormat="0" applyBorder="0" applyAlignment="0" applyProtection="0"/>
    <xf numFmtId="0" fontId="45" fillId="9" borderId="0" applyNumberFormat="0" applyBorder="0" applyAlignment="0" applyProtection="0"/>
    <xf numFmtId="0" fontId="39" fillId="10" borderId="0" applyNumberFormat="0" applyBorder="0" applyAlignment="0" applyProtection="0"/>
    <xf numFmtId="0" fontId="45" fillId="11" borderId="0" applyNumberFormat="0" applyBorder="0" applyAlignment="0" applyProtection="0"/>
    <xf numFmtId="0" fontId="39" fillId="12" borderId="0" applyNumberFormat="0" applyBorder="0" applyAlignment="0" applyProtection="0"/>
    <xf numFmtId="0" fontId="45" fillId="13" borderId="0" applyNumberFormat="0" applyBorder="0" applyAlignment="0" applyProtection="0"/>
    <xf numFmtId="0" fontId="39" fillId="14" borderId="0" applyNumberFormat="0" applyBorder="0" applyAlignment="0" applyProtection="0"/>
    <xf numFmtId="0" fontId="45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17" borderId="0" applyNumberFormat="0" applyBorder="0" applyAlignment="0" applyProtection="0"/>
    <xf numFmtId="0" fontId="39" fillId="18" borderId="0" applyNumberFormat="0" applyBorder="0" applyAlignment="0" applyProtection="0"/>
    <xf numFmtId="0" fontId="45" fillId="19" borderId="0" applyNumberFormat="0" applyBorder="0" applyAlignment="0" applyProtection="0"/>
    <xf numFmtId="0" fontId="39" fillId="20" borderId="0" applyNumberFormat="0" applyBorder="0" applyAlignment="0" applyProtection="0"/>
    <xf numFmtId="0" fontId="45" fillId="21" borderId="0" applyNumberFormat="0" applyBorder="0" applyAlignment="0" applyProtection="0"/>
    <xf numFmtId="0" fontId="39" fillId="10" borderId="0" applyNumberFormat="0" applyBorder="0" applyAlignment="0" applyProtection="0"/>
    <xf numFmtId="0" fontId="45" fillId="22" borderId="0" applyNumberFormat="0" applyBorder="0" applyAlignment="0" applyProtection="0"/>
    <xf numFmtId="0" fontId="39" fillId="16" borderId="0" applyNumberFormat="0" applyBorder="0" applyAlignment="0" applyProtection="0"/>
    <xf numFmtId="0" fontId="45" fillId="23" borderId="0" applyNumberFormat="0" applyBorder="0" applyAlignment="0" applyProtection="0"/>
    <xf numFmtId="0" fontId="39" fillId="24" borderId="0" applyNumberFormat="0" applyBorder="0" applyAlignment="0" applyProtection="0"/>
    <xf numFmtId="0" fontId="46" fillId="25" borderId="0" applyNumberFormat="0" applyBorder="0" applyAlignment="0" applyProtection="0"/>
    <xf numFmtId="0" fontId="38" fillId="26" borderId="0" applyNumberFormat="0" applyBorder="0" applyAlignment="0" applyProtection="0"/>
    <xf numFmtId="0" fontId="46" fillId="27" borderId="0" applyNumberFormat="0" applyBorder="0" applyAlignment="0" applyProtection="0"/>
    <xf numFmtId="0" fontId="38" fillId="18" borderId="0" applyNumberFormat="0" applyBorder="0" applyAlignment="0" applyProtection="0"/>
    <xf numFmtId="0" fontId="46" fillId="28" borderId="0" applyNumberFormat="0" applyBorder="0" applyAlignment="0" applyProtection="0"/>
    <xf numFmtId="0" fontId="38" fillId="20" borderId="0" applyNumberFormat="0" applyBorder="0" applyAlignment="0" applyProtection="0"/>
    <xf numFmtId="0" fontId="46" fillId="29" borderId="0" applyNumberFormat="0" applyBorder="0" applyAlignment="0" applyProtection="0"/>
    <xf numFmtId="0" fontId="38" fillId="30" borderId="0" applyNumberFormat="0" applyBorder="0" applyAlignment="0" applyProtection="0"/>
    <xf numFmtId="0" fontId="46" fillId="31" borderId="0" applyNumberFormat="0" applyBorder="0" applyAlignment="0" applyProtection="0"/>
    <xf numFmtId="0" fontId="38" fillId="32" borderId="0" applyNumberFormat="0" applyBorder="0" applyAlignment="0" applyProtection="0"/>
    <xf numFmtId="0" fontId="46" fillId="33" borderId="0" applyNumberFormat="0" applyBorder="0" applyAlignment="0" applyProtection="0"/>
    <xf numFmtId="0" fontId="38" fillId="34" borderId="0" applyNumberFormat="0" applyBorder="0" applyAlignment="0" applyProtection="0"/>
    <xf numFmtId="0" fontId="46" fillId="35" borderId="0" applyNumberFormat="0" applyBorder="0" applyAlignment="0" applyProtection="0"/>
    <xf numFmtId="0" fontId="38" fillId="36" borderId="0" applyNumberFormat="0" applyBorder="0" applyAlignment="0" applyProtection="0"/>
    <xf numFmtId="0" fontId="46" fillId="37" borderId="0" applyNumberFormat="0" applyBorder="0" applyAlignment="0" applyProtection="0"/>
    <xf numFmtId="0" fontId="38" fillId="38" borderId="0" applyNumberFormat="0" applyBorder="0" applyAlignment="0" applyProtection="0"/>
    <xf numFmtId="0" fontId="46" fillId="39" borderId="0" applyNumberFormat="0" applyBorder="0" applyAlignment="0" applyProtection="0"/>
    <xf numFmtId="0" fontId="38" fillId="40" borderId="0" applyNumberFormat="0" applyBorder="0" applyAlignment="0" applyProtection="0"/>
    <xf numFmtId="0" fontId="46" fillId="41" borderId="0" applyNumberFormat="0" applyBorder="0" applyAlignment="0" applyProtection="0"/>
    <xf numFmtId="0" fontId="38" fillId="30" borderId="0" applyNumberFormat="0" applyBorder="0" applyAlignment="0" applyProtection="0"/>
    <xf numFmtId="0" fontId="46" fillId="42" borderId="0" applyNumberFormat="0" applyBorder="0" applyAlignment="0" applyProtection="0"/>
    <xf numFmtId="0" fontId="38" fillId="32" borderId="0" applyNumberFormat="0" applyBorder="0" applyAlignment="0" applyProtection="0"/>
    <xf numFmtId="0" fontId="46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8" fillId="46" borderId="5" applyNumberFormat="0" applyAlignment="0" applyProtection="0"/>
    <xf numFmtId="0" fontId="32" fillId="47" borderId="6" applyNumberFormat="0" applyAlignment="0" applyProtection="0"/>
    <xf numFmtId="0" fontId="49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7" fillId="8" borderId="0" applyNumberFormat="0" applyBorder="0" applyAlignment="0" applyProtection="0"/>
    <xf numFmtId="0" fontId="52" fillId="0" borderId="9" applyNumberFormat="0" applyFill="0" applyAlignment="0" applyProtection="0"/>
    <xf numFmtId="0" fontId="24" fillId="0" borderId="10" applyNumberFormat="0" applyFill="0" applyAlignment="0" applyProtection="0"/>
    <xf numFmtId="0" fontId="53" fillId="0" borderId="11" applyNumberFormat="0" applyFill="0" applyAlignment="0" applyProtection="0"/>
    <xf numFmtId="0" fontId="25" fillId="0" borderId="12" applyNumberFormat="0" applyFill="0" applyAlignment="0" applyProtection="0"/>
    <xf numFmtId="0" fontId="54" fillId="0" borderId="13" applyNumberFormat="0" applyFill="0" applyAlignment="0" applyProtection="0"/>
    <xf numFmtId="0" fontId="26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51" borderId="5" applyNumberFormat="0" applyAlignment="0" applyProtection="0"/>
    <xf numFmtId="0" fontId="30" fillId="14" borderId="6" applyNumberFormat="0" applyAlignment="0" applyProtection="0"/>
    <xf numFmtId="0" fontId="56" fillId="0" borderId="15" applyNumberFormat="0" applyFill="0" applyAlignment="0" applyProtection="0"/>
    <xf numFmtId="0" fontId="33" fillId="0" borderId="16" applyNumberFormat="0" applyFill="0" applyAlignment="0" applyProtection="0"/>
    <xf numFmtId="0" fontId="57" fillId="52" borderId="0" applyNumberFormat="0" applyBorder="0" applyAlignment="0" applyProtection="0"/>
    <xf numFmtId="0" fontId="29" fillId="53" borderId="0" applyNumberFormat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60" fillId="0" borderId="22" applyNumberFormat="0" applyFill="0" applyAlignment="0" applyProtection="0"/>
    <xf numFmtId="0" fontId="37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24" xfId="0" applyNumberFormat="1" applyBorder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0" fillId="2" borderId="24" xfId="0" applyNumberFormat="1" applyBorder="1" applyAlignment="1">
      <alignment vertical="top"/>
    </xf>
    <xf numFmtId="1" fontId="0" fillId="2" borderId="24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7" fontId="0" fillId="2" borderId="0" xfId="0" applyNumberFormat="1" applyAlignment="1">
      <alignment horizontal="right"/>
    </xf>
    <xf numFmtId="7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9" xfId="0" applyNumberFormat="1" applyFont="1" applyFill="1" applyBorder="1" applyAlignment="1" applyProtection="1">
      <alignment horizontal="left" vertical="center"/>
      <protection/>
    </xf>
    <xf numFmtId="172" fontId="2" fillId="56" borderId="2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5" xfId="0" applyNumberFormat="1" applyBorder="1" applyAlignment="1">
      <alignment horizontal="right" vertical="center"/>
    </xf>
    <xf numFmtId="1" fontId="0" fillId="2" borderId="24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30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31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7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0" fontId="0" fillId="2" borderId="29" xfId="137" applyNumberFormat="1" applyBorder="1" applyAlignment="1" applyProtection="1">
      <alignment horizontal="center" vertical="top"/>
      <protection/>
    </xf>
    <xf numFmtId="7" fontId="0" fillId="2" borderId="29" xfId="137" applyNumberFormat="1" applyBorder="1" applyAlignment="1" applyProtection="1">
      <alignment horizontal="right"/>
      <protection/>
    </xf>
    <xf numFmtId="1" fontId="0" fillId="2" borderId="29" xfId="137" applyNumberFormat="1" applyBorder="1" applyAlignment="1" applyProtection="1">
      <alignment horizontal="center" vertical="top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0" borderId="1" xfId="137" applyNumberFormat="1" applyFont="1" applyFill="1" applyBorder="1" applyAlignment="1" applyProtection="1">
      <alignment horizontal="center" vertical="top" wrapText="1"/>
      <protection/>
    </xf>
    <xf numFmtId="173" fontId="62" fillId="0" borderId="1" xfId="0" applyNumberFormat="1" applyFont="1" applyFill="1" applyBorder="1" applyAlignment="1" applyProtection="1">
      <alignment horizontal="left" vertical="top" wrapText="1"/>
      <protection/>
    </xf>
    <xf numFmtId="172" fontId="62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2" fillId="0" borderId="1" xfId="0" applyNumberFormat="1" applyFont="1" applyFill="1" applyBorder="1" applyAlignment="1" applyProtection="1">
      <alignment horizontal="center" vertical="top" wrapText="1"/>
      <protection/>
    </xf>
    <xf numFmtId="1" fontId="62" fillId="0" borderId="1" xfId="0" applyNumberFormat="1" applyFont="1" applyFill="1" applyBorder="1" applyAlignment="1" applyProtection="1">
      <alignment horizontal="right" vertical="top"/>
      <protection/>
    </xf>
    <xf numFmtId="174" fontId="62" fillId="0" borderId="1" xfId="0" applyNumberFormat="1" applyFont="1" applyFill="1" applyBorder="1" applyAlignment="1" applyProtection="1">
      <alignment vertical="top"/>
      <protection locked="0"/>
    </xf>
    <xf numFmtId="174" fontId="62" fillId="0" borderId="1" xfId="0" applyNumberFormat="1" applyFont="1" applyFill="1" applyBorder="1" applyAlignment="1" applyProtection="1">
      <alignment vertical="top"/>
      <protection/>
    </xf>
    <xf numFmtId="0" fontId="62" fillId="0" borderId="1" xfId="0" applyNumberFormat="1" applyFont="1" applyFill="1" applyBorder="1" applyAlignment="1" applyProtection="1">
      <alignment vertical="center"/>
      <protection/>
    </xf>
    <xf numFmtId="173" fontId="62" fillId="0" borderId="1" xfId="0" applyNumberFormat="1" applyFont="1" applyFill="1" applyBorder="1" applyAlignment="1" applyProtection="1">
      <alignment horizontal="center" vertical="top" wrapText="1"/>
      <protection/>
    </xf>
    <xf numFmtId="172" fontId="62" fillId="0" borderId="1" xfId="0" applyNumberFormat="1" applyFont="1" applyFill="1" applyBorder="1" applyAlignment="1" applyProtection="1">
      <alignment horizontal="center" vertical="top" wrapText="1"/>
      <protection/>
    </xf>
    <xf numFmtId="173" fontId="62" fillId="0" borderId="1" xfId="0" applyNumberFormat="1" applyFont="1" applyFill="1" applyBorder="1" applyAlignment="1" applyProtection="1">
      <alignment horizontal="right" vertical="top" wrapText="1"/>
      <protection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172" fontId="62" fillId="0" borderId="1" xfId="0" applyNumberFormat="1" applyFont="1" applyFill="1" applyBorder="1" applyAlignment="1" applyProtection="1">
      <alignment vertical="top" wrapText="1"/>
      <protection/>
    </xf>
    <xf numFmtId="0" fontId="41" fillId="57" borderId="0" xfId="0" applyFont="1" applyFill="1" applyAlignment="1">
      <alignment/>
    </xf>
    <xf numFmtId="0" fontId="41" fillId="57" borderId="0" xfId="0" applyFont="1" applyFill="1" applyAlignment="1">
      <alignment/>
    </xf>
    <xf numFmtId="173" fontId="62" fillId="0" borderId="1" xfId="0" applyNumberFormat="1" applyFont="1" applyFill="1" applyBorder="1" applyAlignment="1" applyProtection="1">
      <alignment horizontal="left" vertical="top"/>
      <protection/>
    </xf>
    <xf numFmtId="1" fontId="0" fillId="2" borderId="0" xfId="0" applyNumberFormat="1" applyBorder="1" applyAlignment="1">
      <alignment horizontal="right" vertical="center"/>
    </xf>
    <xf numFmtId="1" fontId="0" fillId="2" borderId="33" xfId="0" applyNumberFormat="1" applyBorder="1" applyAlignment="1">
      <alignment horizontal="right" vertical="center"/>
    </xf>
    <xf numFmtId="0" fontId="0" fillId="2" borderId="34" xfId="0" applyNumberFormat="1" applyBorder="1" applyAlignment="1">
      <alignment vertical="center" wrapText="1"/>
    </xf>
    <xf numFmtId="1" fontId="0" fillId="2" borderId="34" xfId="0" applyNumberFormat="1" applyBorder="1" applyAlignment="1">
      <alignment horizontal="right" vertical="center"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" fontId="2" fillId="2" borderId="34" xfId="0" applyNumberFormat="1" applyFont="1" applyBorder="1" applyAlignment="1">
      <alignment horizontal="left" vertical="center" wrapText="1"/>
    </xf>
    <xf numFmtId="1" fontId="6" fillId="2" borderId="30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172" fontId="62" fillId="0" borderId="2" xfId="0" applyNumberFormat="1" applyFont="1" applyFill="1" applyBorder="1" applyAlignment="1" applyProtection="1">
      <alignment horizontal="left" vertical="top" wrapText="1"/>
      <protection/>
    </xf>
    <xf numFmtId="172" fontId="62" fillId="0" borderId="2" xfId="0" applyNumberFormat="1" applyFont="1" applyFill="1" applyBorder="1" applyAlignment="1" applyProtection="1">
      <alignment horizontal="center" vertical="top" wrapText="1"/>
      <protection/>
    </xf>
    <xf numFmtId="0" fontId="62" fillId="0" borderId="2" xfId="0" applyNumberFormat="1" applyFont="1" applyFill="1" applyBorder="1" applyAlignment="1" applyProtection="1">
      <alignment horizontal="center" vertical="top" wrapText="1"/>
      <protection/>
    </xf>
    <xf numFmtId="1" fontId="62" fillId="0" borderId="2" xfId="0" applyNumberFormat="1" applyFont="1" applyFill="1" applyBorder="1" applyAlignment="1" applyProtection="1">
      <alignment horizontal="right" vertical="top" wrapText="1"/>
      <protection/>
    </xf>
    <xf numFmtId="174" fontId="62" fillId="0" borderId="2" xfId="0" applyNumberFormat="1" applyFont="1" applyFill="1" applyBorder="1" applyAlignment="1" applyProtection="1">
      <alignment vertical="top"/>
      <protection locked="0"/>
    </xf>
    <xf numFmtId="173" fontId="62" fillId="0" borderId="2" xfId="0" applyNumberFormat="1" applyFont="1" applyFill="1" applyBorder="1" applyAlignment="1" applyProtection="1">
      <alignment horizontal="left" vertical="top" wrapText="1"/>
      <protection/>
    </xf>
    <xf numFmtId="7" fontId="0" fillId="2" borderId="35" xfId="0" applyNumberFormat="1" applyFont="1" applyBorder="1" applyAlignment="1">
      <alignment horizontal="right"/>
    </xf>
    <xf numFmtId="7" fontId="0" fillId="2" borderId="33" xfId="0" applyNumberFormat="1" applyBorder="1" applyAlignment="1">
      <alignment horizontal="right" vertical="center"/>
    </xf>
    <xf numFmtId="7" fontId="0" fillId="2" borderId="36" xfId="0" applyNumberFormat="1" applyBorder="1" applyAlignment="1">
      <alignment horizontal="right" vertical="center"/>
    </xf>
    <xf numFmtId="173" fontId="63" fillId="0" borderId="1" xfId="0" applyNumberFormat="1" applyFont="1" applyFill="1" applyBorder="1" applyAlignment="1" applyProtection="1">
      <alignment horizontal="center" vertical="center" wrapText="1"/>
      <protection/>
    </xf>
    <xf numFmtId="172" fontId="63" fillId="0" borderId="1" xfId="0" applyNumberFormat="1" applyFont="1" applyFill="1" applyBorder="1" applyAlignment="1" applyProtection="1">
      <alignment vertical="center" wrapText="1"/>
      <protection/>
    </xf>
    <xf numFmtId="172" fontId="62" fillId="0" borderId="1" xfId="0" applyNumberFormat="1" applyFont="1" applyFill="1" applyBorder="1" applyAlignment="1" applyProtection="1">
      <alignment horizontal="centerContinuous" wrapText="1"/>
      <protection/>
    </xf>
    <xf numFmtId="177" fontId="62" fillId="0" borderId="1" xfId="0" applyNumberFormat="1" applyFont="1" applyFill="1" applyBorder="1" applyAlignment="1" applyProtection="1">
      <alignment horizontal="centerContinuous"/>
      <protection/>
    </xf>
    <xf numFmtId="1" fontId="0" fillId="2" borderId="36" xfId="0" applyNumberFormat="1" applyBorder="1" applyAlignment="1">
      <alignment horizontal="right" vertical="center"/>
    </xf>
    <xf numFmtId="1" fontId="2" fillId="2" borderId="1" xfId="0" applyNumberFormat="1" applyFont="1" applyBorder="1" applyAlignment="1">
      <alignment horizontal="left" vertical="center" wrapText="1"/>
    </xf>
    <xf numFmtId="0" fontId="0" fillId="2" borderId="1" xfId="0" applyNumberFormat="1" applyBorder="1" applyAlignment="1">
      <alignment vertical="center" wrapText="1"/>
    </xf>
    <xf numFmtId="1" fontId="0" fillId="2" borderId="1" xfId="0" applyNumberFormat="1" applyBorder="1" applyAlignment="1">
      <alignment horizontal="right" vertical="center"/>
    </xf>
    <xf numFmtId="0" fontId="0" fillId="2" borderId="0" xfId="0" applyNumberFormat="1" applyBorder="1" applyAlignment="1">
      <alignment horizontal="center"/>
    </xf>
    <xf numFmtId="172" fontId="2" fillId="56" borderId="29" xfId="137" applyNumberFormat="1" applyFont="1" applyFill="1" applyBorder="1" applyAlignment="1" applyProtection="1">
      <alignment horizontal="left" vertical="top" wrapText="1"/>
      <protection/>
    </xf>
    <xf numFmtId="173" fontId="0" fillId="0" borderId="1" xfId="137" applyNumberFormat="1" applyFont="1" applyFill="1" applyBorder="1" applyAlignment="1" applyProtection="1">
      <alignment horizontal="left" vertical="top" wrapText="1"/>
      <protection/>
    </xf>
    <xf numFmtId="0" fontId="4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center" vertical="top" wrapText="1"/>
    </xf>
    <xf numFmtId="0" fontId="4" fillId="2" borderId="0" xfId="0" applyNumberFormat="1" applyFont="1" applyBorder="1" applyAlignment="1">
      <alignment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horizontal="right"/>
    </xf>
    <xf numFmtId="7" fontId="0" fillId="2" borderId="39" xfId="0" applyNumberFormat="1" applyFon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7" fontId="0" fillId="2" borderId="38" xfId="0" applyNumberFormat="1" applyFont="1" applyBorder="1" applyAlignment="1">
      <alignment horizontal="right"/>
    </xf>
    <xf numFmtId="7" fontId="0" fillId="2" borderId="40" xfId="0" applyNumberFormat="1" applyBorder="1" applyAlignment="1">
      <alignment horizontal="right" vertical="center"/>
    </xf>
    <xf numFmtId="4" fontId="40" fillId="57" borderId="41" xfId="0" applyNumberFormat="1" applyFont="1" applyFill="1" applyBorder="1" applyAlignment="1" applyProtection="1">
      <alignment horizontal="center" vertical="top" wrapText="1"/>
      <protection/>
    </xf>
    <xf numFmtId="176" fontId="40" fillId="57" borderId="41" xfId="0" applyNumberFormat="1" applyFont="1" applyFill="1" applyBorder="1" applyAlignment="1" applyProtection="1">
      <alignment horizontal="center" vertical="top"/>
      <protection/>
    </xf>
    <xf numFmtId="4" fontId="40" fillId="57" borderId="41" xfId="0" applyNumberFormat="1" applyFont="1" applyFill="1" applyBorder="1" applyAlignment="1" applyProtection="1">
      <alignment horizontal="center" vertical="top"/>
      <protection/>
    </xf>
    <xf numFmtId="176" fontId="2" fillId="57" borderId="41" xfId="0" applyNumberFormat="1" applyFont="1" applyFill="1" applyBorder="1" applyAlignment="1" applyProtection="1">
      <alignment horizontal="center"/>
      <protection/>
    </xf>
    <xf numFmtId="7" fontId="0" fillId="2" borderId="42" xfId="0" applyNumberFormat="1" applyBorder="1" applyAlignment="1">
      <alignment horizontal="right"/>
    </xf>
    <xf numFmtId="7" fontId="0" fillId="2" borderId="42" xfId="0" applyNumberFormat="1" applyBorder="1" applyAlignment="1">
      <alignment horizontal="right" vertical="center"/>
    </xf>
    <xf numFmtId="7" fontId="0" fillId="2" borderId="43" xfId="0" applyNumberFormat="1" applyBorder="1" applyAlignment="1">
      <alignment horizontal="right"/>
    </xf>
    <xf numFmtId="7" fontId="0" fillId="2" borderId="44" xfId="0" applyNumberFormat="1" applyBorder="1" applyAlignment="1">
      <alignment horizontal="right"/>
    </xf>
    <xf numFmtId="7" fontId="0" fillId="2" borderId="45" xfId="0" applyNumberFormat="1" applyBorder="1" applyAlignment="1">
      <alignment horizontal="right"/>
    </xf>
    <xf numFmtId="0" fontId="2" fillId="2" borderId="46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 vertical="center"/>
    </xf>
    <xf numFmtId="0" fontId="2" fillId="2" borderId="48" xfId="0" applyNumberFormat="1" applyFont="1" applyBorder="1" applyAlignment="1">
      <alignment vertical="top"/>
    </xf>
    <xf numFmtId="7" fontId="0" fillId="2" borderId="49" xfId="0" applyNumberFormat="1" applyBorder="1" applyAlignment="1">
      <alignment horizontal="right"/>
    </xf>
    <xf numFmtId="0" fontId="64" fillId="0" borderId="0" xfId="0" applyFont="1" applyFill="1" applyBorder="1" applyAlignment="1">
      <alignment/>
    </xf>
    <xf numFmtId="0" fontId="0" fillId="2" borderId="48" xfId="0" applyNumberFormat="1" applyBorder="1" applyAlignment="1">
      <alignment horizontal="center" vertical="top"/>
    </xf>
    <xf numFmtId="0" fontId="0" fillId="2" borderId="48" xfId="0" applyNumberFormat="1" applyBorder="1" applyAlignment="1">
      <alignment vertical="top"/>
    </xf>
    <xf numFmtId="0" fontId="0" fillId="2" borderId="48" xfId="0" applyNumberFormat="1" applyBorder="1" applyAlignment="1">
      <alignment horizontal="left" vertical="top"/>
    </xf>
    <xf numFmtId="0" fontId="2" fillId="2" borderId="50" xfId="0" applyNumberFormat="1" applyFont="1" applyBorder="1" applyAlignment="1">
      <alignment horizontal="center" vertical="center"/>
    </xf>
    <xf numFmtId="7" fontId="0" fillId="2" borderId="51" xfId="0" applyNumberFormat="1" applyBorder="1" applyAlignment="1">
      <alignment horizontal="right"/>
    </xf>
    <xf numFmtId="0" fontId="2" fillId="2" borderId="52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right" vertical="center"/>
    </xf>
    <xf numFmtId="7" fontId="0" fillId="2" borderId="51" xfId="0" applyNumberFormat="1" applyBorder="1" applyAlignment="1">
      <alignment horizontal="right" vertical="center"/>
    </xf>
    <xf numFmtId="2" fontId="0" fillId="2" borderId="53" xfId="0" applyNumberFormat="1" applyBorder="1" applyAlignment="1">
      <alignment horizontal="right" vertical="center"/>
    </xf>
    <xf numFmtId="7" fontId="0" fillId="2" borderId="54" xfId="0" applyNumberFormat="1" applyBorder="1" applyAlignment="1">
      <alignment horizontal="right" vertical="center"/>
    </xf>
    <xf numFmtId="2" fontId="0" fillId="2" borderId="47" xfId="0" applyNumberFormat="1" applyBorder="1" applyAlignment="1">
      <alignment horizontal="right" vertical="center"/>
    </xf>
    <xf numFmtId="0" fontId="2" fillId="2" borderId="1" xfId="0" applyNumberFormat="1" applyFont="1" applyBorder="1" applyAlignment="1">
      <alignment horizontal="center" vertical="center"/>
    </xf>
    <xf numFmtId="2" fontId="0" fillId="2" borderId="55" xfId="0" applyNumberFormat="1" applyBorder="1" applyAlignment="1">
      <alignment horizontal="right" vertical="center"/>
    </xf>
    <xf numFmtId="174" fontId="62" fillId="0" borderId="27" xfId="0" applyNumberFormat="1" applyFont="1" applyFill="1" applyBorder="1" applyAlignment="1" applyProtection="1">
      <alignment vertical="top"/>
      <protection/>
    </xf>
    <xf numFmtId="0" fontId="2" fillId="2" borderId="56" xfId="0" applyNumberFormat="1" applyFont="1" applyBorder="1" applyAlignment="1">
      <alignment horizontal="center" vertical="center"/>
    </xf>
    <xf numFmtId="7" fontId="0" fillId="2" borderId="57" xfId="0" applyNumberFormat="1" applyBorder="1" applyAlignment="1">
      <alignment horizontal="right" vertical="center"/>
    </xf>
    <xf numFmtId="0" fontId="2" fillId="0" borderId="48" xfId="137" applyNumberFormat="1" applyFont="1" applyFill="1" applyBorder="1" applyAlignment="1" applyProtection="1">
      <alignment vertical="top"/>
      <protection/>
    </xf>
    <xf numFmtId="7" fontId="0" fillId="2" borderId="49" xfId="137" applyNumberFormat="1" applyBorder="1" applyAlignment="1" applyProtection="1">
      <alignment horizontal="right"/>
      <protection/>
    </xf>
    <xf numFmtId="0" fontId="0" fillId="2" borderId="41" xfId="0" applyNumberFormat="1" applyBorder="1" applyAlignment="1">
      <alignment vertical="top"/>
    </xf>
    <xf numFmtId="0" fontId="0" fillId="2" borderId="55" xfId="0" applyNumberFormat="1" applyBorder="1" applyAlignment="1">
      <alignment horizontal="right"/>
    </xf>
    <xf numFmtId="0" fontId="0" fillId="2" borderId="58" xfId="0" applyNumberFormat="1" applyBorder="1" applyAlignment="1">
      <alignment horizontal="right"/>
    </xf>
    <xf numFmtId="0" fontId="2" fillId="2" borderId="59" xfId="0" applyNumberFormat="1" applyFont="1" applyBorder="1" applyAlignment="1">
      <alignment horizontal="center" vertical="center"/>
    </xf>
    <xf numFmtId="7" fontId="0" fillId="2" borderId="60" xfId="0" applyNumberFormat="1" applyBorder="1" applyAlignment="1">
      <alignment horizontal="right"/>
    </xf>
    <xf numFmtId="7" fontId="0" fillId="2" borderId="61" xfId="0" applyNumberFormat="1" applyBorder="1" applyAlignment="1">
      <alignment horizontal="right"/>
    </xf>
    <xf numFmtId="0" fontId="2" fillId="2" borderId="62" xfId="0" applyNumberFormat="1" applyFont="1" applyBorder="1" applyAlignment="1">
      <alignment horizontal="center" vertical="center"/>
    </xf>
    <xf numFmtId="0" fontId="2" fillId="2" borderId="63" xfId="0" applyNumberFormat="1" applyFont="1" applyBorder="1" applyAlignment="1">
      <alignment horizontal="center" vertical="center"/>
    </xf>
    <xf numFmtId="7" fontId="0" fillId="2" borderId="55" xfId="0" applyNumberFormat="1" applyBorder="1" applyAlignment="1">
      <alignment horizontal="right"/>
    </xf>
    <xf numFmtId="7" fontId="0" fillId="2" borderId="58" xfId="0" applyNumberFormat="1" applyBorder="1" applyAlignment="1">
      <alignment horizontal="right"/>
    </xf>
    <xf numFmtId="0" fontId="2" fillId="2" borderId="35" xfId="0" applyNumberFormat="1" applyFont="1" applyBorder="1" applyAlignment="1">
      <alignment horizontal="center" vertical="center"/>
    </xf>
    <xf numFmtId="0" fontId="2" fillId="2" borderId="64" xfId="0" applyNumberFormat="1" applyFont="1" applyBorder="1" applyAlignment="1">
      <alignment horizontal="center" vertical="center"/>
    </xf>
    <xf numFmtId="1" fontId="0" fillId="2" borderId="65" xfId="0" applyNumberFormat="1" applyBorder="1" applyAlignment="1">
      <alignment horizontal="right" vertical="center"/>
    </xf>
    <xf numFmtId="2" fontId="0" fillId="2" borderId="66" xfId="0" applyNumberFormat="1" applyBorder="1" applyAlignment="1">
      <alignment horizontal="right" vertical="center"/>
    </xf>
    <xf numFmtId="4" fontId="40" fillId="57" borderId="32" xfId="0" applyNumberFormat="1" applyFont="1" applyFill="1" applyBorder="1" applyAlignment="1" applyProtection="1">
      <alignment horizontal="center" vertical="top"/>
      <protection/>
    </xf>
    <xf numFmtId="173" fontId="62" fillId="0" borderId="2" xfId="0" applyNumberFormat="1" applyFont="1" applyFill="1" applyBorder="1" applyAlignment="1" applyProtection="1">
      <alignment horizontal="center" vertical="top" wrapText="1"/>
      <protection/>
    </xf>
    <xf numFmtId="1" fontId="62" fillId="0" borderId="2" xfId="0" applyNumberFormat="1" applyFont="1" applyFill="1" applyBorder="1" applyAlignment="1" applyProtection="1">
      <alignment horizontal="right" vertical="top"/>
      <protection/>
    </xf>
    <xf numFmtId="174" fontId="62" fillId="0" borderId="2" xfId="0" applyNumberFormat="1" applyFont="1" applyFill="1" applyBorder="1" applyAlignment="1" applyProtection="1">
      <alignment vertical="top"/>
      <protection/>
    </xf>
    <xf numFmtId="4" fontId="40" fillId="57" borderId="32" xfId="0" applyNumberFormat="1" applyFont="1" applyFill="1" applyBorder="1" applyAlignment="1" applyProtection="1">
      <alignment horizontal="center" vertical="top" wrapText="1"/>
      <protection/>
    </xf>
    <xf numFmtId="173" fontId="62" fillId="0" borderId="2" xfId="0" applyNumberFormat="1" applyFont="1" applyFill="1" applyBorder="1" applyAlignment="1" applyProtection="1">
      <alignment horizontal="right" vertical="top" wrapText="1"/>
      <protection/>
    </xf>
    <xf numFmtId="0" fontId="62" fillId="0" borderId="2" xfId="0" applyNumberFormat="1" applyFont="1" applyFill="1" applyBorder="1" applyAlignment="1" applyProtection="1">
      <alignment vertical="center"/>
      <protection/>
    </xf>
    <xf numFmtId="0" fontId="0" fillId="2" borderId="31" xfId="0" applyNumberFormat="1" applyBorder="1" applyAlignment="1">
      <alignment horizontal="right"/>
    </xf>
    <xf numFmtId="7" fontId="0" fillId="2" borderId="67" xfId="0" applyNumberFormat="1" applyBorder="1" applyAlignment="1">
      <alignment horizontal="center"/>
    </xf>
    <xf numFmtId="0" fontId="0" fillId="2" borderId="67" xfId="0" applyNumberFormat="1" applyBorder="1" applyAlignment="1">
      <alignment horizontal="center" vertical="top"/>
    </xf>
    <xf numFmtId="0" fontId="0" fillId="2" borderId="68" xfId="0" applyNumberFormat="1" applyBorder="1" applyAlignment="1">
      <alignment horizontal="center"/>
    </xf>
    <xf numFmtId="0" fontId="0" fillId="2" borderId="67" xfId="0" applyNumberFormat="1" applyBorder="1" applyAlignment="1">
      <alignment horizontal="center"/>
    </xf>
    <xf numFmtId="0" fontId="0" fillId="2" borderId="69" xfId="0" applyNumberFormat="1" applyBorder="1" applyAlignment="1">
      <alignment horizontal="center"/>
    </xf>
    <xf numFmtId="7" fontId="0" fillId="2" borderId="69" xfId="0" applyNumberFormat="1" applyBorder="1" applyAlignment="1">
      <alignment horizontal="right"/>
    </xf>
    <xf numFmtId="0" fontId="0" fillId="2" borderId="70" xfId="0" applyNumberFormat="1" applyBorder="1" applyAlignment="1">
      <alignment vertical="center" wrapText="1"/>
    </xf>
    <xf numFmtId="7" fontId="0" fillId="2" borderId="71" xfId="0" applyNumberFormat="1" applyBorder="1" applyAlignment="1">
      <alignment horizontal="right" vertical="center"/>
    </xf>
    <xf numFmtId="176" fontId="40" fillId="57" borderId="1" xfId="0" applyNumberFormat="1" applyFont="1" applyFill="1" applyBorder="1" applyAlignment="1" applyProtection="1">
      <alignment horizontal="center" vertical="top"/>
      <protection/>
    </xf>
    <xf numFmtId="4" fontId="40" fillId="57" borderId="1" xfId="0" applyNumberFormat="1" applyFont="1" applyFill="1" applyBorder="1" applyAlignment="1" applyProtection="1">
      <alignment horizontal="center" vertical="top"/>
      <protection/>
    </xf>
    <xf numFmtId="176" fontId="2" fillId="57" borderId="1" xfId="0" applyNumberFormat="1" applyFont="1" applyFill="1" applyBorder="1" applyAlignment="1" applyProtection="1">
      <alignment horizontal="center"/>
      <protection/>
    </xf>
    <xf numFmtId="4" fontId="40" fillId="57" borderId="1" xfId="0" applyNumberFormat="1" applyFont="1" applyFill="1" applyBorder="1" applyAlignment="1" applyProtection="1">
      <alignment horizontal="center" vertical="top" wrapText="1"/>
      <protection/>
    </xf>
    <xf numFmtId="0" fontId="44" fillId="58" borderId="0" xfId="0" applyNumberFormat="1" applyFont="1" applyFill="1" applyAlignment="1">
      <alignment/>
    </xf>
    <xf numFmtId="0" fontId="44" fillId="58" borderId="0" xfId="139" applyFont="1" applyFill="1" applyAlignment="1">
      <alignment wrapText="1"/>
      <protection/>
    </xf>
    <xf numFmtId="0" fontId="44" fillId="58" borderId="0" xfId="0" applyNumberFormat="1" applyFont="1" applyFill="1" applyBorder="1" applyAlignment="1" applyProtection="1">
      <alignment horizontal="center"/>
      <protection/>
    </xf>
    <xf numFmtId="0" fontId="44" fillId="58" borderId="0" xfId="0" applyNumberFormat="1" applyFont="1" applyFill="1" applyAlignment="1" applyProtection="1">
      <alignment horizontal="center"/>
      <protection/>
    </xf>
    <xf numFmtId="0" fontId="9" fillId="2" borderId="0" xfId="0" applyFont="1" applyAlignment="1" applyProtection="1">
      <alignment vertical="center"/>
      <protection/>
    </xf>
    <xf numFmtId="174" fontId="0" fillId="56" borderId="0" xfId="0" applyNumberFormat="1" applyFont="1" applyFill="1" applyBorder="1" applyAlignment="1" applyProtection="1">
      <alignment vertical="center"/>
      <protection/>
    </xf>
    <xf numFmtId="172" fontId="0" fillId="56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 horizontal="center" vertical="center"/>
      <protection/>
    </xf>
    <xf numFmtId="0" fontId="7" fillId="2" borderId="32" xfId="0" applyNumberFormat="1" applyFont="1" applyBorder="1" applyAlignment="1">
      <alignment horizontal="left" vertical="top"/>
    </xf>
    <xf numFmtId="0" fontId="7" fillId="2" borderId="21" xfId="0" applyNumberFormat="1" applyFont="1" applyBorder="1" applyAlignment="1">
      <alignment horizontal="left" vertical="top"/>
    </xf>
    <xf numFmtId="0" fontId="7" fillId="2" borderId="27" xfId="0" applyNumberFormat="1" applyFont="1" applyBorder="1" applyAlignment="1">
      <alignment horizontal="left" vertical="top"/>
    </xf>
    <xf numFmtId="0" fontId="43" fillId="2" borderId="72" xfId="0" applyNumberFormat="1" applyFont="1" applyBorder="1" applyAlignment="1">
      <alignment horizontal="left" vertical="center"/>
    </xf>
    <xf numFmtId="0" fontId="43" fillId="2" borderId="73" xfId="0" applyNumberFormat="1" applyFont="1" applyBorder="1" applyAlignment="1">
      <alignment horizontal="left" vertical="center"/>
    </xf>
    <xf numFmtId="0" fontId="43" fillId="2" borderId="74" xfId="0" applyNumberFormat="1" applyFont="1" applyBorder="1" applyAlignment="1">
      <alignment horizontal="left" vertical="center"/>
    </xf>
    <xf numFmtId="0" fontId="42" fillId="2" borderId="75" xfId="0" applyNumberFormat="1" applyFont="1" applyBorder="1" applyAlignment="1">
      <alignment horizontal="left" vertical="center"/>
    </xf>
    <xf numFmtId="0" fontId="42" fillId="2" borderId="38" xfId="0" applyNumberFormat="1" applyFont="1" applyBorder="1" applyAlignment="1">
      <alignment horizontal="left" vertical="center"/>
    </xf>
    <xf numFmtId="0" fontId="44" fillId="2" borderId="75" xfId="0" applyNumberFormat="1" applyFont="1" applyBorder="1" applyAlignment="1">
      <alignment horizontal="left" vertical="center"/>
    </xf>
    <xf numFmtId="0" fontId="44" fillId="2" borderId="38" xfId="0" applyNumberFormat="1" applyFont="1" applyBorder="1" applyAlignment="1">
      <alignment horizontal="left" vertical="center"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76" xfId="0" applyNumberFormat="1" applyBorder="1" applyAlignment="1">
      <alignment vertical="center" wrapText="1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73" xfId="0" applyNumberFormat="1" applyBorder="1" applyAlignment="1">
      <alignment vertical="center" wrapText="1"/>
    </xf>
    <xf numFmtId="0" fontId="0" fillId="2" borderId="77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78" xfId="0" applyNumberFormat="1" applyBorder="1" applyAlignment="1">
      <alignment vertical="center" wrapText="1"/>
    </xf>
    <xf numFmtId="0" fontId="0" fillId="2" borderId="79" xfId="0" applyNumberFormat="1" applyBorder="1" applyAlignment="1">
      <alignment vertical="center" wrapText="1"/>
    </xf>
    <xf numFmtId="7" fontId="0" fillId="2" borderId="21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1" fontId="6" fillId="2" borderId="33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80" xfId="0" applyNumberFormat="1" applyBorder="1" applyAlignment="1">
      <alignment vertical="center" wrapText="1"/>
    </xf>
    <xf numFmtId="0" fontId="0" fillId="2" borderId="41" xfId="0" applyNumberFormat="1" applyBorder="1" applyAlignment="1">
      <alignment/>
    </xf>
    <xf numFmtId="0" fontId="0" fillId="2" borderId="0" xfId="0" applyNumberFormat="1" applyBorder="1" applyAlignment="1">
      <alignment/>
    </xf>
    <xf numFmtId="1" fontId="6" fillId="2" borderId="70" xfId="0" applyNumberFormat="1" applyFont="1" applyBorder="1" applyAlignment="1">
      <alignment horizontal="left" vertical="center" wrapText="1"/>
    </xf>
    <xf numFmtId="1" fontId="6" fillId="2" borderId="81" xfId="0" applyNumberFormat="1" applyFont="1" applyBorder="1" applyAlignment="1">
      <alignment horizontal="left" vertical="center" wrapText="1"/>
    </xf>
    <xf numFmtId="1" fontId="3" fillId="2" borderId="82" xfId="0" applyNumberFormat="1" applyFont="1" applyBorder="1" applyAlignment="1">
      <alignment horizontal="left" vertical="center" wrapText="1"/>
    </xf>
    <xf numFmtId="1" fontId="3" fillId="2" borderId="83" xfId="0" applyNumberFormat="1" applyFont="1" applyBorder="1" applyAlignment="1">
      <alignment horizontal="left" vertical="center" wrapText="1"/>
    </xf>
    <xf numFmtId="1" fontId="3" fillId="2" borderId="84" xfId="0" applyNumberFormat="1" applyFont="1" applyBorder="1" applyAlignment="1">
      <alignment horizontal="left" vertical="center" wrapText="1"/>
    </xf>
    <xf numFmtId="1" fontId="3" fillId="2" borderId="75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5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85" xfId="0" applyNumberFormat="1" applyBorder="1" applyAlignment="1">
      <alignment vertical="center" wrapText="1"/>
    </xf>
    <xf numFmtId="0" fontId="0" fillId="2" borderId="86" xfId="0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1" fontId="6" fillId="2" borderId="65" xfId="0" applyNumberFormat="1" applyFont="1" applyBorder="1" applyAlignment="1">
      <alignment horizontal="left" vertical="center" wrapText="1"/>
    </xf>
    <xf numFmtId="0" fontId="0" fillId="2" borderId="87" xfId="0" applyNumberFormat="1" applyBorder="1" applyAlignment="1">
      <alignment vertical="center" wrapText="1"/>
    </xf>
    <xf numFmtId="0" fontId="0" fillId="2" borderId="88" xfId="0" applyNumberFormat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6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5"/>
  <sheetViews>
    <sheetView showZeros="0" tabSelected="1" showOutlineSymbols="0" view="pageBreakPreview" zoomScale="75" zoomScaleNormal="75" zoomScaleSheetLayoutView="75" workbookViewId="0" topLeftCell="B1">
      <selection activeCell="G19" sqref="G19"/>
    </sheetView>
  </sheetViews>
  <sheetFormatPr defaultColWidth="10.5546875" defaultRowHeight="15"/>
  <cols>
    <col min="1" max="1" width="7.88671875" style="11" hidden="1" customWidth="1"/>
    <col min="2" max="2" width="8.77734375" style="6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</cols>
  <sheetData>
    <row r="1" spans="1:8" ht="15.75">
      <c r="A1" s="20"/>
      <c r="B1" s="18" t="s">
        <v>586</v>
      </c>
      <c r="C1" s="19"/>
      <c r="D1" s="19"/>
      <c r="E1" s="19"/>
      <c r="F1" s="19"/>
      <c r="G1" s="20"/>
      <c r="H1" s="19"/>
    </row>
    <row r="2" spans="1:8" ht="15">
      <c r="A2" s="17"/>
      <c r="B2" s="7" t="s">
        <v>424</v>
      </c>
      <c r="C2" s="1"/>
      <c r="D2" s="1"/>
      <c r="E2" s="1"/>
      <c r="F2" s="1"/>
      <c r="G2" s="17"/>
      <c r="H2" s="1"/>
    </row>
    <row r="3" spans="1:8" ht="15.75" thickBot="1">
      <c r="A3" s="8"/>
      <c r="B3" s="6" t="s">
        <v>0</v>
      </c>
      <c r="C3" s="25"/>
      <c r="D3" s="25"/>
      <c r="E3" s="25"/>
      <c r="F3" s="25"/>
      <c r="G3" s="24"/>
      <c r="H3" s="23"/>
    </row>
    <row r="4" spans="1:8" ht="15.75" customHeight="1" thickTop="1">
      <c r="A4" s="159" t="s">
        <v>25</v>
      </c>
      <c r="B4" s="160" t="s">
        <v>2</v>
      </c>
      <c r="C4" s="161" t="s">
        <v>3</v>
      </c>
      <c r="D4" s="162" t="s">
        <v>4</v>
      </c>
      <c r="E4" s="163" t="s">
        <v>5</v>
      </c>
      <c r="F4" s="163" t="s">
        <v>6</v>
      </c>
      <c r="G4" s="164" t="s">
        <v>7</v>
      </c>
      <c r="H4" s="163" t="s">
        <v>8</v>
      </c>
    </row>
    <row r="5" spans="1:15" ht="15.75" customHeight="1" thickBot="1">
      <c r="A5" s="12"/>
      <c r="B5" s="30"/>
      <c r="C5" s="31"/>
      <c r="D5" s="32" t="s">
        <v>9</v>
      </c>
      <c r="E5" s="33"/>
      <c r="F5" s="34" t="s">
        <v>10</v>
      </c>
      <c r="G5" s="35"/>
      <c r="H5" s="158"/>
      <c r="I5" s="171"/>
      <c r="J5" s="172"/>
      <c r="K5" s="173"/>
      <c r="L5" s="171"/>
      <c r="M5" s="174"/>
      <c r="N5" s="171"/>
      <c r="O5" s="64"/>
    </row>
    <row r="6" spans="1:15" ht="36" customHeight="1" thickTop="1">
      <c r="A6" s="9"/>
      <c r="B6" s="179" t="s">
        <v>544</v>
      </c>
      <c r="C6" s="180"/>
      <c r="D6" s="180"/>
      <c r="E6" s="180"/>
      <c r="F6" s="180"/>
      <c r="G6" s="180"/>
      <c r="H6" s="181"/>
      <c r="I6" s="175"/>
      <c r="J6" s="176"/>
      <c r="K6" s="177"/>
      <c r="L6" s="178"/>
      <c r="M6" s="178"/>
      <c r="N6" s="178"/>
      <c r="O6" s="64"/>
    </row>
    <row r="7" spans="1:14" s="27" customFormat="1" ht="48" customHeight="1">
      <c r="A7" s="82"/>
      <c r="B7" s="114" t="s">
        <v>11</v>
      </c>
      <c r="C7" s="200" t="s">
        <v>504</v>
      </c>
      <c r="D7" s="201"/>
      <c r="E7" s="201"/>
      <c r="F7" s="202"/>
      <c r="G7" s="82"/>
      <c r="H7" s="115" t="s">
        <v>1</v>
      </c>
      <c r="I7" s="175"/>
      <c r="J7" s="176"/>
      <c r="K7" s="177"/>
      <c r="L7" s="178"/>
      <c r="M7" s="178"/>
      <c r="N7" s="178"/>
    </row>
    <row r="8" spans="1:14" ht="36" customHeight="1">
      <c r="A8" s="9"/>
      <c r="B8" s="116"/>
      <c r="C8" s="21" t="s">
        <v>18</v>
      </c>
      <c r="D8" s="5"/>
      <c r="E8" s="3" t="s">
        <v>1</v>
      </c>
      <c r="F8" s="3" t="s">
        <v>1</v>
      </c>
      <c r="G8" s="9" t="s">
        <v>1</v>
      </c>
      <c r="H8" s="117"/>
      <c r="I8" s="175"/>
      <c r="J8" s="176"/>
      <c r="K8" s="177"/>
      <c r="L8" s="178"/>
      <c r="M8" s="178"/>
      <c r="N8" s="178"/>
    </row>
    <row r="9" spans="1:14" ht="36" customHeight="1">
      <c r="A9" s="105" t="s">
        <v>135</v>
      </c>
      <c r="B9" s="50" t="s">
        <v>460</v>
      </c>
      <c r="C9" s="51" t="s">
        <v>136</v>
      </c>
      <c r="D9" s="52" t="s">
        <v>425</v>
      </c>
      <c r="E9" s="53" t="s">
        <v>27</v>
      </c>
      <c r="F9" s="54">
        <v>400</v>
      </c>
      <c r="G9" s="55"/>
      <c r="H9" s="56">
        <f>ROUND(G9*F9,2)</f>
        <v>0</v>
      </c>
      <c r="I9" s="175"/>
      <c r="J9" s="176"/>
      <c r="K9" s="177"/>
      <c r="L9" s="178"/>
      <c r="M9" s="178"/>
      <c r="N9" s="178"/>
    </row>
    <row r="10" spans="1:14" ht="48" customHeight="1">
      <c r="A10" s="106" t="s">
        <v>32</v>
      </c>
      <c r="B10" s="50" t="s">
        <v>28</v>
      </c>
      <c r="C10" s="51" t="s">
        <v>33</v>
      </c>
      <c r="D10" s="52" t="s">
        <v>425</v>
      </c>
      <c r="E10" s="53" t="s">
        <v>27</v>
      </c>
      <c r="F10" s="54">
        <v>400</v>
      </c>
      <c r="G10" s="55"/>
      <c r="H10" s="56">
        <f>ROUND(G10*F10,2)</f>
        <v>0</v>
      </c>
      <c r="I10" s="175"/>
      <c r="J10" s="176"/>
      <c r="K10" s="177"/>
      <c r="L10" s="178"/>
      <c r="M10" s="178"/>
      <c r="N10" s="178"/>
    </row>
    <row r="11" spans="1:14" ht="36" customHeight="1">
      <c r="A11" s="105" t="s">
        <v>34</v>
      </c>
      <c r="B11" s="50" t="s">
        <v>140</v>
      </c>
      <c r="C11" s="51" t="s">
        <v>35</v>
      </c>
      <c r="D11" s="52" t="s">
        <v>425</v>
      </c>
      <c r="E11" s="53" t="s">
        <v>29</v>
      </c>
      <c r="F11" s="54">
        <v>5000</v>
      </c>
      <c r="G11" s="55"/>
      <c r="H11" s="56">
        <f>ROUND(G11*F11,2)</f>
        <v>0</v>
      </c>
      <c r="I11" s="175"/>
      <c r="J11" s="176"/>
      <c r="K11" s="177"/>
      <c r="L11" s="178"/>
      <c r="M11" s="178"/>
      <c r="N11" s="178"/>
    </row>
    <row r="12" spans="1:14" ht="36" customHeight="1">
      <c r="A12" s="9"/>
      <c r="B12" s="116"/>
      <c r="C12" s="22" t="s">
        <v>19</v>
      </c>
      <c r="D12" s="5"/>
      <c r="E12" s="2"/>
      <c r="F12" s="5"/>
      <c r="G12" s="9"/>
      <c r="H12" s="117"/>
      <c r="I12" s="175"/>
      <c r="J12" s="176"/>
      <c r="K12" s="177"/>
      <c r="L12" s="178"/>
      <c r="M12" s="178"/>
      <c r="N12" s="178"/>
    </row>
    <row r="13" spans="1:14" ht="36" customHeight="1">
      <c r="A13" s="107" t="s">
        <v>81</v>
      </c>
      <c r="B13" s="50" t="s">
        <v>142</v>
      </c>
      <c r="C13" s="51" t="s">
        <v>83</v>
      </c>
      <c r="D13" s="52" t="s">
        <v>425</v>
      </c>
      <c r="E13" s="53"/>
      <c r="F13" s="54"/>
      <c r="G13" s="57"/>
      <c r="H13" s="56"/>
      <c r="I13" s="175"/>
      <c r="J13" s="176"/>
      <c r="K13" s="177"/>
      <c r="L13" s="178"/>
      <c r="M13" s="178"/>
      <c r="N13" s="178"/>
    </row>
    <row r="14" spans="1:14" ht="36" customHeight="1">
      <c r="A14" s="107" t="s">
        <v>84</v>
      </c>
      <c r="B14" s="58" t="s">
        <v>30</v>
      </c>
      <c r="C14" s="51" t="s">
        <v>85</v>
      </c>
      <c r="D14" s="59" t="s">
        <v>1</v>
      </c>
      <c r="E14" s="53" t="s">
        <v>29</v>
      </c>
      <c r="F14" s="54">
        <v>2500</v>
      </c>
      <c r="G14" s="55"/>
      <c r="H14" s="56">
        <f>ROUND(G14*F14,2)</f>
        <v>0</v>
      </c>
      <c r="I14" s="175"/>
      <c r="J14" s="176"/>
      <c r="K14" s="177"/>
      <c r="L14" s="178"/>
      <c r="M14" s="178"/>
      <c r="N14" s="178"/>
    </row>
    <row r="15" spans="1:14" ht="36" customHeight="1">
      <c r="A15" s="107" t="s">
        <v>426</v>
      </c>
      <c r="B15" s="58" t="s">
        <v>41</v>
      </c>
      <c r="C15" s="51" t="s">
        <v>427</v>
      </c>
      <c r="D15" s="59" t="s">
        <v>1</v>
      </c>
      <c r="E15" s="53" t="s">
        <v>29</v>
      </c>
      <c r="F15" s="54">
        <v>50</v>
      </c>
      <c r="G15" s="55"/>
      <c r="H15" s="56">
        <f>ROUND(G15*F15,2)</f>
        <v>0</v>
      </c>
      <c r="I15" s="175"/>
      <c r="J15" s="176"/>
      <c r="K15" s="177"/>
      <c r="L15" s="178"/>
      <c r="M15" s="178"/>
      <c r="N15" s="178"/>
    </row>
    <row r="16" spans="1:14" ht="36" customHeight="1">
      <c r="A16" s="107" t="s">
        <v>37</v>
      </c>
      <c r="B16" s="50" t="s">
        <v>143</v>
      </c>
      <c r="C16" s="51" t="s">
        <v>38</v>
      </c>
      <c r="D16" s="59" t="s">
        <v>428</v>
      </c>
      <c r="E16" s="53"/>
      <c r="F16" s="54"/>
      <c r="G16" s="57"/>
      <c r="H16" s="56"/>
      <c r="I16" s="175"/>
      <c r="J16" s="176"/>
      <c r="K16" s="177"/>
      <c r="L16" s="178"/>
      <c r="M16" s="178"/>
      <c r="N16" s="178"/>
    </row>
    <row r="17" spans="1:14" ht="36" customHeight="1">
      <c r="A17" s="107" t="s">
        <v>270</v>
      </c>
      <c r="B17" s="58" t="s">
        <v>30</v>
      </c>
      <c r="C17" s="51" t="s">
        <v>271</v>
      </c>
      <c r="D17" s="59" t="s">
        <v>1</v>
      </c>
      <c r="E17" s="53" t="s">
        <v>29</v>
      </c>
      <c r="F17" s="54">
        <v>400</v>
      </c>
      <c r="G17" s="55"/>
      <c r="H17" s="56">
        <f>ROUND(G17*F17,2)</f>
        <v>0</v>
      </c>
      <c r="I17" s="175"/>
      <c r="J17" s="176"/>
      <c r="K17" s="177"/>
      <c r="L17" s="178"/>
      <c r="M17" s="178"/>
      <c r="N17" s="178"/>
    </row>
    <row r="18" spans="1:14" ht="36" customHeight="1">
      <c r="A18" s="107" t="s">
        <v>39</v>
      </c>
      <c r="B18" s="50" t="s">
        <v>145</v>
      </c>
      <c r="C18" s="51" t="s">
        <v>40</v>
      </c>
      <c r="D18" s="59" t="s">
        <v>428</v>
      </c>
      <c r="E18" s="53"/>
      <c r="F18" s="54"/>
      <c r="G18" s="57"/>
      <c r="H18" s="56"/>
      <c r="I18" s="175"/>
      <c r="J18" s="176"/>
      <c r="K18" s="177"/>
      <c r="L18" s="178"/>
      <c r="M18" s="178"/>
      <c r="N18" s="178"/>
    </row>
    <row r="19" spans="1:14" ht="36" customHeight="1">
      <c r="A19" s="107" t="s">
        <v>407</v>
      </c>
      <c r="B19" s="58" t="s">
        <v>30</v>
      </c>
      <c r="C19" s="51" t="s">
        <v>274</v>
      </c>
      <c r="D19" s="59" t="s">
        <v>1</v>
      </c>
      <c r="E19" s="53" t="s">
        <v>29</v>
      </c>
      <c r="F19" s="54">
        <v>15</v>
      </c>
      <c r="G19" s="55"/>
      <c r="H19" s="56">
        <f>ROUND(G19*F19,2)</f>
        <v>0</v>
      </c>
      <c r="I19" s="175"/>
      <c r="J19" s="176"/>
      <c r="K19" s="177"/>
      <c r="L19" s="178"/>
      <c r="M19" s="178"/>
      <c r="N19" s="178"/>
    </row>
    <row r="20" spans="1:14" ht="36" customHeight="1">
      <c r="A20" s="107" t="s">
        <v>408</v>
      </c>
      <c r="B20" s="58" t="s">
        <v>41</v>
      </c>
      <c r="C20" s="51" t="s">
        <v>276</v>
      </c>
      <c r="D20" s="59" t="s">
        <v>1</v>
      </c>
      <c r="E20" s="53" t="s">
        <v>29</v>
      </c>
      <c r="F20" s="54">
        <v>150</v>
      </c>
      <c r="G20" s="55"/>
      <c r="H20" s="56">
        <f>ROUND(G20*F20,2)</f>
        <v>0</v>
      </c>
      <c r="I20" s="175"/>
      <c r="J20" s="176"/>
      <c r="K20" s="177"/>
      <c r="L20" s="178"/>
      <c r="M20" s="178"/>
      <c r="N20" s="178"/>
    </row>
    <row r="21" spans="1:14" ht="36" customHeight="1">
      <c r="A21" s="107" t="s">
        <v>429</v>
      </c>
      <c r="B21" s="58" t="s">
        <v>54</v>
      </c>
      <c r="C21" s="51" t="s">
        <v>277</v>
      </c>
      <c r="D21" s="59" t="s">
        <v>1</v>
      </c>
      <c r="E21" s="53" t="s">
        <v>29</v>
      </c>
      <c r="F21" s="54">
        <v>10</v>
      </c>
      <c r="G21" s="55"/>
      <c r="H21" s="56">
        <f>ROUND(G21*F21,2)</f>
        <v>0</v>
      </c>
      <c r="I21" s="175"/>
      <c r="J21" s="176"/>
      <c r="K21" s="177"/>
      <c r="L21" s="178"/>
      <c r="M21" s="178"/>
      <c r="N21" s="178"/>
    </row>
    <row r="22" spans="1:14" ht="36" customHeight="1">
      <c r="A22" s="107" t="s">
        <v>409</v>
      </c>
      <c r="B22" s="58" t="s">
        <v>71</v>
      </c>
      <c r="C22" s="51" t="s">
        <v>279</v>
      </c>
      <c r="D22" s="59" t="s">
        <v>1</v>
      </c>
      <c r="E22" s="53" t="s">
        <v>29</v>
      </c>
      <c r="F22" s="54">
        <v>80</v>
      </c>
      <c r="G22" s="55"/>
      <c r="H22" s="56">
        <f>ROUND(G22*F22,2)</f>
        <v>0</v>
      </c>
      <c r="I22" s="175"/>
      <c r="J22" s="176"/>
      <c r="K22" s="177"/>
      <c r="L22" s="178"/>
      <c r="M22" s="178"/>
      <c r="N22" s="178"/>
    </row>
    <row r="23" spans="1:14" ht="36" customHeight="1">
      <c r="A23" s="107" t="s">
        <v>430</v>
      </c>
      <c r="B23" s="50" t="s">
        <v>148</v>
      </c>
      <c r="C23" s="51" t="s">
        <v>431</v>
      </c>
      <c r="D23" s="59" t="s">
        <v>428</v>
      </c>
      <c r="E23" s="53"/>
      <c r="F23" s="54"/>
      <c r="G23" s="57"/>
      <c r="H23" s="56"/>
      <c r="I23" s="175"/>
      <c r="J23" s="176"/>
      <c r="K23" s="177"/>
      <c r="L23" s="178"/>
      <c r="M23" s="178"/>
      <c r="N23" s="178"/>
    </row>
    <row r="24" spans="1:14" ht="48" customHeight="1">
      <c r="A24" s="107" t="s">
        <v>432</v>
      </c>
      <c r="B24" s="58" t="s">
        <v>30</v>
      </c>
      <c r="C24" s="51" t="s">
        <v>433</v>
      </c>
      <c r="D24" s="59" t="s">
        <v>1</v>
      </c>
      <c r="E24" s="53" t="s">
        <v>29</v>
      </c>
      <c r="F24" s="54">
        <v>400</v>
      </c>
      <c r="G24" s="55"/>
      <c r="H24" s="56">
        <f>ROUND(G24*F24,2)</f>
        <v>0</v>
      </c>
      <c r="I24" s="175"/>
      <c r="J24" s="176"/>
      <c r="K24" s="177"/>
      <c r="L24" s="178"/>
      <c r="M24" s="178"/>
      <c r="N24" s="178"/>
    </row>
    <row r="25" spans="1:14" ht="48" customHeight="1">
      <c r="A25" s="107" t="s">
        <v>272</v>
      </c>
      <c r="B25" s="66" t="s">
        <v>149</v>
      </c>
      <c r="C25" s="51" t="s">
        <v>42</v>
      </c>
      <c r="D25" s="59" t="s">
        <v>428</v>
      </c>
      <c r="E25" s="53"/>
      <c r="F25" s="54"/>
      <c r="G25" s="57"/>
      <c r="H25" s="56"/>
      <c r="I25" s="175"/>
      <c r="J25" s="176"/>
      <c r="K25" s="177"/>
      <c r="L25" s="178"/>
      <c r="M25" s="178"/>
      <c r="N25" s="178"/>
    </row>
    <row r="26" spans="1:14" s="37" customFormat="1" ht="36" customHeight="1">
      <c r="A26" s="151" t="s">
        <v>275</v>
      </c>
      <c r="B26" s="152" t="s">
        <v>30</v>
      </c>
      <c r="C26" s="75" t="s">
        <v>276</v>
      </c>
      <c r="D26" s="76" t="s">
        <v>1</v>
      </c>
      <c r="E26" s="77" t="s">
        <v>29</v>
      </c>
      <c r="F26" s="153">
        <v>150</v>
      </c>
      <c r="G26" s="79"/>
      <c r="H26" s="154">
        <f>ROUND(G26*F26,2)</f>
        <v>0</v>
      </c>
      <c r="I26" s="175"/>
      <c r="J26" s="176"/>
      <c r="K26" s="177"/>
      <c r="L26" s="178"/>
      <c r="M26" s="178"/>
      <c r="N26" s="178"/>
    </row>
    <row r="27" spans="1:14" ht="36" customHeight="1">
      <c r="A27" s="107"/>
      <c r="B27" s="58"/>
      <c r="C27" s="22" t="s">
        <v>557</v>
      </c>
      <c r="D27" s="59"/>
      <c r="E27" s="53"/>
      <c r="F27" s="54"/>
      <c r="G27" s="57"/>
      <c r="H27" s="56"/>
      <c r="I27" s="175"/>
      <c r="J27" s="176"/>
      <c r="K27" s="177"/>
      <c r="L27" s="178"/>
      <c r="M27" s="178"/>
      <c r="N27" s="178"/>
    </row>
    <row r="28" spans="1:14" ht="36" customHeight="1">
      <c r="A28" s="107" t="s">
        <v>43</v>
      </c>
      <c r="B28" s="50" t="s">
        <v>150</v>
      </c>
      <c r="C28" s="51" t="s">
        <v>44</v>
      </c>
      <c r="D28" s="59" t="s">
        <v>428</v>
      </c>
      <c r="E28" s="53"/>
      <c r="F28" s="54"/>
      <c r="G28" s="57"/>
      <c r="H28" s="56"/>
      <c r="I28" s="175"/>
      <c r="J28" s="176"/>
      <c r="K28" s="177"/>
      <c r="L28" s="178"/>
      <c r="M28" s="178"/>
      <c r="N28" s="178"/>
    </row>
    <row r="29" spans="1:14" ht="36" customHeight="1">
      <c r="A29" s="107" t="s">
        <v>45</v>
      </c>
      <c r="B29" s="58" t="s">
        <v>30</v>
      </c>
      <c r="C29" s="51" t="s">
        <v>46</v>
      </c>
      <c r="D29" s="59" t="s">
        <v>1</v>
      </c>
      <c r="E29" s="53" t="s">
        <v>36</v>
      </c>
      <c r="F29" s="54">
        <v>810</v>
      </c>
      <c r="G29" s="55"/>
      <c r="H29" s="56">
        <f>ROUND(G29*F29,2)</f>
        <v>0</v>
      </c>
      <c r="I29" s="175"/>
      <c r="J29" s="176"/>
      <c r="K29" s="177"/>
      <c r="L29" s="178"/>
      <c r="M29" s="178"/>
      <c r="N29" s="178"/>
    </row>
    <row r="30" spans="1:14" ht="36" customHeight="1">
      <c r="A30" s="107" t="s">
        <v>47</v>
      </c>
      <c r="B30" s="50" t="s">
        <v>151</v>
      </c>
      <c r="C30" s="51" t="s">
        <v>48</v>
      </c>
      <c r="D30" s="59" t="s">
        <v>428</v>
      </c>
      <c r="E30" s="53"/>
      <c r="F30" s="54"/>
      <c r="G30" s="57"/>
      <c r="H30" s="56"/>
      <c r="I30" s="175"/>
      <c r="J30" s="176"/>
      <c r="K30" s="177"/>
      <c r="L30" s="178"/>
      <c r="M30" s="178"/>
      <c r="N30" s="178"/>
    </row>
    <row r="31" spans="1:14" ht="36" customHeight="1">
      <c r="A31" s="107" t="s">
        <v>49</v>
      </c>
      <c r="B31" s="58" t="s">
        <v>30</v>
      </c>
      <c r="C31" s="51" t="s">
        <v>50</v>
      </c>
      <c r="D31" s="59" t="s">
        <v>1</v>
      </c>
      <c r="E31" s="53" t="s">
        <v>36</v>
      </c>
      <c r="F31" s="54">
        <v>1200</v>
      </c>
      <c r="G31" s="55"/>
      <c r="H31" s="56">
        <f>ROUND(G31*F31,2)</f>
        <v>0</v>
      </c>
      <c r="I31" s="175"/>
      <c r="J31" s="176"/>
      <c r="K31" s="177"/>
      <c r="L31" s="178"/>
      <c r="M31" s="178"/>
      <c r="N31" s="178"/>
    </row>
    <row r="32" spans="1:14" ht="36" customHeight="1">
      <c r="A32" s="107" t="s">
        <v>152</v>
      </c>
      <c r="B32" s="50" t="s">
        <v>153</v>
      </c>
      <c r="C32" s="51" t="s">
        <v>51</v>
      </c>
      <c r="D32" s="59" t="s">
        <v>154</v>
      </c>
      <c r="E32" s="53"/>
      <c r="F32" s="54"/>
      <c r="G32" s="57"/>
      <c r="H32" s="56"/>
      <c r="I32" s="175"/>
      <c r="J32" s="176"/>
      <c r="K32" s="177"/>
      <c r="L32" s="178"/>
      <c r="M32" s="178"/>
      <c r="N32" s="178"/>
    </row>
    <row r="33" spans="1:14" ht="36" customHeight="1">
      <c r="A33" s="107" t="s">
        <v>155</v>
      </c>
      <c r="B33" s="58" t="s">
        <v>30</v>
      </c>
      <c r="C33" s="51" t="s">
        <v>156</v>
      </c>
      <c r="D33" s="59" t="s">
        <v>52</v>
      </c>
      <c r="E33" s="53"/>
      <c r="F33" s="54"/>
      <c r="G33" s="57"/>
      <c r="H33" s="56"/>
      <c r="I33" s="175"/>
      <c r="J33" s="176"/>
      <c r="K33" s="177"/>
      <c r="L33" s="178"/>
      <c r="M33" s="178"/>
      <c r="N33" s="178"/>
    </row>
    <row r="34" spans="1:14" ht="36" customHeight="1">
      <c r="A34" s="107" t="s">
        <v>157</v>
      </c>
      <c r="B34" s="60" t="s">
        <v>158</v>
      </c>
      <c r="C34" s="51" t="s">
        <v>159</v>
      </c>
      <c r="D34" s="59"/>
      <c r="E34" s="53" t="s">
        <v>29</v>
      </c>
      <c r="F34" s="54">
        <v>100</v>
      </c>
      <c r="G34" s="55"/>
      <c r="H34" s="56">
        <f aca="true" t="shared" si="0" ref="H34:H39">ROUND(G34*F34,2)</f>
        <v>0</v>
      </c>
      <c r="I34" s="175"/>
      <c r="J34" s="176"/>
      <c r="K34" s="177"/>
      <c r="L34" s="178"/>
      <c r="M34" s="178"/>
      <c r="N34" s="178"/>
    </row>
    <row r="35" spans="1:14" ht="36" customHeight="1">
      <c r="A35" s="107" t="s">
        <v>160</v>
      </c>
      <c r="B35" s="60" t="s">
        <v>161</v>
      </c>
      <c r="C35" s="51" t="s">
        <v>162</v>
      </c>
      <c r="D35" s="59"/>
      <c r="E35" s="53" t="s">
        <v>29</v>
      </c>
      <c r="F35" s="54">
        <v>280</v>
      </c>
      <c r="G35" s="55"/>
      <c r="H35" s="56">
        <f t="shared" si="0"/>
        <v>0</v>
      </c>
      <c r="I35" s="175"/>
      <c r="J35" s="176"/>
      <c r="K35" s="177"/>
      <c r="L35" s="178"/>
      <c r="M35" s="178"/>
      <c r="N35" s="178"/>
    </row>
    <row r="36" spans="1:14" ht="36" customHeight="1">
      <c r="A36" s="107" t="s">
        <v>163</v>
      </c>
      <c r="B36" s="60" t="s">
        <v>164</v>
      </c>
      <c r="C36" s="51" t="s">
        <v>165</v>
      </c>
      <c r="D36" s="59" t="s">
        <v>1</v>
      </c>
      <c r="E36" s="53" t="s">
        <v>29</v>
      </c>
      <c r="F36" s="54">
        <v>450</v>
      </c>
      <c r="G36" s="55"/>
      <c r="H36" s="56">
        <f t="shared" si="0"/>
        <v>0</v>
      </c>
      <c r="I36" s="175"/>
      <c r="J36" s="176"/>
      <c r="K36" s="177"/>
      <c r="L36" s="178"/>
      <c r="M36" s="178"/>
      <c r="N36" s="178"/>
    </row>
    <row r="37" spans="1:14" ht="36" customHeight="1">
      <c r="A37" s="107" t="s">
        <v>393</v>
      </c>
      <c r="B37" s="50" t="s">
        <v>167</v>
      </c>
      <c r="C37" s="51" t="s">
        <v>394</v>
      </c>
      <c r="D37" s="59" t="s">
        <v>154</v>
      </c>
      <c r="E37" s="53" t="s">
        <v>29</v>
      </c>
      <c r="F37" s="61">
        <v>10</v>
      </c>
      <c r="G37" s="55"/>
      <c r="H37" s="56">
        <f t="shared" si="0"/>
        <v>0</v>
      </c>
      <c r="I37" s="175"/>
      <c r="J37" s="176"/>
      <c r="K37" s="177"/>
      <c r="L37" s="178"/>
      <c r="M37" s="178"/>
      <c r="N37" s="178"/>
    </row>
    <row r="38" spans="1:14" ht="36" customHeight="1">
      <c r="A38" s="107" t="s">
        <v>330</v>
      </c>
      <c r="B38" s="50" t="s">
        <v>180</v>
      </c>
      <c r="C38" s="51" t="s">
        <v>332</v>
      </c>
      <c r="D38" s="59" t="s">
        <v>154</v>
      </c>
      <c r="E38" s="53" t="s">
        <v>29</v>
      </c>
      <c r="F38" s="54">
        <v>10</v>
      </c>
      <c r="G38" s="55"/>
      <c r="H38" s="56">
        <f t="shared" si="0"/>
        <v>0</v>
      </c>
      <c r="I38" s="175"/>
      <c r="J38" s="176"/>
      <c r="K38" s="177"/>
      <c r="L38" s="178"/>
      <c r="M38" s="178"/>
      <c r="N38" s="178"/>
    </row>
    <row r="39" spans="1:14" ht="36" customHeight="1">
      <c r="A39" s="107" t="s">
        <v>364</v>
      </c>
      <c r="B39" s="50" t="s">
        <v>186</v>
      </c>
      <c r="C39" s="51" t="s">
        <v>366</v>
      </c>
      <c r="D39" s="59" t="s">
        <v>154</v>
      </c>
      <c r="E39" s="53" t="s">
        <v>29</v>
      </c>
      <c r="F39" s="54">
        <v>10</v>
      </c>
      <c r="G39" s="55"/>
      <c r="H39" s="56">
        <f t="shared" si="0"/>
        <v>0</v>
      </c>
      <c r="I39" s="175"/>
      <c r="J39" s="176"/>
      <c r="K39" s="177"/>
      <c r="L39" s="178"/>
      <c r="M39" s="178"/>
      <c r="N39" s="178"/>
    </row>
    <row r="40" spans="1:14" ht="36" customHeight="1">
      <c r="A40" s="107" t="s">
        <v>395</v>
      </c>
      <c r="B40" s="50" t="s">
        <v>188</v>
      </c>
      <c r="C40" s="51" t="s">
        <v>396</v>
      </c>
      <c r="D40" s="59" t="s">
        <v>168</v>
      </c>
      <c r="E40" s="53"/>
      <c r="F40" s="54"/>
      <c r="G40" s="57"/>
      <c r="H40" s="56"/>
      <c r="I40" s="175"/>
      <c r="J40" s="176"/>
      <c r="K40" s="177"/>
      <c r="L40" s="178"/>
      <c r="M40" s="178"/>
      <c r="N40" s="178"/>
    </row>
    <row r="41" spans="1:14" ht="36" customHeight="1">
      <c r="A41" s="107" t="s">
        <v>434</v>
      </c>
      <c r="B41" s="58" t="s">
        <v>30</v>
      </c>
      <c r="C41" s="51" t="s">
        <v>435</v>
      </c>
      <c r="D41" s="59" t="s">
        <v>1</v>
      </c>
      <c r="E41" s="53" t="s">
        <v>53</v>
      </c>
      <c r="F41" s="54">
        <v>1100</v>
      </c>
      <c r="G41" s="55"/>
      <c r="H41" s="56">
        <f>ROUND(G41*F41,2)</f>
        <v>0</v>
      </c>
      <c r="I41" s="175"/>
      <c r="J41" s="176"/>
      <c r="K41" s="177"/>
      <c r="L41" s="178"/>
      <c r="M41" s="178"/>
      <c r="N41" s="178"/>
    </row>
    <row r="42" spans="1:14" ht="36" customHeight="1">
      <c r="A42" s="107" t="s">
        <v>398</v>
      </c>
      <c r="B42" s="50" t="s">
        <v>191</v>
      </c>
      <c r="C42" s="51" t="s">
        <v>399</v>
      </c>
      <c r="D42" s="59" t="s">
        <v>168</v>
      </c>
      <c r="E42" s="53"/>
      <c r="F42" s="54"/>
      <c r="G42" s="57"/>
      <c r="H42" s="56"/>
      <c r="I42" s="175"/>
      <c r="J42" s="176"/>
      <c r="K42" s="177"/>
      <c r="L42" s="178"/>
      <c r="M42" s="178"/>
      <c r="N42" s="178"/>
    </row>
    <row r="43" spans="1:14" ht="36" customHeight="1">
      <c r="A43" s="107" t="s">
        <v>400</v>
      </c>
      <c r="B43" s="58" t="s">
        <v>30</v>
      </c>
      <c r="C43" s="51" t="s">
        <v>467</v>
      </c>
      <c r="D43" s="59" t="s">
        <v>192</v>
      </c>
      <c r="E43" s="53" t="s">
        <v>53</v>
      </c>
      <c r="F43" s="54">
        <v>1100</v>
      </c>
      <c r="G43" s="55"/>
      <c r="H43" s="56">
        <f>ROUND(G43*F43,2)</f>
        <v>0</v>
      </c>
      <c r="I43" s="175"/>
      <c r="J43" s="176"/>
      <c r="K43" s="177"/>
      <c r="L43" s="178"/>
      <c r="M43" s="178"/>
      <c r="N43" s="178"/>
    </row>
    <row r="44" spans="1:14" ht="36" customHeight="1">
      <c r="A44" s="107" t="s">
        <v>436</v>
      </c>
      <c r="B44" s="58" t="s">
        <v>41</v>
      </c>
      <c r="C44" s="51" t="s">
        <v>468</v>
      </c>
      <c r="D44" s="59" t="s">
        <v>56</v>
      </c>
      <c r="E44" s="53" t="s">
        <v>53</v>
      </c>
      <c r="F44" s="54">
        <v>450</v>
      </c>
      <c r="G44" s="55"/>
      <c r="H44" s="56">
        <f>ROUND(G44*F44,2)</f>
        <v>0</v>
      </c>
      <c r="I44" s="175"/>
      <c r="J44" s="176"/>
      <c r="K44" s="177"/>
      <c r="L44" s="178"/>
      <c r="M44" s="178"/>
      <c r="N44" s="178"/>
    </row>
    <row r="45" spans="1:14" ht="48" customHeight="1">
      <c r="A45" s="107" t="s">
        <v>401</v>
      </c>
      <c r="B45" s="58" t="s">
        <v>54</v>
      </c>
      <c r="C45" s="51" t="s">
        <v>469</v>
      </c>
      <c r="D45" s="59" t="s">
        <v>177</v>
      </c>
      <c r="E45" s="53" t="s">
        <v>53</v>
      </c>
      <c r="F45" s="54">
        <v>65</v>
      </c>
      <c r="G45" s="55"/>
      <c r="H45" s="56">
        <f>ROUND(G45*F45,2)</f>
        <v>0</v>
      </c>
      <c r="I45" s="175"/>
      <c r="J45" s="176"/>
      <c r="K45" s="177"/>
      <c r="L45" s="178"/>
      <c r="M45" s="178"/>
      <c r="N45" s="178"/>
    </row>
    <row r="46" spans="1:14" ht="36" customHeight="1">
      <c r="A46" s="107" t="s">
        <v>437</v>
      </c>
      <c r="B46" s="58" t="s">
        <v>71</v>
      </c>
      <c r="C46" s="51" t="s">
        <v>438</v>
      </c>
      <c r="D46" s="59" t="s">
        <v>439</v>
      </c>
      <c r="E46" s="53" t="s">
        <v>53</v>
      </c>
      <c r="F46" s="54">
        <v>200</v>
      </c>
      <c r="G46" s="55"/>
      <c r="H46" s="56">
        <f>ROUND(G46*F46,2)</f>
        <v>0</v>
      </c>
      <c r="I46" s="175"/>
      <c r="J46" s="176"/>
      <c r="K46" s="177"/>
      <c r="L46" s="178"/>
      <c r="M46" s="178"/>
      <c r="N46" s="178"/>
    </row>
    <row r="47" spans="1:14" ht="36" customHeight="1">
      <c r="A47" s="107" t="s">
        <v>166</v>
      </c>
      <c r="B47" s="50" t="s">
        <v>196</v>
      </c>
      <c r="C47" s="51" t="s">
        <v>55</v>
      </c>
      <c r="D47" s="59" t="s">
        <v>168</v>
      </c>
      <c r="E47" s="53"/>
      <c r="F47" s="54"/>
      <c r="G47" s="57"/>
      <c r="H47" s="56"/>
      <c r="I47" s="175"/>
      <c r="J47" s="176"/>
      <c r="K47" s="177"/>
      <c r="L47" s="178"/>
      <c r="M47" s="178"/>
      <c r="N47" s="178"/>
    </row>
    <row r="48" spans="1:14" ht="36" customHeight="1">
      <c r="A48" s="107" t="s">
        <v>169</v>
      </c>
      <c r="B48" s="58" t="s">
        <v>30</v>
      </c>
      <c r="C48" s="51" t="s">
        <v>467</v>
      </c>
      <c r="D48" s="59" t="s">
        <v>170</v>
      </c>
      <c r="E48" s="53"/>
      <c r="F48" s="54"/>
      <c r="G48" s="56"/>
      <c r="H48" s="56"/>
      <c r="I48" s="175"/>
      <c r="J48" s="176"/>
      <c r="K48" s="177"/>
      <c r="L48" s="178"/>
      <c r="M48" s="178"/>
      <c r="N48" s="178"/>
    </row>
    <row r="49" spans="1:14" s="37" customFormat="1" ht="36" customHeight="1">
      <c r="A49" s="151" t="s">
        <v>171</v>
      </c>
      <c r="B49" s="156" t="s">
        <v>158</v>
      </c>
      <c r="C49" s="75" t="s">
        <v>172</v>
      </c>
      <c r="D49" s="76"/>
      <c r="E49" s="77" t="s">
        <v>53</v>
      </c>
      <c r="F49" s="153">
        <v>10</v>
      </c>
      <c r="G49" s="79"/>
      <c r="H49" s="154">
        <f>ROUND(G49*F49,2)</f>
        <v>0</v>
      </c>
      <c r="I49" s="175"/>
      <c r="J49" s="176"/>
      <c r="K49" s="177"/>
      <c r="L49" s="178"/>
      <c r="M49" s="178"/>
      <c r="N49" s="178"/>
    </row>
    <row r="50" spans="1:14" ht="36" customHeight="1">
      <c r="A50" s="107"/>
      <c r="B50" s="60"/>
      <c r="C50" s="22" t="s">
        <v>557</v>
      </c>
      <c r="D50" s="59"/>
      <c r="E50" s="53"/>
      <c r="F50" s="54"/>
      <c r="G50" s="57"/>
      <c r="H50" s="56"/>
      <c r="I50" s="175"/>
      <c r="J50" s="176"/>
      <c r="K50" s="177"/>
      <c r="L50" s="178"/>
      <c r="M50" s="178"/>
      <c r="N50" s="178"/>
    </row>
    <row r="51" spans="1:14" ht="48" customHeight="1">
      <c r="A51" s="107" t="s">
        <v>175</v>
      </c>
      <c r="B51" s="58" t="s">
        <v>41</v>
      </c>
      <c r="C51" s="51" t="s">
        <v>176</v>
      </c>
      <c r="D51" s="59" t="s">
        <v>177</v>
      </c>
      <c r="E51" s="53" t="s">
        <v>53</v>
      </c>
      <c r="F51" s="54">
        <v>85</v>
      </c>
      <c r="G51" s="55"/>
      <c r="H51" s="56">
        <f>ROUND(G51*F51,2)</f>
        <v>0</v>
      </c>
      <c r="I51" s="175"/>
      <c r="J51" s="176"/>
      <c r="K51" s="177"/>
      <c r="L51" s="178"/>
      <c r="M51" s="178"/>
      <c r="N51" s="178"/>
    </row>
    <row r="52" spans="1:14" ht="36" customHeight="1">
      <c r="A52" s="107" t="s">
        <v>440</v>
      </c>
      <c r="B52" s="58" t="s">
        <v>54</v>
      </c>
      <c r="C52" s="51" t="s">
        <v>441</v>
      </c>
      <c r="D52" s="59" t="s">
        <v>178</v>
      </c>
      <c r="E52" s="53" t="s">
        <v>53</v>
      </c>
      <c r="F52" s="54">
        <v>130</v>
      </c>
      <c r="G52" s="55"/>
      <c r="H52" s="56">
        <f>ROUND(G52*F52,2)</f>
        <v>0</v>
      </c>
      <c r="I52" s="175"/>
      <c r="J52" s="176"/>
      <c r="K52" s="177"/>
      <c r="L52" s="178"/>
      <c r="M52" s="178"/>
      <c r="N52" s="178"/>
    </row>
    <row r="53" spans="1:14" ht="48" customHeight="1">
      <c r="A53" s="107" t="s">
        <v>57</v>
      </c>
      <c r="B53" s="50" t="s">
        <v>201</v>
      </c>
      <c r="C53" s="51" t="s">
        <v>58</v>
      </c>
      <c r="D53" s="59" t="s">
        <v>334</v>
      </c>
      <c r="E53" s="53" t="s">
        <v>29</v>
      </c>
      <c r="F53" s="54">
        <v>50</v>
      </c>
      <c r="G53" s="55"/>
      <c r="H53" s="56">
        <f>ROUND(G53*F53,2)</f>
        <v>0</v>
      </c>
      <c r="I53" s="175"/>
      <c r="J53" s="176"/>
      <c r="K53" s="177"/>
      <c r="L53" s="178"/>
      <c r="M53" s="178"/>
      <c r="N53" s="178"/>
    </row>
    <row r="54" spans="1:14" ht="36" customHeight="1">
      <c r="A54" s="107" t="s">
        <v>442</v>
      </c>
      <c r="B54" s="50" t="s">
        <v>204</v>
      </c>
      <c r="C54" s="51" t="s">
        <v>443</v>
      </c>
      <c r="D54" s="59" t="s">
        <v>444</v>
      </c>
      <c r="E54" s="118"/>
      <c r="F54" s="54"/>
      <c r="G54" s="57"/>
      <c r="H54" s="56"/>
      <c r="I54" s="175"/>
      <c r="J54" s="176"/>
      <c r="K54" s="177"/>
      <c r="L54" s="178"/>
      <c r="M54" s="178"/>
      <c r="N54" s="178"/>
    </row>
    <row r="55" spans="1:14" ht="36" customHeight="1">
      <c r="A55" s="107" t="s">
        <v>445</v>
      </c>
      <c r="B55" s="58" t="s">
        <v>30</v>
      </c>
      <c r="C55" s="51" t="s">
        <v>59</v>
      </c>
      <c r="D55" s="59"/>
      <c r="E55" s="53"/>
      <c r="F55" s="54"/>
      <c r="G55" s="57"/>
      <c r="H55" s="56"/>
      <c r="I55" s="175"/>
      <c r="J55" s="176"/>
      <c r="K55" s="177"/>
      <c r="L55" s="178"/>
      <c r="M55" s="178"/>
      <c r="N55" s="178"/>
    </row>
    <row r="56" spans="1:14" ht="36" customHeight="1">
      <c r="A56" s="107" t="s">
        <v>446</v>
      </c>
      <c r="B56" s="60" t="s">
        <v>158</v>
      </c>
      <c r="C56" s="51" t="s">
        <v>198</v>
      </c>
      <c r="D56" s="59"/>
      <c r="E56" s="53" t="s">
        <v>31</v>
      </c>
      <c r="F56" s="54">
        <v>1830</v>
      </c>
      <c r="G56" s="55"/>
      <c r="H56" s="56">
        <f>ROUND(G56*F56,2)</f>
        <v>0</v>
      </c>
      <c r="I56" s="175"/>
      <c r="J56" s="176"/>
      <c r="K56" s="177"/>
      <c r="L56" s="178"/>
      <c r="M56" s="178"/>
      <c r="N56" s="178"/>
    </row>
    <row r="57" spans="1:14" ht="36" customHeight="1">
      <c r="A57" s="107" t="s">
        <v>447</v>
      </c>
      <c r="B57" s="58" t="s">
        <v>41</v>
      </c>
      <c r="C57" s="51" t="s">
        <v>92</v>
      </c>
      <c r="D57" s="59"/>
      <c r="E57" s="53"/>
      <c r="F57" s="54"/>
      <c r="G57" s="57"/>
      <c r="H57" s="56"/>
      <c r="I57" s="175"/>
      <c r="J57" s="176"/>
      <c r="K57" s="177"/>
      <c r="L57" s="178"/>
      <c r="M57" s="178"/>
      <c r="N57" s="178"/>
    </row>
    <row r="58" spans="1:14" ht="36" customHeight="1">
      <c r="A58" s="107" t="s">
        <v>448</v>
      </c>
      <c r="B58" s="60" t="s">
        <v>158</v>
      </c>
      <c r="C58" s="51" t="s">
        <v>198</v>
      </c>
      <c r="D58" s="59"/>
      <c r="E58" s="53" t="s">
        <v>31</v>
      </c>
      <c r="F58" s="54">
        <v>200</v>
      </c>
      <c r="G58" s="55"/>
      <c r="H58" s="56">
        <f>ROUND(G58*F58,2)</f>
        <v>0</v>
      </c>
      <c r="I58" s="175"/>
      <c r="J58" s="176"/>
      <c r="K58" s="177"/>
      <c r="L58" s="178"/>
      <c r="M58" s="178"/>
      <c r="N58" s="178"/>
    </row>
    <row r="59" spans="1:14" ht="36" customHeight="1">
      <c r="A59" s="107" t="s">
        <v>179</v>
      </c>
      <c r="B59" s="50" t="s">
        <v>210</v>
      </c>
      <c r="C59" s="51" t="s">
        <v>181</v>
      </c>
      <c r="D59" s="59" t="s">
        <v>182</v>
      </c>
      <c r="E59" s="53"/>
      <c r="F59" s="54"/>
      <c r="G59" s="57"/>
      <c r="H59" s="56"/>
      <c r="I59" s="175"/>
      <c r="J59" s="176"/>
      <c r="K59" s="177"/>
      <c r="L59" s="178"/>
      <c r="M59" s="178"/>
      <c r="N59" s="178"/>
    </row>
    <row r="60" spans="1:14" ht="36" customHeight="1">
      <c r="A60" s="107" t="s">
        <v>183</v>
      </c>
      <c r="B60" s="58" t="s">
        <v>30</v>
      </c>
      <c r="C60" s="51" t="s">
        <v>184</v>
      </c>
      <c r="D60" s="59" t="s">
        <v>1</v>
      </c>
      <c r="E60" s="53" t="s">
        <v>29</v>
      </c>
      <c r="F60" s="54">
        <v>460</v>
      </c>
      <c r="G60" s="55"/>
      <c r="H60" s="56">
        <f>ROUND(G60*F60,2)</f>
        <v>0</v>
      </c>
      <c r="I60" s="175"/>
      <c r="J60" s="176"/>
      <c r="K60" s="177"/>
      <c r="L60" s="178"/>
      <c r="M60" s="178"/>
      <c r="N60" s="178"/>
    </row>
    <row r="61" spans="1:14" ht="36" customHeight="1">
      <c r="A61" s="107" t="s">
        <v>449</v>
      </c>
      <c r="B61" s="50" t="s">
        <v>215</v>
      </c>
      <c r="C61" s="51" t="s">
        <v>450</v>
      </c>
      <c r="D61" s="59" t="s">
        <v>555</v>
      </c>
      <c r="E61" s="53" t="s">
        <v>29</v>
      </c>
      <c r="F61" s="61">
        <v>450</v>
      </c>
      <c r="G61" s="55"/>
      <c r="H61" s="56">
        <f>ROUND(G61*F61,2)</f>
        <v>0</v>
      </c>
      <c r="I61" s="175"/>
      <c r="J61" s="176"/>
      <c r="K61" s="177"/>
      <c r="L61" s="178"/>
      <c r="M61" s="178"/>
      <c r="N61" s="178"/>
    </row>
    <row r="62" spans="1:14" ht="36" customHeight="1">
      <c r="A62" s="108"/>
      <c r="B62" s="84"/>
      <c r="C62" s="85" t="s">
        <v>505</v>
      </c>
      <c r="D62" s="86"/>
      <c r="E62" s="86"/>
      <c r="F62" s="86"/>
      <c r="G62" s="57"/>
      <c r="H62" s="87"/>
      <c r="I62" s="175"/>
      <c r="J62" s="176"/>
      <c r="K62" s="177"/>
      <c r="L62" s="178"/>
      <c r="M62" s="178"/>
      <c r="N62" s="178"/>
    </row>
    <row r="63" spans="1:14" ht="48" customHeight="1">
      <c r="A63" s="105" t="s">
        <v>60</v>
      </c>
      <c r="B63" s="50" t="s">
        <v>218</v>
      </c>
      <c r="C63" s="51" t="s">
        <v>61</v>
      </c>
      <c r="D63" s="59" t="s">
        <v>478</v>
      </c>
      <c r="E63" s="53"/>
      <c r="F63" s="61"/>
      <c r="G63" s="57"/>
      <c r="H63" s="62"/>
      <c r="I63" s="175"/>
      <c r="J63" s="176"/>
      <c r="K63" s="177"/>
      <c r="L63" s="178"/>
      <c r="M63" s="178"/>
      <c r="N63" s="178"/>
    </row>
    <row r="64" spans="1:14" ht="48" customHeight="1">
      <c r="A64" s="105" t="s">
        <v>189</v>
      </c>
      <c r="B64" s="58" t="s">
        <v>30</v>
      </c>
      <c r="C64" s="51" t="s">
        <v>190</v>
      </c>
      <c r="D64" s="59" t="s">
        <v>1</v>
      </c>
      <c r="E64" s="53" t="s">
        <v>29</v>
      </c>
      <c r="F64" s="61">
        <v>1250</v>
      </c>
      <c r="G64" s="55"/>
      <c r="H64" s="56">
        <f>ROUND(G64*F64,2)</f>
        <v>0</v>
      </c>
      <c r="I64" s="175"/>
      <c r="J64" s="176"/>
      <c r="K64" s="177"/>
      <c r="L64" s="178"/>
      <c r="M64" s="178"/>
      <c r="N64" s="178"/>
    </row>
    <row r="65" spans="1:14" ht="36" customHeight="1">
      <c r="A65" s="105" t="s">
        <v>102</v>
      </c>
      <c r="B65" s="50" t="s">
        <v>222</v>
      </c>
      <c r="C65" s="51" t="s">
        <v>104</v>
      </c>
      <c r="D65" s="59" t="s">
        <v>478</v>
      </c>
      <c r="E65" s="53"/>
      <c r="F65" s="61"/>
      <c r="G65" s="57"/>
      <c r="H65" s="62"/>
      <c r="I65" s="175"/>
      <c r="J65" s="176"/>
      <c r="K65" s="177"/>
      <c r="L65" s="178"/>
      <c r="M65" s="178"/>
      <c r="N65" s="178"/>
    </row>
    <row r="66" spans="1:14" ht="48" customHeight="1">
      <c r="A66" s="105" t="s">
        <v>246</v>
      </c>
      <c r="B66" s="58" t="s">
        <v>30</v>
      </c>
      <c r="C66" s="51" t="s">
        <v>247</v>
      </c>
      <c r="D66" s="59"/>
      <c r="E66" s="53" t="s">
        <v>29</v>
      </c>
      <c r="F66" s="61">
        <v>1250</v>
      </c>
      <c r="G66" s="55"/>
      <c r="H66" s="56">
        <f>ROUND(G66*F66,2)</f>
        <v>0</v>
      </c>
      <c r="I66" s="175"/>
      <c r="J66" s="176"/>
      <c r="K66" s="177"/>
      <c r="L66" s="178"/>
      <c r="M66" s="178"/>
      <c r="N66" s="178"/>
    </row>
    <row r="67" spans="1:14" ht="36" customHeight="1">
      <c r="A67" s="105" t="s">
        <v>452</v>
      </c>
      <c r="B67" s="50" t="s">
        <v>224</v>
      </c>
      <c r="C67" s="51" t="s">
        <v>453</v>
      </c>
      <c r="D67" s="59" t="s">
        <v>454</v>
      </c>
      <c r="E67" s="53" t="s">
        <v>29</v>
      </c>
      <c r="F67" s="61">
        <v>30</v>
      </c>
      <c r="G67" s="55"/>
      <c r="H67" s="56">
        <f>ROUND(G67*F67,2)</f>
        <v>0</v>
      </c>
      <c r="I67" s="175"/>
      <c r="J67" s="176"/>
      <c r="K67" s="177"/>
      <c r="L67" s="178"/>
      <c r="M67" s="178"/>
      <c r="N67" s="178"/>
    </row>
    <row r="68" spans="1:14" ht="36" customHeight="1">
      <c r="A68" s="9"/>
      <c r="B68" s="119"/>
      <c r="C68" s="22" t="s">
        <v>21</v>
      </c>
      <c r="D68" s="5"/>
      <c r="E68" s="4"/>
      <c r="F68" s="3"/>
      <c r="G68" s="9"/>
      <c r="H68" s="117"/>
      <c r="I68" s="175"/>
      <c r="J68" s="176"/>
      <c r="K68" s="177"/>
      <c r="L68" s="178"/>
      <c r="M68" s="178"/>
      <c r="N68" s="178"/>
    </row>
    <row r="69" spans="1:14" s="37" customFormat="1" ht="36" customHeight="1">
      <c r="A69" s="155" t="s">
        <v>65</v>
      </c>
      <c r="B69" s="80" t="s">
        <v>226</v>
      </c>
      <c r="C69" s="75" t="s">
        <v>66</v>
      </c>
      <c r="D69" s="76" t="s">
        <v>202</v>
      </c>
      <c r="E69" s="77" t="s">
        <v>53</v>
      </c>
      <c r="F69" s="78">
        <v>2500</v>
      </c>
      <c r="G69" s="79"/>
      <c r="H69" s="154">
        <f>ROUND(G69*F69,2)</f>
        <v>0</v>
      </c>
      <c r="I69" s="175"/>
      <c r="J69" s="176"/>
      <c r="K69" s="177"/>
      <c r="L69" s="178"/>
      <c r="M69" s="178"/>
      <c r="N69" s="178"/>
    </row>
    <row r="70" spans="1:14" s="42" customFormat="1" ht="48" customHeight="1">
      <c r="A70" s="9"/>
      <c r="B70" s="119"/>
      <c r="C70" s="22" t="s">
        <v>22</v>
      </c>
      <c r="D70" s="5"/>
      <c r="E70" s="4"/>
      <c r="F70" s="3"/>
      <c r="G70" s="9"/>
      <c r="H70" s="117"/>
      <c r="I70" s="175"/>
      <c r="J70" s="176"/>
      <c r="K70" s="177"/>
      <c r="L70" s="178"/>
      <c r="M70" s="178"/>
      <c r="N70" s="178"/>
    </row>
    <row r="71" spans="1:14" ht="36" customHeight="1">
      <c r="A71" s="105" t="s">
        <v>203</v>
      </c>
      <c r="B71" s="50" t="s">
        <v>229</v>
      </c>
      <c r="C71" s="51" t="s">
        <v>205</v>
      </c>
      <c r="D71" s="59" t="s">
        <v>206</v>
      </c>
      <c r="E71" s="53"/>
      <c r="F71" s="61"/>
      <c r="G71" s="57"/>
      <c r="H71" s="62"/>
      <c r="I71" s="175"/>
      <c r="J71" s="176"/>
      <c r="K71" s="177"/>
      <c r="L71" s="178"/>
      <c r="M71" s="178"/>
      <c r="N71" s="178"/>
    </row>
    <row r="72" spans="1:14" ht="36" customHeight="1">
      <c r="A72" s="105" t="s">
        <v>207</v>
      </c>
      <c r="B72" s="58" t="s">
        <v>30</v>
      </c>
      <c r="C72" s="51" t="s">
        <v>208</v>
      </c>
      <c r="D72" s="59"/>
      <c r="E72" s="53" t="s">
        <v>36</v>
      </c>
      <c r="F72" s="61">
        <v>2</v>
      </c>
      <c r="G72" s="55"/>
      <c r="H72" s="56">
        <f>ROUND(G72*F72,2)</f>
        <v>0</v>
      </c>
      <c r="I72" s="175"/>
      <c r="J72" s="176"/>
      <c r="K72" s="177"/>
      <c r="L72" s="178"/>
      <c r="M72" s="178"/>
      <c r="N72" s="178"/>
    </row>
    <row r="73" spans="1:14" ht="36" customHeight="1">
      <c r="A73" s="105" t="s">
        <v>294</v>
      </c>
      <c r="B73" s="50" t="s">
        <v>231</v>
      </c>
      <c r="C73" s="51" t="s">
        <v>296</v>
      </c>
      <c r="D73" s="59" t="s">
        <v>206</v>
      </c>
      <c r="E73" s="53"/>
      <c r="F73" s="61"/>
      <c r="G73" s="57"/>
      <c r="H73" s="62"/>
      <c r="I73" s="175"/>
      <c r="J73" s="176"/>
      <c r="K73" s="177"/>
      <c r="L73" s="178"/>
      <c r="M73" s="178"/>
      <c r="N73" s="178"/>
    </row>
    <row r="74" spans="1:14" ht="36" customHeight="1">
      <c r="A74" s="105" t="s">
        <v>297</v>
      </c>
      <c r="B74" s="58" t="s">
        <v>30</v>
      </c>
      <c r="C74" s="51" t="s">
        <v>298</v>
      </c>
      <c r="D74" s="59"/>
      <c r="E74" s="53" t="s">
        <v>36</v>
      </c>
      <c r="F74" s="61">
        <v>5</v>
      </c>
      <c r="G74" s="55"/>
      <c r="H74" s="56">
        <f>ROUND(G74*F74,2)</f>
        <v>0</v>
      </c>
      <c r="I74" s="175"/>
      <c r="J74" s="176"/>
      <c r="K74" s="177"/>
      <c r="L74" s="178"/>
      <c r="M74" s="178"/>
      <c r="N74" s="178"/>
    </row>
    <row r="75" spans="1:14" ht="36" customHeight="1">
      <c r="A75" s="105" t="s">
        <v>209</v>
      </c>
      <c r="B75" s="50" t="s">
        <v>233</v>
      </c>
      <c r="C75" s="51" t="s">
        <v>211</v>
      </c>
      <c r="D75" s="59" t="s">
        <v>206</v>
      </c>
      <c r="E75" s="53"/>
      <c r="F75" s="61"/>
      <c r="G75" s="57"/>
      <c r="H75" s="62"/>
      <c r="I75" s="175"/>
      <c r="J75" s="176"/>
      <c r="K75" s="177"/>
      <c r="L75" s="178"/>
      <c r="M75" s="178"/>
      <c r="N75" s="178"/>
    </row>
    <row r="76" spans="1:14" ht="36" customHeight="1">
      <c r="A76" s="105" t="s">
        <v>212</v>
      </c>
      <c r="B76" s="58" t="s">
        <v>30</v>
      </c>
      <c r="C76" s="51" t="s">
        <v>213</v>
      </c>
      <c r="D76" s="59"/>
      <c r="E76" s="53"/>
      <c r="F76" s="61"/>
      <c r="G76" s="57"/>
      <c r="H76" s="62"/>
      <c r="I76" s="175"/>
      <c r="J76" s="176"/>
      <c r="K76" s="177"/>
      <c r="L76" s="178"/>
      <c r="M76" s="178"/>
      <c r="N76" s="178"/>
    </row>
    <row r="77" spans="1:14" ht="48" customHeight="1">
      <c r="A77" s="105" t="s">
        <v>214</v>
      </c>
      <c r="B77" s="60" t="s">
        <v>158</v>
      </c>
      <c r="C77" s="51" t="s">
        <v>473</v>
      </c>
      <c r="D77" s="59"/>
      <c r="E77" s="53" t="s">
        <v>53</v>
      </c>
      <c r="F77" s="61">
        <v>10</v>
      </c>
      <c r="G77" s="55"/>
      <c r="H77" s="56">
        <f>ROUND(G77*F77,2)</f>
        <v>0</v>
      </c>
      <c r="I77" s="175"/>
      <c r="J77" s="176"/>
      <c r="K77" s="177"/>
      <c r="L77" s="178"/>
      <c r="M77" s="178"/>
      <c r="N77" s="178"/>
    </row>
    <row r="78" spans="1:14" ht="36" customHeight="1">
      <c r="A78" s="105" t="s">
        <v>299</v>
      </c>
      <c r="B78" s="50" t="s">
        <v>235</v>
      </c>
      <c r="C78" s="51" t="s">
        <v>301</v>
      </c>
      <c r="D78" s="59" t="s">
        <v>206</v>
      </c>
      <c r="E78" s="53" t="s">
        <v>53</v>
      </c>
      <c r="F78" s="61">
        <v>15</v>
      </c>
      <c r="G78" s="55"/>
      <c r="H78" s="56">
        <f>ROUND(G78*F78,2)</f>
        <v>0</v>
      </c>
      <c r="I78" s="175"/>
      <c r="J78" s="176"/>
      <c r="K78" s="177"/>
      <c r="L78" s="178"/>
      <c r="M78" s="178"/>
      <c r="N78" s="178"/>
    </row>
    <row r="79" spans="1:14" ht="48" customHeight="1">
      <c r="A79" s="105" t="s">
        <v>111</v>
      </c>
      <c r="B79" s="50" t="s">
        <v>236</v>
      </c>
      <c r="C79" s="63" t="s">
        <v>216</v>
      </c>
      <c r="D79" s="59" t="s">
        <v>206</v>
      </c>
      <c r="E79" s="53"/>
      <c r="F79" s="61"/>
      <c r="G79" s="57"/>
      <c r="H79" s="62"/>
      <c r="I79" s="175"/>
      <c r="J79" s="176"/>
      <c r="K79" s="177"/>
      <c r="L79" s="178"/>
      <c r="M79" s="178"/>
      <c r="N79" s="178"/>
    </row>
    <row r="80" spans="1:14" ht="48" customHeight="1">
      <c r="A80" s="105" t="s">
        <v>113</v>
      </c>
      <c r="B80" s="58" t="s">
        <v>30</v>
      </c>
      <c r="C80" s="51" t="s">
        <v>114</v>
      </c>
      <c r="D80" s="59"/>
      <c r="E80" s="53" t="s">
        <v>36</v>
      </c>
      <c r="F80" s="61">
        <v>14</v>
      </c>
      <c r="G80" s="55"/>
      <c r="H80" s="56">
        <f>ROUND(G80*F80,2)</f>
        <v>0</v>
      </c>
      <c r="I80" s="175"/>
      <c r="J80" s="176"/>
      <c r="K80" s="177"/>
      <c r="L80" s="178"/>
      <c r="M80" s="178"/>
      <c r="N80" s="178"/>
    </row>
    <row r="81" spans="1:14" ht="48" customHeight="1">
      <c r="A81" s="105" t="s">
        <v>115</v>
      </c>
      <c r="B81" s="58" t="s">
        <v>41</v>
      </c>
      <c r="C81" s="51" t="s">
        <v>116</v>
      </c>
      <c r="D81" s="59"/>
      <c r="E81" s="53" t="s">
        <v>36</v>
      </c>
      <c r="F81" s="61">
        <v>14</v>
      </c>
      <c r="G81" s="55"/>
      <c r="H81" s="56">
        <f>ROUND(G81*F81,2)</f>
        <v>0</v>
      </c>
      <c r="I81" s="175"/>
      <c r="J81" s="176"/>
      <c r="K81" s="177"/>
      <c r="L81" s="178"/>
      <c r="M81" s="178"/>
      <c r="N81" s="178"/>
    </row>
    <row r="82" spans="1:14" ht="36" customHeight="1">
      <c r="A82" s="105" t="s">
        <v>303</v>
      </c>
      <c r="B82" s="50" t="s">
        <v>237</v>
      </c>
      <c r="C82" s="63" t="s">
        <v>305</v>
      </c>
      <c r="D82" s="59" t="s">
        <v>206</v>
      </c>
      <c r="E82" s="53"/>
      <c r="F82" s="61"/>
      <c r="G82" s="57"/>
      <c r="H82" s="62"/>
      <c r="I82" s="175"/>
      <c r="J82" s="176"/>
      <c r="K82" s="177"/>
      <c r="L82" s="178"/>
      <c r="M82" s="178"/>
      <c r="N82" s="178"/>
    </row>
    <row r="83" spans="1:14" ht="36" customHeight="1">
      <c r="A83" s="105" t="s">
        <v>306</v>
      </c>
      <c r="B83" s="58" t="s">
        <v>30</v>
      </c>
      <c r="C83" s="63" t="s">
        <v>470</v>
      </c>
      <c r="D83" s="59"/>
      <c r="E83" s="53" t="s">
        <v>36</v>
      </c>
      <c r="F83" s="61">
        <v>4</v>
      </c>
      <c r="G83" s="55"/>
      <c r="H83" s="56">
        <f>ROUND(G83*F83,2)</f>
        <v>0</v>
      </c>
      <c r="I83" s="175"/>
      <c r="J83" s="176"/>
      <c r="K83" s="177"/>
      <c r="L83" s="178"/>
      <c r="M83" s="178"/>
      <c r="N83" s="178"/>
    </row>
    <row r="84" spans="1:14" ht="48" customHeight="1">
      <c r="A84" s="105" t="s">
        <v>307</v>
      </c>
      <c r="B84" s="50" t="s">
        <v>238</v>
      </c>
      <c r="C84" s="63" t="s">
        <v>309</v>
      </c>
      <c r="D84" s="59" t="s">
        <v>206</v>
      </c>
      <c r="E84" s="53"/>
      <c r="F84" s="61"/>
      <c r="G84" s="57"/>
      <c r="H84" s="62"/>
      <c r="I84" s="175"/>
      <c r="J84" s="176"/>
      <c r="K84" s="177"/>
      <c r="L84" s="178"/>
      <c r="M84" s="178"/>
      <c r="N84" s="178"/>
    </row>
    <row r="85" spans="1:14" ht="36" customHeight="1">
      <c r="A85" s="105" t="s">
        <v>310</v>
      </c>
      <c r="B85" s="58" t="s">
        <v>30</v>
      </c>
      <c r="C85" s="63" t="s">
        <v>311</v>
      </c>
      <c r="D85" s="59"/>
      <c r="E85" s="53" t="s">
        <v>36</v>
      </c>
      <c r="F85" s="61">
        <v>3</v>
      </c>
      <c r="G85" s="55"/>
      <c r="H85" s="56">
        <f>ROUND(G85*F85,2)</f>
        <v>0</v>
      </c>
      <c r="I85" s="175"/>
      <c r="J85" s="176"/>
      <c r="K85" s="177"/>
      <c r="L85" s="178"/>
      <c r="M85" s="178"/>
      <c r="N85" s="178"/>
    </row>
    <row r="86" spans="1:14" ht="36" customHeight="1">
      <c r="A86" s="105" t="s">
        <v>221</v>
      </c>
      <c r="B86" s="50" t="s">
        <v>461</v>
      </c>
      <c r="C86" s="51" t="s">
        <v>223</v>
      </c>
      <c r="D86" s="59" t="s">
        <v>206</v>
      </c>
      <c r="E86" s="53" t="s">
        <v>36</v>
      </c>
      <c r="F86" s="61">
        <v>4</v>
      </c>
      <c r="G86" s="55"/>
      <c r="H86" s="56">
        <f>ROUND(G86*F86,2)</f>
        <v>0</v>
      </c>
      <c r="I86" s="175"/>
      <c r="J86" s="176"/>
      <c r="K86" s="177"/>
      <c r="L86" s="178"/>
      <c r="M86" s="178"/>
      <c r="N86" s="178"/>
    </row>
    <row r="87" spans="1:14" ht="36" customHeight="1">
      <c r="A87" s="105" t="s">
        <v>455</v>
      </c>
      <c r="B87" s="50" t="s">
        <v>462</v>
      </c>
      <c r="C87" s="51" t="s">
        <v>456</v>
      </c>
      <c r="D87" s="59" t="s">
        <v>206</v>
      </c>
      <c r="E87" s="53" t="s">
        <v>36</v>
      </c>
      <c r="F87" s="61">
        <v>7</v>
      </c>
      <c r="G87" s="55"/>
      <c r="H87" s="56">
        <f>ROUND(G87*F87,2)</f>
        <v>0</v>
      </c>
      <c r="I87" s="175"/>
      <c r="J87" s="176"/>
      <c r="K87" s="177"/>
      <c r="L87" s="178"/>
      <c r="M87" s="178"/>
      <c r="N87" s="178"/>
    </row>
    <row r="88" spans="1:14" ht="36" customHeight="1">
      <c r="A88" s="105" t="s">
        <v>457</v>
      </c>
      <c r="B88" s="50" t="s">
        <v>463</v>
      </c>
      <c r="C88" s="51" t="s">
        <v>458</v>
      </c>
      <c r="D88" s="59" t="s">
        <v>459</v>
      </c>
      <c r="E88" s="53" t="s">
        <v>36</v>
      </c>
      <c r="F88" s="61">
        <v>9</v>
      </c>
      <c r="G88" s="55"/>
      <c r="H88" s="56">
        <f>ROUND(G88*F88,2)</f>
        <v>0</v>
      </c>
      <c r="I88" s="175"/>
      <c r="J88" s="176"/>
      <c r="K88" s="177"/>
      <c r="L88" s="178"/>
      <c r="M88" s="178"/>
      <c r="N88" s="178"/>
    </row>
    <row r="89" spans="1:14" ht="36" customHeight="1">
      <c r="A89" s="9"/>
      <c r="B89" s="120"/>
      <c r="C89" s="22" t="s">
        <v>23</v>
      </c>
      <c r="D89" s="5"/>
      <c r="E89" s="4"/>
      <c r="F89" s="3"/>
      <c r="G89" s="9"/>
      <c r="H89" s="117"/>
      <c r="I89" s="175"/>
      <c r="J89" s="176"/>
      <c r="K89" s="177"/>
      <c r="L89" s="178"/>
      <c r="M89" s="178"/>
      <c r="N89" s="178"/>
    </row>
    <row r="90" spans="1:14" s="37" customFormat="1" ht="48" customHeight="1">
      <c r="A90" s="155" t="s">
        <v>67</v>
      </c>
      <c r="B90" s="80" t="s">
        <v>464</v>
      </c>
      <c r="C90" s="75" t="s">
        <v>119</v>
      </c>
      <c r="D90" s="76" t="s">
        <v>230</v>
      </c>
      <c r="E90" s="77" t="s">
        <v>36</v>
      </c>
      <c r="F90" s="78">
        <v>18</v>
      </c>
      <c r="G90" s="79"/>
      <c r="H90" s="154">
        <f>ROUND(G90*F90,2)</f>
        <v>0</v>
      </c>
      <c r="I90" s="175"/>
      <c r="J90" s="176"/>
      <c r="K90" s="177"/>
      <c r="L90" s="178"/>
      <c r="M90" s="178"/>
      <c r="N90" s="178"/>
    </row>
    <row r="91" spans="1:14" ht="36" customHeight="1">
      <c r="A91" s="105"/>
      <c r="B91" s="50"/>
      <c r="C91" s="22" t="s">
        <v>558</v>
      </c>
      <c r="D91" s="59"/>
      <c r="E91" s="53"/>
      <c r="F91" s="3"/>
      <c r="G91" s="9"/>
      <c r="H91" s="117"/>
      <c r="I91" s="175"/>
      <c r="J91" s="176"/>
      <c r="K91" s="177"/>
      <c r="L91" s="178"/>
      <c r="M91" s="178"/>
      <c r="N91" s="178"/>
    </row>
    <row r="92" spans="1:14" ht="36" customHeight="1">
      <c r="A92" s="105" t="s">
        <v>68</v>
      </c>
      <c r="B92" s="50" t="s">
        <v>465</v>
      </c>
      <c r="C92" s="51" t="s">
        <v>124</v>
      </c>
      <c r="D92" s="59" t="s">
        <v>230</v>
      </c>
      <c r="E92" s="53"/>
      <c r="F92" s="61"/>
      <c r="G92" s="57"/>
      <c r="H92" s="62"/>
      <c r="I92" s="175"/>
      <c r="J92" s="176"/>
      <c r="K92" s="177"/>
      <c r="L92" s="178"/>
      <c r="M92" s="178"/>
      <c r="N92" s="178"/>
    </row>
    <row r="93" spans="1:14" ht="36" customHeight="1">
      <c r="A93" s="105" t="s">
        <v>69</v>
      </c>
      <c r="B93" s="58" t="s">
        <v>30</v>
      </c>
      <c r="C93" s="51" t="s">
        <v>234</v>
      </c>
      <c r="D93" s="59"/>
      <c r="E93" s="53" t="s">
        <v>36</v>
      </c>
      <c r="F93" s="61">
        <v>10</v>
      </c>
      <c r="G93" s="55"/>
      <c r="H93" s="56">
        <f aca="true" t="shared" si="1" ref="H93:H98">ROUND(G93*F93,2)</f>
        <v>0</v>
      </c>
      <c r="I93" s="175"/>
      <c r="J93" s="176"/>
      <c r="K93" s="177"/>
      <c r="L93" s="178"/>
      <c r="M93" s="178"/>
      <c r="N93" s="178"/>
    </row>
    <row r="94" spans="1:14" ht="36" customHeight="1">
      <c r="A94" s="105" t="s">
        <v>70</v>
      </c>
      <c r="B94" s="58" t="s">
        <v>41</v>
      </c>
      <c r="C94" s="51" t="s">
        <v>405</v>
      </c>
      <c r="D94" s="59"/>
      <c r="E94" s="53" t="s">
        <v>36</v>
      </c>
      <c r="F94" s="61">
        <v>6</v>
      </c>
      <c r="G94" s="55"/>
      <c r="H94" s="56">
        <f t="shared" si="1"/>
        <v>0</v>
      </c>
      <c r="I94" s="175"/>
      <c r="J94" s="176"/>
      <c r="K94" s="177"/>
      <c r="L94" s="178"/>
      <c r="M94" s="178"/>
      <c r="N94" s="178"/>
    </row>
    <row r="95" spans="1:14" ht="36" customHeight="1">
      <c r="A95" s="105" t="s">
        <v>96</v>
      </c>
      <c r="B95" s="50" t="s">
        <v>466</v>
      </c>
      <c r="C95" s="51" t="s">
        <v>126</v>
      </c>
      <c r="D95" s="59" t="s">
        <v>230</v>
      </c>
      <c r="E95" s="53" t="s">
        <v>36</v>
      </c>
      <c r="F95" s="61">
        <v>10</v>
      </c>
      <c r="G95" s="55"/>
      <c r="H95" s="56">
        <f t="shared" si="1"/>
        <v>0</v>
      </c>
      <c r="I95" s="175"/>
      <c r="J95" s="176"/>
      <c r="K95" s="177"/>
      <c r="L95" s="178"/>
      <c r="M95" s="178"/>
      <c r="N95" s="178"/>
    </row>
    <row r="96" spans="1:14" ht="36" customHeight="1">
      <c r="A96" s="105" t="s">
        <v>97</v>
      </c>
      <c r="B96" s="50" t="s">
        <v>530</v>
      </c>
      <c r="C96" s="51" t="s">
        <v>128</v>
      </c>
      <c r="D96" s="59" t="s">
        <v>230</v>
      </c>
      <c r="E96" s="53" t="s">
        <v>36</v>
      </c>
      <c r="F96" s="61">
        <v>4</v>
      </c>
      <c r="G96" s="55"/>
      <c r="H96" s="56">
        <f t="shared" si="1"/>
        <v>0</v>
      </c>
      <c r="I96" s="175"/>
      <c r="J96" s="176"/>
      <c r="K96" s="177"/>
      <c r="L96" s="178"/>
      <c r="M96" s="178"/>
      <c r="N96" s="178"/>
    </row>
    <row r="97" spans="1:14" ht="36" customHeight="1">
      <c r="A97" s="105" t="s">
        <v>98</v>
      </c>
      <c r="B97" s="50" t="s">
        <v>531</v>
      </c>
      <c r="C97" s="51" t="s">
        <v>130</v>
      </c>
      <c r="D97" s="59" t="s">
        <v>230</v>
      </c>
      <c r="E97" s="53" t="s">
        <v>36</v>
      </c>
      <c r="F97" s="61">
        <v>10</v>
      </c>
      <c r="G97" s="55"/>
      <c r="H97" s="56">
        <f t="shared" si="1"/>
        <v>0</v>
      </c>
      <c r="I97" s="175"/>
      <c r="J97" s="176"/>
      <c r="K97" s="177"/>
      <c r="L97" s="178"/>
      <c r="M97" s="178"/>
      <c r="N97" s="178"/>
    </row>
    <row r="98" spans="1:14" ht="36" customHeight="1">
      <c r="A98" s="105" t="s">
        <v>99</v>
      </c>
      <c r="B98" s="50" t="s">
        <v>532</v>
      </c>
      <c r="C98" s="51" t="s">
        <v>132</v>
      </c>
      <c r="D98" s="59" t="s">
        <v>230</v>
      </c>
      <c r="E98" s="53" t="s">
        <v>36</v>
      </c>
      <c r="F98" s="61">
        <v>5</v>
      </c>
      <c r="G98" s="55"/>
      <c r="H98" s="56">
        <f t="shared" si="1"/>
        <v>0</v>
      </c>
      <c r="I98" s="175"/>
      <c r="J98" s="176"/>
      <c r="K98" s="177"/>
      <c r="L98" s="178"/>
      <c r="M98" s="178"/>
      <c r="N98" s="178"/>
    </row>
    <row r="99" spans="1:14" ht="36" customHeight="1">
      <c r="A99" s="9"/>
      <c r="B99" s="116"/>
      <c r="C99" s="22" t="s">
        <v>24</v>
      </c>
      <c r="D99" s="5"/>
      <c r="E99" s="2"/>
      <c r="F99" s="5"/>
      <c r="G99" s="9"/>
      <c r="H99" s="117"/>
      <c r="I99" s="175"/>
      <c r="J99" s="176"/>
      <c r="K99" s="177"/>
      <c r="L99" s="178"/>
      <c r="M99" s="178"/>
      <c r="N99" s="178"/>
    </row>
    <row r="100" spans="1:14" ht="36" customHeight="1">
      <c r="A100" s="107" t="s">
        <v>72</v>
      </c>
      <c r="B100" s="50" t="s">
        <v>533</v>
      </c>
      <c r="C100" s="51" t="s">
        <v>73</v>
      </c>
      <c r="D100" s="59" t="s">
        <v>239</v>
      </c>
      <c r="E100" s="53"/>
      <c r="F100" s="54"/>
      <c r="G100" s="57"/>
      <c r="H100" s="56"/>
      <c r="I100" s="175"/>
      <c r="J100" s="176"/>
      <c r="K100" s="177"/>
      <c r="L100" s="178"/>
      <c r="M100" s="178"/>
      <c r="N100" s="178"/>
    </row>
    <row r="101" spans="1:14" ht="36" customHeight="1">
      <c r="A101" s="107" t="s">
        <v>240</v>
      </c>
      <c r="B101" s="58" t="s">
        <v>30</v>
      </c>
      <c r="C101" s="51" t="s">
        <v>241</v>
      </c>
      <c r="D101" s="59"/>
      <c r="E101" s="53" t="s">
        <v>29</v>
      </c>
      <c r="F101" s="54">
        <v>300</v>
      </c>
      <c r="G101" s="55"/>
      <c r="H101" s="56">
        <f>ROUND(G101*F101,2)</f>
        <v>0</v>
      </c>
      <c r="I101" s="175"/>
      <c r="J101" s="176"/>
      <c r="K101" s="177"/>
      <c r="L101" s="178"/>
      <c r="M101" s="178"/>
      <c r="N101" s="178"/>
    </row>
    <row r="102" spans="1:14" ht="36" customHeight="1">
      <c r="A102" s="107" t="s">
        <v>74</v>
      </c>
      <c r="B102" s="58" t="s">
        <v>41</v>
      </c>
      <c r="C102" s="51" t="s">
        <v>242</v>
      </c>
      <c r="D102" s="59"/>
      <c r="E102" s="53" t="s">
        <v>29</v>
      </c>
      <c r="F102" s="54">
        <v>4700</v>
      </c>
      <c r="G102" s="55"/>
      <c r="H102" s="56">
        <f>ROUND(G102*F102,2)</f>
        <v>0</v>
      </c>
      <c r="I102" s="175"/>
      <c r="J102" s="176"/>
      <c r="K102" s="177"/>
      <c r="L102" s="178"/>
      <c r="M102" s="178"/>
      <c r="N102" s="178"/>
    </row>
    <row r="103" spans="1:14" ht="12" customHeight="1">
      <c r="A103" s="9"/>
      <c r="B103" s="121"/>
      <c r="C103" s="22"/>
      <c r="D103" s="5"/>
      <c r="E103" s="4"/>
      <c r="F103" s="3"/>
      <c r="G103" s="9"/>
      <c r="H103" s="117"/>
      <c r="I103" s="175"/>
      <c r="J103" s="176"/>
      <c r="K103" s="177"/>
      <c r="L103" s="178"/>
      <c r="M103" s="178"/>
      <c r="N103" s="178"/>
    </row>
    <row r="104" spans="1:14" ht="48" customHeight="1" thickBot="1">
      <c r="A104" s="109"/>
      <c r="B104" s="122" t="str">
        <f>B7</f>
        <v>A</v>
      </c>
      <c r="C104" s="195" t="str">
        <f>C7</f>
        <v>REHABILITATION - ATHLONE DRIVE FROM PRAIRIE VIEW ROAD TO RONALD STREET</v>
      </c>
      <c r="D104" s="196"/>
      <c r="E104" s="196"/>
      <c r="F104" s="197"/>
      <c r="G104" s="10" t="s">
        <v>16</v>
      </c>
      <c r="H104" s="123">
        <f>SUM(H7:H103)</f>
        <v>0</v>
      </c>
      <c r="I104" s="175"/>
      <c r="J104" s="176"/>
      <c r="K104" s="177"/>
      <c r="L104" s="178"/>
      <c r="M104" s="178"/>
      <c r="N104" s="178"/>
    </row>
    <row r="105" spans="1:14" s="27" customFormat="1" ht="48" customHeight="1" thickTop="1">
      <c r="A105" s="83"/>
      <c r="B105" s="124" t="s">
        <v>12</v>
      </c>
      <c r="C105" s="192" t="s">
        <v>506</v>
      </c>
      <c r="D105" s="193"/>
      <c r="E105" s="193"/>
      <c r="F105" s="194"/>
      <c r="G105" s="83"/>
      <c r="H105" s="125"/>
      <c r="I105" s="175"/>
      <c r="J105" s="176"/>
      <c r="K105" s="177"/>
      <c r="L105" s="178"/>
      <c r="M105" s="178"/>
      <c r="N105" s="178"/>
    </row>
    <row r="106" spans="1:14" ht="36" customHeight="1">
      <c r="A106" s="9"/>
      <c r="B106" s="116"/>
      <c r="C106" s="21" t="s">
        <v>18</v>
      </c>
      <c r="D106" s="5"/>
      <c r="E106" s="3" t="s">
        <v>1</v>
      </c>
      <c r="F106" s="3" t="s">
        <v>1</v>
      </c>
      <c r="G106" s="9" t="s">
        <v>1</v>
      </c>
      <c r="H106" s="117"/>
      <c r="I106" s="175"/>
      <c r="J106" s="176"/>
      <c r="K106" s="177"/>
      <c r="L106" s="178"/>
      <c r="M106" s="178"/>
      <c r="N106" s="178"/>
    </row>
    <row r="107" spans="1:14" ht="36" customHeight="1">
      <c r="A107" s="105" t="s">
        <v>135</v>
      </c>
      <c r="B107" s="50" t="s">
        <v>75</v>
      </c>
      <c r="C107" s="51" t="s">
        <v>136</v>
      </c>
      <c r="D107" s="52" t="s">
        <v>425</v>
      </c>
      <c r="E107" s="53" t="s">
        <v>27</v>
      </c>
      <c r="F107" s="54">
        <v>540</v>
      </c>
      <c r="G107" s="55"/>
      <c r="H107" s="56">
        <f>ROUND(G107*F107,2)</f>
        <v>0</v>
      </c>
      <c r="I107" s="175"/>
      <c r="J107" s="176"/>
      <c r="K107" s="177"/>
      <c r="L107" s="178"/>
      <c r="M107" s="178"/>
      <c r="N107" s="178"/>
    </row>
    <row r="108" spans="1:14" ht="36" customHeight="1">
      <c r="A108" s="167" t="s">
        <v>137</v>
      </c>
      <c r="B108" s="50" t="s">
        <v>76</v>
      </c>
      <c r="C108" s="51" t="s">
        <v>138</v>
      </c>
      <c r="D108" s="52" t="s">
        <v>425</v>
      </c>
      <c r="E108" s="53" t="s">
        <v>29</v>
      </c>
      <c r="F108" s="54">
        <v>790</v>
      </c>
      <c r="G108" s="55"/>
      <c r="H108" s="56">
        <f>ROUND(G108*F108,2)</f>
        <v>0</v>
      </c>
      <c r="I108" s="175"/>
      <c r="J108" s="176"/>
      <c r="K108" s="177"/>
      <c r="L108" s="178"/>
      <c r="M108" s="178"/>
      <c r="N108" s="178"/>
    </row>
    <row r="109" spans="1:14" ht="36" customHeight="1">
      <c r="A109" s="167" t="s">
        <v>139</v>
      </c>
      <c r="B109" s="50" t="s">
        <v>77</v>
      </c>
      <c r="C109" s="51" t="s">
        <v>141</v>
      </c>
      <c r="D109" s="52" t="s">
        <v>425</v>
      </c>
      <c r="E109" s="53"/>
      <c r="F109" s="54"/>
      <c r="G109" s="57"/>
      <c r="H109" s="56"/>
      <c r="I109" s="175"/>
      <c r="J109" s="176"/>
      <c r="K109" s="177"/>
      <c r="L109" s="178"/>
      <c r="M109" s="178"/>
      <c r="N109" s="178"/>
    </row>
    <row r="110" spans="1:14" ht="36" customHeight="1">
      <c r="A110" s="167" t="s">
        <v>263</v>
      </c>
      <c r="B110" s="58" t="s">
        <v>30</v>
      </c>
      <c r="C110" s="51" t="s">
        <v>264</v>
      </c>
      <c r="D110" s="59" t="s">
        <v>1</v>
      </c>
      <c r="E110" s="53" t="s">
        <v>31</v>
      </c>
      <c r="F110" s="54">
        <v>675</v>
      </c>
      <c r="G110" s="55"/>
      <c r="H110" s="56">
        <f>ROUND(G110*F110,2)</f>
        <v>0</v>
      </c>
      <c r="I110" s="175"/>
      <c r="J110" s="176"/>
      <c r="K110" s="177"/>
      <c r="L110" s="178"/>
      <c r="M110" s="178"/>
      <c r="N110" s="178"/>
    </row>
    <row r="111" spans="1:14" ht="48" customHeight="1">
      <c r="A111" s="106" t="s">
        <v>32</v>
      </c>
      <c r="B111" s="50" t="s">
        <v>78</v>
      </c>
      <c r="C111" s="51" t="s">
        <v>33</v>
      </c>
      <c r="D111" s="52" t="s">
        <v>425</v>
      </c>
      <c r="E111" s="53" t="s">
        <v>27</v>
      </c>
      <c r="F111" s="54">
        <v>145</v>
      </c>
      <c r="G111" s="55"/>
      <c r="H111" s="56">
        <f>ROUND(G111*F111,2)</f>
        <v>0</v>
      </c>
      <c r="I111" s="175"/>
      <c r="J111" s="176"/>
      <c r="K111" s="177"/>
      <c r="L111" s="178"/>
      <c r="M111" s="178"/>
      <c r="N111" s="178"/>
    </row>
    <row r="112" spans="1:14" ht="36" customHeight="1">
      <c r="A112" s="105" t="s">
        <v>34</v>
      </c>
      <c r="B112" s="50" t="s">
        <v>79</v>
      </c>
      <c r="C112" s="51" t="s">
        <v>35</v>
      </c>
      <c r="D112" s="52" t="s">
        <v>425</v>
      </c>
      <c r="E112" s="53" t="s">
        <v>29</v>
      </c>
      <c r="F112" s="54">
        <v>1385</v>
      </c>
      <c r="G112" s="55"/>
      <c r="H112" s="56">
        <f>ROUND(G112*F112,2)</f>
        <v>0</v>
      </c>
      <c r="I112" s="175"/>
      <c r="J112" s="176"/>
      <c r="K112" s="177"/>
      <c r="L112" s="178"/>
      <c r="M112" s="178"/>
      <c r="N112" s="178"/>
    </row>
    <row r="113" spans="1:14" ht="36" customHeight="1">
      <c r="A113" s="167" t="s">
        <v>144</v>
      </c>
      <c r="B113" s="50" t="s">
        <v>80</v>
      </c>
      <c r="C113" s="51" t="s">
        <v>146</v>
      </c>
      <c r="D113" s="59" t="s">
        <v>147</v>
      </c>
      <c r="E113" s="53" t="s">
        <v>29</v>
      </c>
      <c r="F113" s="54">
        <v>790</v>
      </c>
      <c r="G113" s="55"/>
      <c r="H113" s="56">
        <f>ROUND(G113*F113,2)</f>
        <v>0</v>
      </c>
      <c r="I113" s="175"/>
      <c r="J113" s="176"/>
      <c r="K113" s="177"/>
      <c r="L113" s="178"/>
      <c r="M113" s="178"/>
      <c r="N113" s="178"/>
    </row>
    <row r="114" spans="1:14" ht="36" customHeight="1">
      <c r="A114" s="9"/>
      <c r="B114" s="116"/>
      <c r="C114" s="22" t="s">
        <v>19</v>
      </c>
      <c r="D114" s="5"/>
      <c r="E114" s="2"/>
      <c r="F114" s="5"/>
      <c r="G114" s="9"/>
      <c r="H114" s="117"/>
      <c r="I114" s="175"/>
      <c r="J114" s="176"/>
      <c r="K114" s="177"/>
      <c r="L114" s="178"/>
      <c r="M114" s="178"/>
      <c r="N114" s="178"/>
    </row>
    <row r="115" spans="1:14" ht="36" customHeight="1">
      <c r="A115" s="168" t="s">
        <v>81</v>
      </c>
      <c r="B115" s="50" t="s">
        <v>82</v>
      </c>
      <c r="C115" s="51" t="s">
        <v>83</v>
      </c>
      <c r="D115" s="52" t="s">
        <v>425</v>
      </c>
      <c r="E115" s="53"/>
      <c r="F115" s="54"/>
      <c r="G115" s="57"/>
      <c r="H115" s="56"/>
      <c r="I115" s="175"/>
      <c r="J115" s="176"/>
      <c r="K115" s="177"/>
      <c r="L115" s="178"/>
      <c r="M115" s="178"/>
      <c r="N115" s="178"/>
    </row>
    <row r="116" spans="1:14" ht="36" customHeight="1">
      <c r="A116" s="168" t="s">
        <v>84</v>
      </c>
      <c r="B116" s="58" t="s">
        <v>30</v>
      </c>
      <c r="C116" s="51" t="s">
        <v>85</v>
      </c>
      <c r="D116" s="59" t="s">
        <v>1</v>
      </c>
      <c r="E116" s="53" t="s">
        <v>29</v>
      </c>
      <c r="F116" s="54">
        <v>680</v>
      </c>
      <c r="G116" s="55"/>
      <c r="H116" s="56">
        <f>ROUND(G116*F116,2)</f>
        <v>0</v>
      </c>
      <c r="I116" s="175"/>
      <c r="J116" s="176"/>
      <c r="K116" s="177"/>
      <c r="L116" s="178"/>
      <c r="M116" s="178"/>
      <c r="N116" s="178"/>
    </row>
    <row r="117" spans="1:14" ht="36" customHeight="1">
      <c r="A117" s="107" t="s">
        <v>37</v>
      </c>
      <c r="B117" s="50" t="s">
        <v>86</v>
      </c>
      <c r="C117" s="51" t="s">
        <v>38</v>
      </c>
      <c r="D117" s="59" t="s">
        <v>428</v>
      </c>
      <c r="E117" s="53"/>
      <c r="F117" s="54"/>
      <c r="G117" s="57"/>
      <c r="H117" s="56"/>
      <c r="I117" s="175"/>
      <c r="J117" s="176"/>
      <c r="K117" s="177"/>
      <c r="L117" s="178"/>
      <c r="M117" s="178"/>
      <c r="N117" s="178"/>
    </row>
    <row r="118" spans="1:14" ht="36" customHeight="1">
      <c r="A118" s="107" t="s">
        <v>270</v>
      </c>
      <c r="B118" s="58" t="s">
        <v>30</v>
      </c>
      <c r="C118" s="51" t="s">
        <v>271</v>
      </c>
      <c r="D118" s="59" t="s">
        <v>1</v>
      </c>
      <c r="E118" s="53" t="s">
        <v>29</v>
      </c>
      <c r="F118" s="54">
        <v>200</v>
      </c>
      <c r="G118" s="55"/>
      <c r="H118" s="56">
        <f>ROUND(G118*F118,2)</f>
        <v>0</v>
      </c>
      <c r="I118" s="175"/>
      <c r="J118" s="176"/>
      <c r="K118" s="177"/>
      <c r="L118" s="178"/>
      <c r="M118" s="178"/>
      <c r="N118" s="178"/>
    </row>
    <row r="119" spans="1:14" ht="36" customHeight="1">
      <c r="A119" s="107" t="s">
        <v>39</v>
      </c>
      <c r="B119" s="50" t="s">
        <v>87</v>
      </c>
      <c r="C119" s="51" t="s">
        <v>40</v>
      </c>
      <c r="D119" s="59" t="s">
        <v>428</v>
      </c>
      <c r="E119" s="53"/>
      <c r="F119" s="54"/>
      <c r="G119" s="57"/>
      <c r="H119" s="56"/>
      <c r="I119" s="175"/>
      <c r="J119" s="176"/>
      <c r="K119" s="177"/>
      <c r="L119" s="178"/>
      <c r="M119" s="178"/>
      <c r="N119" s="178"/>
    </row>
    <row r="120" spans="1:14" ht="36" customHeight="1">
      <c r="A120" s="107" t="s">
        <v>408</v>
      </c>
      <c r="B120" s="58" t="s">
        <v>30</v>
      </c>
      <c r="C120" s="51" t="s">
        <v>276</v>
      </c>
      <c r="D120" s="59" t="s">
        <v>1</v>
      </c>
      <c r="E120" s="53" t="s">
        <v>29</v>
      </c>
      <c r="F120" s="54">
        <v>165</v>
      </c>
      <c r="G120" s="55"/>
      <c r="H120" s="56">
        <f>ROUND(G120*F120,2)</f>
        <v>0</v>
      </c>
      <c r="I120" s="175"/>
      <c r="J120" s="176"/>
      <c r="K120" s="177"/>
      <c r="L120" s="178"/>
      <c r="M120" s="178"/>
      <c r="N120" s="178"/>
    </row>
    <row r="121" spans="1:14" ht="36" customHeight="1">
      <c r="A121" s="107" t="s">
        <v>409</v>
      </c>
      <c r="B121" s="58" t="s">
        <v>41</v>
      </c>
      <c r="C121" s="51" t="s">
        <v>279</v>
      </c>
      <c r="D121" s="59" t="s">
        <v>1</v>
      </c>
      <c r="E121" s="53" t="s">
        <v>29</v>
      </c>
      <c r="F121" s="54">
        <v>40</v>
      </c>
      <c r="G121" s="55"/>
      <c r="H121" s="56">
        <f>ROUND(G121*F121,2)</f>
        <v>0</v>
      </c>
      <c r="I121" s="175"/>
      <c r="J121" s="176"/>
      <c r="K121" s="177"/>
      <c r="L121" s="178"/>
      <c r="M121" s="178"/>
      <c r="N121" s="178"/>
    </row>
    <row r="122" spans="1:14" ht="36" customHeight="1">
      <c r="A122" s="107" t="s">
        <v>430</v>
      </c>
      <c r="B122" s="50" t="s">
        <v>88</v>
      </c>
      <c r="C122" s="51" t="s">
        <v>431</v>
      </c>
      <c r="D122" s="59" t="s">
        <v>428</v>
      </c>
      <c r="E122" s="53"/>
      <c r="F122" s="54"/>
      <c r="G122" s="57"/>
      <c r="H122" s="56"/>
      <c r="I122" s="175"/>
      <c r="J122" s="176"/>
      <c r="K122" s="177"/>
      <c r="L122" s="178"/>
      <c r="M122" s="178"/>
      <c r="N122" s="178"/>
    </row>
    <row r="123" spans="1:14" ht="36" customHeight="1">
      <c r="A123" s="107" t="s">
        <v>471</v>
      </c>
      <c r="B123" s="58" t="s">
        <v>30</v>
      </c>
      <c r="C123" s="51" t="s">
        <v>271</v>
      </c>
      <c r="D123" s="59" t="s">
        <v>1</v>
      </c>
      <c r="E123" s="53" t="s">
        <v>29</v>
      </c>
      <c r="F123" s="54">
        <v>200</v>
      </c>
      <c r="G123" s="55"/>
      <c r="H123" s="56">
        <f>ROUND(G123*F123,2)</f>
        <v>0</v>
      </c>
      <c r="I123" s="175"/>
      <c r="J123" s="176"/>
      <c r="K123" s="177"/>
      <c r="L123" s="178"/>
      <c r="M123" s="178"/>
      <c r="N123" s="178"/>
    </row>
    <row r="124" spans="1:14" ht="48" customHeight="1">
      <c r="A124" s="107" t="s">
        <v>272</v>
      </c>
      <c r="B124" s="66" t="s">
        <v>89</v>
      </c>
      <c r="C124" s="51" t="s">
        <v>42</v>
      </c>
      <c r="D124" s="59" t="s">
        <v>428</v>
      </c>
      <c r="E124" s="53"/>
      <c r="F124" s="54"/>
      <c r="G124" s="57"/>
      <c r="H124" s="56"/>
      <c r="I124" s="175"/>
      <c r="J124" s="176"/>
      <c r="K124" s="177"/>
      <c r="L124" s="178"/>
      <c r="M124" s="178"/>
      <c r="N124" s="178"/>
    </row>
    <row r="125" spans="1:14" ht="36" customHeight="1">
      <c r="A125" s="107" t="s">
        <v>275</v>
      </c>
      <c r="B125" s="58" t="s">
        <v>30</v>
      </c>
      <c r="C125" s="51" t="s">
        <v>276</v>
      </c>
      <c r="D125" s="59" t="s">
        <v>1</v>
      </c>
      <c r="E125" s="53" t="s">
        <v>29</v>
      </c>
      <c r="F125" s="54">
        <v>165</v>
      </c>
      <c r="G125" s="55"/>
      <c r="H125" s="56">
        <f>ROUND(G125*F125,2)</f>
        <v>0</v>
      </c>
      <c r="I125" s="175"/>
      <c r="J125" s="176"/>
      <c r="K125" s="177"/>
      <c r="L125" s="178"/>
      <c r="M125" s="178"/>
      <c r="N125" s="178"/>
    </row>
    <row r="126" spans="1:14" s="37" customFormat="1" ht="36" customHeight="1">
      <c r="A126" s="151" t="s">
        <v>278</v>
      </c>
      <c r="B126" s="152" t="s">
        <v>41</v>
      </c>
      <c r="C126" s="75" t="s">
        <v>279</v>
      </c>
      <c r="D126" s="76" t="s">
        <v>1</v>
      </c>
      <c r="E126" s="77" t="s">
        <v>29</v>
      </c>
      <c r="F126" s="153">
        <v>40</v>
      </c>
      <c r="G126" s="79"/>
      <c r="H126" s="154">
        <f>ROUND(G126*F126,2)</f>
        <v>0</v>
      </c>
      <c r="I126" s="175"/>
      <c r="J126" s="176"/>
      <c r="K126" s="177"/>
      <c r="L126" s="178"/>
      <c r="M126" s="178"/>
      <c r="N126" s="178"/>
    </row>
    <row r="127" spans="1:14" ht="36" customHeight="1">
      <c r="A127" s="107"/>
      <c r="B127" s="58"/>
      <c r="C127" s="22" t="s">
        <v>557</v>
      </c>
      <c r="D127" s="59"/>
      <c r="E127" s="53"/>
      <c r="F127" s="54"/>
      <c r="G127" s="57"/>
      <c r="H127" s="56"/>
      <c r="I127" s="175"/>
      <c r="J127" s="176"/>
      <c r="K127" s="177"/>
      <c r="L127" s="178"/>
      <c r="M127" s="178"/>
      <c r="N127" s="178"/>
    </row>
    <row r="128" spans="1:14" ht="36" customHeight="1">
      <c r="A128" s="107" t="s">
        <v>43</v>
      </c>
      <c r="B128" s="50" t="s">
        <v>90</v>
      </c>
      <c r="C128" s="51" t="s">
        <v>44</v>
      </c>
      <c r="D128" s="59" t="s">
        <v>428</v>
      </c>
      <c r="E128" s="53"/>
      <c r="F128" s="54"/>
      <c r="G128" s="57"/>
      <c r="H128" s="56"/>
      <c r="I128" s="175"/>
      <c r="J128" s="176"/>
      <c r="K128" s="177"/>
      <c r="L128" s="178"/>
      <c r="M128" s="178"/>
      <c r="N128" s="178"/>
    </row>
    <row r="129" spans="1:14" ht="36" customHeight="1">
      <c r="A129" s="107" t="s">
        <v>45</v>
      </c>
      <c r="B129" s="58" t="s">
        <v>30</v>
      </c>
      <c r="C129" s="51" t="s">
        <v>46</v>
      </c>
      <c r="D129" s="59" t="s">
        <v>1</v>
      </c>
      <c r="E129" s="53" t="s">
        <v>36</v>
      </c>
      <c r="F129" s="54">
        <v>540</v>
      </c>
      <c r="G129" s="55"/>
      <c r="H129" s="56">
        <f>ROUND(G129*F129,2)</f>
        <v>0</v>
      </c>
      <c r="I129" s="175"/>
      <c r="J129" s="176"/>
      <c r="K129" s="177"/>
      <c r="L129" s="178"/>
      <c r="M129" s="178"/>
      <c r="N129" s="178"/>
    </row>
    <row r="130" spans="1:14" ht="36" customHeight="1">
      <c r="A130" s="107" t="s">
        <v>47</v>
      </c>
      <c r="B130" s="50" t="s">
        <v>91</v>
      </c>
      <c r="C130" s="51" t="s">
        <v>48</v>
      </c>
      <c r="D130" s="59" t="s">
        <v>428</v>
      </c>
      <c r="E130" s="53"/>
      <c r="F130" s="54"/>
      <c r="G130" s="57"/>
      <c r="H130" s="56"/>
      <c r="I130" s="175"/>
      <c r="J130" s="176"/>
      <c r="K130" s="177"/>
      <c r="L130" s="178"/>
      <c r="M130" s="178"/>
      <c r="N130" s="178"/>
    </row>
    <row r="131" spans="1:14" ht="36" customHeight="1">
      <c r="A131" s="107" t="s">
        <v>49</v>
      </c>
      <c r="B131" s="58" t="s">
        <v>30</v>
      </c>
      <c r="C131" s="51" t="s">
        <v>50</v>
      </c>
      <c r="D131" s="59" t="s">
        <v>1</v>
      </c>
      <c r="E131" s="53" t="s">
        <v>36</v>
      </c>
      <c r="F131" s="54">
        <v>480</v>
      </c>
      <c r="G131" s="55"/>
      <c r="H131" s="56">
        <f>ROUND(G131*F131,2)</f>
        <v>0</v>
      </c>
      <c r="I131" s="175"/>
      <c r="J131" s="176"/>
      <c r="K131" s="177"/>
      <c r="L131" s="178"/>
      <c r="M131" s="178"/>
      <c r="N131" s="178"/>
    </row>
    <row r="132" spans="1:14" ht="36" customHeight="1">
      <c r="A132" s="107" t="s">
        <v>393</v>
      </c>
      <c r="B132" s="50" t="s">
        <v>243</v>
      </c>
      <c r="C132" s="51" t="s">
        <v>394</v>
      </c>
      <c r="D132" s="59" t="s">
        <v>154</v>
      </c>
      <c r="E132" s="53" t="s">
        <v>29</v>
      </c>
      <c r="F132" s="61">
        <v>5</v>
      </c>
      <c r="G132" s="55"/>
      <c r="H132" s="56">
        <f>ROUND(G132*F132,2)</f>
        <v>0</v>
      </c>
      <c r="I132" s="175"/>
      <c r="J132" s="176"/>
      <c r="K132" s="177"/>
      <c r="L132" s="178"/>
      <c r="M132" s="178"/>
      <c r="N132" s="178"/>
    </row>
    <row r="133" spans="1:14" s="42" customFormat="1" ht="36" customHeight="1">
      <c r="A133" s="107" t="s">
        <v>330</v>
      </c>
      <c r="B133" s="50" t="s">
        <v>244</v>
      </c>
      <c r="C133" s="51" t="s">
        <v>332</v>
      </c>
      <c r="D133" s="59" t="s">
        <v>154</v>
      </c>
      <c r="E133" s="53" t="s">
        <v>29</v>
      </c>
      <c r="F133" s="54">
        <v>5</v>
      </c>
      <c r="G133" s="55"/>
      <c r="H133" s="56">
        <f>ROUND(G133*F133,2)</f>
        <v>0</v>
      </c>
      <c r="I133" s="175"/>
      <c r="J133" s="176"/>
      <c r="K133" s="177"/>
      <c r="L133" s="178"/>
      <c r="M133" s="178"/>
      <c r="N133" s="178"/>
    </row>
    <row r="134" spans="1:14" ht="36" customHeight="1">
      <c r="A134" s="107" t="s">
        <v>364</v>
      </c>
      <c r="B134" s="50" t="s">
        <v>245</v>
      </c>
      <c r="C134" s="51" t="s">
        <v>366</v>
      </c>
      <c r="D134" s="59" t="s">
        <v>154</v>
      </c>
      <c r="E134" s="53" t="s">
        <v>29</v>
      </c>
      <c r="F134" s="54">
        <v>5</v>
      </c>
      <c r="G134" s="55"/>
      <c r="H134" s="56">
        <f>ROUND(G134*F134,2)</f>
        <v>0</v>
      </c>
      <c r="I134" s="175"/>
      <c r="J134" s="176"/>
      <c r="K134" s="177"/>
      <c r="L134" s="178"/>
      <c r="M134" s="178"/>
      <c r="N134" s="178"/>
    </row>
    <row r="135" spans="1:14" ht="36" customHeight="1">
      <c r="A135" s="107" t="s">
        <v>395</v>
      </c>
      <c r="B135" s="50" t="s">
        <v>248</v>
      </c>
      <c r="C135" s="51" t="s">
        <v>396</v>
      </c>
      <c r="D135" s="59" t="s">
        <v>168</v>
      </c>
      <c r="E135" s="53"/>
      <c r="F135" s="54"/>
      <c r="G135" s="57"/>
      <c r="H135" s="56"/>
      <c r="I135" s="175"/>
      <c r="J135" s="176"/>
      <c r="K135" s="177"/>
      <c r="L135" s="178"/>
      <c r="M135" s="178"/>
      <c r="N135" s="178"/>
    </row>
    <row r="136" spans="1:14" ht="36" customHeight="1">
      <c r="A136" s="107" t="s">
        <v>397</v>
      </c>
      <c r="B136" s="58" t="s">
        <v>30</v>
      </c>
      <c r="C136" s="51" t="s">
        <v>472</v>
      </c>
      <c r="D136" s="59" t="s">
        <v>1</v>
      </c>
      <c r="E136" s="53" t="s">
        <v>53</v>
      </c>
      <c r="F136" s="54">
        <v>80</v>
      </c>
      <c r="G136" s="55"/>
      <c r="H136" s="56">
        <f>ROUND(G136*F136,2)</f>
        <v>0</v>
      </c>
      <c r="I136" s="175"/>
      <c r="J136" s="176"/>
      <c r="K136" s="177"/>
      <c r="L136" s="178"/>
      <c r="M136" s="178"/>
      <c r="N136" s="178"/>
    </row>
    <row r="137" spans="1:14" ht="36" customHeight="1">
      <c r="A137" s="107" t="s">
        <v>434</v>
      </c>
      <c r="B137" s="58" t="s">
        <v>41</v>
      </c>
      <c r="C137" s="51" t="s">
        <v>435</v>
      </c>
      <c r="D137" s="59" t="s">
        <v>1</v>
      </c>
      <c r="E137" s="53" t="s">
        <v>53</v>
      </c>
      <c r="F137" s="54">
        <v>255</v>
      </c>
      <c r="G137" s="55"/>
      <c r="H137" s="56">
        <f>ROUND(G137*F137,2)</f>
        <v>0</v>
      </c>
      <c r="I137" s="175"/>
      <c r="J137" s="176"/>
      <c r="K137" s="177"/>
      <c r="L137" s="178"/>
      <c r="M137" s="178"/>
      <c r="N137" s="178"/>
    </row>
    <row r="138" spans="1:14" ht="36" customHeight="1">
      <c r="A138" s="107" t="s">
        <v>398</v>
      </c>
      <c r="B138" s="50" t="s">
        <v>251</v>
      </c>
      <c r="C138" s="51" t="s">
        <v>399</v>
      </c>
      <c r="D138" s="59" t="s">
        <v>168</v>
      </c>
      <c r="E138" s="53"/>
      <c r="F138" s="54"/>
      <c r="G138" s="57"/>
      <c r="H138" s="56"/>
      <c r="I138" s="175"/>
      <c r="J138" s="176"/>
      <c r="K138" s="177"/>
      <c r="L138" s="178"/>
      <c r="M138" s="178"/>
      <c r="N138" s="178"/>
    </row>
    <row r="139" spans="1:14" ht="36" customHeight="1">
      <c r="A139" s="107" t="s">
        <v>400</v>
      </c>
      <c r="B139" s="58" t="s">
        <v>30</v>
      </c>
      <c r="C139" s="51" t="s">
        <v>467</v>
      </c>
      <c r="D139" s="59" t="s">
        <v>192</v>
      </c>
      <c r="E139" s="53" t="s">
        <v>53</v>
      </c>
      <c r="F139" s="54">
        <v>320</v>
      </c>
      <c r="G139" s="55"/>
      <c r="H139" s="56">
        <f>ROUND(G139*F139,2)</f>
        <v>0</v>
      </c>
      <c r="I139" s="175"/>
      <c r="J139" s="176"/>
      <c r="K139" s="177"/>
      <c r="L139" s="178"/>
      <c r="M139" s="178"/>
      <c r="N139" s="178"/>
    </row>
    <row r="140" spans="1:14" ht="48" customHeight="1">
      <c r="A140" s="107" t="s">
        <v>401</v>
      </c>
      <c r="B140" s="58" t="s">
        <v>41</v>
      </c>
      <c r="C140" s="51" t="s">
        <v>469</v>
      </c>
      <c r="D140" s="59" t="s">
        <v>177</v>
      </c>
      <c r="E140" s="53" t="s">
        <v>53</v>
      </c>
      <c r="F140" s="54">
        <v>65</v>
      </c>
      <c r="G140" s="55"/>
      <c r="H140" s="56">
        <f>ROUND(G140*F140,2)</f>
        <v>0</v>
      </c>
      <c r="I140" s="175"/>
      <c r="J140" s="176"/>
      <c r="K140" s="177"/>
      <c r="L140" s="178"/>
      <c r="M140" s="178"/>
      <c r="N140" s="178"/>
    </row>
    <row r="141" spans="1:14" ht="36" customHeight="1">
      <c r="A141" s="107" t="s">
        <v>437</v>
      </c>
      <c r="B141" s="58" t="s">
        <v>54</v>
      </c>
      <c r="C141" s="51" t="s">
        <v>438</v>
      </c>
      <c r="D141" s="59" t="s">
        <v>439</v>
      </c>
      <c r="E141" s="53" t="s">
        <v>53</v>
      </c>
      <c r="F141" s="54">
        <v>50</v>
      </c>
      <c r="G141" s="55"/>
      <c r="H141" s="56">
        <f>ROUND(G141*F141,2)</f>
        <v>0</v>
      </c>
      <c r="I141" s="175"/>
      <c r="J141" s="176"/>
      <c r="K141" s="177"/>
      <c r="L141" s="178"/>
      <c r="M141" s="178"/>
      <c r="N141" s="178"/>
    </row>
    <row r="142" spans="1:14" ht="36" customHeight="1">
      <c r="A142" s="107" t="s">
        <v>166</v>
      </c>
      <c r="B142" s="50" t="s">
        <v>252</v>
      </c>
      <c r="C142" s="51" t="s">
        <v>55</v>
      </c>
      <c r="D142" s="59" t="s">
        <v>168</v>
      </c>
      <c r="E142" s="53"/>
      <c r="F142" s="54"/>
      <c r="G142" s="57"/>
      <c r="H142" s="56"/>
      <c r="I142" s="175"/>
      <c r="J142" s="176"/>
      <c r="K142" s="177"/>
      <c r="L142" s="178"/>
      <c r="M142" s="178"/>
      <c r="N142" s="178"/>
    </row>
    <row r="143" spans="1:14" ht="36" customHeight="1">
      <c r="A143" s="107" t="s">
        <v>169</v>
      </c>
      <c r="B143" s="58" t="s">
        <v>30</v>
      </c>
      <c r="C143" s="51" t="s">
        <v>467</v>
      </c>
      <c r="D143" s="59" t="s">
        <v>170</v>
      </c>
      <c r="E143" s="53"/>
      <c r="F143" s="54"/>
      <c r="G143" s="56"/>
      <c r="H143" s="56"/>
      <c r="I143" s="175"/>
      <c r="J143" s="176"/>
      <c r="K143" s="177"/>
      <c r="L143" s="178"/>
      <c r="M143" s="178"/>
      <c r="N143" s="178"/>
    </row>
    <row r="144" spans="1:14" ht="36" customHeight="1">
      <c r="A144" s="107" t="s">
        <v>171</v>
      </c>
      <c r="B144" s="60" t="s">
        <v>158</v>
      </c>
      <c r="C144" s="51" t="s">
        <v>172</v>
      </c>
      <c r="D144" s="59"/>
      <c r="E144" s="53" t="s">
        <v>53</v>
      </c>
      <c r="F144" s="54">
        <v>5</v>
      </c>
      <c r="G144" s="55"/>
      <c r="H144" s="56">
        <f>ROUND(G144*F144,2)</f>
        <v>0</v>
      </c>
      <c r="I144" s="175"/>
      <c r="J144" s="176"/>
      <c r="K144" s="177"/>
      <c r="L144" s="178"/>
      <c r="M144" s="178"/>
      <c r="N144" s="178"/>
    </row>
    <row r="145" spans="1:14" ht="48" customHeight="1">
      <c r="A145" s="107" t="s">
        <v>57</v>
      </c>
      <c r="B145" s="50" t="s">
        <v>253</v>
      </c>
      <c r="C145" s="51" t="s">
        <v>58</v>
      </c>
      <c r="D145" s="59" t="s">
        <v>334</v>
      </c>
      <c r="E145" s="53" t="s">
        <v>29</v>
      </c>
      <c r="F145" s="54">
        <v>25</v>
      </c>
      <c r="G145" s="55"/>
      <c r="H145" s="56">
        <f>ROUND(G145*F145,2)</f>
        <v>0</v>
      </c>
      <c r="I145" s="175"/>
      <c r="J145" s="176"/>
      <c r="K145" s="177"/>
      <c r="L145" s="178"/>
      <c r="M145" s="178"/>
      <c r="N145" s="178"/>
    </row>
    <row r="146" spans="1:14" ht="36" customHeight="1">
      <c r="A146" s="107" t="s">
        <v>442</v>
      </c>
      <c r="B146" s="50" t="s">
        <v>254</v>
      </c>
      <c r="C146" s="51" t="s">
        <v>443</v>
      </c>
      <c r="D146" s="59" t="s">
        <v>444</v>
      </c>
      <c r="E146" s="118"/>
      <c r="F146" s="54"/>
      <c r="G146" s="57"/>
      <c r="H146" s="56"/>
      <c r="I146" s="175"/>
      <c r="J146" s="176"/>
      <c r="K146" s="177"/>
      <c r="L146" s="178"/>
      <c r="M146" s="178"/>
      <c r="N146" s="178"/>
    </row>
    <row r="147" spans="1:14" ht="36" customHeight="1">
      <c r="A147" s="107" t="s">
        <v>445</v>
      </c>
      <c r="B147" s="58" t="s">
        <v>30</v>
      </c>
      <c r="C147" s="51" t="s">
        <v>59</v>
      </c>
      <c r="D147" s="59"/>
      <c r="E147" s="53"/>
      <c r="F147" s="54"/>
      <c r="G147" s="57"/>
      <c r="H147" s="56"/>
      <c r="I147" s="175"/>
      <c r="J147" s="176"/>
      <c r="K147" s="177"/>
      <c r="L147" s="178"/>
      <c r="M147" s="178"/>
      <c r="N147" s="178"/>
    </row>
    <row r="148" spans="1:14" s="37" customFormat="1" ht="36" customHeight="1">
      <c r="A148" s="151" t="s">
        <v>446</v>
      </c>
      <c r="B148" s="156" t="s">
        <v>158</v>
      </c>
      <c r="C148" s="75" t="s">
        <v>198</v>
      </c>
      <c r="D148" s="76"/>
      <c r="E148" s="77" t="s">
        <v>31</v>
      </c>
      <c r="F148" s="153">
        <v>470</v>
      </c>
      <c r="G148" s="79"/>
      <c r="H148" s="154">
        <f>ROUND(G148*F148,2)</f>
        <v>0</v>
      </c>
      <c r="I148" s="175"/>
      <c r="J148" s="176"/>
      <c r="K148" s="177"/>
      <c r="L148" s="178"/>
      <c r="M148" s="178"/>
      <c r="N148" s="178"/>
    </row>
    <row r="149" spans="1:14" ht="36" customHeight="1">
      <c r="A149" s="107"/>
      <c r="B149" s="60"/>
      <c r="C149" s="22" t="s">
        <v>557</v>
      </c>
      <c r="D149" s="59"/>
      <c r="E149" s="118"/>
      <c r="F149" s="54"/>
      <c r="G149" s="57"/>
      <c r="H149" s="56"/>
      <c r="I149" s="175"/>
      <c r="J149" s="176"/>
      <c r="K149" s="177"/>
      <c r="L149" s="178"/>
      <c r="M149" s="178"/>
      <c r="N149" s="178"/>
    </row>
    <row r="150" spans="1:14" ht="36" customHeight="1">
      <c r="A150" s="107" t="s">
        <v>447</v>
      </c>
      <c r="B150" s="58" t="s">
        <v>41</v>
      </c>
      <c r="C150" s="51" t="s">
        <v>92</v>
      </c>
      <c r="D150" s="59"/>
      <c r="E150" s="53"/>
      <c r="F150" s="54"/>
      <c r="G150" s="57"/>
      <c r="H150" s="56"/>
      <c r="I150" s="175"/>
      <c r="J150" s="176"/>
      <c r="K150" s="177"/>
      <c r="L150" s="178"/>
      <c r="M150" s="178"/>
      <c r="N150" s="178"/>
    </row>
    <row r="151" spans="1:14" ht="36" customHeight="1">
      <c r="A151" s="107" t="s">
        <v>448</v>
      </c>
      <c r="B151" s="60" t="s">
        <v>158</v>
      </c>
      <c r="C151" s="51" t="s">
        <v>198</v>
      </c>
      <c r="D151" s="59"/>
      <c r="E151" s="53" t="s">
        <v>31</v>
      </c>
      <c r="F151" s="54">
        <v>100</v>
      </c>
      <c r="G151" s="55"/>
      <c r="H151" s="56">
        <f>ROUND(G151*F151,2)</f>
        <v>0</v>
      </c>
      <c r="I151" s="175"/>
      <c r="J151" s="176"/>
      <c r="K151" s="177"/>
      <c r="L151" s="178"/>
      <c r="M151" s="178"/>
      <c r="N151" s="178"/>
    </row>
    <row r="152" spans="1:14" ht="36" customHeight="1">
      <c r="A152" s="107" t="s">
        <v>449</v>
      </c>
      <c r="B152" s="50" t="s">
        <v>255</v>
      </c>
      <c r="C152" s="51" t="s">
        <v>450</v>
      </c>
      <c r="D152" s="59" t="s">
        <v>555</v>
      </c>
      <c r="E152" s="53" t="s">
        <v>29</v>
      </c>
      <c r="F152" s="61">
        <v>300</v>
      </c>
      <c r="G152" s="55"/>
      <c r="H152" s="56">
        <f>ROUND(G152*F152,2)</f>
        <v>0</v>
      </c>
      <c r="I152" s="175"/>
      <c r="J152" s="176"/>
      <c r="K152" s="177"/>
      <c r="L152" s="178"/>
      <c r="M152" s="178"/>
      <c r="N152" s="178"/>
    </row>
    <row r="153" spans="1:14" ht="36" customHeight="1">
      <c r="A153" s="169"/>
      <c r="B153" s="84"/>
      <c r="C153" s="85" t="s">
        <v>505</v>
      </c>
      <c r="D153" s="86"/>
      <c r="E153" s="86"/>
      <c r="F153" s="86"/>
      <c r="G153" s="57"/>
      <c r="H153" s="87"/>
      <c r="I153" s="175"/>
      <c r="J153" s="176"/>
      <c r="K153" s="177"/>
      <c r="L153" s="178"/>
      <c r="M153" s="178"/>
      <c r="N153" s="178"/>
    </row>
    <row r="154" spans="1:14" ht="48" customHeight="1">
      <c r="A154" s="170" t="s">
        <v>60</v>
      </c>
      <c r="B154" s="50" t="s">
        <v>256</v>
      </c>
      <c r="C154" s="51" t="s">
        <v>61</v>
      </c>
      <c r="D154" s="59" t="s">
        <v>478</v>
      </c>
      <c r="E154" s="53"/>
      <c r="F154" s="61"/>
      <c r="G154" s="57"/>
      <c r="H154" s="62"/>
      <c r="I154" s="175"/>
      <c r="J154" s="176"/>
      <c r="K154" s="177"/>
      <c r="L154" s="178"/>
      <c r="M154" s="178"/>
      <c r="N154" s="178"/>
    </row>
    <row r="155" spans="1:14" ht="48" customHeight="1">
      <c r="A155" s="170" t="s">
        <v>189</v>
      </c>
      <c r="B155" s="58" t="s">
        <v>30</v>
      </c>
      <c r="C155" s="51" t="s">
        <v>190</v>
      </c>
      <c r="D155" s="59" t="s">
        <v>1</v>
      </c>
      <c r="E155" s="53" t="s">
        <v>29</v>
      </c>
      <c r="F155" s="61">
        <v>360</v>
      </c>
      <c r="G155" s="55"/>
      <c r="H155" s="56">
        <f>ROUND(G155*F155,2)</f>
        <v>0</v>
      </c>
      <c r="I155" s="175"/>
      <c r="J155" s="176"/>
      <c r="K155" s="177"/>
      <c r="L155" s="178"/>
      <c r="M155" s="178"/>
      <c r="N155" s="178"/>
    </row>
    <row r="156" spans="1:14" ht="36" customHeight="1">
      <c r="A156" s="170" t="s">
        <v>102</v>
      </c>
      <c r="B156" s="50" t="s">
        <v>257</v>
      </c>
      <c r="C156" s="51" t="s">
        <v>104</v>
      </c>
      <c r="D156" s="59" t="s">
        <v>478</v>
      </c>
      <c r="E156" s="53"/>
      <c r="F156" s="61"/>
      <c r="G156" s="57"/>
      <c r="H156" s="62"/>
      <c r="I156" s="175"/>
      <c r="J156" s="176"/>
      <c r="K156" s="177"/>
      <c r="L156" s="178"/>
      <c r="M156" s="178"/>
      <c r="N156" s="178"/>
    </row>
    <row r="157" spans="1:14" ht="48" customHeight="1">
      <c r="A157" s="170" t="s">
        <v>246</v>
      </c>
      <c r="B157" s="58" t="s">
        <v>30</v>
      </c>
      <c r="C157" s="51" t="s">
        <v>562</v>
      </c>
      <c r="D157" s="59"/>
      <c r="E157" s="53" t="s">
        <v>29</v>
      </c>
      <c r="F157" s="61">
        <v>360</v>
      </c>
      <c r="G157" s="55"/>
      <c r="H157" s="56">
        <f>ROUND(G157*F157,2)</f>
        <v>0</v>
      </c>
      <c r="I157" s="175"/>
      <c r="J157" s="176"/>
      <c r="K157" s="177"/>
      <c r="L157" s="178"/>
      <c r="M157" s="178"/>
      <c r="N157" s="178"/>
    </row>
    <row r="158" spans="1:14" ht="48" customHeight="1">
      <c r="A158" s="170" t="s">
        <v>62</v>
      </c>
      <c r="B158" s="50" t="s">
        <v>563</v>
      </c>
      <c r="C158" s="51" t="s">
        <v>63</v>
      </c>
      <c r="D158" s="59" t="s">
        <v>478</v>
      </c>
      <c r="E158" s="53"/>
      <c r="F158" s="61"/>
      <c r="G158" s="57"/>
      <c r="H158" s="62"/>
      <c r="I158" s="175"/>
      <c r="J158" s="176"/>
      <c r="K158" s="177"/>
      <c r="L158" s="178"/>
      <c r="M158" s="178"/>
      <c r="N158" s="178"/>
    </row>
    <row r="159" spans="1:14" ht="48" customHeight="1">
      <c r="A159" s="170" t="s">
        <v>93</v>
      </c>
      <c r="B159" s="58" t="s">
        <v>30</v>
      </c>
      <c r="C159" s="51" t="s">
        <v>338</v>
      </c>
      <c r="D159" s="59" t="s">
        <v>56</v>
      </c>
      <c r="E159" s="53" t="s">
        <v>53</v>
      </c>
      <c r="F159" s="54">
        <v>110</v>
      </c>
      <c r="G159" s="55"/>
      <c r="H159" s="56">
        <f>ROUND(G159*F159,2)</f>
        <v>0</v>
      </c>
      <c r="I159" s="175"/>
      <c r="J159" s="176"/>
      <c r="K159" s="177"/>
      <c r="L159" s="178"/>
      <c r="M159" s="178"/>
      <c r="N159" s="178"/>
    </row>
    <row r="160" spans="1:14" ht="48" customHeight="1">
      <c r="A160" s="170" t="s">
        <v>249</v>
      </c>
      <c r="B160" s="58" t="s">
        <v>41</v>
      </c>
      <c r="C160" s="51" t="s">
        <v>250</v>
      </c>
      <c r="D160" s="59" t="s">
        <v>177</v>
      </c>
      <c r="E160" s="53" t="s">
        <v>53</v>
      </c>
      <c r="F160" s="54">
        <v>50</v>
      </c>
      <c r="G160" s="55"/>
      <c r="H160" s="56">
        <f>ROUND(G160*F160,2)</f>
        <v>0</v>
      </c>
      <c r="I160" s="175"/>
      <c r="J160" s="176"/>
      <c r="K160" s="177"/>
      <c r="L160" s="178"/>
      <c r="M160" s="178"/>
      <c r="N160" s="178"/>
    </row>
    <row r="161" spans="1:14" ht="48" customHeight="1">
      <c r="A161" s="170" t="s">
        <v>486</v>
      </c>
      <c r="B161" s="58" t="s">
        <v>54</v>
      </c>
      <c r="C161" s="51" t="s">
        <v>487</v>
      </c>
      <c r="D161" s="59" t="s">
        <v>439</v>
      </c>
      <c r="E161" s="53" t="s">
        <v>53</v>
      </c>
      <c r="F161" s="54">
        <v>15</v>
      </c>
      <c r="G161" s="55"/>
      <c r="H161" s="56">
        <f>ROUND(G161*F161,2)</f>
        <v>0</v>
      </c>
      <c r="I161" s="175"/>
      <c r="J161" s="176"/>
      <c r="K161" s="177"/>
      <c r="L161" s="178"/>
      <c r="M161" s="178"/>
      <c r="N161" s="178"/>
    </row>
    <row r="162" spans="1:14" ht="36" customHeight="1">
      <c r="A162" s="9"/>
      <c r="B162" s="119"/>
      <c r="C162" s="22" t="s">
        <v>21</v>
      </c>
      <c r="D162" s="5"/>
      <c r="E162" s="4"/>
      <c r="F162" s="3"/>
      <c r="G162" s="9"/>
      <c r="H162" s="117"/>
      <c r="I162" s="175"/>
      <c r="J162" s="176"/>
      <c r="K162" s="177"/>
      <c r="L162" s="178"/>
      <c r="M162" s="178"/>
      <c r="N162" s="178"/>
    </row>
    <row r="163" spans="1:14" s="42" customFormat="1" ht="36" customHeight="1">
      <c r="A163" s="105" t="s">
        <v>65</v>
      </c>
      <c r="B163" s="50" t="s">
        <v>258</v>
      </c>
      <c r="C163" s="51" t="s">
        <v>66</v>
      </c>
      <c r="D163" s="59" t="s">
        <v>202</v>
      </c>
      <c r="E163" s="53" t="s">
        <v>53</v>
      </c>
      <c r="F163" s="61">
        <v>650</v>
      </c>
      <c r="G163" s="55"/>
      <c r="H163" s="56">
        <f>ROUND(G163*F163,2)</f>
        <v>0</v>
      </c>
      <c r="I163" s="175"/>
      <c r="J163" s="176"/>
      <c r="K163" s="177"/>
      <c r="L163" s="178"/>
      <c r="M163" s="178"/>
      <c r="N163" s="178"/>
    </row>
    <row r="164" spans="1:14" ht="48" customHeight="1">
      <c r="A164" s="9"/>
      <c r="B164" s="119"/>
      <c r="C164" s="22" t="s">
        <v>22</v>
      </c>
      <c r="D164" s="5"/>
      <c r="E164" s="4"/>
      <c r="F164" s="3"/>
      <c r="G164" s="9"/>
      <c r="H164" s="117"/>
      <c r="I164" s="175"/>
      <c r="J164" s="176"/>
      <c r="K164" s="177"/>
      <c r="L164" s="178"/>
      <c r="M164" s="178"/>
      <c r="N164" s="178"/>
    </row>
    <row r="165" spans="1:14" ht="36" customHeight="1">
      <c r="A165" s="105" t="s">
        <v>203</v>
      </c>
      <c r="B165" s="50" t="s">
        <v>259</v>
      </c>
      <c r="C165" s="51" t="s">
        <v>205</v>
      </c>
      <c r="D165" s="59" t="s">
        <v>206</v>
      </c>
      <c r="E165" s="53"/>
      <c r="F165" s="61"/>
      <c r="G165" s="57"/>
      <c r="H165" s="62"/>
      <c r="I165" s="175"/>
      <c r="J165" s="176"/>
      <c r="K165" s="177"/>
      <c r="L165" s="178"/>
      <c r="M165" s="178"/>
      <c r="N165" s="178"/>
    </row>
    <row r="166" spans="1:14" ht="36" customHeight="1">
      <c r="A166" s="105" t="s">
        <v>207</v>
      </c>
      <c r="B166" s="58" t="s">
        <v>30</v>
      </c>
      <c r="C166" s="51" t="s">
        <v>208</v>
      </c>
      <c r="D166" s="59"/>
      <c r="E166" s="53" t="s">
        <v>36</v>
      </c>
      <c r="F166" s="61">
        <v>12</v>
      </c>
      <c r="G166" s="55"/>
      <c r="H166" s="56">
        <f>ROUND(G166*F166,2)</f>
        <v>0</v>
      </c>
      <c r="I166" s="175"/>
      <c r="J166" s="176"/>
      <c r="K166" s="177"/>
      <c r="L166" s="178"/>
      <c r="M166" s="178"/>
      <c r="N166" s="178"/>
    </row>
    <row r="167" spans="1:14" ht="36" customHeight="1">
      <c r="A167" s="105" t="s">
        <v>294</v>
      </c>
      <c r="B167" s="50" t="s">
        <v>260</v>
      </c>
      <c r="C167" s="51" t="s">
        <v>296</v>
      </c>
      <c r="D167" s="59" t="s">
        <v>206</v>
      </c>
      <c r="E167" s="53"/>
      <c r="F167" s="61"/>
      <c r="G167" s="57"/>
      <c r="H167" s="62"/>
      <c r="I167" s="175"/>
      <c r="J167" s="176"/>
      <c r="K167" s="177"/>
      <c r="L167" s="178"/>
      <c r="M167" s="178"/>
      <c r="N167" s="178"/>
    </row>
    <row r="168" spans="1:14" s="37" customFormat="1" ht="36" customHeight="1">
      <c r="A168" s="155" t="s">
        <v>297</v>
      </c>
      <c r="B168" s="152" t="s">
        <v>30</v>
      </c>
      <c r="C168" s="75" t="s">
        <v>298</v>
      </c>
      <c r="D168" s="76"/>
      <c r="E168" s="77" t="s">
        <v>36</v>
      </c>
      <c r="F168" s="78">
        <v>5</v>
      </c>
      <c r="G168" s="79"/>
      <c r="H168" s="154">
        <f>ROUND(G168*F168,2)</f>
        <v>0</v>
      </c>
      <c r="I168" s="175"/>
      <c r="J168" s="176"/>
      <c r="K168" s="177"/>
      <c r="L168" s="178"/>
      <c r="M168" s="178"/>
      <c r="N168" s="178"/>
    </row>
    <row r="169" spans="1:14" ht="48" customHeight="1">
      <c r="A169" s="105"/>
      <c r="B169" s="58"/>
      <c r="C169" s="22" t="s">
        <v>559</v>
      </c>
      <c r="D169" s="59"/>
      <c r="E169" s="53"/>
      <c r="F169" s="61"/>
      <c r="G169" s="57"/>
      <c r="H169" s="62"/>
      <c r="I169" s="175"/>
      <c r="J169" s="176"/>
      <c r="K169" s="177"/>
      <c r="L169" s="178"/>
      <c r="M169" s="178"/>
      <c r="N169" s="178"/>
    </row>
    <row r="170" spans="1:14" ht="36" customHeight="1">
      <c r="A170" s="105" t="s">
        <v>209</v>
      </c>
      <c r="B170" s="50" t="s">
        <v>261</v>
      </c>
      <c r="C170" s="51" t="s">
        <v>211</v>
      </c>
      <c r="D170" s="59" t="s">
        <v>206</v>
      </c>
      <c r="E170" s="53"/>
      <c r="F170" s="61"/>
      <c r="G170" s="57"/>
      <c r="H170" s="62"/>
      <c r="I170" s="175"/>
      <c r="J170" s="176"/>
      <c r="K170" s="177"/>
      <c r="L170" s="178"/>
      <c r="M170" s="178"/>
      <c r="N170" s="178"/>
    </row>
    <row r="171" spans="1:14" ht="36" customHeight="1">
      <c r="A171" s="105" t="s">
        <v>212</v>
      </c>
      <c r="B171" s="58" t="s">
        <v>30</v>
      </c>
      <c r="C171" s="51" t="s">
        <v>213</v>
      </c>
      <c r="D171" s="59"/>
      <c r="E171" s="53"/>
      <c r="F171" s="61"/>
      <c r="G171" s="57"/>
      <c r="H171" s="62"/>
      <c r="I171" s="175"/>
      <c r="J171" s="176"/>
      <c r="K171" s="177"/>
      <c r="L171" s="178"/>
      <c r="M171" s="178"/>
      <c r="N171" s="178"/>
    </row>
    <row r="172" spans="1:14" ht="48" customHeight="1">
      <c r="A172" s="105" t="s">
        <v>214</v>
      </c>
      <c r="B172" s="60" t="s">
        <v>158</v>
      </c>
      <c r="C172" s="51" t="s">
        <v>473</v>
      </c>
      <c r="D172" s="59"/>
      <c r="E172" s="53" t="s">
        <v>53</v>
      </c>
      <c r="F172" s="61">
        <v>15</v>
      </c>
      <c r="G172" s="55"/>
      <c r="H172" s="56">
        <f>ROUND(G172*F172,2)</f>
        <v>0</v>
      </c>
      <c r="I172" s="175"/>
      <c r="J172" s="176"/>
      <c r="K172" s="177"/>
      <c r="L172" s="178"/>
      <c r="M172" s="178"/>
      <c r="N172" s="178"/>
    </row>
    <row r="173" spans="1:14" ht="36" customHeight="1">
      <c r="A173" s="105" t="s">
        <v>299</v>
      </c>
      <c r="B173" s="50" t="s">
        <v>262</v>
      </c>
      <c r="C173" s="51" t="s">
        <v>301</v>
      </c>
      <c r="D173" s="59" t="s">
        <v>206</v>
      </c>
      <c r="E173" s="53" t="s">
        <v>53</v>
      </c>
      <c r="F173" s="61">
        <v>10</v>
      </c>
      <c r="G173" s="55"/>
      <c r="H173" s="56">
        <f>ROUND(G173*F173,2)</f>
        <v>0</v>
      </c>
      <c r="I173" s="175"/>
      <c r="J173" s="176"/>
      <c r="K173" s="177"/>
      <c r="L173" s="178"/>
      <c r="M173" s="178"/>
      <c r="N173" s="178"/>
    </row>
    <row r="174" spans="1:14" ht="48" customHeight="1">
      <c r="A174" s="105" t="s">
        <v>111</v>
      </c>
      <c r="B174" s="50" t="s">
        <v>479</v>
      </c>
      <c r="C174" s="63" t="s">
        <v>216</v>
      </c>
      <c r="D174" s="59" t="s">
        <v>206</v>
      </c>
      <c r="E174" s="53"/>
      <c r="F174" s="61"/>
      <c r="G174" s="57"/>
      <c r="H174" s="62"/>
      <c r="I174" s="175"/>
      <c r="J174" s="176"/>
      <c r="K174" s="177"/>
      <c r="L174" s="178"/>
      <c r="M174" s="178"/>
      <c r="N174" s="178"/>
    </row>
    <row r="175" spans="1:14" ht="48" customHeight="1">
      <c r="A175" s="105" t="s">
        <v>113</v>
      </c>
      <c r="B175" s="58" t="s">
        <v>30</v>
      </c>
      <c r="C175" s="51" t="s">
        <v>114</v>
      </c>
      <c r="D175" s="59"/>
      <c r="E175" s="53" t="s">
        <v>36</v>
      </c>
      <c r="F175" s="61">
        <v>2</v>
      </c>
      <c r="G175" s="55"/>
      <c r="H175" s="56">
        <f>ROUND(G175*F175,2)</f>
        <v>0</v>
      </c>
      <c r="I175" s="175"/>
      <c r="J175" s="176"/>
      <c r="K175" s="177"/>
      <c r="L175" s="178"/>
      <c r="M175" s="178"/>
      <c r="N175" s="178"/>
    </row>
    <row r="176" spans="1:14" ht="48" customHeight="1">
      <c r="A176" s="105" t="s">
        <v>115</v>
      </c>
      <c r="B176" s="58" t="s">
        <v>41</v>
      </c>
      <c r="C176" s="51" t="s">
        <v>116</v>
      </c>
      <c r="D176" s="59"/>
      <c r="E176" s="53" t="s">
        <v>36</v>
      </c>
      <c r="F176" s="61">
        <v>2</v>
      </c>
      <c r="G176" s="55"/>
      <c r="H176" s="56">
        <f>ROUND(G176*F176,2)</f>
        <v>0</v>
      </c>
      <c r="I176" s="175"/>
      <c r="J176" s="176"/>
      <c r="K176" s="177"/>
      <c r="L176" s="178"/>
      <c r="M176" s="178"/>
      <c r="N176" s="178"/>
    </row>
    <row r="177" spans="1:14" ht="36" customHeight="1">
      <c r="A177" s="105" t="s">
        <v>474</v>
      </c>
      <c r="B177" s="50" t="s">
        <v>480</v>
      </c>
      <c r="C177" s="63" t="s">
        <v>475</v>
      </c>
      <c r="D177" s="59" t="s">
        <v>206</v>
      </c>
      <c r="E177" s="53"/>
      <c r="F177" s="61"/>
      <c r="G177" s="57"/>
      <c r="H177" s="62"/>
      <c r="I177" s="175"/>
      <c r="J177" s="176"/>
      <c r="K177" s="177"/>
      <c r="L177" s="178"/>
      <c r="M177" s="178"/>
      <c r="N177" s="178"/>
    </row>
    <row r="178" spans="1:14" ht="36" customHeight="1">
      <c r="A178" s="105" t="s">
        <v>476</v>
      </c>
      <c r="B178" s="58" t="s">
        <v>30</v>
      </c>
      <c r="C178" s="63" t="s">
        <v>477</v>
      </c>
      <c r="D178" s="59"/>
      <c r="E178" s="53" t="s">
        <v>36</v>
      </c>
      <c r="F178" s="61">
        <v>2</v>
      </c>
      <c r="G178" s="55"/>
      <c r="H178" s="56">
        <f>ROUND(G178*F178,2)</f>
        <v>0</v>
      </c>
      <c r="I178" s="175"/>
      <c r="J178" s="176"/>
      <c r="K178" s="177"/>
      <c r="L178" s="178"/>
      <c r="M178" s="178"/>
      <c r="N178" s="178"/>
    </row>
    <row r="179" spans="1:14" ht="36" customHeight="1">
      <c r="A179" s="105" t="s">
        <v>303</v>
      </c>
      <c r="B179" s="50" t="s">
        <v>481</v>
      </c>
      <c r="C179" s="63" t="s">
        <v>305</v>
      </c>
      <c r="D179" s="59" t="s">
        <v>206</v>
      </c>
      <c r="E179" s="53"/>
      <c r="F179" s="61"/>
      <c r="G179" s="57"/>
      <c r="H179" s="62"/>
      <c r="I179" s="175"/>
      <c r="J179" s="176"/>
      <c r="K179" s="177"/>
      <c r="L179" s="178"/>
      <c r="M179" s="178"/>
      <c r="N179" s="178"/>
    </row>
    <row r="180" spans="1:14" ht="36" customHeight="1">
      <c r="A180" s="105" t="s">
        <v>306</v>
      </c>
      <c r="B180" s="58" t="s">
        <v>30</v>
      </c>
      <c r="C180" s="63" t="s">
        <v>470</v>
      </c>
      <c r="D180" s="59"/>
      <c r="E180" s="53" t="s">
        <v>36</v>
      </c>
      <c r="F180" s="61">
        <v>4</v>
      </c>
      <c r="G180" s="55"/>
      <c r="H180" s="56">
        <f>ROUND(G180*F180,2)</f>
        <v>0</v>
      </c>
      <c r="I180" s="175"/>
      <c r="J180" s="176"/>
      <c r="K180" s="177"/>
      <c r="L180" s="178"/>
      <c r="M180" s="178"/>
      <c r="N180" s="178"/>
    </row>
    <row r="181" spans="1:14" ht="36" customHeight="1">
      <c r="A181" s="105" t="s">
        <v>221</v>
      </c>
      <c r="B181" s="50" t="s">
        <v>482</v>
      </c>
      <c r="C181" s="51" t="s">
        <v>223</v>
      </c>
      <c r="D181" s="59" t="s">
        <v>206</v>
      </c>
      <c r="E181" s="53" t="s">
        <v>36</v>
      </c>
      <c r="F181" s="61">
        <v>2</v>
      </c>
      <c r="G181" s="55"/>
      <c r="H181" s="56">
        <f>ROUND(G181*F181,2)</f>
        <v>0</v>
      </c>
      <c r="I181" s="175"/>
      <c r="J181" s="176"/>
      <c r="K181" s="177"/>
      <c r="L181" s="178"/>
      <c r="M181" s="178"/>
      <c r="N181" s="178"/>
    </row>
    <row r="182" spans="1:14" ht="36" customHeight="1">
      <c r="A182" s="105" t="s">
        <v>455</v>
      </c>
      <c r="B182" s="50" t="s">
        <v>483</v>
      </c>
      <c r="C182" s="51" t="s">
        <v>456</v>
      </c>
      <c r="D182" s="59" t="s">
        <v>206</v>
      </c>
      <c r="E182" s="53" t="s">
        <v>36</v>
      </c>
      <c r="F182" s="61">
        <v>5</v>
      </c>
      <c r="G182" s="55"/>
      <c r="H182" s="56">
        <f>ROUND(G182*F182,2)</f>
        <v>0</v>
      </c>
      <c r="I182" s="175"/>
      <c r="J182" s="176"/>
      <c r="K182" s="177"/>
      <c r="L182" s="178"/>
      <c r="M182" s="178"/>
      <c r="N182" s="178"/>
    </row>
    <row r="183" spans="1:14" ht="36" customHeight="1">
      <c r="A183" s="105" t="s">
        <v>457</v>
      </c>
      <c r="B183" s="50" t="s">
        <v>564</v>
      </c>
      <c r="C183" s="51" t="s">
        <v>458</v>
      </c>
      <c r="D183" s="59" t="s">
        <v>459</v>
      </c>
      <c r="E183" s="53" t="s">
        <v>36</v>
      </c>
      <c r="F183" s="61">
        <v>6</v>
      </c>
      <c r="G183" s="55"/>
      <c r="H183" s="56">
        <f>ROUND(G183*F183,2)</f>
        <v>0</v>
      </c>
      <c r="I183" s="175"/>
      <c r="J183" s="176"/>
      <c r="K183" s="177"/>
      <c r="L183" s="178"/>
      <c r="M183" s="178"/>
      <c r="N183" s="178"/>
    </row>
    <row r="184" spans="1:14" ht="36" customHeight="1">
      <c r="A184" s="9"/>
      <c r="B184" s="120"/>
      <c r="C184" s="22" t="s">
        <v>23</v>
      </c>
      <c r="D184" s="5"/>
      <c r="E184" s="4"/>
      <c r="F184" s="3"/>
      <c r="G184" s="9"/>
      <c r="H184" s="117"/>
      <c r="I184" s="175"/>
      <c r="J184" s="176"/>
      <c r="K184" s="177"/>
      <c r="L184" s="178"/>
      <c r="M184" s="178"/>
      <c r="N184" s="178"/>
    </row>
    <row r="185" spans="1:14" s="42" customFormat="1" ht="48" customHeight="1">
      <c r="A185" s="105" t="s">
        <v>67</v>
      </c>
      <c r="B185" s="50" t="s">
        <v>565</v>
      </c>
      <c r="C185" s="51" t="s">
        <v>119</v>
      </c>
      <c r="D185" s="59" t="s">
        <v>230</v>
      </c>
      <c r="E185" s="53" t="s">
        <v>36</v>
      </c>
      <c r="F185" s="61">
        <v>4</v>
      </c>
      <c r="G185" s="55"/>
      <c r="H185" s="56">
        <f>ROUND(G185*F185,2)</f>
        <v>0</v>
      </c>
      <c r="I185" s="175"/>
      <c r="J185" s="176"/>
      <c r="K185" s="177"/>
      <c r="L185" s="178"/>
      <c r="M185" s="178"/>
      <c r="N185" s="178"/>
    </row>
    <row r="186" spans="1:14" ht="36" customHeight="1">
      <c r="A186" s="105" t="s">
        <v>96</v>
      </c>
      <c r="B186" s="50" t="s">
        <v>566</v>
      </c>
      <c r="C186" s="51" t="s">
        <v>126</v>
      </c>
      <c r="D186" s="59" t="s">
        <v>230</v>
      </c>
      <c r="E186" s="53" t="s">
        <v>36</v>
      </c>
      <c r="F186" s="61">
        <v>2</v>
      </c>
      <c r="G186" s="55"/>
      <c r="H186" s="56">
        <f>ROUND(G186*F186,2)</f>
        <v>0</v>
      </c>
      <c r="I186" s="175"/>
      <c r="J186" s="176"/>
      <c r="K186" s="177"/>
      <c r="L186" s="178"/>
      <c r="M186" s="178"/>
      <c r="N186" s="178"/>
    </row>
    <row r="187" spans="1:14" ht="36" customHeight="1">
      <c r="A187" s="105" t="s">
        <v>97</v>
      </c>
      <c r="B187" s="50" t="s">
        <v>567</v>
      </c>
      <c r="C187" s="51" t="s">
        <v>128</v>
      </c>
      <c r="D187" s="59" t="s">
        <v>230</v>
      </c>
      <c r="E187" s="53" t="s">
        <v>36</v>
      </c>
      <c r="F187" s="61">
        <v>1</v>
      </c>
      <c r="G187" s="55"/>
      <c r="H187" s="56">
        <f>ROUND(G187*F187,2)</f>
        <v>0</v>
      </c>
      <c r="I187" s="175"/>
      <c r="J187" s="176"/>
      <c r="K187" s="177"/>
      <c r="L187" s="178"/>
      <c r="M187" s="178"/>
      <c r="N187" s="178"/>
    </row>
    <row r="188" spans="1:14" ht="36" customHeight="1">
      <c r="A188" s="105" t="s">
        <v>98</v>
      </c>
      <c r="B188" s="50" t="s">
        <v>568</v>
      </c>
      <c r="C188" s="51" t="s">
        <v>130</v>
      </c>
      <c r="D188" s="59" t="s">
        <v>230</v>
      </c>
      <c r="E188" s="53" t="s">
        <v>36</v>
      </c>
      <c r="F188" s="61">
        <v>2</v>
      </c>
      <c r="G188" s="55"/>
      <c r="H188" s="56">
        <f>ROUND(G188*F188,2)</f>
        <v>0</v>
      </c>
      <c r="I188" s="175"/>
      <c r="J188" s="176"/>
      <c r="K188" s="177"/>
      <c r="L188" s="178"/>
      <c r="M188" s="178"/>
      <c r="N188" s="178"/>
    </row>
    <row r="189" spans="1:14" s="37" customFormat="1" ht="36" customHeight="1">
      <c r="A189" s="155" t="s">
        <v>99</v>
      </c>
      <c r="B189" s="80" t="s">
        <v>569</v>
      </c>
      <c r="C189" s="75" t="s">
        <v>132</v>
      </c>
      <c r="D189" s="76" t="s">
        <v>230</v>
      </c>
      <c r="E189" s="77" t="s">
        <v>36</v>
      </c>
      <c r="F189" s="78">
        <v>1</v>
      </c>
      <c r="G189" s="79"/>
      <c r="H189" s="154">
        <f>ROUND(G189*F189,2)</f>
        <v>0</v>
      </c>
      <c r="I189" s="175"/>
      <c r="J189" s="176"/>
      <c r="K189" s="177"/>
      <c r="L189" s="178"/>
      <c r="M189" s="178"/>
      <c r="N189" s="178"/>
    </row>
    <row r="190" spans="1:14" ht="36" customHeight="1">
      <c r="A190" s="9"/>
      <c r="B190" s="116"/>
      <c r="C190" s="22" t="s">
        <v>24</v>
      </c>
      <c r="D190" s="5"/>
      <c r="E190" s="2"/>
      <c r="F190" s="5"/>
      <c r="G190" s="9"/>
      <c r="H190" s="117"/>
      <c r="I190" s="175"/>
      <c r="J190" s="176"/>
      <c r="K190" s="177"/>
      <c r="L190" s="178"/>
      <c r="M190" s="178"/>
      <c r="N190" s="178"/>
    </row>
    <row r="191" spans="1:14" ht="36" customHeight="1">
      <c r="A191" s="107" t="s">
        <v>72</v>
      </c>
      <c r="B191" s="50" t="s">
        <v>570</v>
      </c>
      <c r="C191" s="51" t="s">
        <v>73</v>
      </c>
      <c r="D191" s="59" t="s">
        <v>239</v>
      </c>
      <c r="E191" s="53"/>
      <c r="F191" s="54"/>
      <c r="G191" s="57"/>
      <c r="H191" s="56"/>
      <c r="I191" s="175"/>
      <c r="J191" s="176"/>
      <c r="K191" s="177"/>
      <c r="L191" s="178"/>
      <c r="M191" s="178"/>
      <c r="N191" s="178"/>
    </row>
    <row r="192" spans="1:14" ht="36" customHeight="1">
      <c r="A192" s="107" t="s">
        <v>240</v>
      </c>
      <c r="B192" s="58" t="s">
        <v>30</v>
      </c>
      <c r="C192" s="51" t="s">
        <v>241</v>
      </c>
      <c r="D192" s="59"/>
      <c r="E192" s="53" t="s">
        <v>29</v>
      </c>
      <c r="F192" s="54">
        <v>200</v>
      </c>
      <c r="G192" s="55"/>
      <c r="H192" s="56">
        <f>ROUND(G192*F192,2)</f>
        <v>0</v>
      </c>
      <c r="I192" s="175"/>
      <c r="J192" s="176"/>
      <c r="K192" s="177"/>
      <c r="L192" s="178"/>
      <c r="M192" s="178"/>
      <c r="N192" s="178"/>
    </row>
    <row r="193" spans="1:14" ht="36" customHeight="1">
      <c r="A193" s="107" t="s">
        <v>74</v>
      </c>
      <c r="B193" s="58" t="s">
        <v>41</v>
      </c>
      <c r="C193" s="51" t="s">
        <v>242</v>
      </c>
      <c r="D193" s="59"/>
      <c r="E193" s="53" t="s">
        <v>29</v>
      </c>
      <c r="F193" s="54">
        <v>1185</v>
      </c>
      <c r="G193" s="55"/>
      <c r="H193" s="56">
        <f>ROUND(G193*F193,2)</f>
        <v>0</v>
      </c>
      <c r="I193" s="175"/>
      <c r="J193" s="176"/>
      <c r="K193" s="177"/>
      <c r="L193" s="178"/>
      <c r="M193" s="178"/>
      <c r="N193" s="178"/>
    </row>
    <row r="194" spans="1:14" ht="11.25" customHeight="1">
      <c r="A194" s="9"/>
      <c r="B194" s="121"/>
      <c r="C194" s="22"/>
      <c r="D194" s="5"/>
      <c r="E194" s="4"/>
      <c r="F194" s="3"/>
      <c r="G194" s="9"/>
      <c r="H194" s="117"/>
      <c r="I194" s="175"/>
      <c r="J194" s="176"/>
      <c r="K194" s="177"/>
      <c r="L194" s="178"/>
      <c r="M194" s="178"/>
      <c r="N194" s="178"/>
    </row>
    <row r="195" spans="1:14" s="27" customFormat="1" ht="48" customHeight="1" thickBot="1">
      <c r="A195" s="110"/>
      <c r="B195" s="122" t="str">
        <f>B105</f>
        <v>B</v>
      </c>
      <c r="C195" s="195" t="str">
        <f>C105</f>
        <v>REHABILITATION  - DOHANEY CRESCENT FROM HAMILTON AVENUE TO ACHESON DRIVE (NORTH LEG)</v>
      </c>
      <c r="D195" s="196"/>
      <c r="E195" s="196"/>
      <c r="F195" s="197"/>
      <c r="G195" s="28" t="s">
        <v>16</v>
      </c>
      <c r="H195" s="126">
        <f>SUM(H105:H194)</f>
        <v>0</v>
      </c>
      <c r="I195" s="175"/>
      <c r="J195" s="176"/>
      <c r="K195" s="177"/>
      <c r="L195" s="178"/>
      <c r="M195" s="178"/>
      <c r="N195" s="178"/>
    </row>
    <row r="196" spans="1:14" s="27" customFormat="1" ht="48" customHeight="1" thickTop="1">
      <c r="A196" s="83"/>
      <c r="B196" s="124" t="s">
        <v>13</v>
      </c>
      <c r="C196" s="192" t="s">
        <v>507</v>
      </c>
      <c r="D196" s="193"/>
      <c r="E196" s="193"/>
      <c r="F196" s="194"/>
      <c r="G196" s="83"/>
      <c r="H196" s="125"/>
      <c r="I196" s="175"/>
      <c r="J196" s="176"/>
      <c r="K196" s="177"/>
      <c r="L196" s="178"/>
      <c r="M196" s="178"/>
      <c r="N196" s="178"/>
    </row>
    <row r="197" spans="1:14" ht="36" customHeight="1">
      <c r="A197" s="9"/>
      <c r="B197" s="116"/>
      <c r="C197" s="21" t="s">
        <v>18</v>
      </c>
      <c r="D197" s="5"/>
      <c r="E197" s="3" t="s">
        <v>1</v>
      </c>
      <c r="F197" s="3" t="s">
        <v>1</v>
      </c>
      <c r="G197" s="9" t="s">
        <v>1</v>
      </c>
      <c r="H197" s="117"/>
      <c r="I197" s="175"/>
      <c r="J197" s="176"/>
      <c r="K197" s="177"/>
      <c r="L197" s="178"/>
      <c r="M197" s="178"/>
      <c r="N197" s="178"/>
    </row>
    <row r="198" spans="1:14" ht="36" customHeight="1">
      <c r="A198" s="105" t="s">
        <v>135</v>
      </c>
      <c r="B198" s="50" t="s">
        <v>100</v>
      </c>
      <c r="C198" s="51" t="s">
        <v>136</v>
      </c>
      <c r="D198" s="52" t="s">
        <v>425</v>
      </c>
      <c r="E198" s="53" t="s">
        <v>27</v>
      </c>
      <c r="F198" s="54">
        <v>2000</v>
      </c>
      <c r="G198" s="55"/>
      <c r="H198" s="56">
        <f>ROUND(G198*F198,2)</f>
        <v>0</v>
      </c>
      <c r="I198" s="175"/>
      <c r="J198" s="176"/>
      <c r="K198" s="177"/>
      <c r="L198" s="178"/>
      <c r="M198" s="178"/>
      <c r="N198" s="178"/>
    </row>
    <row r="199" spans="1:14" ht="36" customHeight="1">
      <c r="A199" s="106" t="s">
        <v>137</v>
      </c>
      <c r="B199" s="50" t="s">
        <v>103</v>
      </c>
      <c r="C199" s="51" t="s">
        <v>138</v>
      </c>
      <c r="D199" s="52" t="s">
        <v>425</v>
      </c>
      <c r="E199" s="53" t="s">
        <v>29</v>
      </c>
      <c r="F199" s="54">
        <v>3100</v>
      </c>
      <c r="G199" s="55"/>
      <c r="H199" s="56">
        <f>ROUND(G199*F199,2)</f>
        <v>0</v>
      </c>
      <c r="I199" s="175"/>
      <c r="J199" s="176"/>
      <c r="K199" s="177"/>
      <c r="L199" s="178"/>
      <c r="M199" s="178"/>
      <c r="N199" s="178"/>
    </row>
    <row r="200" spans="1:14" ht="36" customHeight="1">
      <c r="A200" s="106" t="s">
        <v>139</v>
      </c>
      <c r="B200" s="50" t="s">
        <v>107</v>
      </c>
      <c r="C200" s="51" t="s">
        <v>141</v>
      </c>
      <c r="D200" s="52" t="s">
        <v>425</v>
      </c>
      <c r="E200" s="53"/>
      <c r="F200" s="54"/>
      <c r="G200" s="57"/>
      <c r="H200" s="56"/>
      <c r="I200" s="175"/>
      <c r="J200" s="176"/>
      <c r="K200" s="177"/>
      <c r="L200" s="178"/>
      <c r="M200" s="178"/>
      <c r="N200" s="178"/>
    </row>
    <row r="201" spans="1:14" ht="36" customHeight="1">
      <c r="A201" s="106" t="s">
        <v>263</v>
      </c>
      <c r="B201" s="58" t="s">
        <v>30</v>
      </c>
      <c r="C201" s="51" t="s">
        <v>264</v>
      </c>
      <c r="D201" s="59" t="s">
        <v>1</v>
      </c>
      <c r="E201" s="53" t="s">
        <v>31</v>
      </c>
      <c r="F201" s="54">
        <v>2800</v>
      </c>
      <c r="G201" s="55"/>
      <c r="H201" s="56">
        <f>ROUND(G201*F201,2)</f>
        <v>0</v>
      </c>
      <c r="I201" s="175"/>
      <c r="J201" s="176"/>
      <c r="K201" s="177"/>
      <c r="L201" s="178"/>
      <c r="M201" s="178"/>
      <c r="N201" s="178"/>
    </row>
    <row r="202" spans="1:14" ht="48" customHeight="1">
      <c r="A202" s="106" t="s">
        <v>32</v>
      </c>
      <c r="B202" s="50" t="s">
        <v>108</v>
      </c>
      <c r="C202" s="51" t="s">
        <v>33</v>
      </c>
      <c r="D202" s="52" t="s">
        <v>425</v>
      </c>
      <c r="E202" s="53" t="s">
        <v>27</v>
      </c>
      <c r="F202" s="54">
        <v>250</v>
      </c>
      <c r="G202" s="55"/>
      <c r="H202" s="56">
        <f>ROUND(G202*F202,2)</f>
        <v>0</v>
      </c>
      <c r="I202" s="175"/>
      <c r="J202" s="176"/>
      <c r="K202" s="177"/>
      <c r="L202" s="178"/>
      <c r="M202" s="178"/>
      <c r="N202" s="178"/>
    </row>
    <row r="203" spans="1:14" ht="36" customHeight="1">
      <c r="A203" s="105" t="s">
        <v>34</v>
      </c>
      <c r="B203" s="50" t="s">
        <v>265</v>
      </c>
      <c r="C203" s="51" t="s">
        <v>35</v>
      </c>
      <c r="D203" s="52" t="s">
        <v>425</v>
      </c>
      <c r="E203" s="53" t="s">
        <v>29</v>
      </c>
      <c r="F203" s="54">
        <v>2100</v>
      </c>
      <c r="G203" s="55"/>
      <c r="H203" s="56">
        <f>ROUND(G203*F203,2)</f>
        <v>0</v>
      </c>
      <c r="I203" s="175"/>
      <c r="J203" s="176"/>
      <c r="K203" s="177"/>
      <c r="L203" s="178"/>
      <c r="M203" s="178"/>
      <c r="N203" s="178"/>
    </row>
    <row r="204" spans="1:14" ht="36" customHeight="1">
      <c r="A204" s="106" t="s">
        <v>144</v>
      </c>
      <c r="B204" s="50" t="s">
        <v>266</v>
      </c>
      <c r="C204" s="51" t="s">
        <v>146</v>
      </c>
      <c r="D204" s="59" t="s">
        <v>147</v>
      </c>
      <c r="E204" s="53" t="s">
        <v>29</v>
      </c>
      <c r="F204" s="54">
        <v>3100</v>
      </c>
      <c r="G204" s="55"/>
      <c r="H204" s="56">
        <f>ROUND(G204*F204,2)</f>
        <v>0</v>
      </c>
      <c r="I204" s="175"/>
      <c r="J204" s="176"/>
      <c r="K204" s="177"/>
      <c r="L204" s="178"/>
      <c r="M204" s="178"/>
      <c r="N204" s="178"/>
    </row>
    <row r="205" spans="1:14" ht="36" customHeight="1">
      <c r="A205" s="9"/>
      <c r="B205" s="116"/>
      <c r="C205" s="22" t="s">
        <v>19</v>
      </c>
      <c r="D205" s="5"/>
      <c r="E205" s="2"/>
      <c r="F205" s="5"/>
      <c r="G205" s="9"/>
      <c r="H205" s="117"/>
      <c r="I205" s="175"/>
      <c r="J205" s="176"/>
      <c r="K205" s="177"/>
      <c r="L205" s="178"/>
      <c r="M205" s="178"/>
      <c r="N205" s="178"/>
    </row>
    <row r="206" spans="1:14" ht="36" customHeight="1">
      <c r="A206" s="107" t="s">
        <v>81</v>
      </c>
      <c r="B206" s="50" t="s">
        <v>267</v>
      </c>
      <c r="C206" s="51" t="s">
        <v>83</v>
      </c>
      <c r="D206" s="52" t="s">
        <v>425</v>
      </c>
      <c r="E206" s="53"/>
      <c r="F206" s="54"/>
      <c r="G206" s="57"/>
      <c r="H206" s="56"/>
      <c r="I206" s="175"/>
      <c r="J206" s="176"/>
      <c r="K206" s="177"/>
      <c r="L206" s="178"/>
      <c r="M206" s="178"/>
      <c r="N206" s="178"/>
    </row>
    <row r="207" spans="1:14" ht="36" customHeight="1">
      <c r="A207" s="107" t="s">
        <v>84</v>
      </c>
      <c r="B207" s="58" t="s">
        <v>30</v>
      </c>
      <c r="C207" s="51" t="s">
        <v>85</v>
      </c>
      <c r="D207" s="59" t="s">
        <v>1</v>
      </c>
      <c r="E207" s="53" t="s">
        <v>29</v>
      </c>
      <c r="F207" s="54">
        <v>2700</v>
      </c>
      <c r="G207" s="55"/>
      <c r="H207" s="56">
        <f>ROUND(G207*F207,2)</f>
        <v>0</v>
      </c>
      <c r="I207" s="175"/>
      <c r="J207" s="176"/>
      <c r="K207" s="177"/>
      <c r="L207" s="178"/>
      <c r="M207" s="178"/>
      <c r="N207" s="178"/>
    </row>
    <row r="208" spans="1:14" ht="36" customHeight="1">
      <c r="A208" s="107" t="s">
        <v>426</v>
      </c>
      <c r="B208" s="58" t="s">
        <v>41</v>
      </c>
      <c r="C208" s="51" t="s">
        <v>427</v>
      </c>
      <c r="D208" s="59" t="s">
        <v>1</v>
      </c>
      <c r="E208" s="53" t="s">
        <v>29</v>
      </c>
      <c r="F208" s="54">
        <v>40</v>
      </c>
      <c r="G208" s="55"/>
      <c r="H208" s="56">
        <f>ROUND(G208*F208,2)</f>
        <v>0</v>
      </c>
      <c r="I208" s="175"/>
      <c r="J208" s="176"/>
      <c r="K208" s="177"/>
      <c r="L208" s="178"/>
      <c r="M208" s="178"/>
      <c r="N208" s="178"/>
    </row>
    <row r="209" spans="1:14" ht="36" customHeight="1">
      <c r="A209" s="107" t="s">
        <v>43</v>
      </c>
      <c r="B209" s="50" t="s">
        <v>268</v>
      </c>
      <c r="C209" s="51" t="s">
        <v>44</v>
      </c>
      <c r="D209" s="59" t="s">
        <v>428</v>
      </c>
      <c r="E209" s="53"/>
      <c r="F209" s="54"/>
      <c r="G209" s="57"/>
      <c r="H209" s="56"/>
      <c r="I209" s="175"/>
      <c r="J209" s="176"/>
      <c r="K209" s="177"/>
      <c r="L209" s="178"/>
      <c r="M209" s="178"/>
      <c r="N209" s="178"/>
    </row>
    <row r="210" spans="1:14" ht="36" customHeight="1">
      <c r="A210" s="107" t="s">
        <v>45</v>
      </c>
      <c r="B210" s="58" t="s">
        <v>30</v>
      </c>
      <c r="C210" s="51" t="s">
        <v>46</v>
      </c>
      <c r="D210" s="59" t="s">
        <v>1</v>
      </c>
      <c r="E210" s="53" t="s">
        <v>36</v>
      </c>
      <c r="F210" s="54">
        <v>120</v>
      </c>
      <c r="G210" s="55"/>
      <c r="H210" s="56">
        <f>ROUND(G210*F210,2)</f>
        <v>0</v>
      </c>
      <c r="I210" s="175"/>
      <c r="J210" s="176"/>
      <c r="K210" s="177"/>
      <c r="L210" s="178"/>
      <c r="M210" s="178"/>
      <c r="N210" s="178"/>
    </row>
    <row r="211" spans="1:14" ht="36" customHeight="1">
      <c r="A211" s="107" t="s">
        <v>47</v>
      </c>
      <c r="B211" s="50" t="s">
        <v>269</v>
      </c>
      <c r="C211" s="51" t="s">
        <v>48</v>
      </c>
      <c r="D211" s="59" t="s">
        <v>428</v>
      </c>
      <c r="E211" s="53"/>
      <c r="F211" s="54"/>
      <c r="G211" s="57"/>
      <c r="H211" s="56"/>
      <c r="I211" s="175"/>
      <c r="J211" s="176"/>
      <c r="K211" s="177"/>
      <c r="L211" s="178"/>
      <c r="M211" s="178"/>
      <c r="N211" s="178"/>
    </row>
    <row r="212" spans="1:14" ht="36" customHeight="1">
      <c r="A212" s="107" t="s">
        <v>49</v>
      </c>
      <c r="B212" s="58" t="s">
        <v>30</v>
      </c>
      <c r="C212" s="51" t="s">
        <v>50</v>
      </c>
      <c r="D212" s="59" t="s">
        <v>1</v>
      </c>
      <c r="E212" s="53" t="s">
        <v>36</v>
      </c>
      <c r="F212" s="54">
        <v>70</v>
      </c>
      <c r="G212" s="55"/>
      <c r="H212" s="56">
        <f>ROUND(G212*F212,2)</f>
        <v>0</v>
      </c>
      <c r="I212" s="175"/>
      <c r="J212" s="176"/>
      <c r="K212" s="177"/>
      <c r="L212" s="178"/>
      <c r="M212" s="178"/>
      <c r="N212" s="178"/>
    </row>
    <row r="213" spans="1:14" ht="36" customHeight="1">
      <c r="A213" s="107" t="s">
        <v>152</v>
      </c>
      <c r="B213" s="50" t="s">
        <v>273</v>
      </c>
      <c r="C213" s="51" t="s">
        <v>51</v>
      </c>
      <c r="D213" s="59" t="s">
        <v>154</v>
      </c>
      <c r="E213" s="53"/>
      <c r="F213" s="54"/>
      <c r="G213" s="57"/>
      <c r="H213" s="56"/>
      <c r="I213" s="175"/>
      <c r="J213" s="176"/>
      <c r="K213" s="177"/>
      <c r="L213" s="178"/>
      <c r="M213" s="178"/>
      <c r="N213" s="178"/>
    </row>
    <row r="214" spans="1:14" ht="36" customHeight="1">
      <c r="A214" s="107" t="s">
        <v>155</v>
      </c>
      <c r="B214" s="58" t="s">
        <v>30</v>
      </c>
      <c r="C214" s="51" t="s">
        <v>156</v>
      </c>
      <c r="D214" s="59" t="s">
        <v>52</v>
      </c>
      <c r="E214" s="53"/>
      <c r="F214" s="54"/>
      <c r="G214" s="57"/>
      <c r="H214" s="56"/>
      <c r="I214" s="175"/>
      <c r="J214" s="176"/>
      <c r="K214" s="177"/>
      <c r="L214" s="178"/>
      <c r="M214" s="178"/>
      <c r="N214" s="178"/>
    </row>
    <row r="215" spans="1:14" ht="36" customHeight="1">
      <c r="A215" s="107" t="s">
        <v>157</v>
      </c>
      <c r="B215" s="60" t="s">
        <v>158</v>
      </c>
      <c r="C215" s="51" t="s">
        <v>159</v>
      </c>
      <c r="D215" s="59"/>
      <c r="E215" s="53" t="s">
        <v>29</v>
      </c>
      <c r="F215" s="54">
        <v>90</v>
      </c>
      <c r="G215" s="55"/>
      <c r="H215" s="56">
        <f>ROUND(G215*F215,2)</f>
        <v>0</v>
      </c>
      <c r="I215" s="175"/>
      <c r="J215" s="176"/>
      <c r="K215" s="177"/>
      <c r="L215" s="178"/>
      <c r="M215" s="178"/>
      <c r="N215" s="178"/>
    </row>
    <row r="216" spans="1:14" ht="36" customHeight="1">
      <c r="A216" s="107" t="s">
        <v>160</v>
      </c>
      <c r="B216" s="60" t="s">
        <v>161</v>
      </c>
      <c r="C216" s="51" t="s">
        <v>162</v>
      </c>
      <c r="D216" s="59"/>
      <c r="E216" s="53" t="s">
        <v>29</v>
      </c>
      <c r="F216" s="54">
        <v>130</v>
      </c>
      <c r="G216" s="55"/>
      <c r="H216" s="56">
        <f>ROUND(G216*F216,2)</f>
        <v>0</v>
      </c>
      <c r="I216" s="175"/>
      <c r="J216" s="176"/>
      <c r="K216" s="177"/>
      <c r="L216" s="178"/>
      <c r="M216" s="178"/>
      <c r="N216" s="178"/>
    </row>
    <row r="217" spans="1:14" s="37" customFormat="1" ht="36" customHeight="1">
      <c r="A217" s="151" t="s">
        <v>163</v>
      </c>
      <c r="B217" s="156" t="s">
        <v>164</v>
      </c>
      <c r="C217" s="75" t="s">
        <v>165</v>
      </c>
      <c r="D217" s="76" t="s">
        <v>1</v>
      </c>
      <c r="E217" s="77" t="s">
        <v>29</v>
      </c>
      <c r="F217" s="153">
        <v>60</v>
      </c>
      <c r="G217" s="79"/>
      <c r="H217" s="154">
        <f>ROUND(G217*F217,2)</f>
        <v>0</v>
      </c>
      <c r="I217" s="175"/>
      <c r="J217" s="176"/>
      <c r="K217" s="177"/>
      <c r="L217" s="178"/>
      <c r="M217" s="178"/>
      <c r="N217" s="178"/>
    </row>
    <row r="218" spans="1:14" ht="36" customHeight="1">
      <c r="A218" s="107"/>
      <c r="B218" s="60"/>
      <c r="C218" s="22" t="s">
        <v>557</v>
      </c>
      <c r="D218" s="59"/>
      <c r="E218" s="53"/>
      <c r="F218" s="54"/>
      <c r="G218" s="57"/>
      <c r="H218" s="56"/>
      <c r="I218" s="175"/>
      <c r="J218" s="176"/>
      <c r="K218" s="177"/>
      <c r="L218" s="178"/>
      <c r="M218" s="178"/>
      <c r="N218" s="178"/>
    </row>
    <row r="219" spans="1:14" ht="36" customHeight="1">
      <c r="A219" s="107" t="s">
        <v>185</v>
      </c>
      <c r="B219" s="50" t="s">
        <v>280</v>
      </c>
      <c r="C219" s="51" t="s">
        <v>187</v>
      </c>
      <c r="D219" s="59" t="s">
        <v>484</v>
      </c>
      <c r="E219" s="53" t="s">
        <v>36</v>
      </c>
      <c r="F219" s="61">
        <v>10</v>
      </c>
      <c r="G219" s="55"/>
      <c r="H219" s="56">
        <f>ROUND(G219*F219,2)</f>
        <v>0</v>
      </c>
      <c r="I219" s="175"/>
      <c r="J219" s="176"/>
      <c r="K219" s="177"/>
      <c r="L219" s="178"/>
      <c r="M219" s="178"/>
      <c r="N219" s="178"/>
    </row>
    <row r="220" spans="1:14" ht="36" customHeight="1">
      <c r="A220" s="9"/>
      <c r="B220" s="119"/>
      <c r="C220" s="22" t="s">
        <v>20</v>
      </c>
      <c r="D220" s="5"/>
      <c r="E220" s="3"/>
      <c r="F220" s="3"/>
      <c r="G220" s="9"/>
      <c r="H220" s="117"/>
      <c r="I220" s="175"/>
      <c r="J220" s="176"/>
      <c r="K220" s="177"/>
      <c r="L220" s="178"/>
      <c r="M220" s="178"/>
      <c r="N220" s="178"/>
    </row>
    <row r="221" spans="1:14" ht="48" customHeight="1">
      <c r="A221" s="105" t="s">
        <v>60</v>
      </c>
      <c r="B221" s="50" t="s">
        <v>281</v>
      </c>
      <c r="C221" s="51" t="s">
        <v>61</v>
      </c>
      <c r="D221" s="59" t="s">
        <v>478</v>
      </c>
      <c r="E221" s="53"/>
      <c r="F221" s="61"/>
      <c r="G221" s="57"/>
      <c r="H221" s="62"/>
      <c r="I221" s="175"/>
      <c r="J221" s="176"/>
      <c r="K221" s="177"/>
      <c r="L221" s="178"/>
      <c r="M221" s="178"/>
      <c r="N221" s="178"/>
    </row>
    <row r="222" spans="1:14" ht="48" customHeight="1">
      <c r="A222" s="105" t="s">
        <v>101</v>
      </c>
      <c r="B222" s="58" t="s">
        <v>30</v>
      </c>
      <c r="C222" s="51" t="s">
        <v>485</v>
      </c>
      <c r="D222" s="59" t="s">
        <v>1</v>
      </c>
      <c r="E222" s="53" t="s">
        <v>29</v>
      </c>
      <c r="F222" s="61">
        <v>1190</v>
      </c>
      <c r="G222" s="55"/>
      <c r="H222" s="56">
        <f>ROUND(G222*F222,2)</f>
        <v>0</v>
      </c>
      <c r="I222" s="175"/>
      <c r="J222" s="176"/>
      <c r="K222" s="177"/>
      <c r="L222" s="178"/>
      <c r="M222" s="178"/>
      <c r="N222" s="178"/>
    </row>
    <row r="223" spans="1:14" ht="48" customHeight="1">
      <c r="A223" s="105" t="s">
        <v>189</v>
      </c>
      <c r="B223" s="58" t="s">
        <v>41</v>
      </c>
      <c r="C223" s="51" t="s">
        <v>190</v>
      </c>
      <c r="D223" s="59" t="s">
        <v>1</v>
      </c>
      <c r="E223" s="53" t="s">
        <v>29</v>
      </c>
      <c r="F223" s="61">
        <v>320</v>
      </c>
      <c r="G223" s="55"/>
      <c r="H223" s="56">
        <f>ROUND(G223*F223,2)</f>
        <v>0</v>
      </c>
      <c r="I223" s="175"/>
      <c r="J223" s="176"/>
      <c r="K223" s="177"/>
      <c r="L223" s="178"/>
      <c r="M223" s="178"/>
      <c r="N223" s="178"/>
    </row>
    <row r="224" spans="1:14" ht="36" customHeight="1">
      <c r="A224" s="105" t="s">
        <v>102</v>
      </c>
      <c r="B224" s="50" t="s">
        <v>283</v>
      </c>
      <c r="C224" s="51" t="s">
        <v>104</v>
      </c>
      <c r="D224" s="59" t="s">
        <v>478</v>
      </c>
      <c r="E224" s="53"/>
      <c r="F224" s="61"/>
      <c r="G224" s="57"/>
      <c r="H224" s="62"/>
      <c r="I224" s="175"/>
      <c r="J224" s="176"/>
      <c r="K224" s="177"/>
      <c r="L224" s="178"/>
      <c r="M224" s="178"/>
      <c r="N224" s="178"/>
    </row>
    <row r="225" spans="1:14" ht="48" customHeight="1">
      <c r="A225" s="105" t="s">
        <v>105</v>
      </c>
      <c r="B225" s="58" t="s">
        <v>30</v>
      </c>
      <c r="C225" s="51" t="s">
        <v>106</v>
      </c>
      <c r="D225" s="59"/>
      <c r="E225" s="53" t="s">
        <v>29</v>
      </c>
      <c r="F225" s="61">
        <v>1190</v>
      </c>
      <c r="G225" s="55"/>
      <c r="H225" s="56">
        <f aca="true" t="shared" si="2" ref="H225:H231">ROUND(G225*F225,2)</f>
        <v>0</v>
      </c>
      <c r="I225" s="175"/>
      <c r="J225" s="176"/>
      <c r="K225" s="177"/>
      <c r="L225" s="178"/>
      <c r="M225" s="178"/>
      <c r="N225" s="178"/>
    </row>
    <row r="226" spans="1:14" ht="48" customHeight="1">
      <c r="A226" s="105" t="s">
        <v>62</v>
      </c>
      <c r="B226" s="50" t="s">
        <v>286</v>
      </c>
      <c r="C226" s="51" t="s">
        <v>63</v>
      </c>
      <c r="D226" s="59" t="s">
        <v>478</v>
      </c>
      <c r="E226" s="53"/>
      <c r="F226" s="61"/>
      <c r="G226" s="57"/>
      <c r="H226" s="62"/>
      <c r="I226" s="175"/>
      <c r="J226" s="176"/>
      <c r="K226" s="177"/>
      <c r="L226" s="178"/>
      <c r="M226" s="178"/>
      <c r="N226" s="178"/>
    </row>
    <row r="227" spans="1:14" ht="48" customHeight="1">
      <c r="A227" s="105" t="s">
        <v>93</v>
      </c>
      <c r="B227" s="58" t="s">
        <v>30</v>
      </c>
      <c r="C227" s="51" t="s">
        <v>338</v>
      </c>
      <c r="D227" s="59" t="s">
        <v>56</v>
      </c>
      <c r="E227" s="53" t="s">
        <v>53</v>
      </c>
      <c r="F227" s="54">
        <v>500</v>
      </c>
      <c r="G227" s="55"/>
      <c r="H227" s="56">
        <f t="shared" si="2"/>
        <v>0</v>
      </c>
      <c r="I227" s="175"/>
      <c r="J227" s="176"/>
      <c r="K227" s="177"/>
      <c r="L227" s="178"/>
      <c r="M227" s="178"/>
      <c r="N227" s="178"/>
    </row>
    <row r="228" spans="1:14" ht="48" customHeight="1">
      <c r="A228" s="105" t="s">
        <v>249</v>
      </c>
      <c r="B228" s="58" t="s">
        <v>41</v>
      </c>
      <c r="C228" s="51" t="s">
        <v>250</v>
      </c>
      <c r="D228" s="59" t="s">
        <v>177</v>
      </c>
      <c r="E228" s="53" t="s">
        <v>53</v>
      </c>
      <c r="F228" s="54">
        <v>20</v>
      </c>
      <c r="G228" s="55"/>
      <c r="H228" s="56">
        <f t="shared" si="2"/>
        <v>0</v>
      </c>
      <c r="I228" s="175"/>
      <c r="J228" s="176"/>
      <c r="K228" s="177"/>
      <c r="L228" s="178"/>
      <c r="M228" s="178"/>
      <c r="N228" s="178"/>
    </row>
    <row r="229" spans="1:14" ht="48" customHeight="1">
      <c r="A229" s="105" t="s">
        <v>486</v>
      </c>
      <c r="B229" s="58" t="s">
        <v>54</v>
      </c>
      <c r="C229" s="51" t="s">
        <v>487</v>
      </c>
      <c r="D229" s="59" t="s">
        <v>439</v>
      </c>
      <c r="E229" s="53" t="s">
        <v>53</v>
      </c>
      <c r="F229" s="54">
        <v>90</v>
      </c>
      <c r="G229" s="55"/>
      <c r="H229" s="56">
        <f t="shared" si="2"/>
        <v>0</v>
      </c>
      <c r="I229" s="175"/>
      <c r="J229" s="176"/>
      <c r="K229" s="177"/>
      <c r="L229" s="178"/>
      <c r="M229" s="178"/>
      <c r="N229" s="178"/>
    </row>
    <row r="230" spans="1:14" ht="48" customHeight="1">
      <c r="A230" s="105" t="s">
        <v>64</v>
      </c>
      <c r="B230" s="58" t="s">
        <v>71</v>
      </c>
      <c r="C230" s="51" t="s">
        <v>193</v>
      </c>
      <c r="D230" s="59" t="s">
        <v>194</v>
      </c>
      <c r="E230" s="53" t="s">
        <v>53</v>
      </c>
      <c r="F230" s="54">
        <v>50</v>
      </c>
      <c r="G230" s="55"/>
      <c r="H230" s="56">
        <f t="shared" si="2"/>
        <v>0</v>
      </c>
      <c r="I230" s="175"/>
      <c r="J230" s="176"/>
      <c r="K230" s="177"/>
      <c r="L230" s="178"/>
      <c r="M230" s="178"/>
      <c r="N230" s="178"/>
    </row>
    <row r="231" spans="1:14" ht="36" customHeight="1">
      <c r="A231" s="105" t="s">
        <v>488</v>
      </c>
      <c r="B231" s="50" t="s">
        <v>287</v>
      </c>
      <c r="C231" s="51" t="s">
        <v>453</v>
      </c>
      <c r="D231" s="59" t="s">
        <v>334</v>
      </c>
      <c r="E231" s="53" t="s">
        <v>29</v>
      </c>
      <c r="F231" s="61">
        <v>50</v>
      </c>
      <c r="G231" s="55"/>
      <c r="H231" s="56">
        <f t="shared" si="2"/>
        <v>0</v>
      </c>
      <c r="I231" s="175"/>
      <c r="J231" s="176"/>
      <c r="K231" s="177"/>
      <c r="L231" s="178"/>
      <c r="M231" s="178"/>
      <c r="N231" s="178"/>
    </row>
    <row r="232" spans="1:14" ht="48" customHeight="1">
      <c r="A232" s="105" t="s">
        <v>195</v>
      </c>
      <c r="B232" s="50" t="s">
        <v>288</v>
      </c>
      <c r="C232" s="51" t="s">
        <v>197</v>
      </c>
      <c r="D232" s="59" t="s">
        <v>444</v>
      </c>
      <c r="E232" s="118"/>
      <c r="F232" s="54"/>
      <c r="G232" s="57"/>
      <c r="H232" s="62"/>
      <c r="I232" s="175"/>
      <c r="J232" s="176"/>
      <c r="K232" s="177"/>
      <c r="L232" s="178"/>
      <c r="M232" s="178"/>
      <c r="N232" s="178"/>
    </row>
    <row r="233" spans="1:14" ht="36" customHeight="1">
      <c r="A233" s="105" t="s">
        <v>199</v>
      </c>
      <c r="B233" s="58" t="s">
        <v>30</v>
      </c>
      <c r="C233" s="51" t="s">
        <v>92</v>
      </c>
      <c r="D233" s="59"/>
      <c r="E233" s="53"/>
      <c r="F233" s="54"/>
      <c r="G233" s="57"/>
      <c r="H233" s="62"/>
      <c r="I233" s="175"/>
      <c r="J233" s="176"/>
      <c r="K233" s="177"/>
      <c r="L233" s="178"/>
      <c r="M233" s="178"/>
      <c r="N233" s="178"/>
    </row>
    <row r="234" spans="1:14" ht="36" customHeight="1">
      <c r="A234" s="105" t="s">
        <v>200</v>
      </c>
      <c r="B234" s="60" t="s">
        <v>158</v>
      </c>
      <c r="C234" s="51" t="s">
        <v>198</v>
      </c>
      <c r="D234" s="59"/>
      <c r="E234" s="53" t="s">
        <v>31</v>
      </c>
      <c r="F234" s="54">
        <v>50</v>
      </c>
      <c r="G234" s="55"/>
      <c r="H234" s="56">
        <f>ROUND(G234*F234,2)</f>
        <v>0</v>
      </c>
      <c r="I234" s="175"/>
      <c r="J234" s="176"/>
      <c r="K234" s="177"/>
      <c r="L234" s="178"/>
      <c r="M234" s="178"/>
      <c r="N234" s="178"/>
    </row>
    <row r="235" spans="1:14" ht="36" customHeight="1">
      <c r="A235" s="9"/>
      <c r="B235" s="119"/>
      <c r="C235" s="22" t="s">
        <v>21</v>
      </c>
      <c r="D235" s="5"/>
      <c r="E235" s="4"/>
      <c r="F235" s="3"/>
      <c r="G235" s="9"/>
      <c r="H235" s="117"/>
      <c r="I235" s="175"/>
      <c r="J235" s="176"/>
      <c r="K235" s="177"/>
      <c r="L235" s="178"/>
      <c r="M235" s="178"/>
      <c r="N235" s="178"/>
    </row>
    <row r="236" spans="1:14" s="37" customFormat="1" ht="36" customHeight="1">
      <c r="A236" s="155" t="s">
        <v>65</v>
      </c>
      <c r="B236" s="80" t="s">
        <v>289</v>
      </c>
      <c r="C236" s="75" t="s">
        <v>66</v>
      </c>
      <c r="D236" s="76" t="s">
        <v>202</v>
      </c>
      <c r="E236" s="77" t="s">
        <v>53</v>
      </c>
      <c r="F236" s="78">
        <v>60</v>
      </c>
      <c r="G236" s="79"/>
      <c r="H236" s="154">
        <f>ROUND(G236*F236,2)</f>
        <v>0</v>
      </c>
      <c r="I236" s="175"/>
      <c r="J236" s="176"/>
      <c r="K236" s="177"/>
      <c r="L236" s="178"/>
      <c r="M236" s="178"/>
      <c r="N236" s="178"/>
    </row>
    <row r="237" spans="1:14" ht="48" customHeight="1">
      <c r="A237" s="9"/>
      <c r="B237" s="119"/>
      <c r="C237" s="22" t="s">
        <v>22</v>
      </c>
      <c r="D237" s="5"/>
      <c r="E237" s="4"/>
      <c r="F237" s="3"/>
      <c r="G237" s="9"/>
      <c r="H237" s="117"/>
      <c r="I237" s="175"/>
      <c r="J237" s="176"/>
      <c r="K237" s="177"/>
      <c r="L237" s="178"/>
      <c r="M237" s="178"/>
      <c r="N237" s="178"/>
    </row>
    <row r="238" spans="1:14" ht="36" customHeight="1">
      <c r="A238" s="105" t="s">
        <v>203</v>
      </c>
      <c r="B238" s="50" t="s">
        <v>290</v>
      </c>
      <c r="C238" s="51" t="s">
        <v>205</v>
      </c>
      <c r="D238" s="59" t="s">
        <v>206</v>
      </c>
      <c r="E238" s="53"/>
      <c r="F238" s="61"/>
      <c r="G238" s="57"/>
      <c r="H238" s="62"/>
      <c r="I238" s="175"/>
      <c r="J238" s="176"/>
      <c r="K238" s="177"/>
      <c r="L238" s="178"/>
      <c r="M238" s="178"/>
      <c r="N238" s="178"/>
    </row>
    <row r="239" spans="1:14" ht="36" customHeight="1">
      <c r="A239" s="105" t="s">
        <v>207</v>
      </c>
      <c r="B239" s="58" t="s">
        <v>30</v>
      </c>
      <c r="C239" s="51" t="s">
        <v>208</v>
      </c>
      <c r="D239" s="59"/>
      <c r="E239" s="53" t="s">
        <v>36</v>
      </c>
      <c r="F239" s="61">
        <v>3</v>
      </c>
      <c r="G239" s="55"/>
      <c r="H239" s="56">
        <f>ROUND(G239*F239,2)</f>
        <v>0</v>
      </c>
      <c r="I239" s="175"/>
      <c r="J239" s="176"/>
      <c r="K239" s="177"/>
      <c r="L239" s="178"/>
      <c r="M239" s="178"/>
      <c r="N239" s="178"/>
    </row>
    <row r="240" spans="1:14" ht="36" customHeight="1">
      <c r="A240" s="105" t="s">
        <v>294</v>
      </c>
      <c r="B240" s="50" t="s">
        <v>291</v>
      </c>
      <c r="C240" s="51" t="s">
        <v>296</v>
      </c>
      <c r="D240" s="59" t="s">
        <v>206</v>
      </c>
      <c r="E240" s="53"/>
      <c r="F240" s="61"/>
      <c r="G240" s="57"/>
      <c r="H240" s="62"/>
      <c r="I240" s="175"/>
      <c r="J240" s="176"/>
      <c r="K240" s="177"/>
      <c r="L240" s="178"/>
      <c r="M240" s="178"/>
      <c r="N240" s="178"/>
    </row>
    <row r="241" spans="1:14" ht="36" customHeight="1">
      <c r="A241" s="105" t="s">
        <v>297</v>
      </c>
      <c r="B241" s="58" t="s">
        <v>30</v>
      </c>
      <c r="C241" s="51" t="s">
        <v>298</v>
      </c>
      <c r="D241" s="59"/>
      <c r="E241" s="53" t="s">
        <v>36</v>
      </c>
      <c r="F241" s="61">
        <v>1</v>
      </c>
      <c r="G241" s="55"/>
      <c r="H241" s="56">
        <f>ROUND(G241*F241,2)</f>
        <v>0</v>
      </c>
      <c r="I241" s="175"/>
      <c r="J241" s="176"/>
      <c r="K241" s="177"/>
      <c r="L241" s="178"/>
      <c r="M241" s="178"/>
      <c r="N241" s="178"/>
    </row>
    <row r="242" spans="1:14" ht="36" customHeight="1">
      <c r="A242" s="105" t="s">
        <v>209</v>
      </c>
      <c r="B242" s="50" t="s">
        <v>292</v>
      </c>
      <c r="C242" s="51" t="s">
        <v>211</v>
      </c>
      <c r="D242" s="59" t="s">
        <v>206</v>
      </c>
      <c r="E242" s="53"/>
      <c r="F242" s="61"/>
      <c r="G242" s="57"/>
      <c r="H242" s="62"/>
      <c r="I242" s="175"/>
      <c r="J242" s="176"/>
      <c r="K242" s="177"/>
      <c r="L242" s="178"/>
      <c r="M242" s="178"/>
      <c r="N242" s="178"/>
    </row>
    <row r="243" spans="1:14" ht="36" customHeight="1">
      <c r="A243" s="105" t="s">
        <v>212</v>
      </c>
      <c r="B243" s="58" t="s">
        <v>30</v>
      </c>
      <c r="C243" s="51" t="s">
        <v>213</v>
      </c>
      <c r="D243" s="59"/>
      <c r="E243" s="53"/>
      <c r="F243" s="61"/>
      <c r="G243" s="57"/>
      <c r="H243" s="62"/>
      <c r="I243" s="175"/>
      <c r="J243" s="176"/>
      <c r="K243" s="177"/>
      <c r="L243" s="178"/>
      <c r="M243" s="178"/>
      <c r="N243" s="178"/>
    </row>
    <row r="244" spans="1:14" ht="48" customHeight="1">
      <c r="A244" s="105" t="s">
        <v>214</v>
      </c>
      <c r="B244" s="60" t="s">
        <v>158</v>
      </c>
      <c r="C244" s="51" t="s">
        <v>473</v>
      </c>
      <c r="D244" s="59"/>
      <c r="E244" s="53" t="s">
        <v>53</v>
      </c>
      <c r="F244" s="61">
        <v>4</v>
      </c>
      <c r="G244" s="55"/>
      <c r="H244" s="56">
        <f>ROUND(G244*F244,2)</f>
        <v>0</v>
      </c>
      <c r="I244" s="175"/>
      <c r="J244" s="176"/>
      <c r="K244" s="177"/>
      <c r="L244" s="178"/>
      <c r="M244" s="178"/>
      <c r="N244" s="178"/>
    </row>
    <row r="245" spans="1:14" ht="36" customHeight="1">
      <c r="A245" s="105" t="s">
        <v>299</v>
      </c>
      <c r="B245" s="50" t="s">
        <v>293</v>
      </c>
      <c r="C245" s="51" t="s">
        <v>301</v>
      </c>
      <c r="D245" s="59" t="s">
        <v>206</v>
      </c>
      <c r="E245" s="53" t="s">
        <v>53</v>
      </c>
      <c r="F245" s="61">
        <v>11</v>
      </c>
      <c r="G245" s="55"/>
      <c r="H245" s="56">
        <f>ROUND(G245*F245,2)</f>
        <v>0</v>
      </c>
      <c r="I245" s="175"/>
      <c r="J245" s="176"/>
      <c r="K245" s="177"/>
      <c r="L245" s="178"/>
      <c r="M245" s="178"/>
      <c r="N245" s="178"/>
    </row>
    <row r="246" spans="1:14" ht="48" customHeight="1">
      <c r="A246" s="105" t="s">
        <v>111</v>
      </c>
      <c r="B246" s="50" t="s">
        <v>295</v>
      </c>
      <c r="C246" s="63" t="s">
        <v>216</v>
      </c>
      <c r="D246" s="59" t="s">
        <v>206</v>
      </c>
      <c r="E246" s="53"/>
      <c r="F246" s="61"/>
      <c r="G246" s="57"/>
      <c r="H246" s="62"/>
      <c r="I246" s="175"/>
      <c r="J246" s="176"/>
      <c r="K246" s="177"/>
      <c r="L246" s="178"/>
      <c r="M246" s="178"/>
      <c r="N246" s="178"/>
    </row>
    <row r="247" spans="1:14" ht="48" customHeight="1">
      <c r="A247" s="105" t="s">
        <v>113</v>
      </c>
      <c r="B247" s="58" t="s">
        <v>30</v>
      </c>
      <c r="C247" s="51" t="s">
        <v>114</v>
      </c>
      <c r="D247" s="59"/>
      <c r="E247" s="53" t="s">
        <v>36</v>
      </c>
      <c r="F247" s="61">
        <v>7</v>
      </c>
      <c r="G247" s="55"/>
      <c r="H247" s="56">
        <f>ROUND(G247*F247,2)</f>
        <v>0</v>
      </c>
      <c r="I247" s="175"/>
      <c r="J247" s="176"/>
      <c r="K247" s="177"/>
      <c r="L247" s="178"/>
      <c r="M247" s="178"/>
      <c r="N247" s="178"/>
    </row>
    <row r="248" spans="1:14" ht="48" customHeight="1">
      <c r="A248" s="105" t="s">
        <v>115</v>
      </c>
      <c r="B248" s="58" t="s">
        <v>41</v>
      </c>
      <c r="C248" s="51" t="s">
        <v>116</v>
      </c>
      <c r="D248" s="59"/>
      <c r="E248" s="53" t="s">
        <v>36</v>
      </c>
      <c r="F248" s="61">
        <v>7</v>
      </c>
      <c r="G248" s="55"/>
      <c r="H248" s="56">
        <f>ROUND(G248*F248,2)</f>
        <v>0</v>
      </c>
      <c r="I248" s="175"/>
      <c r="J248" s="176"/>
      <c r="K248" s="177"/>
      <c r="L248" s="178"/>
      <c r="M248" s="178"/>
      <c r="N248" s="178"/>
    </row>
    <row r="249" spans="1:14" ht="36" customHeight="1">
      <c r="A249" s="105" t="s">
        <v>303</v>
      </c>
      <c r="B249" s="50" t="s">
        <v>300</v>
      </c>
      <c r="C249" s="63" t="s">
        <v>305</v>
      </c>
      <c r="D249" s="59" t="s">
        <v>206</v>
      </c>
      <c r="E249" s="53"/>
      <c r="F249" s="61"/>
      <c r="G249" s="57"/>
      <c r="H249" s="62"/>
      <c r="I249" s="175"/>
      <c r="J249" s="176"/>
      <c r="K249" s="177"/>
      <c r="L249" s="178"/>
      <c r="M249" s="178"/>
      <c r="N249" s="178"/>
    </row>
    <row r="250" spans="1:14" ht="36" customHeight="1">
      <c r="A250" s="105" t="s">
        <v>306</v>
      </c>
      <c r="B250" s="58" t="s">
        <v>30</v>
      </c>
      <c r="C250" s="63" t="s">
        <v>470</v>
      </c>
      <c r="D250" s="59"/>
      <c r="E250" s="53" t="s">
        <v>36</v>
      </c>
      <c r="F250" s="61">
        <v>1</v>
      </c>
      <c r="G250" s="55"/>
      <c r="H250" s="56">
        <f>ROUND(G250*F250,2)</f>
        <v>0</v>
      </c>
      <c r="I250" s="175"/>
      <c r="J250" s="176"/>
      <c r="K250" s="177"/>
      <c r="L250" s="178"/>
      <c r="M250" s="178"/>
      <c r="N250" s="178"/>
    </row>
    <row r="251" spans="1:14" ht="36" customHeight="1">
      <c r="A251" s="105" t="s">
        <v>217</v>
      </c>
      <c r="B251" s="50" t="s">
        <v>302</v>
      </c>
      <c r="C251" s="63" t="s">
        <v>219</v>
      </c>
      <c r="D251" s="59" t="s">
        <v>206</v>
      </c>
      <c r="E251" s="53"/>
      <c r="F251" s="61"/>
      <c r="G251" s="57"/>
      <c r="H251" s="62"/>
      <c r="I251" s="175"/>
      <c r="J251" s="176"/>
      <c r="K251" s="177"/>
      <c r="L251" s="178"/>
      <c r="M251" s="178"/>
      <c r="N251" s="178"/>
    </row>
    <row r="252" spans="1:14" ht="36" customHeight="1">
      <c r="A252" s="105" t="s">
        <v>220</v>
      </c>
      <c r="B252" s="58" t="s">
        <v>30</v>
      </c>
      <c r="C252" s="63" t="s">
        <v>489</v>
      </c>
      <c r="D252" s="59"/>
      <c r="E252" s="53"/>
      <c r="F252" s="61"/>
      <c r="G252" s="57"/>
      <c r="H252" s="62"/>
      <c r="I252" s="175"/>
      <c r="J252" s="176"/>
      <c r="K252" s="177"/>
      <c r="L252" s="178"/>
      <c r="M252" s="178"/>
      <c r="N252" s="178"/>
    </row>
    <row r="253" spans="1:14" ht="48" customHeight="1">
      <c r="A253" s="105" t="s">
        <v>490</v>
      </c>
      <c r="B253" s="60" t="s">
        <v>158</v>
      </c>
      <c r="C253" s="51" t="s">
        <v>491</v>
      </c>
      <c r="D253" s="59"/>
      <c r="E253" s="53" t="s">
        <v>36</v>
      </c>
      <c r="F253" s="61">
        <v>2</v>
      </c>
      <c r="G253" s="55"/>
      <c r="H253" s="56">
        <f>ROUND(G253*F253,2)</f>
        <v>0</v>
      </c>
      <c r="I253" s="175"/>
      <c r="J253" s="176"/>
      <c r="K253" s="177"/>
      <c r="L253" s="178"/>
      <c r="M253" s="178"/>
      <c r="N253" s="178"/>
    </row>
    <row r="254" spans="1:14" ht="36" customHeight="1">
      <c r="A254" s="105" t="s">
        <v>474</v>
      </c>
      <c r="B254" s="50" t="s">
        <v>304</v>
      </c>
      <c r="C254" s="63" t="s">
        <v>475</v>
      </c>
      <c r="D254" s="59" t="s">
        <v>206</v>
      </c>
      <c r="E254" s="53"/>
      <c r="F254" s="61"/>
      <c r="G254" s="57"/>
      <c r="H254" s="62"/>
      <c r="I254" s="175"/>
      <c r="J254" s="176"/>
      <c r="K254" s="177"/>
      <c r="L254" s="178"/>
      <c r="M254" s="178"/>
      <c r="N254" s="178"/>
    </row>
    <row r="255" spans="1:14" ht="36" customHeight="1">
      <c r="A255" s="105" t="s">
        <v>476</v>
      </c>
      <c r="B255" s="58" t="s">
        <v>30</v>
      </c>
      <c r="C255" s="63" t="s">
        <v>477</v>
      </c>
      <c r="D255" s="59"/>
      <c r="E255" s="53" t="s">
        <v>36</v>
      </c>
      <c r="F255" s="61">
        <v>1</v>
      </c>
      <c r="G255" s="55"/>
      <c r="H255" s="56">
        <f>ROUND(G255*F255,2)</f>
        <v>0</v>
      </c>
      <c r="I255" s="175"/>
      <c r="J255" s="176"/>
      <c r="K255" s="177"/>
      <c r="L255" s="178"/>
      <c r="M255" s="178"/>
      <c r="N255" s="178"/>
    </row>
    <row r="256" spans="1:14" ht="36" customHeight="1">
      <c r="A256" s="105" t="s">
        <v>492</v>
      </c>
      <c r="B256" s="50" t="s">
        <v>308</v>
      </c>
      <c r="C256" s="51" t="s">
        <v>493</v>
      </c>
      <c r="D256" s="59" t="s">
        <v>206</v>
      </c>
      <c r="E256" s="53" t="s">
        <v>36</v>
      </c>
      <c r="F256" s="61">
        <v>2</v>
      </c>
      <c r="G256" s="55"/>
      <c r="H256" s="56">
        <f>ROUND(G256*F256,2)</f>
        <v>0</v>
      </c>
      <c r="I256" s="175"/>
      <c r="J256" s="176"/>
      <c r="K256" s="177"/>
      <c r="L256" s="178"/>
      <c r="M256" s="178"/>
      <c r="N256" s="178"/>
    </row>
    <row r="257" spans="1:14" s="37" customFormat="1" ht="36" customHeight="1">
      <c r="A257" s="155" t="s">
        <v>494</v>
      </c>
      <c r="B257" s="80" t="s">
        <v>312</v>
      </c>
      <c r="C257" s="75" t="s">
        <v>495</v>
      </c>
      <c r="D257" s="76" t="s">
        <v>206</v>
      </c>
      <c r="E257" s="77" t="s">
        <v>36</v>
      </c>
      <c r="F257" s="78">
        <v>2</v>
      </c>
      <c r="G257" s="79"/>
      <c r="H257" s="154">
        <f>ROUND(G257*F257,2)</f>
        <v>0</v>
      </c>
      <c r="I257" s="175"/>
      <c r="J257" s="176"/>
      <c r="K257" s="177"/>
      <c r="L257" s="178"/>
      <c r="M257" s="178"/>
      <c r="N257" s="178"/>
    </row>
    <row r="258" spans="1:14" ht="48" customHeight="1">
      <c r="A258" s="105"/>
      <c r="B258" s="50"/>
      <c r="C258" s="22" t="s">
        <v>559</v>
      </c>
      <c r="D258" s="59"/>
      <c r="E258" s="53"/>
      <c r="F258" s="54"/>
      <c r="G258" s="57"/>
      <c r="H258" s="56"/>
      <c r="I258" s="175"/>
      <c r="J258" s="176"/>
      <c r="K258" s="177"/>
      <c r="L258" s="178"/>
      <c r="M258" s="178"/>
      <c r="N258" s="178"/>
    </row>
    <row r="259" spans="1:14" ht="36" customHeight="1">
      <c r="A259" s="105" t="s">
        <v>225</v>
      </c>
      <c r="B259" s="50" t="s">
        <v>313</v>
      </c>
      <c r="C259" s="51" t="s">
        <v>227</v>
      </c>
      <c r="D259" s="59" t="s">
        <v>228</v>
      </c>
      <c r="E259" s="53" t="s">
        <v>53</v>
      </c>
      <c r="F259" s="61">
        <v>24</v>
      </c>
      <c r="G259" s="55"/>
      <c r="H259" s="56">
        <f>ROUND(G259*F259,2)</f>
        <v>0</v>
      </c>
      <c r="I259" s="175"/>
      <c r="J259" s="176"/>
      <c r="K259" s="177"/>
      <c r="L259" s="178"/>
      <c r="M259" s="178"/>
      <c r="N259" s="178"/>
    </row>
    <row r="260" spans="1:14" ht="36" customHeight="1">
      <c r="A260" s="9"/>
      <c r="B260" s="120"/>
      <c r="C260" s="22" t="s">
        <v>23</v>
      </c>
      <c r="D260" s="5"/>
      <c r="E260" s="4"/>
      <c r="F260" s="3"/>
      <c r="G260" s="9"/>
      <c r="H260" s="117"/>
      <c r="I260" s="175"/>
      <c r="J260" s="176"/>
      <c r="K260" s="177"/>
      <c r="L260" s="178"/>
      <c r="M260" s="178"/>
      <c r="N260" s="178"/>
    </row>
    <row r="261" spans="1:14" ht="48" customHeight="1">
      <c r="A261" s="105" t="s">
        <v>67</v>
      </c>
      <c r="B261" s="50" t="s">
        <v>314</v>
      </c>
      <c r="C261" s="51" t="s">
        <v>119</v>
      </c>
      <c r="D261" s="59" t="s">
        <v>230</v>
      </c>
      <c r="E261" s="53" t="s">
        <v>36</v>
      </c>
      <c r="F261" s="61">
        <v>9</v>
      </c>
      <c r="G261" s="55"/>
      <c r="H261" s="56">
        <f>ROUND(G261*F261,2)</f>
        <v>0</v>
      </c>
      <c r="I261" s="175"/>
      <c r="J261" s="176"/>
      <c r="K261" s="177"/>
      <c r="L261" s="178"/>
      <c r="M261" s="178"/>
      <c r="N261" s="178"/>
    </row>
    <row r="262" spans="1:14" ht="36" customHeight="1">
      <c r="A262" s="105" t="s">
        <v>94</v>
      </c>
      <c r="B262" s="50" t="s">
        <v>315</v>
      </c>
      <c r="C262" s="51" t="s">
        <v>121</v>
      </c>
      <c r="D262" s="59" t="s">
        <v>206</v>
      </c>
      <c r="E262" s="53"/>
      <c r="F262" s="61"/>
      <c r="G262" s="56"/>
      <c r="H262" s="62"/>
      <c r="I262" s="175"/>
      <c r="J262" s="176"/>
      <c r="K262" s="177"/>
      <c r="L262" s="178"/>
      <c r="M262" s="178"/>
      <c r="N262" s="178"/>
    </row>
    <row r="263" spans="1:14" ht="36" customHeight="1">
      <c r="A263" s="105" t="s">
        <v>122</v>
      </c>
      <c r="B263" s="58" t="s">
        <v>30</v>
      </c>
      <c r="C263" s="51" t="s">
        <v>232</v>
      </c>
      <c r="D263" s="59"/>
      <c r="E263" s="53" t="s">
        <v>95</v>
      </c>
      <c r="F263" s="61">
        <v>1</v>
      </c>
      <c r="G263" s="55"/>
      <c r="H263" s="56">
        <f>ROUND(G263*F263,2)</f>
        <v>0</v>
      </c>
      <c r="I263" s="175"/>
      <c r="J263" s="176"/>
      <c r="K263" s="177"/>
      <c r="L263" s="178"/>
      <c r="M263" s="178"/>
      <c r="N263" s="178"/>
    </row>
    <row r="264" spans="1:14" ht="36" customHeight="1">
      <c r="A264" s="105" t="s">
        <v>68</v>
      </c>
      <c r="B264" s="50" t="s">
        <v>316</v>
      </c>
      <c r="C264" s="51" t="s">
        <v>124</v>
      </c>
      <c r="D264" s="59" t="s">
        <v>230</v>
      </c>
      <c r="E264" s="53"/>
      <c r="F264" s="61"/>
      <c r="G264" s="57"/>
      <c r="H264" s="62"/>
      <c r="I264" s="175"/>
      <c r="J264" s="176"/>
      <c r="K264" s="177"/>
      <c r="L264" s="178"/>
      <c r="M264" s="178"/>
      <c r="N264" s="178"/>
    </row>
    <row r="265" spans="1:14" ht="36" customHeight="1">
      <c r="A265" s="105" t="s">
        <v>69</v>
      </c>
      <c r="B265" s="58" t="s">
        <v>30</v>
      </c>
      <c r="C265" s="51" t="s">
        <v>234</v>
      </c>
      <c r="D265" s="59"/>
      <c r="E265" s="53" t="s">
        <v>36</v>
      </c>
      <c r="F265" s="61">
        <v>6</v>
      </c>
      <c r="G265" s="55"/>
      <c r="H265" s="56">
        <f>ROUND(G265*F265,2)</f>
        <v>0</v>
      </c>
      <c r="I265" s="175"/>
      <c r="J265" s="176"/>
      <c r="K265" s="177"/>
      <c r="L265" s="178"/>
      <c r="M265" s="178"/>
      <c r="N265" s="178"/>
    </row>
    <row r="266" spans="1:14" ht="36" customHeight="1">
      <c r="A266" s="105" t="s">
        <v>96</v>
      </c>
      <c r="B266" s="50" t="s">
        <v>317</v>
      </c>
      <c r="C266" s="51" t="s">
        <v>126</v>
      </c>
      <c r="D266" s="59" t="s">
        <v>230</v>
      </c>
      <c r="E266" s="53" t="s">
        <v>36</v>
      </c>
      <c r="F266" s="61">
        <v>2</v>
      </c>
      <c r="G266" s="55"/>
      <c r="H266" s="56">
        <f>ROUND(G266*F266,2)</f>
        <v>0</v>
      </c>
      <c r="I266" s="175"/>
      <c r="J266" s="176"/>
      <c r="K266" s="177"/>
      <c r="L266" s="178"/>
      <c r="M266" s="178"/>
      <c r="N266" s="178"/>
    </row>
    <row r="267" spans="1:14" ht="36" customHeight="1">
      <c r="A267" s="105" t="s">
        <v>97</v>
      </c>
      <c r="B267" s="50" t="s">
        <v>318</v>
      </c>
      <c r="C267" s="51" t="s">
        <v>128</v>
      </c>
      <c r="D267" s="59" t="s">
        <v>230</v>
      </c>
      <c r="E267" s="53" t="s">
        <v>36</v>
      </c>
      <c r="F267" s="61">
        <v>1</v>
      </c>
      <c r="G267" s="55"/>
      <c r="H267" s="56">
        <f>ROUND(G267*F267,2)</f>
        <v>0</v>
      </c>
      <c r="I267" s="175"/>
      <c r="J267" s="176"/>
      <c r="K267" s="177"/>
      <c r="L267" s="178"/>
      <c r="M267" s="178"/>
      <c r="N267" s="178"/>
    </row>
    <row r="268" spans="1:14" ht="36" customHeight="1">
      <c r="A268" s="105" t="s">
        <v>98</v>
      </c>
      <c r="B268" s="50" t="s">
        <v>319</v>
      </c>
      <c r="C268" s="51" t="s">
        <v>130</v>
      </c>
      <c r="D268" s="59" t="s">
        <v>230</v>
      </c>
      <c r="E268" s="53" t="s">
        <v>36</v>
      </c>
      <c r="F268" s="61">
        <v>3</v>
      </c>
      <c r="G268" s="55"/>
      <c r="H268" s="56">
        <f>ROUND(G268*F268,2)</f>
        <v>0</v>
      </c>
      <c r="I268" s="175"/>
      <c r="J268" s="176"/>
      <c r="K268" s="177"/>
      <c r="L268" s="178"/>
      <c r="M268" s="178"/>
      <c r="N268" s="178"/>
    </row>
    <row r="269" spans="1:14" ht="36" customHeight="1">
      <c r="A269" s="105" t="s">
        <v>99</v>
      </c>
      <c r="B269" s="50" t="s">
        <v>320</v>
      </c>
      <c r="C269" s="51" t="s">
        <v>132</v>
      </c>
      <c r="D269" s="59" t="s">
        <v>230</v>
      </c>
      <c r="E269" s="53" t="s">
        <v>36</v>
      </c>
      <c r="F269" s="61">
        <v>2</v>
      </c>
      <c r="G269" s="55"/>
      <c r="H269" s="56">
        <f>ROUND(G269*F269,2)</f>
        <v>0</v>
      </c>
      <c r="I269" s="175"/>
      <c r="J269" s="176"/>
      <c r="K269" s="177"/>
      <c r="L269" s="178"/>
      <c r="M269" s="178"/>
      <c r="N269" s="178"/>
    </row>
    <row r="270" spans="1:14" ht="36" customHeight="1">
      <c r="A270" s="9"/>
      <c r="B270" s="116"/>
      <c r="C270" s="22" t="s">
        <v>24</v>
      </c>
      <c r="D270" s="5"/>
      <c r="E270" s="2"/>
      <c r="F270" s="5"/>
      <c r="G270" s="9"/>
      <c r="H270" s="117"/>
      <c r="I270" s="175"/>
      <c r="J270" s="176"/>
      <c r="K270" s="177"/>
      <c r="L270" s="178"/>
      <c r="M270" s="178"/>
      <c r="N270" s="178"/>
    </row>
    <row r="271" spans="1:14" ht="36" customHeight="1">
      <c r="A271" s="107" t="s">
        <v>72</v>
      </c>
      <c r="B271" s="50" t="s">
        <v>534</v>
      </c>
      <c r="C271" s="51" t="s">
        <v>73</v>
      </c>
      <c r="D271" s="59" t="s">
        <v>239</v>
      </c>
      <c r="E271" s="53"/>
      <c r="F271" s="54"/>
      <c r="G271" s="57"/>
      <c r="H271" s="56"/>
      <c r="I271" s="175"/>
      <c r="J271" s="176"/>
      <c r="K271" s="177"/>
      <c r="L271" s="178"/>
      <c r="M271" s="178"/>
      <c r="N271" s="178"/>
    </row>
    <row r="272" spans="1:14" ht="36" customHeight="1">
      <c r="A272" s="107" t="s">
        <v>240</v>
      </c>
      <c r="B272" s="58" t="s">
        <v>30</v>
      </c>
      <c r="C272" s="51" t="s">
        <v>241</v>
      </c>
      <c r="D272" s="59"/>
      <c r="E272" s="53" t="s">
        <v>29</v>
      </c>
      <c r="F272" s="54">
        <v>300</v>
      </c>
      <c r="G272" s="55"/>
      <c r="H272" s="56">
        <f>ROUND(G272*F272,2)</f>
        <v>0</v>
      </c>
      <c r="I272" s="175"/>
      <c r="J272" s="176"/>
      <c r="K272" s="177"/>
      <c r="L272" s="178"/>
      <c r="M272" s="178"/>
      <c r="N272" s="178"/>
    </row>
    <row r="273" spans="1:14" ht="36" customHeight="1">
      <c r="A273" s="107" t="s">
        <v>74</v>
      </c>
      <c r="B273" s="58" t="s">
        <v>41</v>
      </c>
      <c r="C273" s="51" t="s">
        <v>242</v>
      </c>
      <c r="D273" s="59"/>
      <c r="E273" s="53" t="s">
        <v>29</v>
      </c>
      <c r="F273" s="54">
        <v>1800</v>
      </c>
      <c r="G273" s="55"/>
      <c r="H273" s="56">
        <f>ROUND(G273*F273,2)</f>
        <v>0</v>
      </c>
      <c r="I273" s="175"/>
      <c r="J273" s="176"/>
      <c r="K273" s="177"/>
      <c r="L273" s="178"/>
      <c r="M273" s="178"/>
      <c r="N273" s="178"/>
    </row>
    <row r="274" spans="1:14" ht="11.25" customHeight="1">
      <c r="A274" s="9"/>
      <c r="B274" s="121"/>
      <c r="C274" s="22"/>
      <c r="D274" s="5"/>
      <c r="E274" s="4"/>
      <c r="F274" s="3"/>
      <c r="G274" s="9"/>
      <c r="H274" s="117"/>
      <c r="I274" s="175"/>
      <c r="J274" s="176"/>
      <c r="K274" s="177"/>
      <c r="L274" s="178"/>
      <c r="M274" s="178"/>
      <c r="N274" s="178"/>
    </row>
    <row r="275" spans="1:14" s="27" customFormat="1" ht="48" customHeight="1" thickBot="1">
      <c r="A275" s="110"/>
      <c r="B275" s="122" t="str">
        <f>B196</f>
        <v>C</v>
      </c>
      <c r="C275" s="195" t="str">
        <f>C196</f>
        <v>RECONSTRUCTION - BUCHANAN BOULEVARD (NORTHBOUND) FROM PORTAGE AVENUE TO LIVINIA AVENUE</v>
      </c>
      <c r="D275" s="196"/>
      <c r="E275" s="196"/>
      <c r="F275" s="197"/>
      <c r="G275" s="28" t="s">
        <v>16</v>
      </c>
      <c r="H275" s="126">
        <f>SUM(H196:H274)</f>
        <v>0</v>
      </c>
      <c r="I275" s="175"/>
      <c r="J275" s="176"/>
      <c r="K275" s="177"/>
      <c r="L275" s="178"/>
      <c r="M275" s="178"/>
      <c r="N275" s="178"/>
    </row>
    <row r="276" spans="1:14" s="27" customFormat="1" ht="48" customHeight="1" thickTop="1">
      <c r="A276" s="26"/>
      <c r="B276" s="124" t="s">
        <v>14</v>
      </c>
      <c r="C276" s="192" t="s">
        <v>508</v>
      </c>
      <c r="D276" s="193"/>
      <c r="E276" s="193"/>
      <c r="F276" s="194"/>
      <c r="G276" s="83"/>
      <c r="H276" s="125"/>
      <c r="I276" s="175"/>
      <c r="J276" s="176"/>
      <c r="K276" s="177"/>
      <c r="L276" s="178"/>
      <c r="M276" s="178"/>
      <c r="N276" s="178"/>
    </row>
    <row r="277" spans="1:14" ht="36" customHeight="1">
      <c r="A277" s="9"/>
      <c r="B277" s="116"/>
      <c r="C277" s="21" t="s">
        <v>18</v>
      </c>
      <c r="D277" s="5"/>
      <c r="E277" s="3" t="s">
        <v>1</v>
      </c>
      <c r="F277" s="3" t="s">
        <v>1</v>
      </c>
      <c r="G277" s="9" t="s">
        <v>1</v>
      </c>
      <c r="H277" s="117"/>
      <c r="I277" s="175"/>
      <c r="J277" s="176"/>
      <c r="K277" s="177"/>
      <c r="L277" s="178"/>
      <c r="M277" s="178"/>
      <c r="N277" s="178"/>
    </row>
    <row r="278" spans="1:14" ht="36" customHeight="1">
      <c r="A278" s="105" t="s">
        <v>135</v>
      </c>
      <c r="B278" s="50" t="s">
        <v>109</v>
      </c>
      <c r="C278" s="51" t="s">
        <v>136</v>
      </c>
      <c r="D278" s="52" t="s">
        <v>425</v>
      </c>
      <c r="E278" s="53" t="s">
        <v>27</v>
      </c>
      <c r="F278" s="54">
        <v>75</v>
      </c>
      <c r="G278" s="55"/>
      <c r="H278" s="56">
        <f>ROUND(G278*F278,2)</f>
        <v>0</v>
      </c>
      <c r="I278" s="175"/>
      <c r="J278" s="176"/>
      <c r="K278" s="177"/>
      <c r="L278" s="178"/>
      <c r="M278" s="178"/>
      <c r="N278" s="178"/>
    </row>
    <row r="279" spans="1:14" ht="48" customHeight="1">
      <c r="A279" s="106" t="s">
        <v>32</v>
      </c>
      <c r="B279" s="50" t="s">
        <v>110</v>
      </c>
      <c r="C279" s="51" t="s">
        <v>33</v>
      </c>
      <c r="D279" s="52" t="s">
        <v>425</v>
      </c>
      <c r="E279" s="53" t="s">
        <v>27</v>
      </c>
      <c r="F279" s="54">
        <v>75</v>
      </c>
      <c r="G279" s="55"/>
      <c r="H279" s="56">
        <f>ROUND(G279*F279,2)</f>
        <v>0</v>
      </c>
      <c r="I279" s="175"/>
      <c r="J279" s="176"/>
      <c r="K279" s="177"/>
      <c r="L279" s="178"/>
      <c r="M279" s="178"/>
      <c r="N279" s="178"/>
    </row>
    <row r="280" spans="1:14" ht="36" customHeight="1">
      <c r="A280" s="105" t="s">
        <v>34</v>
      </c>
      <c r="B280" s="50" t="s">
        <v>321</v>
      </c>
      <c r="C280" s="51" t="s">
        <v>35</v>
      </c>
      <c r="D280" s="52" t="s">
        <v>425</v>
      </c>
      <c r="E280" s="53" t="s">
        <v>29</v>
      </c>
      <c r="F280" s="54">
        <v>1000</v>
      </c>
      <c r="G280" s="55"/>
      <c r="H280" s="56">
        <f>ROUND(G280*F280,2)</f>
        <v>0</v>
      </c>
      <c r="I280" s="175"/>
      <c r="J280" s="176"/>
      <c r="K280" s="177"/>
      <c r="L280" s="178"/>
      <c r="M280" s="178"/>
      <c r="N280" s="178"/>
    </row>
    <row r="281" spans="1:14" ht="36" customHeight="1">
      <c r="A281" s="9"/>
      <c r="B281" s="116"/>
      <c r="C281" s="22" t="s">
        <v>19</v>
      </c>
      <c r="D281" s="5"/>
      <c r="E281" s="2"/>
      <c r="F281" s="5"/>
      <c r="G281" s="9"/>
      <c r="H281" s="117"/>
      <c r="I281" s="175"/>
      <c r="J281" s="176"/>
      <c r="K281" s="177"/>
      <c r="L281" s="178"/>
      <c r="M281" s="178"/>
      <c r="N281" s="178"/>
    </row>
    <row r="282" spans="1:14" ht="36" customHeight="1">
      <c r="A282" s="107" t="s">
        <v>81</v>
      </c>
      <c r="B282" s="50" t="s">
        <v>322</v>
      </c>
      <c r="C282" s="51" t="s">
        <v>83</v>
      </c>
      <c r="D282" s="52" t="s">
        <v>425</v>
      </c>
      <c r="E282" s="53"/>
      <c r="F282" s="54"/>
      <c r="G282" s="57"/>
      <c r="H282" s="56"/>
      <c r="I282" s="175"/>
      <c r="J282" s="176"/>
      <c r="K282" s="177"/>
      <c r="L282" s="178"/>
      <c r="M282" s="178"/>
      <c r="N282" s="178"/>
    </row>
    <row r="283" spans="1:14" ht="36" customHeight="1">
      <c r="A283" s="107" t="s">
        <v>84</v>
      </c>
      <c r="B283" s="58" t="s">
        <v>30</v>
      </c>
      <c r="C283" s="51" t="s">
        <v>85</v>
      </c>
      <c r="D283" s="59" t="s">
        <v>1</v>
      </c>
      <c r="E283" s="53" t="s">
        <v>29</v>
      </c>
      <c r="F283" s="54">
        <v>250</v>
      </c>
      <c r="G283" s="55"/>
      <c r="H283" s="56">
        <f>ROUND(G283*F283,2)</f>
        <v>0</v>
      </c>
      <c r="I283" s="175"/>
      <c r="J283" s="176"/>
      <c r="K283" s="177"/>
      <c r="L283" s="178"/>
      <c r="M283" s="178"/>
      <c r="N283" s="178"/>
    </row>
    <row r="284" spans="1:14" ht="36" customHeight="1">
      <c r="A284" s="107" t="s">
        <v>37</v>
      </c>
      <c r="B284" s="50" t="s">
        <v>323</v>
      </c>
      <c r="C284" s="51" t="s">
        <v>38</v>
      </c>
      <c r="D284" s="59" t="s">
        <v>428</v>
      </c>
      <c r="E284" s="53"/>
      <c r="F284" s="54"/>
      <c r="G284" s="57"/>
      <c r="H284" s="56"/>
      <c r="I284" s="175"/>
      <c r="J284" s="176"/>
      <c r="K284" s="177"/>
      <c r="L284" s="178"/>
      <c r="M284" s="178"/>
      <c r="N284" s="178"/>
    </row>
    <row r="285" spans="1:14" ht="36" customHeight="1">
      <c r="A285" s="107" t="s">
        <v>270</v>
      </c>
      <c r="B285" s="58" t="s">
        <v>30</v>
      </c>
      <c r="C285" s="51" t="s">
        <v>271</v>
      </c>
      <c r="D285" s="59" t="s">
        <v>1</v>
      </c>
      <c r="E285" s="53" t="s">
        <v>29</v>
      </c>
      <c r="F285" s="54">
        <v>80</v>
      </c>
      <c r="G285" s="55"/>
      <c r="H285" s="56">
        <f>ROUND(G285*F285,2)</f>
        <v>0</v>
      </c>
      <c r="I285" s="175"/>
      <c r="J285" s="176"/>
      <c r="K285" s="177"/>
      <c r="L285" s="178"/>
      <c r="M285" s="178"/>
      <c r="N285" s="178"/>
    </row>
    <row r="286" spans="1:14" ht="36" customHeight="1">
      <c r="A286" s="107" t="s">
        <v>39</v>
      </c>
      <c r="B286" s="50" t="s">
        <v>324</v>
      </c>
      <c r="C286" s="51" t="s">
        <v>40</v>
      </c>
      <c r="D286" s="59" t="s">
        <v>428</v>
      </c>
      <c r="E286" s="53"/>
      <c r="F286" s="54"/>
      <c r="G286" s="57"/>
      <c r="H286" s="56"/>
      <c r="I286" s="175"/>
      <c r="J286" s="176"/>
      <c r="K286" s="177"/>
      <c r="L286" s="178"/>
      <c r="M286" s="178"/>
      <c r="N286" s="178"/>
    </row>
    <row r="287" spans="1:14" ht="36" customHeight="1">
      <c r="A287" s="107" t="s">
        <v>408</v>
      </c>
      <c r="B287" s="58" t="s">
        <v>30</v>
      </c>
      <c r="C287" s="51" t="s">
        <v>276</v>
      </c>
      <c r="D287" s="59" t="s">
        <v>1</v>
      </c>
      <c r="E287" s="53" t="s">
        <v>29</v>
      </c>
      <c r="F287" s="54">
        <v>100</v>
      </c>
      <c r="G287" s="55"/>
      <c r="H287" s="56">
        <f>ROUND(G287*F287,2)</f>
        <v>0</v>
      </c>
      <c r="I287" s="175"/>
      <c r="J287" s="176"/>
      <c r="K287" s="177"/>
      <c r="L287" s="178"/>
      <c r="M287" s="178"/>
      <c r="N287" s="178"/>
    </row>
    <row r="288" spans="1:14" ht="36" customHeight="1">
      <c r="A288" s="107" t="s">
        <v>430</v>
      </c>
      <c r="B288" s="50" t="s">
        <v>325</v>
      </c>
      <c r="C288" s="51" t="s">
        <v>431</v>
      </c>
      <c r="D288" s="59" t="s">
        <v>428</v>
      </c>
      <c r="E288" s="53"/>
      <c r="F288" s="54"/>
      <c r="G288" s="57"/>
      <c r="H288" s="56"/>
      <c r="I288" s="175"/>
      <c r="J288" s="176"/>
      <c r="K288" s="177"/>
      <c r="L288" s="178"/>
      <c r="M288" s="178"/>
      <c r="N288" s="178"/>
    </row>
    <row r="289" spans="1:14" ht="36" customHeight="1">
      <c r="A289" s="107" t="s">
        <v>471</v>
      </c>
      <c r="B289" s="58" t="s">
        <v>30</v>
      </c>
      <c r="C289" s="51" t="s">
        <v>271</v>
      </c>
      <c r="D289" s="59" t="s">
        <v>1</v>
      </c>
      <c r="E289" s="53" t="s">
        <v>29</v>
      </c>
      <c r="F289" s="54">
        <v>80</v>
      </c>
      <c r="G289" s="55"/>
      <c r="H289" s="56">
        <f>ROUND(G289*F289,2)</f>
        <v>0</v>
      </c>
      <c r="I289" s="175"/>
      <c r="J289" s="176"/>
      <c r="K289" s="177"/>
      <c r="L289" s="178"/>
      <c r="M289" s="178"/>
      <c r="N289" s="178"/>
    </row>
    <row r="290" spans="1:14" ht="36" customHeight="1">
      <c r="A290" s="107" t="s">
        <v>43</v>
      </c>
      <c r="B290" s="50" t="s">
        <v>326</v>
      </c>
      <c r="C290" s="51" t="s">
        <v>44</v>
      </c>
      <c r="D290" s="59" t="s">
        <v>428</v>
      </c>
      <c r="E290" s="53"/>
      <c r="F290" s="54"/>
      <c r="G290" s="57"/>
      <c r="H290" s="56"/>
      <c r="I290" s="175"/>
      <c r="J290" s="176"/>
      <c r="K290" s="177"/>
      <c r="L290" s="178"/>
      <c r="M290" s="178"/>
      <c r="N290" s="178"/>
    </row>
    <row r="291" spans="1:14" ht="36" customHeight="1">
      <c r="A291" s="107" t="s">
        <v>45</v>
      </c>
      <c r="B291" s="58" t="s">
        <v>30</v>
      </c>
      <c r="C291" s="51" t="s">
        <v>46</v>
      </c>
      <c r="D291" s="59" t="s">
        <v>1</v>
      </c>
      <c r="E291" s="53" t="s">
        <v>36</v>
      </c>
      <c r="F291" s="54">
        <v>150</v>
      </c>
      <c r="G291" s="55"/>
      <c r="H291" s="56">
        <f>ROUND(G291*F291,2)</f>
        <v>0</v>
      </c>
      <c r="I291" s="175"/>
      <c r="J291" s="176"/>
      <c r="K291" s="177"/>
      <c r="L291" s="178"/>
      <c r="M291" s="178"/>
      <c r="N291" s="178"/>
    </row>
    <row r="292" spans="1:14" ht="36" customHeight="1">
      <c r="A292" s="107" t="s">
        <v>47</v>
      </c>
      <c r="B292" s="50" t="s">
        <v>327</v>
      </c>
      <c r="C292" s="51" t="s">
        <v>48</v>
      </c>
      <c r="D292" s="59" t="s">
        <v>428</v>
      </c>
      <c r="E292" s="53"/>
      <c r="F292" s="54"/>
      <c r="G292" s="57"/>
      <c r="H292" s="56"/>
      <c r="I292" s="175"/>
      <c r="J292" s="176"/>
      <c r="K292" s="177"/>
      <c r="L292" s="178"/>
      <c r="M292" s="178"/>
      <c r="N292" s="178"/>
    </row>
    <row r="293" spans="1:14" ht="36" customHeight="1">
      <c r="A293" s="107" t="s">
        <v>49</v>
      </c>
      <c r="B293" s="58" t="s">
        <v>30</v>
      </c>
      <c r="C293" s="51" t="s">
        <v>50</v>
      </c>
      <c r="D293" s="59" t="s">
        <v>1</v>
      </c>
      <c r="E293" s="53" t="s">
        <v>36</v>
      </c>
      <c r="F293" s="54">
        <v>250</v>
      </c>
      <c r="G293" s="55"/>
      <c r="H293" s="56">
        <f>ROUND(G293*F293,2)</f>
        <v>0</v>
      </c>
      <c r="I293" s="175"/>
      <c r="J293" s="176"/>
      <c r="K293" s="177"/>
      <c r="L293" s="178"/>
      <c r="M293" s="178"/>
      <c r="N293" s="178"/>
    </row>
    <row r="294" spans="1:14" ht="36" customHeight="1">
      <c r="A294" s="107" t="s">
        <v>152</v>
      </c>
      <c r="B294" s="50" t="s">
        <v>328</v>
      </c>
      <c r="C294" s="51" t="s">
        <v>51</v>
      </c>
      <c r="D294" s="59" t="s">
        <v>154</v>
      </c>
      <c r="E294" s="53"/>
      <c r="F294" s="54"/>
      <c r="G294" s="57"/>
      <c r="H294" s="56"/>
      <c r="I294" s="175"/>
      <c r="J294" s="176"/>
      <c r="K294" s="177"/>
      <c r="L294" s="178"/>
      <c r="M294" s="178"/>
      <c r="N294" s="178"/>
    </row>
    <row r="295" spans="1:14" ht="36" customHeight="1">
      <c r="A295" s="107" t="s">
        <v>155</v>
      </c>
      <c r="B295" s="58" t="s">
        <v>30</v>
      </c>
      <c r="C295" s="51" t="s">
        <v>156</v>
      </c>
      <c r="D295" s="59" t="s">
        <v>52</v>
      </c>
      <c r="E295" s="53"/>
      <c r="F295" s="54"/>
      <c r="G295" s="57"/>
      <c r="H295" s="56"/>
      <c r="I295" s="175"/>
      <c r="J295" s="176"/>
      <c r="K295" s="177"/>
      <c r="L295" s="178"/>
      <c r="M295" s="178"/>
      <c r="N295" s="178"/>
    </row>
    <row r="296" spans="1:14" ht="36" customHeight="1">
      <c r="A296" s="107" t="s">
        <v>160</v>
      </c>
      <c r="B296" s="60" t="s">
        <v>158</v>
      </c>
      <c r="C296" s="51" t="s">
        <v>162</v>
      </c>
      <c r="D296" s="59"/>
      <c r="E296" s="53" t="s">
        <v>29</v>
      </c>
      <c r="F296" s="54">
        <v>20</v>
      </c>
      <c r="G296" s="55"/>
      <c r="H296" s="56">
        <f>ROUND(G296*F296,2)</f>
        <v>0</v>
      </c>
      <c r="I296" s="175"/>
      <c r="J296" s="176"/>
      <c r="K296" s="177"/>
      <c r="L296" s="178"/>
      <c r="M296" s="178"/>
      <c r="N296" s="178"/>
    </row>
    <row r="297" spans="1:14" s="37" customFormat="1" ht="36" customHeight="1">
      <c r="A297" s="151" t="s">
        <v>393</v>
      </c>
      <c r="B297" s="80" t="s">
        <v>329</v>
      </c>
      <c r="C297" s="75" t="s">
        <v>394</v>
      </c>
      <c r="D297" s="76" t="s">
        <v>154</v>
      </c>
      <c r="E297" s="77" t="s">
        <v>29</v>
      </c>
      <c r="F297" s="78">
        <v>5</v>
      </c>
      <c r="G297" s="79"/>
      <c r="H297" s="154">
        <f>ROUND(G297*F297,2)</f>
        <v>0</v>
      </c>
      <c r="I297" s="175"/>
      <c r="J297" s="176"/>
      <c r="K297" s="177"/>
      <c r="L297" s="178"/>
      <c r="M297" s="178"/>
      <c r="N297" s="178"/>
    </row>
    <row r="298" spans="1:14" ht="36" customHeight="1">
      <c r="A298" s="107"/>
      <c r="B298" s="50"/>
      <c r="C298" s="22" t="s">
        <v>557</v>
      </c>
      <c r="D298" s="59"/>
      <c r="E298" s="53"/>
      <c r="F298" s="54"/>
      <c r="G298" s="57"/>
      <c r="H298" s="56"/>
      <c r="I298" s="175"/>
      <c r="J298" s="176"/>
      <c r="K298" s="177"/>
      <c r="L298" s="178"/>
      <c r="M298" s="178"/>
      <c r="N298" s="178"/>
    </row>
    <row r="299" spans="1:14" ht="36" customHeight="1">
      <c r="A299" s="107" t="s">
        <v>330</v>
      </c>
      <c r="B299" s="50" t="s">
        <v>331</v>
      </c>
      <c r="C299" s="51" t="s">
        <v>332</v>
      </c>
      <c r="D299" s="59" t="s">
        <v>154</v>
      </c>
      <c r="E299" s="53" t="s">
        <v>29</v>
      </c>
      <c r="F299" s="54">
        <v>5</v>
      </c>
      <c r="G299" s="55"/>
      <c r="H299" s="56">
        <f>ROUND(G299*F299,2)</f>
        <v>0</v>
      </c>
      <c r="I299" s="175"/>
      <c r="J299" s="176"/>
      <c r="K299" s="177"/>
      <c r="L299" s="178"/>
      <c r="M299" s="178"/>
      <c r="N299" s="178"/>
    </row>
    <row r="300" spans="1:14" ht="36" customHeight="1">
      <c r="A300" s="107" t="s">
        <v>364</v>
      </c>
      <c r="B300" s="50" t="s">
        <v>333</v>
      </c>
      <c r="C300" s="51" t="s">
        <v>366</v>
      </c>
      <c r="D300" s="59" t="s">
        <v>154</v>
      </c>
      <c r="E300" s="53" t="s">
        <v>29</v>
      </c>
      <c r="F300" s="54">
        <v>5</v>
      </c>
      <c r="G300" s="55"/>
      <c r="H300" s="56">
        <f>ROUND(G300*F300,2)</f>
        <v>0</v>
      </c>
      <c r="I300" s="175"/>
      <c r="J300" s="176"/>
      <c r="K300" s="177"/>
      <c r="L300" s="178"/>
      <c r="M300" s="178"/>
      <c r="N300" s="178"/>
    </row>
    <row r="301" spans="1:14" ht="36" customHeight="1">
      <c r="A301" s="107" t="s">
        <v>395</v>
      </c>
      <c r="B301" s="50" t="s">
        <v>335</v>
      </c>
      <c r="C301" s="51" t="s">
        <v>396</v>
      </c>
      <c r="D301" s="59" t="s">
        <v>168</v>
      </c>
      <c r="E301" s="53"/>
      <c r="F301" s="54"/>
      <c r="G301" s="57"/>
      <c r="H301" s="56"/>
      <c r="I301" s="175"/>
      <c r="J301" s="176"/>
      <c r="K301" s="177"/>
      <c r="L301" s="178"/>
      <c r="M301" s="178"/>
      <c r="N301" s="178"/>
    </row>
    <row r="302" spans="1:14" ht="36" customHeight="1">
      <c r="A302" s="107" t="s">
        <v>434</v>
      </c>
      <c r="B302" s="58" t="s">
        <v>30</v>
      </c>
      <c r="C302" s="51" t="s">
        <v>435</v>
      </c>
      <c r="D302" s="59" t="s">
        <v>1</v>
      </c>
      <c r="E302" s="53" t="s">
        <v>53</v>
      </c>
      <c r="F302" s="54">
        <v>320</v>
      </c>
      <c r="G302" s="55"/>
      <c r="H302" s="56">
        <f>ROUND(G302*F302,2)</f>
        <v>0</v>
      </c>
      <c r="I302" s="175"/>
      <c r="J302" s="176"/>
      <c r="K302" s="177"/>
      <c r="L302" s="178"/>
      <c r="M302" s="178"/>
      <c r="N302" s="178"/>
    </row>
    <row r="303" spans="1:14" ht="36" customHeight="1">
      <c r="A303" s="107" t="s">
        <v>398</v>
      </c>
      <c r="B303" s="50" t="s">
        <v>336</v>
      </c>
      <c r="C303" s="51" t="s">
        <v>399</v>
      </c>
      <c r="D303" s="59" t="s">
        <v>168</v>
      </c>
      <c r="E303" s="53"/>
      <c r="F303" s="54"/>
      <c r="G303" s="57"/>
      <c r="H303" s="56"/>
      <c r="I303" s="175"/>
      <c r="J303" s="176"/>
      <c r="K303" s="177"/>
      <c r="L303" s="178"/>
      <c r="M303" s="178"/>
      <c r="N303" s="178"/>
    </row>
    <row r="304" spans="1:14" ht="36" customHeight="1">
      <c r="A304" s="107" t="s">
        <v>400</v>
      </c>
      <c r="B304" s="58" t="s">
        <v>30</v>
      </c>
      <c r="C304" s="51" t="s">
        <v>467</v>
      </c>
      <c r="D304" s="59" t="s">
        <v>192</v>
      </c>
      <c r="E304" s="53" t="s">
        <v>53</v>
      </c>
      <c r="F304" s="54">
        <v>350</v>
      </c>
      <c r="G304" s="55"/>
      <c r="H304" s="56">
        <f>ROUND(G304*F304,2)</f>
        <v>0</v>
      </c>
      <c r="I304" s="175"/>
      <c r="J304" s="176"/>
      <c r="K304" s="177"/>
      <c r="L304" s="178"/>
      <c r="M304" s="178"/>
      <c r="N304" s="178"/>
    </row>
    <row r="305" spans="1:14" ht="48" customHeight="1">
      <c r="A305" s="107" t="s">
        <v>401</v>
      </c>
      <c r="B305" s="58" t="s">
        <v>41</v>
      </c>
      <c r="C305" s="51" t="s">
        <v>469</v>
      </c>
      <c r="D305" s="59" t="s">
        <v>177</v>
      </c>
      <c r="E305" s="53" t="s">
        <v>53</v>
      </c>
      <c r="F305" s="54">
        <v>25</v>
      </c>
      <c r="G305" s="55"/>
      <c r="H305" s="56">
        <f>ROUND(G305*F305,2)</f>
        <v>0</v>
      </c>
      <c r="I305" s="175"/>
      <c r="J305" s="176"/>
      <c r="K305" s="177"/>
      <c r="L305" s="178"/>
      <c r="M305" s="178"/>
      <c r="N305" s="178"/>
    </row>
    <row r="306" spans="1:14" ht="36" customHeight="1">
      <c r="A306" s="107" t="s">
        <v>437</v>
      </c>
      <c r="B306" s="58" t="s">
        <v>54</v>
      </c>
      <c r="C306" s="51" t="s">
        <v>438</v>
      </c>
      <c r="D306" s="59" t="s">
        <v>439</v>
      </c>
      <c r="E306" s="53" t="s">
        <v>53</v>
      </c>
      <c r="F306" s="54">
        <v>15</v>
      </c>
      <c r="G306" s="55"/>
      <c r="H306" s="56">
        <f>ROUND(G306*F306,2)</f>
        <v>0</v>
      </c>
      <c r="I306" s="175"/>
      <c r="J306" s="176"/>
      <c r="K306" s="177"/>
      <c r="L306" s="178"/>
      <c r="M306" s="178"/>
      <c r="N306" s="178"/>
    </row>
    <row r="307" spans="1:14" ht="36" customHeight="1">
      <c r="A307" s="107" t="s">
        <v>166</v>
      </c>
      <c r="B307" s="50" t="s">
        <v>337</v>
      </c>
      <c r="C307" s="51" t="s">
        <v>55</v>
      </c>
      <c r="D307" s="59" t="s">
        <v>168</v>
      </c>
      <c r="E307" s="53"/>
      <c r="F307" s="54"/>
      <c r="G307" s="57"/>
      <c r="H307" s="56"/>
      <c r="I307" s="175"/>
      <c r="J307" s="176"/>
      <c r="K307" s="177"/>
      <c r="L307" s="178"/>
      <c r="M307" s="178"/>
      <c r="N307" s="178"/>
    </row>
    <row r="308" spans="1:14" ht="36" customHeight="1">
      <c r="A308" s="107" t="s">
        <v>169</v>
      </c>
      <c r="B308" s="58" t="s">
        <v>30</v>
      </c>
      <c r="C308" s="51" t="s">
        <v>467</v>
      </c>
      <c r="D308" s="59" t="s">
        <v>170</v>
      </c>
      <c r="E308" s="53"/>
      <c r="F308" s="54"/>
      <c r="G308" s="56"/>
      <c r="H308" s="56"/>
      <c r="I308" s="175"/>
      <c r="J308" s="176"/>
      <c r="K308" s="177"/>
      <c r="L308" s="178"/>
      <c r="M308" s="178"/>
      <c r="N308" s="178"/>
    </row>
    <row r="309" spans="1:14" ht="36" customHeight="1">
      <c r="A309" s="107" t="s">
        <v>171</v>
      </c>
      <c r="B309" s="60" t="s">
        <v>158</v>
      </c>
      <c r="C309" s="51" t="s">
        <v>172</v>
      </c>
      <c r="D309" s="59"/>
      <c r="E309" s="53" t="s">
        <v>53</v>
      </c>
      <c r="F309" s="54">
        <v>15</v>
      </c>
      <c r="G309" s="55"/>
      <c r="H309" s="56">
        <f>ROUND(G309*F309,2)</f>
        <v>0</v>
      </c>
      <c r="I309" s="175"/>
      <c r="J309" s="176"/>
      <c r="K309" s="177"/>
      <c r="L309" s="178"/>
      <c r="M309" s="178"/>
      <c r="N309" s="178"/>
    </row>
    <row r="310" spans="1:14" ht="48" customHeight="1">
      <c r="A310" s="107" t="s">
        <v>175</v>
      </c>
      <c r="B310" s="58" t="s">
        <v>41</v>
      </c>
      <c r="C310" s="51" t="s">
        <v>469</v>
      </c>
      <c r="D310" s="59" t="s">
        <v>177</v>
      </c>
      <c r="E310" s="53" t="s">
        <v>53</v>
      </c>
      <c r="F310" s="54">
        <v>20</v>
      </c>
      <c r="G310" s="55"/>
      <c r="H310" s="56">
        <f>ROUND(G310*F310,2)</f>
        <v>0</v>
      </c>
      <c r="I310" s="175"/>
      <c r="J310" s="176"/>
      <c r="K310" s="177"/>
      <c r="L310" s="178"/>
      <c r="M310" s="178"/>
      <c r="N310" s="178"/>
    </row>
    <row r="311" spans="1:14" ht="36" customHeight="1">
      <c r="A311" s="107" t="s">
        <v>440</v>
      </c>
      <c r="B311" s="58" t="s">
        <v>54</v>
      </c>
      <c r="C311" s="51" t="s">
        <v>441</v>
      </c>
      <c r="D311" s="59" t="s">
        <v>178</v>
      </c>
      <c r="E311" s="53" t="s">
        <v>53</v>
      </c>
      <c r="F311" s="54">
        <v>10</v>
      </c>
      <c r="G311" s="55"/>
      <c r="H311" s="56">
        <f>ROUND(G311*F311,2)</f>
        <v>0</v>
      </c>
      <c r="I311" s="175"/>
      <c r="J311" s="176"/>
      <c r="K311" s="177"/>
      <c r="L311" s="178"/>
      <c r="M311" s="178"/>
      <c r="N311" s="178"/>
    </row>
    <row r="312" spans="1:14" ht="36" customHeight="1">
      <c r="A312" s="107" t="s">
        <v>509</v>
      </c>
      <c r="B312" s="58" t="s">
        <v>71</v>
      </c>
      <c r="C312" s="51" t="s">
        <v>510</v>
      </c>
      <c r="D312" s="59" t="s">
        <v>439</v>
      </c>
      <c r="E312" s="53" t="s">
        <v>53</v>
      </c>
      <c r="F312" s="54">
        <v>30</v>
      </c>
      <c r="G312" s="55"/>
      <c r="H312" s="56">
        <f>ROUND(G312*F312,2)</f>
        <v>0</v>
      </c>
      <c r="I312" s="175"/>
      <c r="J312" s="176"/>
      <c r="K312" s="177"/>
      <c r="L312" s="178"/>
      <c r="M312" s="178"/>
      <c r="N312" s="178"/>
    </row>
    <row r="313" spans="1:14" ht="36" customHeight="1">
      <c r="A313" s="107" t="s">
        <v>442</v>
      </c>
      <c r="B313" s="50" t="s">
        <v>339</v>
      </c>
      <c r="C313" s="51" t="s">
        <v>443</v>
      </c>
      <c r="D313" s="59" t="s">
        <v>444</v>
      </c>
      <c r="E313" s="118"/>
      <c r="F313" s="54"/>
      <c r="G313" s="57"/>
      <c r="H313" s="56"/>
      <c r="I313" s="175"/>
      <c r="J313" s="176"/>
      <c r="K313" s="177"/>
      <c r="L313" s="178"/>
      <c r="M313" s="178"/>
      <c r="N313" s="178"/>
    </row>
    <row r="314" spans="1:14" ht="36" customHeight="1">
      <c r="A314" s="107" t="s">
        <v>445</v>
      </c>
      <c r="B314" s="58" t="s">
        <v>30</v>
      </c>
      <c r="C314" s="51" t="s">
        <v>59</v>
      </c>
      <c r="D314" s="59"/>
      <c r="E314" s="53"/>
      <c r="F314" s="54"/>
      <c r="G314" s="57"/>
      <c r="H314" s="56"/>
      <c r="I314" s="175"/>
      <c r="J314" s="176"/>
      <c r="K314" s="177"/>
      <c r="L314" s="178"/>
      <c r="M314" s="178"/>
      <c r="N314" s="178"/>
    </row>
    <row r="315" spans="1:14" ht="36" customHeight="1">
      <c r="A315" s="107" t="s">
        <v>446</v>
      </c>
      <c r="B315" s="60" t="s">
        <v>158</v>
      </c>
      <c r="C315" s="51" t="s">
        <v>198</v>
      </c>
      <c r="D315" s="59"/>
      <c r="E315" s="53" t="s">
        <v>31</v>
      </c>
      <c r="F315" s="54">
        <v>460</v>
      </c>
      <c r="G315" s="55"/>
      <c r="H315" s="56">
        <f>ROUND(G315*F315,2)</f>
        <v>0</v>
      </c>
      <c r="I315" s="175"/>
      <c r="J315" s="176"/>
      <c r="K315" s="177"/>
      <c r="L315" s="178"/>
      <c r="M315" s="178"/>
      <c r="N315" s="178"/>
    </row>
    <row r="316" spans="1:14" ht="36" customHeight="1">
      <c r="A316" s="107" t="s">
        <v>447</v>
      </c>
      <c r="B316" s="58" t="s">
        <v>41</v>
      </c>
      <c r="C316" s="51" t="s">
        <v>92</v>
      </c>
      <c r="D316" s="59"/>
      <c r="E316" s="53"/>
      <c r="F316" s="54"/>
      <c r="G316" s="57"/>
      <c r="H316" s="56"/>
      <c r="I316" s="175"/>
      <c r="J316" s="176"/>
      <c r="K316" s="177"/>
      <c r="L316" s="178"/>
      <c r="M316" s="178"/>
      <c r="N316" s="178"/>
    </row>
    <row r="317" spans="1:14" ht="36" customHeight="1">
      <c r="A317" s="107" t="s">
        <v>448</v>
      </c>
      <c r="B317" s="60" t="s">
        <v>158</v>
      </c>
      <c r="C317" s="51" t="s">
        <v>198</v>
      </c>
      <c r="D317" s="59"/>
      <c r="E317" s="53" t="s">
        <v>31</v>
      </c>
      <c r="F317" s="54">
        <v>70</v>
      </c>
      <c r="G317" s="55"/>
      <c r="H317" s="56">
        <f>ROUND(G317*F317,2)</f>
        <v>0</v>
      </c>
      <c r="I317" s="175"/>
      <c r="J317" s="176"/>
      <c r="K317" s="177"/>
      <c r="L317" s="178"/>
      <c r="M317" s="178"/>
      <c r="N317" s="178"/>
    </row>
    <row r="318" spans="1:14" ht="36" customHeight="1">
      <c r="A318" s="107" t="s">
        <v>179</v>
      </c>
      <c r="B318" s="50" t="s">
        <v>340</v>
      </c>
      <c r="C318" s="51" t="s">
        <v>181</v>
      </c>
      <c r="D318" s="59" t="s">
        <v>182</v>
      </c>
      <c r="E318" s="53"/>
      <c r="F318" s="54"/>
      <c r="G318" s="57"/>
      <c r="H318" s="56"/>
      <c r="I318" s="175"/>
      <c r="J318" s="176"/>
      <c r="K318" s="177"/>
      <c r="L318" s="178"/>
      <c r="M318" s="178"/>
      <c r="N318" s="178"/>
    </row>
    <row r="319" spans="1:14" s="37" customFormat="1" ht="36" customHeight="1">
      <c r="A319" s="151" t="s">
        <v>183</v>
      </c>
      <c r="B319" s="152" t="s">
        <v>30</v>
      </c>
      <c r="C319" s="75" t="s">
        <v>184</v>
      </c>
      <c r="D319" s="76" t="s">
        <v>1</v>
      </c>
      <c r="E319" s="77" t="s">
        <v>29</v>
      </c>
      <c r="F319" s="153">
        <v>1400</v>
      </c>
      <c r="G319" s="79"/>
      <c r="H319" s="154">
        <f>ROUND(G319*F319,2)</f>
        <v>0</v>
      </c>
      <c r="I319" s="175"/>
      <c r="J319" s="176"/>
      <c r="K319" s="177"/>
      <c r="L319" s="178"/>
      <c r="M319" s="178"/>
      <c r="N319" s="178"/>
    </row>
    <row r="320" spans="1:14" ht="36" customHeight="1">
      <c r="A320" s="107"/>
      <c r="B320" s="58"/>
      <c r="C320" s="22" t="s">
        <v>557</v>
      </c>
      <c r="D320" s="59"/>
      <c r="E320" s="53"/>
      <c r="F320" s="54"/>
      <c r="G320" s="57"/>
      <c r="H320" s="56"/>
      <c r="I320" s="175"/>
      <c r="J320" s="176"/>
      <c r="K320" s="177"/>
      <c r="L320" s="178"/>
      <c r="M320" s="178"/>
      <c r="N320" s="178"/>
    </row>
    <row r="321" spans="1:14" ht="36" customHeight="1">
      <c r="A321" s="107" t="s">
        <v>496</v>
      </c>
      <c r="B321" s="58" t="s">
        <v>41</v>
      </c>
      <c r="C321" s="51" t="s">
        <v>497</v>
      </c>
      <c r="D321" s="59" t="s">
        <v>1</v>
      </c>
      <c r="E321" s="53" t="s">
        <v>29</v>
      </c>
      <c r="F321" s="54">
        <v>500</v>
      </c>
      <c r="G321" s="55"/>
      <c r="H321" s="56">
        <f>ROUND(G321*F321,2)</f>
        <v>0</v>
      </c>
      <c r="I321" s="175"/>
      <c r="J321" s="176"/>
      <c r="K321" s="177"/>
      <c r="L321" s="178"/>
      <c r="M321" s="178"/>
      <c r="N321" s="178"/>
    </row>
    <row r="322" spans="1:14" ht="36" customHeight="1">
      <c r="A322" s="107" t="s">
        <v>449</v>
      </c>
      <c r="B322" s="50" t="s">
        <v>341</v>
      </c>
      <c r="C322" s="51" t="s">
        <v>450</v>
      </c>
      <c r="D322" s="59" t="s">
        <v>555</v>
      </c>
      <c r="E322" s="53" t="s">
        <v>29</v>
      </c>
      <c r="F322" s="61">
        <v>300</v>
      </c>
      <c r="G322" s="55"/>
      <c r="H322" s="56">
        <f>ROUND(G322*F322,2)</f>
        <v>0</v>
      </c>
      <c r="I322" s="175"/>
      <c r="J322" s="176"/>
      <c r="K322" s="177"/>
      <c r="L322" s="178"/>
      <c r="M322" s="178"/>
      <c r="N322" s="178"/>
    </row>
    <row r="323" spans="1:14" ht="36" customHeight="1">
      <c r="A323" s="107" t="s">
        <v>185</v>
      </c>
      <c r="B323" s="50" t="s">
        <v>342</v>
      </c>
      <c r="C323" s="51" t="s">
        <v>187</v>
      </c>
      <c r="D323" s="59" t="s">
        <v>484</v>
      </c>
      <c r="E323" s="53" t="s">
        <v>36</v>
      </c>
      <c r="F323" s="61">
        <v>2</v>
      </c>
      <c r="G323" s="55"/>
      <c r="H323" s="56">
        <f>ROUND(G323*F323,2)</f>
        <v>0</v>
      </c>
      <c r="I323" s="175"/>
      <c r="J323" s="176"/>
      <c r="K323" s="177"/>
      <c r="L323" s="178"/>
      <c r="M323" s="178"/>
      <c r="N323" s="178"/>
    </row>
    <row r="324" spans="1:14" ht="36" customHeight="1">
      <c r="A324" s="9"/>
      <c r="B324" s="119"/>
      <c r="C324" s="22" t="s">
        <v>20</v>
      </c>
      <c r="D324" s="5"/>
      <c r="E324" s="3"/>
      <c r="F324" s="3"/>
      <c r="G324" s="9"/>
      <c r="H324" s="117"/>
      <c r="I324" s="175"/>
      <c r="J324" s="176"/>
      <c r="K324" s="177"/>
      <c r="L324" s="178"/>
      <c r="M324" s="178"/>
      <c r="N324" s="178"/>
    </row>
    <row r="325" spans="1:14" ht="48" customHeight="1">
      <c r="A325" s="105" t="s">
        <v>60</v>
      </c>
      <c r="B325" s="50" t="s">
        <v>343</v>
      </c>
      <c r="C325" s="51" t="s">
        <v>61</v>
      </c>
      <c r="D325" s="59" t="s">
        <v>478</v>
      </c>
      <c r="E325" s="53"/>
      <c r="F325" s="61"/>
      <c r="G325" s="57"/>
      <c r="H325" s="62"/>
      <c r="I325" s="175"/>
      <c r="J325" s="176"/>
      <c r="K325" s="177"/>
      <c r="L325" s="178"/>
      <c r="M325" s="178"/>
      <c r="N325" s="178"/>
    </row>
    <row r="326" spans="1:14" ht="48" customHeight="1">
      <c r="A326" s="105" t="s">
        <v>189</v>
      </c>
      <c r="B326" s="58" t="s">
        <v>30</v>
      </c>
      <c r="C326" s="51" t="s">
        <v>190</v>
      </c>
      <c r="D326" s="59" t="s">
        <v>1</v>
      </c>
      <c r="E326" s="53" t="s">
        <v>29</v>
      </c>
      <c r="F326" s="61">
        <v>125</v>
      </c>
      <c r="G326" s="55"/>
      <c r="H326" s="56">
        <f>ROUND(G326*F326,2)</f>
        <v>0</v>
      </c>
      <c r="I326" s="175"/>
      <c r="J326" s="176"/>
      <c r="K326" s="177"/>
      <c r="L326" s="178"/>
      <c r="M326" s="178"/>
      <c r="N326" s="178"/>
    </row>
    <row r="327" spans="1:14" ht="48" customHeight="1">
      <c r="A327" s="105" t="s">
        <v>246</v>
      </c>
      <c r="B327" s="58" t="s">
        <v>41</v>
      </c>
      <c r="C327" s="51" t="s">
        <v>511</v>
      </c>
      <c r="D327" s="59"/>
      <c r="E327" s="53" t="s">
        <v>29</v>
      </c>
      <c r="F327" s="61">
        <v>125</v>
      </c>
      <c r="G327" s="55"/>
      <c r="H327" s="56">
        <f>ROUND(G327*F327,2)</f>
        <v>0</v>
      </c>
      <c r="I327" s="175"/>
      <c r="J327" s="176"/>
      <c r="K327" s="177"/>
      <c r="L327" s="178"/>
      <c r="M327" s="178"/>
      <c r="N327" s="178"/>
    </row>
    <row r="328" spans="1:14" ht="36" customHeight="1">
      <c r="A328" s="105" t="s">
        <v>452</v>
      </c>
      <c r="B328" s="50" t="s">
        <v>344</v>
      </c>
      <c r="C328" s="51" t="s">
        <v>453</v>
      </c>
      <c r="D328" s="59" t="s">
        <v>454</v>
      </c>
      <c r="E328" s="53" t="s">
        <v>29</v>
      </c>
      <c r="F328" s="61">
        <v>40</v>
      </c>
      <c r="G328" s="55"/>
      <c r="H328" s="56">
        <f>ROUND(G328*F328,2)</f>
        <v>0</v>
      </c>
      <c r="I328" s="175"/>
      <c r="J328" s="176"/>
      <c r="K328" s="177"/>
      <c r="L328" s="178"/>
      <c r="M328" s="178"/>
      <c r="N328" s="178"/>
    </row>
    <row r="329" spans="1:14" ht="36" customHeight="1">
      <c r="A329" s="9"/>
      <c r="B329" s="119"/>
      <c r="C329" s="22" t="s">
        <v>21</v>
      </c>
      <c r="D329" s="5"/>
      <c r="E329" s="4"/>
      <c r="F329" s="3"/>
      <c r="G329" s="9"/>
      <c r="H329" s="117"/>
      <c r="I329" s="175"/>
      <c r="J329" s="176"/>
      <c r="K329" s="177"/>
      <c r="L329" s="178"/>
      <c r="M329" s="178"/>
      <c r="N329" s="178"/>
    </row>
    <row r="330" spans="1:14" ht="36" customHeight="1">
      <c r="A330" s="105" t="s">
        <v>65</v>
      </c>
      <c r="B330" s="50" t="s">
        <v>345</v>
      </c>
      <c r="C330" s="51" t="s">
        <v>66</v>
      </c>
      <c r="D330" s="59" t="s">
        <v>202</v>
      </c>
      <c r="E330" s="53" t="s">
        <v>53</v>
      </c>
      <c r="F330" s="61">
        <v>700</v>
      </c>
      <c r="G330" s="55"/>
      <c r="H330" s="56">
        <f>ROUND(G330*F330,2)</f>
        <v>0</v>
      </c>
      <c r="I330" s="175"/>
      <c r="J330" s="176"/>
      <c r="K330" s="177"/>
      <c r="L330" s="178"/>
      <c r="M330" s="178"/>
      <c r="N330" s="178"/>
    </row>
    <row r="331" spans="1:14" ht="48" customHeight="1">
      <c r="A331" s="9"/>
      <c r="B331" s="119"/>
      <c r="C331" s="22" t="s">
        <v>22</v>
      </c>
      <c r="D331" s="5"/>
      <c r="E331" s="4"/>
      <c r="F331" s="3"/>
      <c r="G331" s="9"/>
      <c r="H331" s="117"/>
      <c r="I331" s="175"/>
      <c r="J331" s="176"/>
      <c r="K331" s="177"/>
      <c r="L331" s="178"/>
      <c r="M331" s="178"/>
      <c r="N331" s="178"/>
    </row>
    <row r="332" spans="1:14" ht="36" customHeight="1">
      <c r="A332" s="105" t="s">
        <v>203</v>
      </c>
      <c r="B332" s="50" t="s">
        <v>346</v>
      </c>
      <c r="C332" s="51" t="s">
        <v>205</v>
      </c>
      <c r="D332" s="59" t="s">
        <v>206</v>
      </c>
      <c r="E332" s="53"/>
      <c r="F332" s="61"/>
      <c r="G332" s="57"/>
      <c r="H332" s="62"/>
      <c r="I332" s="175"/>
      <c r="J332" s="176"/>
      <c r="K332" s="177"/>
      <c r="L332" s="178"/>
      <c r="M332" s="178"/>
      <c r="N332" s="178"/>
    </row>
    <row r="333" spans="1:14" ht="36" customHeight="1">
      <c r="A333" s="105" t="s">
        <v>207</v>
      </c>
      <c r="B333" s="58" t="s">
        <v>30</v>
      </c>
      <c r="C333" s="51" t="s">
        <v>208</v>
      </c>
      <c r="D333" s="59"/>
      <c r="E333" s="53" t="s">
        <v>36</v>
      </c>
      <c r="F333" s="61">
        <v>1</v>
      </c>
      <c r="G333" s="55"/>
      <c r="H333" s="56">
        <f>ROUND(G333*F333,2)</f>
        <v>0</v>
      </c>
      <c r="I333" s="175"/>
      <c r="J333" s="176"/>
      <c r="K333" s="177"/>
      <c r="L333" s="178"/>
      <c r="M333" s="178"/>
      <c r="N333" s="178"/>
    </row>
    <row r="334" spans="1:14" ht="36" customHeight="1">
      <c r="A334" s="105" t="s">
        <v>294</v>
      </c>
      <c r="B334" s="50" t="s">
        <v>347</v>
      </c>
      <c r="C334" s="51" t="s">
        <v>296</v>
      </c>
      <c r="D334" s="59" t="s">
        <v>206</v>
      </c>
      <c r="E334" s="53"/>
      <c r="F334" s="61"/>
      <c r="G334" s="57"/>
      <c r="H334" s="62"/>
      <c r="I334" s="175"/>
      <c r="J334" s="176"/>
      <c r="K334" s="177"/>
      <c r="L334" s="178"/>
      <c r="M334" s="178"/>
      <c r="N334" s="178"/>
    </row>
    <row r="335" spans="1:14" ht="36" customHeight="1">
      <c r="A335" s="105" t="s">
        <v>297</v>
      </c>
      <c r="B335" s="58" t="s">
        <v>30</v>
      </c>
      <c r="C335" s="51" t="s">
        <v>298</v>
      </c>
      <c r="D335" s="59"/>
      <c r="E335" s="53" t="s">
        <v>36</v>
      </c>
      <c r="F335" s="61">
        <v>1</v>
      </c>
      <c r="G335" s="55"/>
      <c r="H335" s="56">
        <f>ROUND(G335*F335,2)</f>
        <v>0</v>
      </c>
      <c r="I335" s="175"/>
      <c r="J335" s="176"/>
      <c r="K335" s="177"/>
      <c r="L335" s="178"/>
      <c r="M335" s="178"/>
      <c r="N335" s="178"/>
    </row>
    <row r="336" spans="1:14" ht="36" customHeight="1">
      <c r="A336" s="105" t="s">
        <v>209</v>
      </c>
      <c r="B336" s="50" t="s">
        <v>348</v>
      </c>
      <c r="C336" s="51" t="s">
        <v>211</v>
      </c>
      <c r="D336" s="59" t="s">
        <v>206</v>
      </c>
      <c r="E336" s="53"/>
      <c r="F336" s="61"/>
      <c r="G336" s="57"/>
      <c r="H336" s="62"/>
      <c r="I336" s="175"/>
      <c r="J336" s="176"/>
      <c r="K336" s="177"/>
      <c r="L336" s="178"/>
      <c r="M336" s="178"/>
      <c r="N336" s="178"/>
    </row>
    <row r="337" spans="1:14" ht="36" customHeight="1">
      <c r="A337" s="105" t="s">
        <v>212</v>
      </c>
      <c r="B337" s="58" t="s">
        <v>30</v>
      </c>
      <c r="C337" s="51" t="s">
        <v>213</v>
      </c>
      <c r="D337" s="59"/>
      <c r="E337" s="53"/>
      <c r="F337" s="61"/>
      <c r="G337" s="57"/>
      <c r="H337" s="62"/>
      <c r="I337" s="175"/>
      <c r="J337" s="176"/>
      <c r="K337" s="177"/>
      <c r="L337" s="178"/>
      <c r="M337" s="178"/>
      <c r="N337" s="178"/>
    </row>
    <row r="338" spans="1:14" ht="48" customHeight="1">
      <c r="A338" s="105" t="s">
        <v>214</v>
      </c>
      <c r="B338" s="60" t="s">
        <v>158</v>
      </c>
      <c r="C338" s="51" t="s">
        <v>473</v>
      </c>
      <c r="D338" s="59"/>
      <c r="E338" s="53" t="s">
        <v>53</v>
      </c>
      <c r="F338" s="61">
        <v>10</v>
      </c>
      <c r="G338" s="55"/>
      <c r="H338" s="56">
        <f>ROUND(G338*F338,2)</f>
        <v>0</v>
      </c>
      <c r="I338" s="175"/>
      <c r="J338" s="176"/>
      <c r="K338" s="177"/>
      <c r="L338" s="178"/>
      <c r="M338" s="178"/>
      <c r="N338" s="178"/>
    </row>
    <row r="339" spans="1:14" s="37" customFormat="1" ht="36" customHeight="1">
      <c r="A339" s="155" t="s">
        <v>299</v>
      </c>
      <c r="B339" s="80" t="s">
        <v>349</v>
      </c>
      <c r="C339" s="75" t="s">
        <v>301</v>
      </c>
      <c r="D339" s="76" t="s">
        <v>206</v>
      </c>
      <c r="E339" s="77" t="s">
        <v>53</v>
      </c>
      <c r="F339" s="78">
        <v>15</v>
      </c>
      <c r="G339" s="79"/>
      <c r="H339" s="154">
        <f>ROUND(G339*F339,2)</f>
        <v>0</v>
      </c>
      <c r="I339" s="175"/>
      <c r="J339" s="176"/>
      <c r="K339" s="177"/>
      <c r="L339" s="178"/>
      <c r="M339" s="178"/>
      <c r="N339" s="178"/>
    </row>
    <row r="340" spans="1:14" ht="36" customHeight="1">
      <c r="A340" s="105"/>
      <c r="B340" s="50"/>
      <c r="C340" s="22" t="s">
        <v>559</v>
      </c>
      <c r="D340" s="59"/>
      <c r="E340" s="53"/>
      <c r="F340" s="54"/>
      <c r="G340" s="57"/>
      <c r="H340" s="56"/>
      <c r="I340" s="175"/>
      <c r="J340" s="176"/>
      <c r="K340" s="177"/>
      <c r="L340" s="178"/>
      <c r="M340" s="178"/>
      <c r="N340" s="178"/>
    </row>
    <row r="341" spans="1:14" ht="48" customHeight="1">
      <c r="A341" s="105" t="s">
        <v>111</v>
      </c>
      <c r="B341" s="50" t="s">
        <v>350</v>
      </c>
      <c r="C341" s="63" t="s">
        <v>216</v>
      </c>
      <c r="D341" s="59" t="s">
        <v>206</v>
      </c>
      <c r="E341" s="53"/>
      <c r="F341" s="61"/>
      <c r="G341" s="57"/>
      <c r="H341" s="62"/>
      <c r="I341" s="175"/>
      <c r="J341" s="176"/>
      <c r="K341" s="177"/>
      <c r="L341" s="178"/>
      <c r="M341" s="178"/>
      <c r="N341" s="178"/>
    </row>
    <row r="342" spans="1:14" ht="48" customHeight="1">
      <c r="A342" s="105" t="s">
        <v>113</v>
      </c>
      <c r="B342" s="58" t="s">
        <v>30</v>
      </c>
      <c r="C342" s="51" t="s">
        <v>114</v>
      </c>
      <c r="D342" s="59"/>
      <c r="E342" s="53" t="s">
        <v>36</v>
      </c>
      <c r="F342" s="61">
        <v>4</v>
      </c>
      <c r="G342" s="55"/>
      <c r="H342" s="56">
        <f>ROUND(G342*F342,2)</f>
        <v>0</v>
      </c>
      <c r="I342" s="175"/>
      <c r="J342" s="176"/>
      <c r="K342" s="177"/>
      <c r="L342" s="178"/>
      <c r="M342" s="178"/>
      <c r="N342" s="178"/>
    </row>
    <row r="343" spans="1:14" ht="48" customHeight="1">
      <c r="A343" s="105" t="s">
        <v>115</v>
      </c>
      <c r="B343" s="58" t="s">
        <v>41</v>
      </c>
      <c r="C343" s="51" t="s">
        <v>116</v>
      </c>
      <c r="D343" s="59"/>
      <c r="E343" s="53" t="s">
        <v>36</v>
      </c>
      <c r="F343" s="61">
        <v>4</v>
      </c>
      <c r="G343" s="55"/>
      <c r="H343" s="56">
        <f>ROUND(G343*F343,2)</f>
        <v>0</v>
      </c>
      <c r="I343" s="175"/>
      <c r="J343" s="176"/>
      <c r="K343" s="177"/>
      <c r="L343" s="178"/>
      <c r="M343" s="178"/>
      <c r="N343" s="178"/>
    </row>
    <row r="344" spans="1:14" ht="36" customHeight="1">
      <c r="A344" s="105" t="s">
        <v>303</v>
      </c>
      <c r="B344" s="50" t="s">
        <v>351</v>
      </c>
      <c r="C344" s="63" t="s">
        <v>305</v>
      </c>
      <c r="D344" s="59" t="s">
        <v>206</v>
      </c>
      <c r="E344" s="53"/>
      <c r="F344" s="61"/>
      <c r="G344" s="57"/>
      <c r="H344" s="62"/>
      <c r="I344" s="175"/>
      <c r="J344" s="176"/>
      <c r="K344" s="177"/>
      <c r="L344" s="178"/>
      <c r="M344" s="178"/>
      <c r="N344" s="178"/>
    </row>
    <row r="345" spans="1:14" ht="36" customHeight="1">
      <c r="A345" s="105" t="s">
        <v>306</v>
      </c>
      <c r="B345" s="58" t="s">
        <v>30</v>
      </c>
      <c r="C345" s="63" t="s">
        <v>470</v>
      </c>
      <c r="D345" s="59"/>
      <c r="E345" s="53" t="s">
        <v>36</v>
      </c>
      <c r="F345" s="61">
        <v>1</v>
      </c>
      <c r="G345" s="55"/>
      <c r="H345" s="56">
        <f>ROUND(G345*F345,2)</f>
        <v>0</v>
      </c>
      <c r="I345" s="175"/>
      <c r="J345" s="176"/>
      <c r="K345" s="177"/>
      <c r="L345" s="178"/>
      <c r="M345" s="178"/>
      <c r="N345" s="178"/>
    </row>
    <row r="346" spans="1:14" ht="48" customHeight="1">
      <c r="A346" s="105" t="s">
        <v>307</v>
      </c>
      <c r="B346" s="50" t="s">
        <v>352</v>
      </c>
      <c r="C346" s="63" t="s">
        <v>309</v>
      </c>
      <c r="D346" s="59" t="s">
        <v>206</v>
      </c>
      <c r="E346" s="53"/>
      <c r="F346" s="61"/>
      <c r="G346" s="57"/>
      <c r="H346" s="62"/>
      <c r="I346" s="175"/>
      <c r="J346" s="176"/>
      <c r="K346" s="177"/>
      <c r="L346" s="178"/>
      <c r="M346" s="178"/>
      <c r="N346" s="178"/>
    </row>
    <row r="347" spans="1:14" ht="36" customHeight="1">
      <c r="A347" s="105" t="s">
        <v>310</v>
      </c>
      <c r="B347" s="58" t="s">
        <v>30</v>
      </c>
      <c r="C347" s="63" t="s">
        <v>311</v>
      </c>
      <c r="D347" s="59"/>
      <c r="E347" s="53" t="s">
        <v>36</v>
      </c>
      <c r="F347" s="61">
        <v>1</v>
      </c>
      <c r="G347" s="55"/>
      <c r="H347" s="56">
        <f>ROUND(G347*F347,2)</f>
        <v>0</v>
      </c>
      <c r="I347" s="175"/>
      <c r="J347" s="176"/>
      <c r="K347" s="177"/>
      <c r="L347" s="178"/>
      <c r="M347" s="178"/>
      <c r="N347" s="178"/>
    </row>
    <row r="348" spans="1:14" ht="36" customHeight="1">
      <c r="A348" s="105" t="s">
        <v>221</v>
      </c>
      <c r="B348" s="50" t="s">
        <v>353</v>
      </c>
      <c r="C348" s="51" t="s">
        <v>223</v>
      </c>
      <c r="D348" s="59" t="s">
        <v>206</v>
      </c>
      <c r="E348" s="53" t="s">
        <v>36</v>
      </c>
      <c r="F348" s="61">
        <v>1</v>
      </c>
      <c r="G348" s="55"/>
      <c r="H348" s="56">
        <f>ROUND(G348*F348,2)</f>
        <v>0</v>
      </c>
      <c r="I348" s="175"/>
      <c r="J348" s="176"/>
      <c r="K348" s="177"/>
      <c r="L348" s="178"/>
      <c r="M348" s="178"/>
      <c r="N348" s="178"/>
    </row>
    <row r="349" spans="1:14" ht="36" customHeight="1">
      <c r="A349" s="105" t="s">
        <v>457</v>
      </c>
      <c r="B349" s="50" t="s">
        <v>499</v>
      </c>
      <c r="C349" s="51" t="s">
        <v>458</v>
      </c>
      <c r="D349" s="59" t="s">
        <v>459</v>
      </c>
      <c r="E349" s="53" t="s">
        <v>36</v>
      </c>
      <c r="F349" s="61">
        <v>3</v>
      </c>
      <c r="G349" s="55"/>
      <c r="H349" s="56">
        <f>ROUND(G349*F349,2)</f>
        <v>0</v>
      </c>
      <c r="I349" s="175"/>
      <c r="J349" s="176"/>
      <c r="K349" s="177"/>
      <c r="L349" s="178"/>
      <c r="M349" s="178"/>
      <c r="N349" s="178"/>
    </row>
    <row r="350" spans="1:14" ht="36" customHeight="1">
      <c r="A350" s="9"/>
      <c r="B350" s="120"/>
      <c r="C350" s="22" t="s">
        <v>23</v>
      </c>
      <c r="D350" s="5"/>
      <c r="E350" s="4"/>
      <c r="F350" s="3"/>
      <c r="G350" s="9"/>
      <c r="H350" s="117"/>
      <c r="I350" s="175"/>
      <c r="J350" s="176"/>
      <c r="K350" s="177"/>
      <c r="L350" s="178"/>
      <c r="M350" s="178"/>
      <c r="N350" s="178"/>
    </row>
    <row r="351" spans="1:14" ht="48" customHeight="1">
      <c r="A351" s="105" t="s">
        <v>67</v>
      </c>
      <c r="B351" s="50" t="s">
        <v>500</v>
      </c>
      <c r="C351" s="51" t="s">
        <v>119</v>
      </c>
      <c r="D351" s="59" t="s">
        <v>230</v>
      </c>
      <c r="E351" s="53" t="s">
        <v>36</v>
      </c>
      <c r="F351" s="61">
        <v>4</v>
      </c>
      <c r="G351" s="55"/>
      <c r="H351" s="56">
        <f>ROUND(G351*F351,2)</f>
        <v>0</v>
      </c>
      <c r="I351" s="175"/>
      <c r="J351" s="176"/>
      <c r="K351" s="177"/>
      <c r="L351" s="178"/>
      <c r="M351" s="178"/>
      <c r="N351" s="178"/>
    </row>
    <row r="352" spans="1:14" ht="36" customHeight="1">
      <c r="A352" s="105" t="s">
        <v>68</v>
      </c>
      <c r="B352" s="50" t="s">
        <v>501</v>
      </c>
      <c r="C352" s="51" t="s">
        <v>124</v>
      </c>
      <c r="D352" s="59" t="s">
        <v>230</v>
      </c>
      <c r="E352" s="53"/>
      <c r="F352" s="61"/>
      <c r="G352" s="57"/>
      <c r="H352" s="62"/>
      <c r="I352" s="175"/>
      <c r="J352" s="176"/>
      <c r="K352" s="177"/>
      <c r="L352" s="178"/>
      <c r="M352" s="178"/>
      <c r="N352" s="178"/>
    </row>
    <row r="353" spans="1:14" ht="36" customHeight="1">
      <c r="A353" s="105" t="s">
        <v>69</v>
      </c>
      <c r="B353" s="58" t="s">
        <v>30</v>
      </c>
      <c r="C353" s="51" t="s">
        <v>234</v>
      </c>
      <c r="D353" s="59"/>
      <c r="E353" s="53" t="s">
        <v>36</v>
      </c>
      <c r="F353" s="61">
        <v>2</v>
      </c>
      <c r="G353" s="55"/>
      <c r="H353" s="56">
        <f aca="true" t="shared" si="3" ref="H353:H359">ROUND(G353*F353,2)</f>
        <v>0</v>
      </c>
      <c r="I353" s="175"/>
      <c r="J353" s="176"/>
      <c r="K353" s="177"/>
      <c r="L353" s="178"/>
      <c r="M353" s="178"/>
      <c r="N353" s="178"/>
    </row>
    <row r="354" spans="1:14" ht="36" customHeight="1">
      <c r="A354" s="105" t="s">
        <v>70</v>
      </c>
      <c r="B354" s="58" t="s">
        <v>41</v>
      </c>
      <c r="C354" s="51" t="s">
        <v>405</v>
      </c>
      <c r="D354" s="59"/>
      <c r="E354" s="53" t="s">
        <v>36</v>
      </c>
      <c r="F354" s="61">
        <v>2</v>
      </c>
      <c r="G354" s="55"/>
      <c r="H354" s="56">
        <f t="shared" si="3"/>
        <v>0</v>
      </c>
      <c r="I354" s="175"/>
      <c r="J354" s="176"/>
      <c r="K354" s="177"/>
      <c r="L354" s="178"/>
      <c r="M354" s="178"/>
      <c r="N354" s="178"/>
    </row>
    <row r="355" spans="1:14" ht="36" customHeight="1">
      <c r="A355" s="105" t="s">
        <v>96</v>
      </c>
      <c r="B355" s="50" t="s">
        <v>502</v>
      </c>
      <c r="C355" s="51" t="s">
        <v>126</v>
      </c>
      <c r="D355" s="59" t="s">
        <v>230</v>
      </c>
      <c r="E355" s="53" t="s">
        <v>36</v>
      </c>
      <c r="F355" s="61">
        <v>5</v>
      </c>
      <c r="G355" s="55"/>
      <c r="H355" s="56">
        <f t="shared" si="3"/>
        <v>0</v>
      </c>
      <c r="I355" s="175"/>
      <c r="J355" s="176"/>
      <c r="K355" s="177"/>
      <c r="L355" s="178"/>
      <c r="M355" s="178"/>
      <c r="N355" s="178"/>
    </row>
    <row r="356" spans="1:14" ht="36" customHeight="1">
      <c r="A356" s="105" t="s">
        <v>97</v>
      </c>
      <c r="B356" s="50" t="s">
        <v>512</v>
      </c>
      <c r="C356" s="51" t="s">
        <v>128</v>
      </c>
      <c r="D356" s="59" t="s">
        <v>230</v>
      </c>
      <c r="E356" s="53" t="s">
        <v>36</v>
      </c>
      <c r="F356" s="61">
        <v>2</v>
      </c>
      <c r="G356" s="55"/>
      <c r="H356" s="56">
        <f t="shared" si="3"/>
        <v>0</v>
      </c>
      <c r="I356" s="175"/>
      <c r="J356" s="176"/>
      <c r="K356" s="177"/>
      <c r="L356" s="178"/>
      <c r="M356" s="178"/>
      <c r="N356" s="178"/>
    </row>
    <row r="357" spans="1:14" ht="36" customHeight="1">
      <c r="A357" s="105" t="s">
        <v>98</v>
      </c>
      <c r="B357" s="50" t="s">
        <v>503</v>
      </c>
      <c r="C357" s="51" t="s">
        <v>130</v>
      </c>
      <c r="D357" s="59" t="s">
        <v>230</v>
      </c>
      <c r="E357" s="53" t="s">
        <v>36</v>
      </c>
      <c r="F357" s="61">
        <v>3</v>
      </c>
      <c r="G357" s="55"/>
      <c r="H357" s="56">
        <f t="shared" si="3"/>
        <v>0</v>
      </c>
      <c r="I357" s="175"/>
      <c r="J357" s="176"/>
      <c r="K357" s="177"/>
      <c r="L357" s="178"/>
      <c r="M357" s="178"/>
      <c r="N357" s="178"/>
    </row>
    <row r="358" spans="1:14" ht="36" customHeight="1">
      <c r="A358" s="105" t="s">
        <v>99</v>
      </c>
      <c r="B358" s="50" t="s">
        <v>535</v>
      </c>
      <c r="C358" s="51" t="s">
        <v>132</v>
      </c>
      <c r="D358" s="59" t="s">
        <v>230</v>
      </c>
      <c r="E358" s="53" t="s">
        <v>36</v>
      </c>
      <c r="F358" s="61">
        <v>1</v>
      </c>
      <c r="G358" s="55"/>
      <c r="H358" s="56">
        <f t="shared" si="3"/>
        <v>0</v>
      </c>
      <c r="I358" s="175"/>
      <c r="J358" s="176"/>
      <c r="K358" s="177"/>
      <c r="L358" s="178"/>
      <c r="M358" s="178"/>
      <c r="N358" s="178"/>
    </row>
    <row r="359" spans="1:14" s="37" customFormat="1" ht="36" customHeight="1">
      <c r="A359" s="155" t="s">
        <v>513</v>
      </c>
      <c r="B359" s="80" t="s">
        <v>536</v>
      </c>
      <c r="C359" s="75" t="s">
        <v>514</v>
      </c>
      <c r="D359" s="76" t="s">
        <v>515</v>
      </c>
      <c r="E359" s="77" t="s">
        <v>36</v>
      </c>
      <c r="F359" s="78">
        <v>1</v>
      </c>
      <c r="G359" s="79"/>
      <c r="H359" s="154">
        <f t="shared" si="3"/>
        <v>0</v>
      </c>
      <c r="I359" s="175"/>
      <c r="J359" s="176"/>
      <c r="K359" s="177"/>
      <c r="L359" s="178"/>
      <c r="M359" s="178"/>
      <c r="N359" s="178"/>
    </row>
    <row r="360" spans="1:14" ht="36" customHeight="1">
      <c r="A360" s="9"/>
      <c r="B360" s="116"/>
      <c r="C360" s="22" t="s">
        <v>24</v>
      </c>
      <c r="D360" s="5"/>
      <c r="E360" s="2"/>
      <c r="F360" s="5"/>
      <c r="G360" s="9"/>
      <c r="H360" s="117"/>
      <c r="I360" s="175"/>
      <c r="J360" s="176"/>
      <c r="K360" s="177"/>
      <c r="L360" s="178"/>
      <c r="M360" s="178"/>
      <c r="N360" s="178"/>
    </row>
    <row r="361" spans="1:14" s="64" customFormat="1" ht="30" customHeight="1">
      <c r="A361" s="107" t="s">
        <v>72</v>
      </c>
      <c r="B361" s="50" t="s">
        <v>537</v>
      </c>
      <c r="C361" s="51" t="s">
        <v>73</v>
      </c>
      <c r="D361" s="59" t="s">
        <v>239</v>
      </c>
      <c r="E361" s="53"/>
      <c r="F361" s="54"/>
      <c r="G361" s="57"/>
      <c r="H361" s="56"/>
      <c r="I361" s="175"/>
      <c r="J361" s="176"/>
      <c r="K361" s="177"/>
      <c r="L361" s="178"/>
      <c r="M361" s="178"/>
      <c r="N361" s="178"/>
    </row>
    <row r="362" spans="1:14" s="65" customFormat="1" ht="30" customHeight="1">
      <c r="A362" s="107" t="s">
        <v>240</v>
      </c>
      <c r="B362" s="58" t="s">
        <v>30</v>
      </c>
      <c r="C362" s="51" t="s">
        <v>241</v>
      </c>
      <c r="D362" s="59"/>
      <c r="E362" s="53" t="s">
        <v>29</v>
      </c>
      <c r="F362" s="54">
        <v>200</v>
      </c>
      <c r="G362" s="55"/>
      <c r="H362" s="56">
        <f>ROUND(G362*F362,2)</f>
        <v>0</v>
      </c>
      <c r="I362" s="175"/>
      <c r="J362" s="176"/>
      <c r="K362" s="177"/>
      <c r="L362" s="178"/>
      <c r="M362" s="178"/>
      <c r="N362" s="178"/>
    </row>
    <row r="363" spans="1:14" s="65" customFormat="1" ht="30" customHeight="1">
      <c r="A363" s="107" t="s">
        <v>74</v>
      </c>
      <c r="B363" s="58" t="s">
        <v>41</v>
      </c>
      <c r="C363" s="51" t="s">
        <v>242</v>
      </c>
      <c r="D363" s="59"/>
      <c r="E363" s="53" t="s">
        <v>29</v>
      </c>
      <c r="F363" s="54">
        <v>800</v>
      </c>
      <c r="G363" s="55"/>
      <c r="H363" s="56">
        <f>ROUND(G363*F363,2)</f>
        <v>0</v>
      </c>
      <c r="I363" s="175"/>
      <c r="J363" s="176"/>
      <c r="K363" s="177"/>
      <c r="L363" s="178"/>
      <c r="M363" s="178"/>
      <c r="N363" s="178"/>
    </row>
    <row r="364" spans="1:14" ht="14.25" customHeight="1">
      <c r="A364" s="9"/>
      <c r="B364" s="121"/>
      <c r="C364" s="22"/>
      <c r="D364" s="5"/>
      <c r="E364" s="4"/>
      <c r="F364" s="3"/>
      <c r="G364" s="9"/>
      <c r="H364" s="117"/>
      <c r="I364" s="175"/>
      <c r="J364" s="176"/>
      <c r="K364" s="177"/>
      <c r="L364" s="178"/>
      <c r="M364" s="178"/>
      <c r="N364" s="178"/>
    </row>
    <row r="365" spans="1:14" s="27" customFormat="1" ht="48" customHeight="1" thickBot="1">
      <c r="A365" s="110"/>
      <c r="B365" s="122" t="str">
        <f>B276</f>
        <v>D</v>
      </c>
      <c r="C365" s="195" t="str">
        <f>C276</f>
        <v>REHABILITATION - THOMPSON DRIVE FROM PORTAGE AVENUE TO ASSINIBOINE CRESCENT</v>
      </c>
      <c r="D365" s="196"/>
      <c r="E365" s="196"/>
      <c r="F365" s="197"/>
      <c r="G365" s="28" t="s">
        <v>16</v>
      </c>
      <c r="H365" s="126">
        <f>SUM(H276:H364)</f>
        <v>0</v>
      </c>
      <c r="I365" s="175"/>
      <c r="J365" s="176"/>
      <c r="K365" s="177"/>
      <c r="L365" s="178"/>
      <c r="M365" s="178"/>
      <c r="N365" s="178"/>
    </row>
    <row r="366" spans="1:14" s="27" customFormat="1" ht="48" customHeight="1" thickTop="1">
      <c r="A366" s="88"/>
      <c r="B366" s="124" t="s">
        <v>15</v>
      </c>
      <c r="C366" s="192" t="s">
        <v>516</v>
      </c>
      <c r="D366" s="193"/>
      <c r="E366" s="193"/>
      <c r="F366" s="194"/>
      <c r="G366" s="88"/>
      <c r="H366" s="127"/>
      <c r="I366" s="175"/>
      <c r="J366" s="176"/>
      <c r="K366" s="177"/>
      <c r="L366" s="178"/>
      <c r="M366" s="178"/>
      <c r="N366" s="178"/>
    </row>
    <row r="367" spans="1:14" ht="36" customHeight="1">
      <c r="A367" s="9"/>
      <c r="B367" s="116"/>
      <c r="C367" s="21" t="s">
        <v>18</v>
      </c>
      <c r="D367" s="5"/>
      <c r="E367" s="3" t="s">
        <v>1</v>
      </c>
      <c r="F367" s="3" t="s">
        <v>1</v>
      </c>
      <c r="G367" s="9" t="s">
        <v>1</v>
      </c>
      <c r="H367" s="117"/>
      <c r="I367" s="175"/>
      <c r="J367" s="176"/>
      <c r="K367" s="177"/>
      <c r="L367" s="178"/>
      <c r="M367" s="178"/>
      <c r="N367" s="178"/>
    </row>
    <row r="368" spans="1:14" ht="36" customHeight="1">
      <c r="A368" s="105" t="s">
        <v>135</v>
      </c>
      <c r="B368" s="50" t="s">
        <v>112</v>
      </c>
      <c r="C368" s="51" t="s">
        <v>136</v>
      </c>
      <c r="D368" s="52" t="s">
        <v>425</v>
      </c>
      <c r="E368" s="53" t="s">
        <v>27</v>
      </c>
      <c r="F368" s="54">
        <v>50</v>
      </c>
      <c r="G368" s="55"/>
      <c r="H368" s="56">
        <f>ROUND(G368*F368,2)</f>
        <v>0</v>
      </c>
      <c r="I368" s="175"/>
      <c r="J368" s="176"/>
      <c r="K368" s="177"/>
      <c r="L368" s="178"/>
      <c r="M368" s="178"/>
      <c r="N368" s="178"/>
    </row>
    <row r="369" spans="1:14" ht="48" customHeight="1">
      <c r="A369" s="106" t="s">
        <v>32</v>
      </c>
      <c r="B369" s="50" t="s">
        <v>354</v>
      </c>
      <c r="C369" s="51" t="s">
        <v>33</v>
      </c>
      <c r="D369" s="52" t="s">
        <v>425</v>
      </c>
      <c r="E369" s="53" t="s">
        <v>27</v>
      </c>
      <c r="F369" s="54">
        <v>50</v>
      </c>
      <c r="G369" s="55"/>
      <c r="H369" s="56">
        <f>ROUND(G369*F369,2)</f>
        <v>0</v>
      </c>
      <c r="I369" s="175"/>
      <c r="J369" s="176"/>
      <c r="K369" s="177"/>
      <c r="L369" s="178"/>
      <c r="M369" s="178"/>
      <c r="N369" s="178"/>
    </row>
    <row r="370" spans="1:14" ht="36" customHeight="1">
      <c r="A370" s="105" t="s">
        <v>34</v>
      </c>
      <c r="B370" s="50" t="s">
        <v>355</v>
      </c>
      <c r="C370" s="51" t="s">
        <v>35</v>
      </c>
      <c r="D370" s="52" t="s">
        <v>425</v>
      </c>
      <c r="E370" s="53" t="s">
        <v>29</v>
      </c>
      <c r="F370" s="54">
        <v>600</v>
      </c>
      <c r="G370" s="55"/>
      <c r="H370" s="56">
        <f>ROUND(G370*F370,2)</f>
        <v>0</v>
      </c>
      <c r="I370" s="175"/>
      <c r="J370" s="176"/>
      <c r="K370" s="177"/>
      <c r="L370" s="178"/>
      <c r="M370" s="178"/>
      <c r="N370" s="178"/>
    </row>
    <row r="371" spans="1:14" ht="36" customHeight="1">
      <c r="A371" s="9"/>
      <c r="B371" s="116"/>
      <c r="C371" s="22" t="s">
        <v>19</v>
      </c>
      <c r="D371" s="5"/>
      <c r="E371" s="2"/>
      <c r="F371" s="5"/>
      <c r="G371" s="9"/>
      <c r="H371" s="117"/>
      <c r="I371" s="175"/>
      <c r="J371" s="176"/>
      <c r="K371" s="177"/>
      <c r="L371" s="178"/>
      <c r="M371" s="178"/>
      <c r="N371" s="178"/>
    </row>
    <row r="372" spans="1:14" ht="36" customHeight="1">
      <c r="A372" s="107" t="s">
        <v>81</v>
      </c>
      <c r="B372" s="50" t="s">
        <v>356</v>
      </c>
      <c r="C372" s="51" t="s">
        <v>83</v>
      </c>
      <c r="D372" s="52" t="s">
        <v>425</v>
      </c>
      <c r="E372" s="53"/>
      <c r="F372" s="54"/>
      <c r="G372" s="57"/>
      <c r="H372" s="56"/>
      <c r="I372" s="175"/>
      <c r="J372" s="176"/>
      <c r="K372" s="177"/>
      <c r="L372" s="178"/>
      <c r="M372" s="178"/>
      <c r="N372" s="178"/>
    </row>
    <row r="373" spans="1:14" ht="36" customHeight="1">
      <c r="A373" s="107" t="s">
        <v>84</v>
      </c>
      <c r="B373" s="58" t="s">
        <v>30</v>
      </c>
      <c r="C373" s="51" t="s">
        <v>85</v>
      </c>
      <c r="D373" s="59" t="s">
        <v>1</v>
      </c>
      <c r="E373" s="53" t="s">
        <v>29</v>
      </c>
      <c r="F373" s="54">
        <v>50</v>
      </c>
      <c r="G373" s="55"/>
      <c r="H373" s="56">
        <f>ROUND(G373*F373,2)</f>
        <v>0</v>
      </c>
      <c r="I373" s="175"/>
      <c r="J373" s="176"/>
      <c r="K373" s="177"/>
      <c r="L373" s="178"/>
      <c r="M373" s="178"/>
      <c r="N373" s="178"/>
    </row>
    <row r="374" spans="1:14" ht="36" customHeight="1">
      <c r="A374" s="107" t="s">
        <v>39</v>
      </c>
      <c r="B374" s="50" t="s">
        <v>357</v>
      </c>
      <c r="C374" s="51" t="s">
        <v>40</v>
      </c>
      <c r="D374" s="59" t="s">
        <v>428</v>
      </c>
      <c r="E374" s="53"/>
      <c r="F374" s="54"/>
      <c r="G374" s="57"/>
      <c r="H374" s="56"/>
      <c r="I374" s="175"/>
      <c r="J374" s="176"/>
      <c r="K374" s="177"/>
      <c r="L374" s="178"/>
      <c r="M374" s="178"/>
      <c r="N374" s="178"/>
    </row>
    <row r="375" spans="1:14" ht="36" customHeight="1">
      <c r="A375" s="107" t="s">
        <v>387</v>
      </c>
      <c r="B375" s="58" t="s">
        <v>30</v>
      </c>
      <c r="C375" s="51" t="s">
        <v>388</v>
      </c>
      <c r="D375" s="59" t="s">
        <v>1</v>
      </c>
      <c r="E375" s="53" t="s">
        <v>29</v>
      </c>
      <c r="F375" s="54">
        <v>10</v>
      </c>
      <c r="G375" s="55"/>
      <c r="H375" s="56">
        <f>ROUND(G375*F375,2)</f>
        <v>0</v>
      </c>
      <c r="I375" s="175"/>
      <c r="J375" s="176"/>
      <c r="K375" s="177"/>
      <c r="L375" s="178"/>
      <c r="M375" s="178"/>
      <c r="N375" s="178"/>
    </row>
    <row r="376" spans="1:14" ht="36" customHeight="1">
      <c r="A376" s="107" t="s">
        <v>389</v>
      </c>
      <c r="B376" s="58" t="s">
        <v>41</v>
      </c>
      <c r="C376" s="51" t="s">
        <v>390</v>
      </c>
      <c r="D376" s="59" t="s">
        <v>1</v>
      </c>
      <c r="E376" s="53" t="s">
        <v>29</v>
      </c>
      <c r="F376" s="54">
        <v>120</v>
      </c>
      <c r="G376" s="55"/>
      <c r="H376" s="56">
        <f>ROUND(G376*F376,2)</f>
        <v>0</v>
      </c>
      <c r="I376" s="175"/>
      <c r="J376" s="176"/>
      <c r="K376" s="177"/>
      <c r="L376" s="178"/>
      <c r="M376" s="178"/>
      <c r="N376" s="178"/>
    </row>
    <row r="377" spans="1:14" ht="36" customHeight="1">
      <c r="A377" s="107" t="s">
        <v>391</v>
      </c>
      <c r="B377" s="58" t="s">
        <v>54</v>
      </c>
      <c r="C377" s="51" t="s">
        <v>392</v>
      </c>
      <c r="D377" s="59" t="s">
        <v>1</v>
      </c>
      <c r="E377" s="53" t="s">
        <v>29</v>
      </c>
      <c r="F377" s="54">
        <v>10</v>
      </c>
      <c r="G377" s="55"/>
      <c r="H377" s="56">
        <f>ROUND(G377*F377,2)</f>
        <v>0</v>
      </c>
      <c r="I377" s="175"/>
      <c r="J377" s="176"/>
      <c r="K377" s="177"/>
      <c r="L377" s="178"/>
      <c r="M377" s="178"/>
      <c r="N377" s="178"/>
    </row>
    <row r="378" spans="1:14" ht="48" customHeight="1">
      <c r="A378" s="107" t="s">
        <v>272</v>
      </c>
      <c r="B378" s="66" t="s">
        <v>358</v>
      </c>
      <c r="C378" s="51" t="s">
        <v>42</v>
      </c>
      <c r="D378" s="59" t="s">
        <v>428</v>
      </c>
      <c r="E378" s="53"/>
      <c r="F378" s="54"/>
      <c r="G378" s="57"/>
      <c r="H378" s="56"/>
      <c r="I378" s="175"/>
      <c r="J378" s="176"/>
      <c r="K378" s="177"/>
      <c r="L378" s="178"/>
      <c r="M378" s="178"/>
      <c r="N378" s="178"/>
    </row>
    <row r="379" spans="1:14" ht="36" customHeight="1">
      <c r="A379" s="107" t="s">
        <v>498</v>
      </c>
      <c r="B379" s="58" t="s">
        <v>30</v>
      </c>
      <c r="C379" s="51" t="s">
        <v>390</v>
      </c>
      <c r="D379" s="59" t="s">
        <v>1</v>
      </c>
      <c r="E379" s="53" t="s">
        <v>29</v>
      </c>
      <c r="F379" s="54">
        <v>120</v>
      </c>
      <c r="G379" s="55"/>
      <c r="H379" s="56">
        <f>ROUND(G379*F379,2)</f>
        <v>0</v>
      </c>
      <c r="I379" s="175"/>
      <c r="J379" s="176"/>
      <c r="K379" s="177"/>
      <c r="L379" s="178"/>
      <c r="M379" s="178"/>
      <c r="N379" s="178"/>
    </row>
    <row r="380" spans="1:14" ht="36" customHeight="1">
      <c r="A380" s="107" t="s">
        <v>43</v>
      </c>
      <c r="B380" s="50" t="s">
        <v>359</v>
      </c>
      <c r="C380" s="51" t="s">
        <v>44</v>
      </c>
      <c r="D380" s="59" t="s">
        <v>428</v>
      </c>
      <c r="E380" s="53"/>
      <c r="F380" s="54"/>
      <c r="G380" s="57"/>
      <c r="H380" s="56"/>
      <c r="I380" s="175"/>
      <c r="J380" s="176"/>
      <c r="K380" s="177"/>
      <c r="L380" s="178"/>
      <c r="M380" s="178"/>
      <c r="N380" s="178"/>
    </row>
    <row r="381" spans="1:14" ht="36" customHeight="1">
      <c r="A381" s="107" t="s">
        <v>45</v>
      </c>
      <c r="B381" s="58" t="s">
        <v>30</v>
      </c>
      <c r="C381" s="51" t="s">
        <v>46</v>
      </c>
      <c r="D381" s="59" t="s">
        <v>1</v>
      </c>
      <c r="E381" s="53" t="s">
        <v>36</v>
      </c>
      <c r="F381" s="54">
        <v>320</v>
      </c>
      <c r="G381" s="55"/>
      <c r="H381" s="56">
        <f>ROUND(G381*F381,2)</f>
        <v>0</v>
      </c>
      <c r="I381" s="175"/>
      <c r="J381" s="176"/>
      <c r="K381" s="177"/>
      <c r="L381" s="178"/>
      <c r="M381" s="178"/>
      <c r="N381" s="178"/>
    </row>
    <row r="382" spans="1:14" ht="36" customHeight="1">
      <c r="A382" s="107" t="s">
        <v>47</v>
      </c>
      <c r="B382" s="50" t="s">
        <v>360</v>
      </c>
      <c r="C382" s="51" t="s">
        <v>48</v>
      </c>
      <c r="D382" s="59" t="s">
        <v>428</v>
      </c>
      <c r="E382" s="53"/>
      <c r="F382" s="54"/>
      <c r="G382" s="57"/>
      <c r="H382" s="56"/>
      <c r="I382" s="175"/>
      <c r="J382" s="176"/>
      <c r="K382" s="177"/>
      <c r="L382" s="178"/>
      <c r="M382" s="178"/>
      <c r="N382" s="178"/>
    </row>
    <row r="383" spans="1:14" ht="36" customHeight="1">
      <c r="A383" s="107" t="s">
        <v>49</v>
      </c>
      <c r="B383" s="58" t="s">
        <v>30</v>
      </c>
      <c r="C383" s="51" t="s">
        <v>50</v>
      </c>
      <c r="D383" s="59" t="s">
        <v>1</v>
      </c>
      <c r="E383" s="53" t="s">
        <v>36</v>
      </c>
      <c r="F383" s="54">
        <v>390</v>
      </c>
      <c r="G383" s="55"/>
      <c r="H383" s="56">
        <f>ROUND(G383*F383,2)</f>
        <v>0</v>
      </c>
      <c r="I383" s="175"/>
      <c r="J383" s="176"/>
      <c r="K383" s="177"/>
      <c r="L383" s="178"/>
      <c r="M383" s="178"/>
      <c r="N383" s="178"/>
    </row>
    <row r="384" spans="1:14" ht="36" customHeight="1">
      <c r="A384" s="107" t="s">
        <v>282</v>
      </c>
      <c r="B384" s="50" t="s">
        <v>361</v>
      </c>
      <c r="C384" s="51" t="s">
        <v>284</v>
      </c>
      <c r="D384" s="59" t="s">
        <v>154</v>
      </c>
      <c r="E384" s="53"/>
      <c r="F384" s="54"/>
      <c r="G384" s="57"/>
      <c r="H384" s="56"/>
      <c r="I384" s="175"/>
      <c r="J384" s="176"/>
      <c r="K384" s="177"/>
      <c r="L384" s="178"/>
      <c r="M384" s="178"/>
      <c r="N384" s="178"/>
    </row>
    <row r="385" spans="1:14" ht="36" customHeight="1">
      <c r="A385" s="107" t="s">
        <v>285</v>
      </c>
      <c r="B385" s="58" t="s">
        <v>30</v>
      </c>
      <c r="C385" s="51" t="s">
        <v>156</v>
      </c>
      <c r="D385" s="59" t="s">
        <v>1</v>
      </c>
      <c r="E385" s="53" t="s">
        <v>29</v>
      </c>
      <c r="F385" s="54">
        <v>15</v>
      </c>
      <c r="G385" s="55"/>
      <c r="H385" s="56">
        <f>ROUND(G385*F385,2)</f>
        <v>0</v>
      </c>
      <c r="I385" s="175"/>
      <c r="J385" s="176"/>
      <c r="K385" s="177"/>
      <c r="L385" s="178"/>
      <c r="M385" s="178"/>
      <c r="N385" s="178"/>
    </row>
    <row r="386" spans="1:14" ht="36" customHeight="1">
      <c r="A386" s="107" t="s">
        <v>152</v>
      </c>
      <c r="B386" s="50" t="s">
        <v>362</v>
      </c>
      <c r="C386" s="51" t="s">
        <v>51</v>
      </c>
      <c r="D386" s="59" t="s">
        <v>154</v>
      </c>
      <c r="E386" s="53"/>
      <c r="F386" s="54"/>
      <c r="G386" s="57"/>
      <c r="H386" s="56"/>
      <c r="I386" s="175"/>
      <c r="J386" s="176"/>
      <c r="K386" s="177"/>
      <c r="L386" s="178"/>
      <c r="M386" s="178"/>
      <c r="N386" s="178"/>
    </row>
    <row r="387" spans="1:14" s="37" customFormat="1" ht="36" customHeight="1">
      <c r="A387" s="151" t="s">
        <v>155</v>
      </c>
      <c r="B387" s="152" t="s">
        <v>30</v>
      </c>
      <c r="C387" s="75" t="s">
        <v>156</v>
      </c>
      <c r="D387" s="76" t="s">
        <v>52</v>
      </c>
      <c r="E387" s="77"/>
      <c r="F387" s="153"/>
      <c r="G387" s="157"/>
      <c r="H387" s="154"/>
      <c r="I387" s="175"/>
      <c r="J387" s="176"/>
      <c r="K387" s="177"/>
      <c r="L387" s="178"/>
      <c r="M387" s="178"/>
      <c r="N387" s="178"/>
    </row>
    <row r="388" spans="1:14" ht="36" customHeight="1">
      <c r="A388" s="107"/>
      <c r="B388" s="58"/>
      <c r="C388" s="22" t="s">
        <v>557</v>
      </c>
      <c r="D388" s="59"/>
      <c r="E388" s="53"/>
      <c r="F388" s="54"/>
      <c r="G388" s="57"/>
      <c r="H388" s="56"/>
      <c r="I388" s="175"/>
      <c r="J388" s="176"/>
      <c r="K388" s="177"/>
      <c r="L388" s="178"/>
      <c r="M388" s="178"/>
      <c r="N388" s="178"/>
    </row>
    <row r="389" spans="1:14" ht="36" customHeight="1">
      <c r="A389" s="107" t="s">
        <v>157</v>
      </c>
      <c r="B389" s="60" t="s">
        <v>158</v>
      </c>
      <c r="C389" s="51" t="s">
        <v>159</v>
      </c>
      <c r="D389" s="59"/>
      <c r="E389" s="53" t="s">
        <v>29</v>
      </c>
      <c r="F389" s="54">
        <v>50</v>
      </c>
      <c r="G389" s="55"/>
      <c r="H389" s="56">
        <f aca="true" t="shared" si="4" ref="H389:H394">ROUND(G389*F389,2)</f>
        <v>0</v>
      </c>
      <c r="I389" s="175"/>
      <c r="J389" s="176"/>
      <c r="K389" s="177"/>
      <c r="L389" s="178"/>
      <c r="M389" s="178"/>
      <c r="N389" s="178"/>
    </row>
    <row r="390" spans="1:14" ht="36" customHeight="1">
      <c r="A390" s="107" t="s">
        <v>160</v>
      </c>
      <c r="B390" s="60" t="s">
        <v>161</v>
      </c>
      <c r="C390" s="51" t="s">
        <v>162</v>
      </c>
      <c r="D390" s="59"/>
      <c r="E390" s="53" t="s">
        <v>29</v>
      </c>
      <c r="F390" s="54">
        <v>110</v>
      </c>
      <c r="G390" s="55"/>
      <c r="H390" s="56">
        <f t="shared" si="4"/>
        <v>0</v>
      </c>
      <c r="I390" s="175"/>
      <c r="J390" s="176"/>
      <c r="K390" s="177"/>
      <c r="L390" s="178"/>
      <c r="M390" s="178"/>
      <c r="N390" s="178"/>
    </row>
    <row r="391" spans="1:14" ht="36" customHeight="1">
      <c r="A391" s="107" t="s">
        <v>163</v>
      </c>
      <c r="B391" s="60" t="s">
        <v>164</v>
      </c>
      <c r="C391" s="51" t="s">
        <v>165</v>
      </c>
      <c r="D391" s="59" t="s">
        <v>1</v>
      </c>
      <c r="E391" s="53" t="s">
        <v>29</v>
      </c>
      <c r="F391" s="54">
        <v>160</v>
      </c>
      <c r="G391" s="55"/>
      <c r="H391" s="56">
        <f t="shared" si="4"/>
        <v>0</v>
      </c>
      <c r="I391" s="175"/>
      <c r="J391" s="176"/>
      <c r="K391" s="177"/>
      <c r="L391" s="178"/>
      <c r="M391" s="178"/>
      <c r="N391" s="178"/>
    </row>
    <row r="392" spans="1:14" ht="36" customHeight="1">
      <c r="A392" s="107" t="s">
        <v>393</v>
      </c>
      <c r="B392" s="50" t="s">
        <v>363</v>
      </c>
      <c r="C392" s="51" t="s">
        <v>394</v>
      </c>
      <c r="D392" s="59" t="s">
        <v>154</v>
      </c>
      <c r="E392" s="53" t="s">
        <v>29</v>
      </c>
      <c r="F392" s="61">
        <v>5</v>
      </c>
      <c r="G392" s="55"/>
      <c r="H392" s="56">
        <f t="shared" si="4"/>
        <v>0</v>
      </c>
      <c r="I392" s="175"/>
      <c r="J392" s="176"/>
      <c r="K392" s="177"/>
      <c r="L392" s="178"/>
      <c r="M392" s="178"/>
      <c r="N392" s="178"/>
    </row>
    <row r="393" spans="1:14" ht="36" customHeight="1">
      <c r="A393" s="107" t="s">
        <v>330</v>
      </c>
      <c r="B393" s="50" t="s">
        <v>365</v>
      </c>
      <c r="C393" s="51" t="s">
        <v>332</v>
      </c>
      <c r="D393" s="59" t="s">
        <v>154</v>
      </c>
      <c r="E393" s="53" t="s">
        <v>29</v>
      </c>
      <c r="F393" s="54">
        <v>5</v>
      </c>
      <c r="G393" s="55"/>
      <c r="H393" s="56">
        <f t="shared" si="4"/>
        <v>0</v>
      </c>
      <c r="I393" s="175"/>
      <c r="J393" s="176"/>
      <c r="K393" s="177"/>
      <c r="L393" s="178"/>
      <c r="M393" s="178"/>
      <c r="N393" s="178"/>
    </row>
    <row r="394" spans="1:14" ht="36" customHeight="1">
      <c r="A394" s="107" t="s">
        <v>364</v>
      </c>
      <c r="B394" s="50" t="s">
        <v>367</v>
      </c>
      <c r="C394" s="51" t="s">
        <v>366</v>
      </c>
      <c r="D394" s="59" t="s">
        <v>154</v>
      </c>
      <c r="E394" s="53" t="s">
        <v>29</v>
      </c>
      <c r="F394" s="54">
        <v>5</v>
      </c>
      <c r="G394" s="55"/>
      <c r="H394" s="56">
        <f t="shared" si="4"/>
        <v>0</v>
      </c>
      <c r="I394" s="175"/>
      <c r="J394" s="176"/>
      <c r="K394" s="177"/>
      <c r="L394" s="178"/>
      <c r="M394" s="178"/>
      <c r="N394" s="178"/>
    </row>
    <row r="395" spans="1:14" ht="36" customHeight="1">
      <c r="A395" s="107" t="s">
        <v>395</v>
      </c>
      <c r="B395" s="50" t="s">
        <v>368</v>
      </c>
      <c r="C395" s="51" t="s">
        <v>396</v>
      </c>
      <c r="D395" s="59" t="s">
        <v>168</v>
      </c>
      <c r="E395" s="53"/>
      <c r="F395" s="54"/>
      <c r="G395" s="57"/>
      <c r="H395" s="56"/>
      <c r="I395" s="175"/>
      <c r="J395" s="176"/>
      <c r="K395" s="177"/>
      <c r="L395" s="178"/>
      <c r="M395" s="178"/>
      <c r="N395" s="178"/>
    </row>
    <row r="396" spans="1:14" ht="36" customHeight="1">
      <c r="A396" s="107" t="s">
        <v>397</v>
      </c>
      <c r="B396" s="58" t="s">
        <v>30</v>
      </c>
      <c r="C396" s="51" t="s">
        <v>556</v>
      </c>
      <c r="D396" s="59" t="s">
        <v>1</v>
      </c>
      <c r="E396" s="53" t="s">
        <v>53</v>
      </c>
      <c r="F396" s="54">
        <v>83</v>
      </c>
      <c r="G396" s="55"/>
      <c r="H396" s="56">
        <f>ROUND(G396*F396,2)</f>
        <v>0</v>
      </c>
      <c r="I396" s="175"/>
      <c r="J396" s="176"/>
      <c r="K396" s="177"/>
      <c r="L396" s="178"/>
      <c r="M396" s="178"/>
      <c r="N396" s="178"/>
    </row>
    <row r="397" spans="1:14" ht="36" customHeight="1">
      <c r="A397" s="107" t="s">
        <v>398</v>
      </c>
      <c r="B397" s="50" t="s">
        <v>369</v>
      </c>
      <c r="C397" s="51" t="s">
        <v>399</v>
      </c>
      <c r="D397" s="59" t="s">
        <v>168</v>
      </c>
      <c r="E397" s="53"/>
      <c r="F397" s="54"/>
      <c r="G397" s="57"/>
      <c r="H397" s="56"/>
      <c r="I397" s="175"/>
      <c r="J397" s="176"/>
      <c r="K397" s="177"/>
      <c r="L397" s="178"/>
      <c r="M397" s="178"/>
      <c r="N397" s="178"/>
    </row>
    <row r="398" spans="1:14" ht="36" customHeight="1">
      <c r="A398" s="107" t="s">
        <v>400</v>
      </c>
      <c r="B398" s="58" t="s">
        <v>30</v>
      </c>
      <c r="C398" s="51" t="s">
        <v>467</v>
      </c>
      <c r="D398" s="59" t="s">
        <v>192</v>
      </c>
      <c r="E398" s="53" t="s">
        <v>53</v>
      </c>
      <c r="F398" s="54">
        <v>15</v>
      </c>
      <c r="G398" s="55"/>
      <c r="H398" s="56">
        <f>ROUND(G398*F398,2)</f>
        <v>0</v>
      </c>
      <c r="I398" s="175"/>
      <c r="J398" s="176"/>
      <c r="K398" s="177"/>
      <c r="L398" s="178"/>
      <c r="M398" s="178"/>
      <c r="N398" s="178"/>
    </row>
    <row r="399" spans="1:14" ht="36" customHeight="1">
      <c r="A399" s="107" t="s">
        <v>436</v>
      </c>
      <c r="B399" s="58" t="s">
        <v>41</v>
      </c>
      <c r="C399" s="51" t="s">
        <v>468</v>
      </c>
      <c r="D399" s="59" t="s">
        <v>56</v>
      </c>
      <c r="E399" s="53" t="s">
        <v>53</v>
      </c>
      <c r="F399" s="54">
        <v>50</v>
      </c>
      <c r="G399" s="55"/>
      <c r="H399" s="56">
        <f>ROUND(G399*F399,2)</f>
        <v>0</v>
      </c>
      <c r="I399" s="175"/>
      <c r="J399" s="176"/>
      <c r="K399" s="177"/>
      <c r="L399" s="178"/>
      <c r="M399" s="178"/>
      <c r="N399" s="178"/>
    </row>
    <row r="400" spans="1:14" ht="48" customHeight="1">
      <c r="A400" s="107" t="s">
        <v>401</v>
      </c>
      <c r="B400" s="58" t="s">
        <v>54</v>
      </c>
      <c r="C400" s="51" t="s">
        <v>469</v>
      </c>
      <c r="D400" s="59" t="s">
        <v>177</v>
      </c>
      <c r="E400" s="53" t="s">
        <v>53</v>
      </c>
      <c r="F400" s="54">
        <v>90</v>
      </c>
      <c r="G400" s="55"/>
      <c r="H400" s="56">
        <f>ROUND(G400*F400,2)</f>
        <v>0</v>
      </c>
      <c r="I400" s="175"/>
      <c r="J400" s="176"/>
      <c r="K400" s="177"/>
      <c r="L400" s="178"/>
      <c r="M400" s="178"/>
      <c r="N400" s="178"/>
    </row>
    <row r="401" spans="1:14" ht="36" customHeight="1">
      <c r="A401" s="107" t="s">
        <v>166</v>
      </c>
      <c r="B401" s="50" t="s">
        <v>370</v>
      </c>
      <c r="C401" s="51" t="s">
        <v>55</v>
      </c>
      <c r="D401" s="59" t="s">
        <v>168</v>
      </c>
      <c r="E401" s="53"/>
      <c r="F401" s="54"/>
      <c r="G401" s="57"/>
      <c r="H401" s="56"/>
      <c r="I401" s="175"/>
      <c r="J401" s="176"/>
      <c r="K401" s="177"/>
      <c r="L401" s="178"/>
      <c r="M401" s="178"/>
      <c r="N401" s="178"/>
    </row>
    <row r="402" spans="1:14" ht="36" customHeight="1">
      <c r="A402" s="107" t="s">
        <v>169</v>
      </c>
      <c r="B402" s="58" t="s">
        <v>30</v>
      </c>
      <c r="C402" s="51" t="s">
        <v>467</v>
      </c>
      <c r="D402" s="59" t="s">
        <v>170</v>
      </c>
      <c r="E402" s="53"/>
      <c r="F402" s="54"/>
      <c r="G402" s="56"/>
      <c r="H402" s="56"/>
      <c r="I402" s="175"/>
      <c r="J402" s="176"/>
      <c r="K402" s="177"/>
      <c r="L402" s="178"/>
      <c r="M402" s="178"/>
      <c r="N402" s="178"/>
    </row>
    <row r="403" spans="1:14" ht="36" customHeight="1">
      <c r="A403" s="107" t="s">
        <v>171</v>
      </c>
      <c r="B403" s="60" t="s">
        <v>158</v>
      </c>
      <c r="C403" s="51" t="s">
        <v>172</v>
      </c>
      <c r="D403" s="59"/>
      <c r="E403" s="53" t="s">
        <v>53</v>
      </c>
      <c r="F403" s="54">
        <v>5</v>
      </c>
      <c r="G403" s="55"/>
      <c r="H403" s="56">
        <f>ROUND(G403*F403,2)</f>
        <v>0</v>
      </c>
      <c r="I403" s="175"/>
      <c r="J403" s="176"/>
      <c r="K403" s="177"/>
      <c r="L403" s="178"/>
      <c r="M403" s="178"/>
      <c r="N403" s="178"/>
    </row>
    <row r="404" spans="1:14" ht="36" customHeight="1">
      <c r="A404" s="107" t="s">
        <v>173</v>
      </c>
      <c r="B404" s="60" t="s">
        <v>161</v>
      </c>
      <c r="C404" s="51" t="s">
        <v>174</v>
      </c>
      <c r="D404" s="59"/>
      <c r="E404" s="53" t="s">
        <v>53</v>
      </c>
      <c r="F404" s="54">
        <v>50</v>
      </c>
      <c r="G404" s="55"/>
      <c r="H404" s="56">
        <f>ROUND(G404*F404,2)</f>
        <v>0</v>
      </c>
      <c r="I404" s="175"/>
      <c r="J404" s="176"/>
      <c r="K404" s="177"/>
      <c r="L404" s="178"/>
      <c r="M404" s="178"/>
      <c r="N404" s="178"/>
    </row>
    <row r="405" spans="1:14" ht="36" customHeight="1">
      <c r="A405" s="107" t="s">
        <v>440</v>
      </c>
      <c r="B405" s="58" t="s">
        <v>41</v>
      </c>
      <c r="C405" s="51" t="s">
        <v>441</v>
      </c>
      <c r="D405" s="59" t="s">
        <v>178</v>
      </c>
      <c r="E405" s="53" t="s">
        <v>53</v>
      </c>
      <c r="F405" s="54">
        <v>65</v>
      </c>
      <c r="G405" s="55"/>
      <c r="H405" s="56">
        <f>ROUND(G405*F405,2)</f>
        <v>0</v>
      </c>
      <c r="I405" s="175"/>
      <c r="J405" s="176"/>
      <c r="K405" s="177"/>
      <c r="L405" s="178"/>
      <c r="M405" s="178"/>
      <c r="N405" s="178"/>
    </row>
    <row r="406" spans="1:14" ht="36" customHeight="1">
      <c r="A406" s="107" t="s">
        <v>442</v>
      </c>
      <c r="B406" s="50" t="s">
        <v>371</v>
      </c>
      <c r="C406" s="51" t="s">
        <v>443</v>
      </c>
      <c r="D406" s="59" t="s">
        <v>444</v>
      </c>
      <c r="E406" s="118"/>
      <c r="F406" s="54"/>
      <c r="G406" s="57"/>
      <c r="H406" s="56"/>
      <c r="I406" s="175"/>
      <c r="J406" s="176"/>
      <c r="K406" s="177"/>
      <c r="L406" s="178"/>
      <c r="M406" s="178"/>
      <c r="N406" s="178"/>
    </row>
    <row r="407" spans="1:14" ht="36" customHeight="1">
      <c r="A407" s="107" t="s">
        <v>445</v>
      </c>
      <c r="B407" s="58" t="s">
        <v>30</v>
      </c>
      <c r="C407" s="51" t="s">
        <v>59</v>
      </c>
      <c r="D407" s="59"/>
      <c r="E407" s="53"/>
      <c r="F407" s="54"/>
      <c r="G407" s="57"/>
      <c r="H407" s="56"/>
      <c r="I407" s="175"/>
      <c r="J407" s="176"/>
      <c r="K407" s="177"/>
      <c r="L407" s="178"/>
      <c r="M407" s="178"/>
      <c r="N407" s="178"/>
    </row>
    <row r="408" spans="1:14" ht="36" customHeight="1">
      <c r="A408" s="107" t="s">
        <v>446</v>
      </c>
      <c r="B408" s="60" t="s">
        <v>158</v>
      </c>
      <c r="C408" s="51" t="s">
        <v>198</v>
      </c>
      <c r="D408" s="59"/>
      <c r="E408" s="53" t="s">
        <v>31</v>
      </c>
      <c r="F408" s="54">
        <v>520</v>
      </c>
      <c r="G408" s="55"/>
      <c r="H408" s="56">
        <f>ROUND(G408*F408,2)</f>
        <v>0</v>
      </c>
      <c r="I408" s="175"/>
      <c r="J408" s="176"/>
      <c r="K408" s="177"/>
      <c r="L408" s="178"/>
      <c r="M408" s="178"/>
      <c r="N408" s="178"/>
    </row>
    <row r="409" spans="1:14" ht="36" customHeight="1">
      <c r="A409" s="107" t="s">
        <v>447</v>
      </c>
      <c r="B409" s="58" t="s">
        <v>41</v>
      </c>
      <c r="C409" s="51" t="s">
        <v>92</v>
      </c>
      <c r="D409" s="59"/>
      <c r="E409" s="53"/>
      <c r="F409" s="54"/>
      <c r="G409" s="57"/>
      <c r="H409" s="56"/>
      <c r="I409" s="175"/>
      <c r="J409" s="176"/>
      <c r="K409" s="177"/>
      <c r="L409" s="178"/>
      <c r="M409" s="178"/>
      <c r="N409" s="178"/>
    </row>
    <row r="410" spans="1:14" s="37" customFormat="1" ht="36" customHeight="1">
      <c r="A410" s="151" t="s">
        <v>448</v>
      </c>
      <c r="B410" s="156" t="s">
        <v>158</v>
      </c>
      <c r="C410" s="75" t="s">
        <v>198</v>
      </c>
      <c r="D410" s="76"/>
      <c r="E410" s="77" t="s">
        <v>31</v>
      </c>
      <c r="F410" s="153">
        <v>190</v>
      </c>
      <c r="G410" s="79"/>
      <c r="H410" s="154">
        <f>ROUND(G410*F410,2)</f>
        <v>0</v>
      </c>
      <c r="I410" s="175"/>
      <c r="J410" s="176"/>
      <c r="K410" s="177"/>
      <c r="L410" s="178"/>
      <c r="M410" s="178"/>
      <c r="N410" s="178"/>
    </row>
    <row r="411" spans="1:14" ht="36" customHeight="1">
      <c r="A411" s="107"/>
      <c r="B411" s="60"/>
      <c r="C411" s="22" t="s">
        <v>557</v>
      </c>
      <c r="D411" s="59"/>
      <c r="E411" s="53"/>
      <c r="F411" s="54"/>
      <c r="G411" s="57"/>
      <c r="H411" s="56"/>
      <c r="I411" s="175"/>
      <c r="J411" s="176"/>
      <c r="K411" s="177"/>
      <c r="L411" s="178"/>
      <c r="M411" s="178"/>
      <c r="N411" s="178"/>
    </row>
    <row r="412" spans="1:14" ht="36" customHeight="1">
      <c r="A412" s="107" t="s">
        <v>179</v>
      </c>
      <c r="B412" s="50" t="s">
        <v>372</v>
      </c>
      <c r="C412" s="51" t="s">
        <v>181</v>
      </c>
      <c r="D412" s="59" t="s">
        <v>182</v>
      </c>
      <c r="E412" s="53"/>
      <c r="F412" s="54"/>
      <c r="G412" s="57"/>
      <c r="H412" s="56"/>
      <c r="I412" s="175"/>
      <c r="J412" s="176"/>
      <c r="K412" s="177"/>
      <c r="L412" s="178"/>
      <c r="M412" s="178"/>
      <c r="N412" s="178"/>
    </row>
    <row r="413" spans="1:14" ht="36" customHeight="1">
      <c r="A413" s="107" t="s">
        <v>183</v>
      </c>
      <c r="B413" s="58" t="s">
        <v>30</v>
      </c>
      <c r="C413" s="51" t="s">
        <v>184</v>
      </c>
      <c r="D413" s="59" t="s">
        <v>1</v>
      </c>
      <c r="E413" s="53" t="s">
        <v>29</v>
      </c>
      <c r="F413" s="54">
        <v>2200</v>
      </c>
      <c r="G413" s="55"/>
      <c r="H413" s="56">
        <f>ROUND(G413*F413,2)</f>
        <v>0</v>
      </c>
      <c r="I413" s="175"/>
      <c r="J413" s="176"/>
      <c r="K413" s="177"/>
      <c r="L413" s="178"/>
      <c r="M413" s="178"/>
      <c r="N413" s="178"/>
    </row>
    <row r="414" spans="1:14" ht="36" customHeight="1">
      <c r="A414" s="107" t="s">
        <v>496</v>
      </c>
      <c r="B414" s="58" t="s">
        <v>41</v>
      </c>
      <c r="C414" s="51" t="s">
        <v>497</v>
      </c>
      <c r="D414" s="59" t="s">
        <v>1</v>
      </c>
      <c r="E414" s="53" t="s">
        <v>29</v>
      </c>
      <c r="F414" s="54">
        <v>730</v>
      </c>
      <c r="G414" s="55"/>
      <c r="H414" s="56">
        <f>ROUND(G414*F414,2)</f>
        <v>0</v>
      </c>
      <c r="I414" s="175"/>
      <c r="J414" s="176"/>
      <c r="K414" s="177"/>
      <c r="L414" s="178"/>
      <c r="M414" s="178"/>
      <c r="N414" s="178"/>
    </row>
    <row r="415" spans="1:14" ht="36" customHeight="1">
      <c r="A415" s="107" t="s">
        <v>449</v>
      </c>
      <c r="B415" s="50" t="s">
        <v>373</v>
      </c>
      <c r="C415" s="51" t="s">
        <v>450</v>
      </c>
      <c r="D415" s="59" t="s">
        <v>451</v>
      </c>
      <c r="E415" s="53" t="s">
        <v>29</v>
      </c>
      <c r="F415" s="61">
        <v>300</v>
      </c>
      <c r="G415" s="55"/>
      <c r="H415" s="56">
        <f>ROUND(G415*F415,2)</f>
        <v>0</v>
      </c>
      <c r="I415" s="175"/>
      <c r="J415" s="176"/>
      <c r="K415" s="177"/>
      <c r="L415" s="178"/>
      <c r="M415" s="178"/>
      <c r="N415" s="178"/>
    </row>
    <row r="416" spans="1:14" ht="36" customHeight="1">
      <c r="A416" s="9"/>
      <c r="B416" s="119"/>
      <c r="C416" s="22" t="s">
        <v>20</v>
      </c>
      <c r="D416" s="5"/>
      <c r="E416" s="3"/>
      <c r="F416" s="3"/>
      <c r="G416" s="9"/>
      <c r="H416" s="117"/>
      <c r="I416" s="175"/>
      <c r="J416" s="176"/>
      <c r="K416" s="177"/>
      <c r="L416" s="178"/>
      <c r="M416" s="178"/>
      <c r="N416" s="178"/>
    </row>
    <row r="417" spans="1:14" ht="36" customHeight="1">
      <c r="A417" s="105" t="s">
        <v>402</v>
      </c>
      <c r="B417" s="50" t="s">
        <v>374</v>
      </c>
      <c r="C417" s="51" t="s">
        <v>403</v>
      </c>
      <c r="D417" s="59" t="s">
        <v>404</v>
      </c>
      <c r="E417" s="53" t="s">
        <v>29</v>
      </c>
      <c r="F417" s="61">
        <v>80</v>
      </c>
      <c r="G417" s="55"/>
      <c r="H417" s="56">
        <f>ROUND(G417*F417,2)</f>
        <v>0</v>
      </c>
      <c r="I417" s="175"/>
      <c r="J417" s="176"/>
      <c r="K417" s="177"/>
      <c r="L417" s="178"/>
      <c r="M417" s="178"/>
      <c r="N417" s="178"/>
    </row>
    <row r="418" spans="1:14" ht="36" customHeight="1">
      <c r="A418" s="9"/>
      <c r="B418" s="119"/>
      <c r="C418" s="22" t="s">
        <v>21</v>
      </c>
      <c r="D418" s="5"/>
      <c r="E418" s="4"/>
      <c r="F418" s="3"/>
      <c r="G418" s="9"/>
      <c r="H418" s="117"/>
      <c r="I418" s="175"/>
      <c r="J418" s="176"/>
      <c r="K418" s="177"/>
      <c r="L418" s="178"/>
      <c r="M418" s="178"/>
      <c r="N418" s="178"/>
    </row>
    <row r="419" spans="1:14" ht="36" customHeight="1">
      <c r="A419" s="105" t="s">
        <v>65</v>
      </c>
      <c r="B419" s="50" t="s">
        <v>375</v>
      </c>
      <c r="C419" s="51" t="s">
        <v>66</v>
      </c>
      <c r="D419" s="59" t="s">
        <v>202</v>
      </c>
      <c r="E419" s="53" t="s">
        <v>53</v>
      </c>
      <c r="F419" s="61">
        <v>800</v>
      </c>
      <c r="G419" s="55"/>
      <c r="H419" s="56">
        <f>ROUND(G419*F419,2)</f>
        <v>0</v>
      </c>
      <c r="I419" s="175"/>
      <c r="J419" s="176"/>
      <c r="K419" s="177"/>
      <c r="L419" s="178"/>
      <c r="M419" s="178"/>
      <c r="N419" s="178"/>
    </row>
    <row r="420" spans="1:14" ht="48" customHeight="1">
      <c r="A420" s="9"/>
      <c r="B420" s="119"/>
      <c r="C420" s="22" t="s">
        <v>22</v>
      </c>
      <c r="D420" s="5"/>
      <c r="E420" s="4"/>
      <c r="F420" s="3"/>
      <c r="G420" s="9"/>
      <c r="H420" s="117"/>
      <c r="I420" s="175"/>
      <c r="J420" s="176"/>
      <c r="K420" s="177"/>
      <c r="L420" s="178"/>
      <c r="M420" s="178"/>
      <c r="N420" s="178"/>
    </row>
    <row r="421" spans="1:14" ht="36" customHeight="1">
      <c r="A421" s="105" t="s">
        <v>203</v>
      </c>
      <c r="B421" s="50" t="s">
        <v>376</v>
      </c>
      <c r="C421" s="51" t="s">
        <v>205</v>
      </c>
      <c r="D421" s="59" t="s">
        <v>206</v>
      </c>
      <c r="E421" s="53"/>
      <c r="F421" s="61"/>
      <c r="G421" s="57"/>
      <c r="H421" s="62"/>
      <c r="I421" s="175"/>
      <c r="J421" s="176"/>
      <c r="K421" s="177"/>
      <c r="L421" s="178"/>
      <c r="M421" s="178"/>
      <c r="N421" s="178"/>
    </row>
    <row r="422" spans="1:14" ht="36" customHeight="1">
      <c r="A422" s="105" t="s">
        <v>207</v>
      </c>
      <c r="B422" s="58" t="s">
        <v>30</v>
      </c>
      <c r="C422" s="51" t="s">
        <v>208</v>
      </c>
      <c r="D422" s="59"/>
      <c r="E422" s="53" t="s">
        <v>36</v>
      </c>
      <c r="F422" s="61">
        <v>2</v>
      </c>
      <c r="G422" s="55"/>
      <c r="H422" s="56">
        <f>ROUND(G422*F422,2)</f>
        <v>0</v>
      </c>
      <c r="I422" s="175"/>
      <c r="J422" s="176"/>
      <c r="K422" s="177"/>
      <c r="L422" s="178"/>
      <c r="M422" s="178"/>
      <c r="N422" s="178"/>
    </row>
    <row r="423" spans="1:14" ht="36" customHeight="1">
      <c r="A423" s="105" t="s">
        <v>294</v>
      </c>
      <c r="B423" s="50" t="s">
        <v>377</v>
      </c>
      <c r="C423" s="51" t="s">
        <v>296</v>
      </c>
      <c r="D423" s="59" t="s">
        <v>206</v>
      </c>
      <c r="E423" s="53"/>
      <c r="F423" s="61"/>
      <c r="G423" s="57"/>
      <c r="H423" s="62"/>
      <c r="I423" s="175"/>
      <c r="J423" s="176"/>
      <c r="K423" s="177"/>
      <c r="L423" s="178"/>
      <c r="M423" s="178"/>
      <c r="N423" s="178"/>
    </row>
    <row r="424" spans="1:14" ht="36" customHeight="1">
      <c r="A424" s="105" t="s">
        <v>297</v>
      </c>
      <c r="B424" s="58" t="s">
        <v>30</v>
      </c>
      <c r="C424" s="51" t="s">
        <v>298</v>
      </c>
      <c r="D424" s="59"/>
      <c r="E424" s="53" t="s">
        <v>36</v>
      </c>
      <c r="F424" s="61">
        <v>5</v>
      </c>
      <c r="G424" s="55"/>
      <c r="H424" s="56">
        <f>ROUND(G424*F424,2)</f>
        <v>0</v>
      </c>
      <c r="I424" s="175"/>
      <c r="J424" s="176"/>
      <c r="K424" s="177"/>
      <c r="L424" s="178"/>
      <c r="M424" s="178"/>
      <c r="N424" s="178"/>
    </row>
    <row r="425" spans="1:14" ht="36" customHeight="1">
      <c r="A425" s="105" t="s">
        <v>209</v>
      </c>
      <c r="B425" s="50" t="s">
        <v>378</v>
      </c>
      <c r="C425" s="51" t="s">
        <v>211</v>
      </c>
      <c r="D425" s="59" t="s">
        <v>206</v>
      </c>
      <c r="E425" s="53"/>
      <c r="F425" s="61"/>
      <c r="G425" s="57"/>
      <c r="H425" s="62"/>
      <c r="I425" s="175"/>
      <c r="J425" s="176"/>
      <c r="K425" s="177"/>
      <c r="L425" s="178"/>
      <c r="M425" s="178"/>
      <c r="N425" s="178"/>
    </row>
    <row r="426" spans="1:14" ht="36" customHeight="1">
      <c r="A426" s="105" t="s">
        <v>212</v>
      </c>
      <c r="B426" s="58" t="s">
        <v>30</v>
      </c>
      <c r="C426" s="51" t="s">
        <v>213</v>
      </c>
      <c r="D426" s="59"/>
      <c r="E426" s="53"/>
      <c r="F426" s="61"/>
      <c r="G426" s="57"/>
      <c r="H426" s="62"/>
      <c r="I426" s="175"/>
      <c r="J426" s="176"/>
      <c r="K426" s="177"/>
      <c r="L426" s="178"/>
      <c r="M426" s="178"/>
      <c r="N426" s="178"/>
    </row>
    <row r="427" spans="1:14" ht="48" customHeight="1">
      <c r="A427" s="105" t="s">
        <v>214</v>
      </c>
      <c r="B427" s="60" t="s">
        <v>158</v>
      </c>
      <c r="C427" s="51" t="s">
        <v>473</v>
      </c>
      <c r="D427" s="59"/>
      <c r="E427" s="53" t="s">
        <v>53</v>
      </c>
      <c r="F427" s="61">
        <v>30</v>
      </c>
      <c r="G427" s="55"/>
      <c r="H427" s="56">
        <f>ROUND(G427*F427,2)</f>
        <v>0</v>
      </c>
      <c r="I427" s="175"/>
      <c r="J427" s="176"/>
      <c r="K427" s="177"/>
      <c r="L427" s="178"/>
      <c r="M427" s="178"/>
      <c r="N427" s="178"/>
    </row>
    <row r="428" spans="1:14" ht="48" customHeight="1">
      <c r="A428" s="105" t="s">
        <v>111</v>
      </c>
      <c r="B428" s="50" t="s">
        <v>379</v>
      </c>
      <c r="C428" s="63" t="s">
        <v>216</v>
      </c>
      <c r="D428" s="59" t="s">
        <v>206</v>
      </c>
      <c r="E428" s="53"/>
      <c r="F428" s="61"/>
      <c r="G428" s="57"/>
      <c r="H428" s="62"/>
      <c r="I428" s="175"/>
      <c r="J428" s="176"/>
      <c r="K428" s="177"/>
      <c r="L428" s="178"/>
      <c r="M428" s="178"/>
      <c r="N428" s="178"/>
    </row>
    <row r="429" spans="1:14" ht="48" customHeight="1">
      <c r="A429" s="105" t="s">
        <v>113</v>
      </c>
      <c r="B429" s="58" t="s">
        <v>30</v>
      </c>
      <c r="C429" s="51" t="s">
        <v>114</v>
      </c>
      <c r="D429" s="59"/>
      <c r="E429" s="53" t="s">
        <v>36</v>
      </c>
      <c r="F429" s="61">
        <v>2</v>
      </c>
      <c r="G429" s="55"/>
      <c r="H429" s="56">
        <f>ROUND(G429*F429,2)</f>
        <v>0</v>
      </c>
      <c r="I429" s="175"/>
      <c r="J429" s="176"/>
      <c r="K429" s="177"/>
      <c r="L429" s="178"/>
      <c r="M429" s="178"/>
      <c r="N429" s="178"/>
    </row>
    <row r="430" spans="1:14" s="37" customFormat="1" ht="48" customHeight="1">
      <c r="A430" s="155" t="s">
        <v>115</v>
      </c>
      <c r="B430" s="152" t="s">
        <v>41</v>
      </c>
      <c r="C430" s="75" t="s">
        <v>116</v>
      </c>
      <c r="D430" s="76"/>
      <c r="E430" s="77" t="s">
        <v>36</v>
      </c>
      <c r="F430" s="78">
        <v>2</v>
      </c>
      <c r="G430" s="79"/>
      <c r="H430" s="154">
        <f>ROUND(G430*F430,2)</f>
        <v>0</v>
      </c>
      <c r="I430" s="175"/>
      <c r="J430" s="176"/>
      <c r="K430" s="177"/>
      <c r="L430" s="178"/>
      <c r="M430" s="178"/>
      <c r="N430" s="178"/>
    </row>
    <row r="431" spans="1:14" ht="48" customHeight="1">
      <c r="A431" s="105"/>
      <c r="B431" s="58"/>
      <c r="C431" s="22" t="s">
        <v>559</v>
      </c>
      <c r="D431" s="59"/>
      <c r="E431" s="53"/>
      <c r="F431" s="54"/>
      <c r="G431" s="57"/>
      <c r="H431" s="56"/>
      <c r="I431" s="175"/>
      <c r="J431" s="176"/>
      <c r="K431" s="177"/>
      <c r="L431" s="178"/>
      <c r="M431" s="178"/>
      <c r="N431" s="178"/>
    </row>
    <row r="432" spans="1:14" ht="36" customHeight="1">
      <c r="A432" s="105" t="s">
        <v>474</v>
      </c>
      <c r="B432" s="50" t="s">
        <v>380</v>
      </c>
      <c r="C432" s="63" t="s">
        <v>475</v>
      </c>
      <c r="D432" s="59" t="s">
        <v>206</v>
      </c>
      <c r="E432" s="53"/>
      <c r="F432" s="61"/>
      <c r="G432" s="57"/>
      <c r="H432" s="62"/>
      <c r="I432" s="175"/>
      <c r="J432" s="176"/>
      <c r="K432" s="177"/>
      <c r="L432" s="178"/>
      <c r="M432" s="178"/>
      <c r="N432" s="178"/>
    </row>
    <row r="433" spans="1:14" ht="36" customHeight="1">
      <c r="A433" s="105" t="s">
        <v>476</v>
      </c>
      <c r="B433" s="58" t="s">
        <v>30</v>
      </c>
      <c r="C433" s="63" t="s">
        <v>477</v>
      </c>
      <c r="D433" s="59"/>
      <c r="E433" s="53" t="s">
        <v>36</v>
      </c>
      <c r="F433" s="61">
        <v>2</v>
      </c>
      <c r="G433" s="55"/>
      <c r="H433" s="56">
        <f>ROUND(G433*F433,2)</f>
        <v>0</v>
      </c>
      <c r="I433" s="175"/>
      <c r="J433" s="176"/>
      <c r="K433" s="177"/>
      <c r="L433" s="178"/>
      <c r="M433" s="178"/>
      <c r="N433" s="178"/>
    </row>
    <row r="434" spans="1:14" ht="36" customHeight="1">
      <c r="A434" s="105" t="s">
        <v>303</v>
      </c>
      <c r="B434" s="50" t="s">
        <v>381</v>
      </c>
      <c r="C434" s="63" t="s">
        <v>305</v>
      </c>
      <c r="D434" s="59" t="s">
        <v>206</v>
      </c>
      <c r="E434" s="53"/>
      <c r="F434" s="61"/>
      <c r="G434" s="57"/>
      <c r="H434" s="62"/>
      <c r="I434" s="175"/>
      <c r="J434" s="176"/>
      <c r="K434" s="177"/>
      <c r="L434" s="178"/>
      <c r="M434" s="178"/>
      <c r="N434" s="178"/>
    </row>
    <row r="435" spans="1:14" ht="36" customHeight="1">
      <c r="A435" s="105" t="s">
        <v>306</v>
      </c>
      <c r="B435" s="58" t="s">
        <v>30</v>
      </c>
      <c r="C435" s="63" t="s">
        <v>470</v>
      </c>
      <c r="D435" s="59"/>
      <c r="E435" s="53" t="s">
        <v>36</v>
      </c>
      <c r="F435" s="61">
        <v>10</v>
      </c>
      <c r="G435" s="55"/>
      <c r="H435" s="56">
        <f>ROUND(G435*F435,2)</f>
        <v>0</v>
      </c>
      <c r="I435" s="175"/>
      <c r="J435" s="176"/>
      <c r="K435" s="177"/>
      <c r="L435" s="178"/>
      <c r="M435" s="178"/>
      <c r="N435" s="178"/>
    </row>
    <row r="436" spans="1:14" ht="48" customHeight="1">
      <c r="A436" s="105" t="s">
        <v>307</v>
      </c>
      <c r="B436" s="50" t="s">
        <v>382</v>
      </c>
      <c r="C436" s="63" t="s">
        <v>309</v>
      </c>
      <c r="D436" s="59" t="s">
        <v>206</v>
      </c>
      <c r="E436" s="53"/>
      <c r="F436" s="61"/>
      <c r="G436" s="57"/>
      <c r="H436" s="62"/>
      <c r="I436" s="175"/>
      <c r="J436" s="176"/>
      <c r="K436" s="177"/>
      <c r="L436" s="178"/>
      <c r="M436" s="178"/>
      <c r="N436" s="178"/>
    </row>
    <row r="437" spans="1:14" ht="36" customHeight="1">
      <c r="A437" s="105" t="s">
        <v>310</v>
      </c>
      <c r="B437" s="58" t="s">
        <v>30</v>
      </c>
      <c r="C437" s="63" t="s">
        <v>311</v>
      </c>
      <c r="D437" s="59"/>
      <c r="E437" s="53" t="s">
        <v>36</v>
      </c>
      <c r="F437" s="61">
        <v>2</v>
      </c>
      <c r="G437" s="55"/>
      <c r="H437" s="56">
        <f>ROUND(G437*F437,2)</f>
        <v>0</v>
      </c>
      <c r="I437" s="175"/>
      <c r="J437" s="176"/>
      <c r="K437" s="177"/>
      <c r="L437" s="178"/>
      <c r="M437" s="178"/>
      <c r="N437" s="178"/>
    </row>
    <row r="438" spans="1:14" ht="36" customHeight="1">
      <c r="A438" s="105" t="s">
        <v>221</v>
      </c>
      <c r="B438" s="50" t="s">
        <v>383</v>
      </c>
      <c r="C438" s="51" t="s">
        <v>223</v>
      </c>
      <c r="D438" s="59" t="s">
        <v>206</v>
      </c>
      <c r="E438" s="53" t="s">
        <v>36</v>
      </c>
      <c r="F438" s="61">
        <v>2</v>
      </c>
      <c r="G438" s="55"/>
      <c r="H438" s="56">
        <f>ROUND(G438*F438,2)</f>
        <v>0</v>
      </c>
      <c r="I438" s="175"/>
      <c r="J438" s="176"/>
      <c r="K438" s="177"/>
      <c r="L438" s="178"/>
      <c r="M438" s="178"/>
      <c r="N438" s="178"/>
    </row>
    <row r="439" spans="1:14" ht="36" customHeight="1">
      <c r="A439" s="105" t="s">
        <v>455</v>
      </c>
      <c r="B439" s="50" t="s">
        <v>384</v>
      </c>
      <c r="C439" s="51" t="s">
        <v>456</v>
      </c>
      <c r="D439" s="59" t="s">
        <v>206</v>
      </c>
      <c r="E439" s="53" t="s">
        <v>36</v>
      </c>
      <c r="F439" s="61">
        <v>5</v>
      </c>
      <c r="G439" s="55"/>
      <c r="H439" s="56">
        <f>ROUND(G439*F439,2)</f>
        <v>0</v>
      </c>
      <c r="I439" s="175"/>
      <c r="J439" s="176"/>
      <c r="K439" s="177"/>
      <c r="L439" s="178"/>
      <c r="M439" s="178"/>
      <c r="N439" s="178"/>
    </row>
    <row r="440" spans="1:14" ht="36" customHeight="1">
      <c r="A440" s="105" t="s">
        <v>457</v>
      </c>
      <c r="B440" s="50" t="s">
        <v>385</v>
      </c>
      <c r="C440" s="51" t="s">
        <v>458</v>
      </c>
      <c r="D440" s="59" t="s">
        <v>459</v>
      </c>
      <c r="E440" s="53" t="s">
        <v>36</v>
      </c>
      <c r="F440" s="61">
        <v>6</v>
      </c>
      <c r="G440" s="55"/>
      <c r="H440" s="56">
        <f>ROUND(G440*F440,2)</f>
        <v>0</v>
      </c>
      <c r="I440" s="175"/>
      <c r="J440" s="176"/>
      <c r="K440" s="177"/>
      <c r="L440" s="178"/>
      <c r="M440" s="178"/>
      <c r="N440" s="178"/>
    </row>
    <row r="441" spans="1:14" ht="36" customHeight="1">
      <c r="A441" s="9"/>
      <c r="B441" s="120"/>
      <c r="C441" s="22" t="s">
        <v>23</v>
      </c>
      <c r="D441" s="5"/>
      <c r="E441" s="4"/>
      <c r="F441" s="3"/>
      <c r="G441" s="9"/>
      <c r="H441" s="117"/>
      <c r="I441" s="175"/>
      <c r="J441" s="176"/>
      <c r="K441" s="177"/>
      <c r="L441" s="178"/>
      <c r="M441" s="178"/>
      <c r="N441" s="178"/>
    </row>
    <row r="442" spans="1:14" ht="48" customHeight="1">
      <c r="A442" s="105" t="s">
        <v>67</v>
      </c>
      <c r="B442" s="50" t="s">
        <v>386</v>
      </c>
      <c r="C442" s="51" t="s">
        <v>119</v>
      </c>
      <c r="D442" s="59" t="s">
        <v>230</v>
      </c>
      <c r="E442" s="53" t="s">
        <v>36</v>
      </c>
      <c r="F442" s="61">
        <v>2</v>
      </c>
      <c r="G442" s="55"/>
      <c r="H442" s="56">
        <f>ROUND(G442*F442,2)</f>
        <v>0</v>
      </c>
      <c r="I442" s="175"/>
      <c r="J442" s="176"/>
      <c r="K442" s="177"/>
      <c r="L442" s="178"/>
      <c r="M442" s="178"/>
      <c r="N442" s="178"/>
    </row>
    <row r="443" spans="1:14" ht="36" customHeight="1">
      <c r="A443" s="105" t="s">
        <v>68</v>
      </c>
      <c r="B443" s="50" t="s">
        <v>538</v>
      </c>
      <c r="C443" s="51" t="s">
        <v>124</v>
      </c>
      <c r="D443" s="59" t="s">
        <v>230</v>
      </c>
      <c r="E443" s="53"/>
      <c r="F443" s="61"/>
      <c r="G443" s="57"/>
      <c r="H443" s="62"/>
      <c r="I443" s="175"/>
      <c r="J443" s="176"/>
      <c r="K443" s="177"/>
      <c r="L443" s="178"/>
      <c r="M443" s="178"/>
      <c r="N443" s="178"/>
    </row>
    <row r="444" spans="1:14" ht="36" customHeight="1">
      <c r="A444" s="105" t="s">
        <v>69</v>
      </c>
      <c r="B444" s="58" t="s">
        <v>30</v>
      </c>
      <c r="C444" s="51" t="s">
        <v>234</v>
      </c>
      <c r="D444" s="59"/>
      <c r="E444" s="53" t="s">
        <v>36</v>
      </c>
      <c r="F444" s="61">
        <v>2</v>
      </c>
      <c r="G444" s="55"/>
      <c r="H444" s="56">
        <f aca="true" t="shared" si="5" ref="H444:H449">ROUND(G444*F444,2)</f>
        <v>0</v>
      </c>
      <c r="I444" s="175"/>
      <c r="J444" s="176"/>
      <c r="K444" s="177"/>
      <c r="L444" s="178"/>
      <c r="M444" s="178"/>
      <c r="N444" s="178"/>
    </row>
    <row r="445" spans="1:14" ht="36" customHeight="1">
      <c r="A445" s="105" t="s">
        <v>70</v>
      </c>
      <c r="B445" s="58" t="s">
        <v>41</v>
      </c>
      <c r="C445" s="51" t="s">
        <v>405</v>
      </c>
      <c r="D445" s="59"/>
      <c r="E445" s="53" t="s">
        <v>36</v>
      </c>
      <c r="F445" s="61">
        <v>1</v>
      </c>
      <c r="G445" s="55"/>
      <c r="H445" s="56">
        <f t="shared" si="5"/>
        <v>0</v>
      </c>
      <c r="I445" s="175"/>
      <c r="J445" s="176"/>
      <c r="K445" s="177"/>
      <c r="L445" s="178"/>
      <c r="M445" s="178"/>
      <c r="N445" s="178"/>
    </row>
    <row r="446" spans="1:14" ht="36" customHeight="1">
      <c r="A446" s="105" t="s">
        <v>96</v>
      </c>
      <c r="B446" s="50" t="s">
        <v>539</v>
      </c>
      <c r="C446" s="51" t="s">
        <v>126</v>
      </c>
      <c r="D446" s="59" t="s">
        <v>230</v>
      </c>
      <c r="E446" s="53" t="s">
        <v>36</v>
      </c>
      <c r="F446" s="61">
        <v>2</v>
      </c>
      <c r="G446" s="55"/>
      <c r="H446" s="56">
        <f t="shared" si="5"/>
        <v>0</v>
      </c>
      <c r="I446" s="175"/>
      <c r="J446" s="176"/>
      <c r="K446" s="177"/>
      <c r="L446" s="178"/>
      <c r="M446" s="178"/>
      <c r="N446" s="178"/>
    </row>
    <row r="447" spans="1:14" ht="36" customHeight="1">
      <c r="A447" s="105" t="s">
        <v>97</v>
      </c>
      <c r="B447" s="50" t="s">
        <v>540</v>
      </c>
      <c r="C447" s="51" t="s">
        <v>128</v>
      </c>
      <c r="D447" s="59" t="s">
        <v>230</v>
      </c>
      <c r="E447" s="53" t="s">
        <v>36</v>
      </c>
      <c r="F447" s="61">
        <v>1</v>
      </c>
      <c r="G447" s="55"/>
      <c r="H447" s="56">
        <f t="shared" si="5"/>
        <v>0</v>
      </c>
      <c r="I447" s="175"/>
      <c r="J447" s="176"/>
      <c r="K447" s="177"/>
      <c r="L447" s="178"/>
      <c r="M447" s="178"/>
      <c r="N447" s="178"/>
    </row>
    <row r="448" spans="1:14" ht="36" customHeight="1">
      <c r="A448" s="105" t="s">
        <v>98</v>
      </c>
      <c r="B448" s="50" t="s">
        <v>541</v>
      </c>
      <c r="C448" s="51" t="s">
        <v>130</v>
      </c>
      <c r="D448" s="59" t="s">
        <v>230</v>
      </c>
      <c r="E448" s="53" t="s">
        <v>36</v>
      </c>
      <c r="F448" s="61">
        <v>2</v>
      </c>
      <c r="G448" s="55"/>
      <c r="H448" s="56">
        <f t="shared" si="5"/>
        <v>0</v>
      </c>
      <c r="I448" s="175"/>
      <c r="J448" s="176"/>
      <c r="K448" s="177"/>
      <c r="L448" s="178"/>
      <c r="M448" s="178"/>
      <c r="N448" s="178"/>
    </row>
    <row r="449" spans="1:14" ht="36" customHeight="1">
      <c r="A449" s="105" t="s">
        <v>99</v>
      </c>
      <c r="B449" s="50" t="s">
        <v>542</v>
      </c>
      <c r="C449" s="51" t="s">
        <v>132</v>
      </c>
      <c r="D449" s="59" t="s">
        <v>230</v>
      </c>
      <c r="E449" s="53" t="s">
        <v>36</v>
      </c>
      <c r="F449" s="61">
        <v>1</v>
      </c>
      <c r="G449" s="55"/>
      <c r="H449" s="56">
        <f t="shared" si="5"/>
        <v>0</v>
      </c>
      <c r="I449" s="175"/>
      <c r="J449" s="176"/>
      <c r="K449" s="177"/>
      <c r="L449" s="178"/>
      <c r="M449" s="178"/>
      <c r="N449" s="178"/>
    </row>
    <row r="450" spans="1:14" ht="36" customHeight="1">
      <c r="A450" s="9"/>
      <c r="B450" s="116"/>
      <c r="C450" s="22" t="s">
        <v>24</v>
      </c>
      <c r="D450" s="5"/>
      <c r="E450" s="2"/>
      <c r="F450" s="5"/>
      <c r="G450" s="9"/>
      <c r="H450" s="117"/>
      <c r="I450" s="175"/>
      <c r="J450" s="176"/>
      <c r="K450" s="177"/>
      <c r="L450" s="178"/>
      <c r="M450" s="178"/>
      <c r="N450" s="178"/>
    </row>
    <row r="451" spans="1:14" ht="36" customHeight="1">
      <c r="A451" s="107" t="s">
        <v>72</v>
      </c>
      <c r="B451" s="50" t="s">
        <v>543</v>
      </c>
      <c r="C451" s="51" t="s">
        <v>73</v>
      </c>
      <c r="D451" s="59" t="s">
        <v>239</v>
      </c>
      <c r="E451" s="53"/>
      <c r="F451" s="54"/>
      <c r="G451" s="57"/>
      <c r="H451" s="56"/>
      <c r="I451" s="175"/>
      <c r="J451" s="176"/>
      <c r="K451" s="177"/>
      <c r="L451" s="178"/>
      <c r="M451" s="178"/>
      <c r="N451" s="178"/>
    </row>
    <row r="452" spans="1:14" s="37" customFormat="1" ht="36" customHeight="1">
      <c r="A452" s="151" t="s">
        <v>240</v>
      </c>
      <c r="B452" s="152" t="s">
        <v>30</v>
      </c>
      <c r="C452" s="75" t="s">
        <v>241</v>
      </c>
      <c r="D452" s="76"/>
      <c r="E452" s="77" t="s">
        <v>29</v>
      </c>
      <c r="F452" s="153">
        <v>100</v>
      </c>
      <c r="G452" s="79"/>
      <c r="H452" s="154">
        <f>ROUND(G452*F452,2)</f>
        <v>0</v>
      </c>
      <c r="I452" s="175"/>
      <c r="J452" s="176"/>
      <c r="K452" s="177"/>
      <c r="L452" s="178"/>
      <c r="M452" s="178"/>
      <c r="N452" s="178"/>
    </row>
    <row r="453" spans="1:14" ht="36" customHeight="1">
      <c r="A453" s="107"/>
      <c r="B453" s="58"/>
      <c r="C453" s="22" t="s">
        <v>560</v>
      </c>
      <c r="D453" s="59"/>
      <c r="E453" s="53"/>
      <c r="F453" s="54"/>
      <c r="G453" s="57"/>
      <c r="H453" s="56"/>
      <c r="I453" s="175"/>
      <c r="J453" s="176"/>
      <c r="K453" s="177"/>
      <c r="L453" s="178"/>
      <c r="M453" s="178"/>
      <c r="N453" s="178"/>
    </row>
    <row r="454" spans="1:14" ht="36" customHeight="1">
      <c r="A454" s="107" t="s">
        <v>74</v>
      </c>
      <c r="B454" s="58" t="s">
        <v>41</v>
      </c>
      <c r="C454" s="51" t="s">
        <v>242</v>
      </c>
      <c r="D454" s="59"/>
      <c r="E454" s="53" t="s">
        <v>29</v>
      </c>
      <c r="F454" s="54">
        <v>500</v>
      </c>
      <c r="G454" s="55"/>
      <c r="H454" s="56">
        <f>ROUND(G454*F454,2)</f>
        <v>0</v>
      </c>
      <c r="I454" s="175"/>
      <c r="J454" s="176"/>
      <c r="K454" s="177"/>
      <c r="L454" s="178"/>
      <c r="M454" s="178"/>
      <c r="N454" s="178"/>
    </row>
    <row r="455" spans="1:14" ht="12" customHeight="1">
      <c r="A455" s="9"/>
      <c r="B455" s="121"/>
      <c r="C455" s="22"/>
      <c r="D455" s="5"/>
      <c r="E455" s="4"/>
      <c r="F455" s="3"/>
      <c r="G455" s="9"/>
      <c r="H455" s="117"/>
      <c r="I455" s="175"/>
      <c r="J455" s="176"/>
      <c r="K455" s="177"/>
      <c r="L455" s="178"/>
      <c r="M455" s="178"/>
      <c r="N455" s="178"/>
    </row>
    <row r="456" spans="1:14" s="27" customFormat="1" ht="48" customHeight="1" thickBot="1">
      <c r="A456" s="26"/>
      <c r="B456" s="122" t="str">
        <f>B366</f>
        <v>E</v>
      </c>
      <c r="C456" s="195" t="str">
        <f>C366</f>
        <v>REHABILITATION - CAVALIER DRIVE - FROM HEDGES BAY (SOUTH LEG) TO HILLARY CRESCENT</v>
      </c>
      <c r="D456" s="196"/>
      <c r="E456" s="196"/>
      <c r="F456" s="197"/>
      <c r="G456" s="104" t="s">
        <v>16</v>
      </c>
      <c r="H456" s="128">
        <f>SUM(H366:H455)</f>
        <v>0</v>
      </c>
      <c r="I456" s="175"/>
      <c r="J456" s="176"/>
      <c r="K456" s="177"/>
      <c r="L456" s="178"/>
      <c r="M456" s="178"/>
      <c r="N456" s="178"/>
    </row>
    <row r="457" spans="1:14" s="27" customFormat="1" ht="48" customHeight="1" thickTop="1">
      <c r="A457" s="29"/>
      <c r="B457" s="114" t="s">
        <v>117</v>
      </c>
      <c r="C457" s="200" t="s">
        <v>517</v>
      </c>
      <c r="D457" s="201"/>
      <c r="E457" s="201"/>
      <c r="F457" s="202"/>
      <c r="G457" s="68"/>
      <c r="H457" s="129"/>
      <c r="I457" s="175"/>
      <c r="J457" s="176"/>
      <c r="K457" s="177"/>
      <c r="L457" s="178"/>
      <c r="M457" s="178"/>
      <c r="N457" s="178"/>
    </row>
    <row r="458" spans="1:14" s="27" customFormat="1" ht="30" customHeight="1">
      <c r="A458" s="67"/>
      <c r="B458" s="130"/>
      <c r="C458" s="72" t="s">
        <v>524</v>
      </c>
      <c r="D458" s="69"/>
      <c r="E458" s="69"/>
      <c r="F458" s="69"/>
      <c r="G458" s="70"/>
      <c r="H458" s="131"/>
      <c r="I458" s="175"/>
      <c r="J458" s="176"/>
      <c r="K458" s="177"/>
      <c r="L458" s="178"/>
      <c r="M458" s="178"/>
      <c r="N458" s="178"/>
    </row>
    <row r="459" spans="1:14" s="27" customFormat="1" ht="30" customHeight="1">
      <c r="A459" s="105"/>
      <c r="B459" s="50" t="s">
        <v>118</v>
      </c>
      <c r="C459" s="51" t="s">
        <v>518</v>
      </c>
      <c r="D459" s="59" t="s">
        <v>519</v>
      </c>
      <c r="E459" s="53"/>
      <c r="F459" s="61"/>
      <c r="G459" s="55"/>
      <c r="H459" s="56">
        <f>ROUND(G459*F459,2)</f>
        <v>0</v>
      </c>
      <c r="I459" s="175"/>
      <c r="J459" s="176"/>
      <c r="K459" s="177"/>
      <c r="L459" s="178"/>
      <c r="M459" s="178"/>
      <c r="N459" s="178"/>
    </row>
    <row r="460" spans="1:14" s="27" customFormat="1" ht="30" customHeight="1">
      <c r="A460" s="105"/>
      <c r="B460" s="58" t="s">
        <v>30</v>
      </c>
      <c r="C460" s="51" t="s">
        <v>520</v>
      </c>
      <c r="D460" s="59"/>
      <c r="E460" s="53"/>
      <c r="F460" s="54"/>
      <c r="G460" s="57"/>
      <c r="H460" s="56"/>
      <c r="I460" s="175"/>
      <c r="J460" s="176"/>
      <c r="K460" s="177"/>
      <c r="L460" s="178"/>
      <c r="M460" s="178"/>
      <c r="N460" s="178"/>
    </row>
    <row r="461" spans="1:14" s="27" customFormat="1" ht="30" customHeight="1">
      <c r="A461" s="105"/>
      <c r="B461" s="60" t="s">
        <v>158</v>
      </c>
      <c r="C461" s="51" t="s">
        <v>521</v>
      </c>
      <c r="D461" s="59"/>
      <c r="E461" s="53" t="s">
        <v>53</v>
      </c>
      <c r="F461" s="61">
        <v>11</v>
      </c>
      <c r="G461" s="55"/>
      <c r="H461" s="56">
        <f>ROUND(G461*F461,2)</f>
        <v>0</v>
      </c>
      <c r="I461" s="175"/>
      <c r="J461" s="176"/>
      <c r="K461" s="177"/>
      <c r="L461" s="178"/>
      <c r="M461" s="178"/>
      <c r="N461" s="178"/>
    </row>
    <row r="462" spans="1:14" s="27" customFormat="1" ht="30" customHeight="1">
      <c r="A462" s="105"/>
      <c r="B462" s="50" t="s">
        <v>120</v>
      </c>
      <c r="C462" s="51" t="s">
        <v>522</v>
      </c>
      <c r="D462" s="59" t="s">
        <v>206</v>
      </c>
      <c r="E462" s="53"/>
      <c r="F462" s="54"/>
      <c r="G462" s="57"/>
      <c r="H462" s="56"/>
      <c r="I462" s="175"/>
      <c r="J462" s="176"/>
      <c r="K462" s="177"/>
      <c r="L462" s="178"/>
      <c r="M462" s="178"/>
      <c r="N462" s="178"/>
    </row>
    <row r="463" spans="1:14" s="27" customFormat="1" ht="30" customHeight="1">
      <c r="A463" s="105"/>
      <c r="B463" s="58" t="s">
        <v>30</v>
      </c>
      <c r="C463" s="51" t="s">
        <v>520</v>
      </c>
      <c r="D463" s="59"/>
      <c r="E463" s="53"/>
      <c r="F463" s="54"/>
      <c r="G463" s="57"/>
      <c r="H463" s="56"/>
      <c r="I463" s="175"/>
      <c r="J463" s="176"/>
      <c r="K463" s="177"/>
      <c r="L463" s="178"/>
      <c r="M463" s="178"/>
      <c r="N463" s="178"/>
    </row>
    <row r="464" spans="1:14" s="27" customFormat="1" ht="30" customHeight="1">
      <c r="A464" s="105"/>
      <c r="B464" s="60" t="s">
        <v>158</v>
      </c>
      <c r="C464" s="51" t="s">
        <v>523</v>
      </c>
      <c r="D464" s="59"/>
      <c r="E464" s="53" t="s">
        <v>36</v>
      </c>
      <c r="F464" s="61">
        <v>1</v>
      </c>
      <c r="G464" s="55"/>
      <c r="H464" s="56">
        <f>ROUND(G464*F464,2)</f>
        <v>0</v>
      </c>
      <c r="I464" s="175"/>
      <c r="J464" s="176"/>
      <c r="K464" s="177"/>
      <c r="L464" s="178"/>
      <c r="M464" s="178"/>
      <c r="N464" s="178"/>
    </row>
    <row r="465" spans="1:14" s="27" customFormat="1" ht="30" customHeight="1">
      <c r="A465" s="105"/>
      <c r="B465" s="50"/>
      <c r="C465" s="71" t="s">
        <v>526</v>
      </c>
      <c r="D465" s="59"/>
      <c r="E465" s="53"/>
      <c r="F465" s="54"/>
      <c r="G465" s="57"/>
      <c r="H465" s="56"/>
      <c r="I465" s="175"/>
      <c r="J465" s="176"/>
      <c r="K465" s="177"/>
      <c r="L465" s="178"/>
      <c r="M465" s="178"/>
      <c r="N465" s="178"/>
    </row>
    <row r="466" spans="1:14" s="27" customFormat="1" ht="30" customHeight="1">
      <c r="A466" s="105"/>
      <c r="B466" s="50" t="s">
        <v>123</v>
      </c>
      <c r="C466" s="51" t="s">
        <v>518</v>
      </c>
      <c r="D466" s="59" t="s">
        <v>519</v>
      </c>
      <c r="E466" s="53"/>
      <c r="F466" s="54"/>
      <c r="G466" s="57"/>
      <c r="H466" s="56"/>
      <c r="I466" s="175"/>
      <c r="J466" s="176"/>
      <c r="K466" s="177"/>
      <c r="L466" s="178"/>
      <c r="M466" s="178"/>
      <c r="N466" s="178"/>
    </row>
    <row r="467" spans="1:14" s="27" customFormat="1" ht="30" customHeight="1">
      <c r="A467" s="105"/>
      <c r="B467" s="58" t="s">
        <v>30</v>
      </c>
      <c r="C467" s="51" t="s">
        <v>525</v>
      </c>
      <c r="D467" s="59"/>
      <c r="E467" s="53"/>
      <c r="F467" s="54"/>
      <c r="G467" s="57"/>
      <c r="H467" s="56"/>
      <c r="I467" s="175"/>
      <c r="J467" s="176"/>
      <c r="K467" s="177"/>
      <c r="L467" s="178"/>
      <c r="M467" s="178"/>
      <c r="N467" s="178"/>
    </row>
    <row r="468" spans="1:14" s="27" customFormat="1" ht="30" customHeight="1">
      <c r="A468" s="105"/>
      <c r="B468" s="60" t="s">
        <v>158</v>
      </c>
      <c r="C468" s="51" t="s">
        <v>521</v>
      </c>
      <c r="D468" s="59"/>
      <c r="E468" s="53" t="s">
        <v>53</v>
      </c>
      <c r="F468" s="61">
        <v>107</v>
      </c>
      <c r="G468" s="55"/>
      <c r="H468" s="56">
        <f>ROUND(G468*F468,2)</f>
        <v>0</v>
      </c>
      <c r="I468" s="175"/>
      <c r="J468" s="176"/>
      <c r="K468" s="177"/>
      <c r="L468" s="178"/>
      <c r="M468" s="178"/>
      <c r="N468" s="178"/>
    </row>
    <row r="469" spans="1:14" s="27" customFormat="1" ht="30" customHeight="1">
      <c r="A469" s="105"/>
      <c r="B469" s="50" t="s">
        <v>125</v>
      </c>
      <c r="C469" s="51" t="s">
        <v>522</v>
      </c>
      <c r="D469" s="59" t="s">
        <v>206</v>
      </c>
      <c r="E469" s="53"/>
      <c r="F469" s="54"/>
      <c r="G469" s="57"/>
      <c r="H469" s="56"/>
      <c r="I469" s="175"/>
      <c r="J469" s="176"/>
      <c r="K469" s="177"/>
      <c r="L469" s="178"/>
      <c r="M469" s="178"/>
      <c r="N469" s="178"/>
    </row>
    <row r="470" spans="1:14" s="27" customFormat="1" ht="30" customHeight="1">
      <c r="A470" s="26"/>
      <c r="B470" s="58" t="s">
        <v>30</v>
      </c>
      <c r="C470" s="51" t="s">
        <v>525</v>
      </c>
      <c r="D470" s="59"/>
      <c r="E470" s="53"/>
      <c r="F470" s="54"/>
      <c r="G470" s="57"/>
      <c r="H470" s="56"/>
      <c r="I470" s="175"/>
      <c r="J470" s="176"/>
      <c r="K470" s="177"/>
      <c r="L470" s="178"/>
      <c r="M470" s="178"/>
      <c r="N470" s="178"/>
    </row>
    <row r="471" spans="1:14" s="27" customFormat="1" ht="30" customHeight="1">
      <c r="A471" s="26"/>
      <c r="B471" s="60" t="s">
        <v>158</v>
      </c>
      <c r="C471" s="51" t="s">
        <v>523</v>
      </c>
      <c r="D471" s="59"/>
      <c r="E471" s="53" t="s">
        <v>36</v>
      </c>
      <c r="F471" s="61">
        <v>1</v>
      </c>
      <c r="G471" s="55"/>
      <c r="H471" s="56">
        <f>ROUND(G471*F471,2)</f>
        <v>0</v>
      </c>
      <c r="I471" s="175"/>
      <c r="J471" s="176"/>
      <c r="K471" s="177"/>
      <c r="L471" s="178"/>
      <c r="M471" s="178"/>
      <c r="N471" s="178"/>
    </row>
    <row r="472" spans="1:14" s="27" customFormat="1" ht="30" customHeight="1">
      <c r="A472" s="26"/>
      <c r="B472" s="50" t="s">
        <v>127</v>
      </c>
      <c r="C472" s="51" t="s">
        <v>527</v>
      </c>
      <c r="D472" s="59"/>
      <c r="E472" s="53"/>
      <c r="F472" s="54"/>
      <c r="G472" s="57"/>
      <c r="H472" s="56"/>
      <c r="I472" s="175"/>
      <c r="J472" s="176"/>
      <c r="K472" s="177"/>
      <c r="L472" s="178"/>
      <c r="M472" s="178"/>
      <c r="N472" s="178"/>
    </row>
    <row r="473" spans="1:14" s="27" customFormat="1" ht="30" customHeight="1">
      <c r="A473" s="26"/>
      <c r="B473" s="58" t="s">
        <v>30</v>
      </c>
      <c r="C473" s="51" t="s">
        <v>528</v>
      </c>
      <c r="D473" s="59"/>
      <c r="E473" s="53" t="s">
        <v>36</v>
      </c>
      <c r="F473" s="61">
        <v>1</v>
      </c>
      <c r="G473" s="55"/>
      <c r="H473" s="56">
        <f>ROUND(G473*F473,2)</f>
        <v>0</v>
      </c>
      <c r="I473" s="175"/>
      <c r="J473" s="176"/>
      <c r="K473" s="177"/>
      <c r="L473" s="178"/>
      <c r="M473" s="178"/>
      <c r="N473" s="178"/>
    </row>
    <row r="474" spans="1:14" s="27" customFormat="1" ht="30" customHeight="1">
      <c r="A474" s="26"/>
      <c r="B474" s="130"/>
      <c r="C474" s="89" t="s">
        <v>529</v>
      </c>
      <c r="D474" s="90"/>
      <c r="E474" s="90"/>
      <c r="F474" s="90"/>
      <c r="G474" s="91"/>
      <c r="H474" s="131"/>
      <c r="I474" s="175"/>
      <c r="J474" s="176"/>
      <c r="K474" s="177"/>
      <c r="L474" s="178"/>
      <c r="M474" s="178"/>
      <c r="N474" s="178"/>
    </row>
    <row r="475" spans="1:14" s="27" customFormat="1" ht="30" customHeight="1">
      <c r="A475" s="26"/>
      <c r="B475" s="50" t="s">
        <v>129</v>
      </c>
      <c r="C475" s="51" t="s">
        <v>518</v>
      </c>
      <c r="D475" s="59" t="s">
        <v>519</v>
      </c>
      <c r="E475" s="54"/>
      <c r="F475" s="57"/>
      <c r="G475" s="56"/>
      <c r="H475" s="56">
        <f aca="true" t="shared" si="6" ref="H475:H480">ROUND(G475*F475,2)</f>
        <v>0</v>
      </c>
      <c r="I475" s="175"/>
      <c r="J475" s="176"/>
      <c r="K475" s="177"/>
      <c r="L475" s="178"/>
      <c r="M475" s="178"/>
      <c r="N475" s="178"/>
    </row>
    <row r="476" spans="1:14" s="27" customFormat="1" ht="30" customHeight="1">
      <c r="A476" s="26"/>
      <c r="B476" s="58" t="s">
        <v>30</v>
      </c>
      <c r="C476" s="51" t="s">
        <v>520</v>
      </c>
      <c r="D476" s="59"/>
      <c r="E476" s="54"/>
      <c r="F476" s="57"/>
      <c r="G476" s="56"/>
      <c r="H476" s="56">
        <f t="shared" si="6"/>
        <v>0</v>
      </c>
      <c r="I476" s="175"/>
      <c r="J476" s="176"/>
      <c r="K476" s="177"/>
      <c r="L476" s="178"/>
      <c r="M476" s="178"/>
      <c r="N476" s="178"/>
    </row>
    <row r="477" spans="1:14" s="27" customFormat="1" ht="30" customHeight="1">
      <c r="A477" s="26"/>
      <c r="B477" s="60" t="s">
        <v>158</v>
      </c>
      <c r="C477" s="51" t="s">
        <v>521</v>
      </c>
      <c r="D477" s="59"/>
      <c r="E477" s="53" t="s">
        <v>53</v>
      </c>
      <c r="F477" s="61">
        <v>26</v>
      </c>
      <c r="G477" s="55"/>
      <c r="H477" s="56">
        <f t="shared" si="6"/>
        <v>0</v>
      </c>
      <c r="I477" s="175"/>
      <c r="J477" s="176"/>
      <c r="K477" s="177"/>
      <c r="L477" s="178"/>
      <c r="M477" s="178"/>
      <c r="N477" s="178"/>
    </row>
    <row r="478" spans="1:14" s="27" customFormat="1" ht="30" customHeight="1">
      <c r="A478" s="26"/>
      <c r="B478" s="50" t="s">
        <v>131</v>
      </c>
      <c r="C478" s="51" t="s">
        <v>522</v>
      </c>
      <c r="D478" s="59" t="s">
        <v>206</v>
      </c>
      <c r="E478" s="54"/>
      <c r="F478" s="57"/>
      <c r="G478" s="56"/>
      <c r="H478" s="56">
        <f t="shared" si="6"/>
        <v>0</v>
      </c>
      <c r="I478" s="175"/>
      <c r="J478" s="176"/>
      <c r="K478" s="177"/>
      <c r="L478" s="178"/>
      <c r="M478" s="178"/>
      <c r="N478" s="178"/>
    </row>
    <row r="479" spans="1:14" s="27" customFormat="1" ht="30" customHeight="1">
      <c r="A479" s="26"/>
      <c r="B479" s="58" t="s">
        <v>30</v>
      </c>
      <c r="C479" s="51" t="s">
        <v>520</v>
      </c>
      <c r="D479" s="59"/>
      <c r="E479" s="54"/>
      <c r="F479" s="57"/>
      <c r="G479" s="56"/>
      <c r="H479" s="56">
        <f t="shared" si="6"/>
        <v>0</v>
      </c>
      <c r="I479" s="175"/>
      <c r="J479" s="176"/>
      <c r="K479" s="177"/>
      <c r="L479" s="178"/>
      <c r="M479" s="178"/>
      <c r="N479" s="178"/>
    </row>
    <row r="480" spans="1:14" s="27" customFormat="1" ht="30" customHeight="1">
      <c r="A480" s="26"/>
      <c r="B480" s="60" t="s">
        <v>158</v>
      </c>
      <c r="C480" s="51" t="s">
        <v>523</v>
      </c>
      <c r="D480" s="59"/>
      <c r="E480" s="53" t="s">
        <v>36</v>
      </c>
      <c r="F480" s="61">
        <v>1</v>
      </c>
      <c r="G480" s="55"/>
      <c r="H480" s="56">
        <f t="shared" si="6"/>
        <v>0</v>
      </c>
      <c r="I480" s="175"/>
      <c r="J480" s="176"/>
      <c r="K480" s="177"/>
      <c r="L480" s="178"/>
      <c r="M480" s="178"/>
      <c r="N480" s="178"/>
    </row>
    <row r="481" spans="1:14" s="27" customFormat="1" ht="12.75" customHeight="1">
      <c r="A481" s="26"/>
      <c r="B481" s="80"/>
      <c r="C481" s="75"/>
      <c r="D481" s="76"/>
      <c r="E481" s="54"/>
      <c r="F481" s="57"/>
      <c r="G481" s="56"/>
      <c r="H481" s="132"/>
      <c r="I481" s="175"/>
      <c r="J481" s="176"/>
      <c r="K481" s="177"/>
      <c r="L481" s="178"/>
      <c r="M481" s="178"/>
      <c r="N481" s="178"/>
    </row>
    <row r="482" spans="1:14" s="27" customFormat="1" ht="48" customHeight="1" thickBot="1">
      <c r="A482" s="26"/>
      <c r="B482" s="133" t="str">
        <f>B457</f>
        <v>F</v>
      </c>
      <c r="C482" s="205" t="str">
        <f>C457</f>
        <v>SEWER REPAIRS:  ATHLONE DRIVE, BUCHANAN BOULEVARD, CAVALIER DRIVE, DOWNING STREET AND PACIFIC AVENUE</v>
      </c>
      <c r="D482" s="205"/>
      <c r="E482" s="205"/>
      <c r="F482" s="206"/>
      <c r="G482" s="104" t="s">
        <v>16</v>
      </c>
      <c r="H482" s="134">
        <f>SUM(H458:H481)</f>
        <v>0</v>
      </c>
      <c r="I482" s="175"/>
      <c r="J482" s="176"/>
      <c r="K482" s="177"/>
      <c r="L482" s="178"/>
      <c r="M482" s="178"/>
      <c r="N482" s="178"/>
    </row>
    <row r="483" spans="1:14" s="27" customFormat="1" ht="48" customHeight="1" thickTop="1">
      <c r="A483" s="26"/>
      <c r="B483" s="182" t="s">
        <v>545</v>
      </c>
      <c r="C483" s="183"/>
      <c r="D483" s="183"/>
      <c r="E483" s="183"/>
      <c r="F483" s="183"/>
      <c r="G483" s="183"/>
      <c r="H483" s="184"/>
      <c r="I483" s="175"/>
      <c r="J483" s="176"/>
      <c r="K483" s="177"/>
      <c r="L483" s="178"/>
      <c r="M483" s="178"/>
      <c r="N483" s="178"/>
    </row>
    <row r="484" spans="1:14" s="27" customFormat="1" ht="48" customHeight="1">
      <c r="A484" s="26"/>
      <c r="B484" s="148" t="s">
        <v>133</v>
      </c>
      <c r="C484" s="219" t="s">
        <v>571</v>
      </c>
      <c r="D484" s="220"/>
      <c r="E484" s="220"/>
      <c r="F484" s="221"/>
      <c r="G484" s="149"/>
      <c r="H484" s="150"/>
      <c r="I484" s="175"/>
      <c r="J484" s="176"/>
      <c r="K484" s="177"/>
      <c r="L484" s="178"/>
      <c r="M484" s="178"/>
      <c r="N484" s="178"/>
    </row>
    <row r="485" spans="1:14" s="27" customFormat="1" ht="48" customHeight="1">
      <c r="A485" s="26"/>
      <c r="B485" s="135"/>
      <c r="C485" s="93" t="s">
        <v>417</v>
      </c>
      <c r="D485" s="46"/>
      <c r="E485" s="44"/>
      <c r="F485" s="44"/>
      <c r="G485" s="45"/>
      <c r="H485" s="136"/>
      <c r="I485" s="175"/>
      <c r="J485" s="176"/>
      <c r="K485" s="177"/>
      <c r="L485" s="178"/>
      <c r="M485" s="178"/>
      <c r="N485" s="178"/>
    </row>
    <row r="486" spans="1:14" s="27" customFormat="1" ht="87.75" customHeight="1">
      <c r="A486" s="26"/>
      <c r="B486" s="94" t="s">
        <v>134</v>
      </c>
      <c r="C486" s="47" t="s">
        <v>418</v>
      </c>
      <c r="D486" s="48" t="s">
        <v>561</v>
      </c>
      <c r="E486" s="49" t="s">
        <v>36</v>
      </c>
      <c r="F486" s="61">
        <v>2</v>
      </c>
      <c r="G486" s="55"/>
      <c r="H486" s="56">
        <f>ROUND(G486*F486,2)</f>
        <v>0</v>
      </c>
      <c r="I486" s="175"/>
      <c r="J486" s="176"/>
      <c r="K486" s="177"/>
      <c r="L486" s="178"/>
      <c r="M486" s="178"/>
      <c r="N486" s="178"/>
    </row>
    <row r="487" spans="1:14" s="27" customFormat="1" ht="57.75" customHeight="1">
      <c r="A487" s="26"/>
      <c r="B487" s="94" t="s">
        <v>554</v>
      </c>
      <c r="C487" s="47" t="s">
        <v>547</v>
      </c>
      <c r="D487" s="48" t="s">
        <v>561</v>
      </c>
      <c r="E487" s="49" t="s">
        <v>419</v>
      </c>
      <c r="F487" s="61">
        <v>56</v>
      </c>
      <c r="G487" s="55"/>
      <c r="H487" s="56">
        <f aca="true" t="shared" si="7" ref="H487:H496">ROUND(G487*F487,2)</f>
        <v>0</v>
      </c>
      <c r="I487" s="175"/>
      <c r="J487" s="176"/>
      <c r="K487" s="177"/>
      <c r="L487" s="178"/>
      <c r="M487" s="178"/>
      <c r="N487" s="178"/>
    </row>
    <row r="488" spans="1:14" s="27" customFormat="1" ht="62.25" customHeight="1">
      <c r="A488" s="26"/>
      <c r="B488" s="94" t="s">
        <v>406</v>
      </c>
      <c r="C488" s="47" t="s">
        <v>548</v>
      </c>
      <c r="D488" s="48" t="s">
        <v>561</v>
      </c>
      <c r="E488" s="49" t="s">
        <v>419</v>
      </c>
      <c r="F488" s="61">
        <v>172</v>
      </c>
      <c r="G488" s="55"/>
      <c r="H488" s="56">
        <f t="shared" si="7"/>
        <v>0</v>
      </c>
      <c r="I488" s="175"/>
      <c r="J488" s="176"/>
      <c r="K488" s="177"/>
      <c r="L488" s="178"/>
      <c r="M488" s="178"/>
      <c r="N488" s="178"/>
    </row>
    <row r="489" spans="1:14" s="27" customFormat="1" ht="60" customHeight="1">
      <c r="A489" s="26"/>
      <c r="B489" s="94" t="s">
        <v>410</v>
      </c>
      <c r="C489" s="41" t="s">
        <v>420</v>
      </c>
      <c r="D489" s="48" t="s">
        <v>561</v>
      </c>
      <c r="E489" s="49" t="s">
        <v>36</v>
      </c>
      <c r="F489" s="61">
        <v>2</v>
      </c>
      <c r="G489" s="55"/>
      <c r="H489" s="56">
        <f t="shared" si="7"/>
        <v>0</v>
      </c>
      <c r="I489" s="175"/>
      <c r="J489" s="176"/>
      <c r="K489" s="177"/>
      <c r="L489" s="178"/>
      <c r="M489" s="178"/>
      <c r="N489" s="178"/>
    </row>
    <row r="490" spans="1:14" s="27" customFormat="1" ht="57" customHeight="1">
      <c r="A490" s="26"/>
      <c r="B490" s="94" t="s">
        <v>411</v>
      </c>
      <c r="C490" s="95" t="s">
        <v>572</v>
      </c>
      <c r="D490" s="48" t="s">
        <v>561</v>
      </c>
      <c r="E490" s="49" t="s">
        <v>36</v>
      </c>
      <c r="F490" s="61">
        <v>1</v>
      </c>
      <c r="G490" s="55"/>
      <c r="H490" s="56">
        <f t="shared" si="7"/>
        <v>0</v>
      </c>
      <c r="I490" s="175"/>
      <c r="J490" s="176"/>
      <c r="K490" s="177"/>
      <c r="L490" s="178"/>
      <c r="M490" s="178"/>
      <c r="N490" s="178"/>
    </row>
    <row r="491" spans="1:14" s="27" customFormat="1" ht="48" customHeight="1">
      <c r="A491" s="26"/>
      <c r="B491" s="94" t="s">
        <v>412</v>
      </c>
      <c r="C491" s="96" t="s">
        <v>549</v>
      </c>
      <c r="D491" s="48" t="s">
        <v>561</v>
      </c>
      <c r="E491" s="49" t="s">
        <v>36</v>
      </c>
      <c r="F491" s="61">
        <v>2</v>
      </c>
      <c r="G491" s="55"/>
      <c r="H491" s="56">
        <f t="shared" si="7"/>
        <v>0</v>
      </c>
      <c r="I491" s="175"/>
      <c r="J491" s="176"/>
      <c r="K491" s="177"/>
      <c r="L491" s="178"/>
      <c r="M491" s="178"/>
      <c r="N491" s="178"/>
    </row>
    <row r="492" spans="1:14" s="27" customFormat="1" ht="48" customHeight="1">
      <c r="A492" s="26"/>
      <c r="B492" s="94" t="s">
        <v>413</v>
      </c>
      <c r="C492" s="96" t="s">
        <v>573</v>
      </c>
      <c r="D492" s="48" t="s">
        <v>561</v>
      </c>
      <c r="E492" s="49" t="s">
        <v>36</v>
      </c>
      <c r="F492" s="61">
        <v>2</v>
      </c>
      <c r="G492" s="55"/>
      <c r="H492" s="56">
        <f t="shared" si="7"/>
        <v>0</v>
      </c>
      <c r="I492" s="175"/>
      <c r="J492" s="176"/>
      <c r="K492" s="177"/>
      <c r="L492" s="178"/>
      <c r="M492" s="178"/>
      <c r="N492" s="178"/>
    </row>
    <row r="493" spans="1:14" s="27" customFormat="1" ht="72.75" customHeight="1">
      <c r="A493" s="26"/>
      <c r="B493" s="94" t="s">
        <v>414</v>
      </c>
      <c r="C493" s="95" t="s">
        <v>550</v>
      </c>
      <c r="D493" s="48" t="s">
        <v>561</v>
      </c>
      <c r="E493" s="97" t="s">
        <v>551</v>
      </c>
      <c r="F493" s="61">
        <v>5</v>
      </c>
      <c r="G493" s="55"/>
      <c r="H493" s="56">
        <f t="shared" si="7"/>
        <v>0</v>
      </c>
      <c r="I493" s="175"/>
      <c r="J493" s="176"/>
      <c r="K493" s="177"/>
      <c r="L493" s="178"/>
      <c r="M493" s="178"/>
      <c r="N493" s="178"/>
    </row>
    <row r="494" spans="1:14" s="27" customFormat="1" ht="54.75" customHeight="1">
      <c r="A494" s="26"/>
      <c r="B494" s="94" t="s">
        <v>415</v>
      </c>
      <c r="C494" s="95" t="s">
        <v>552</v>
      </c>
      <c r="D494" s="48" t="s">
        <v>561</v>
      </c>
      <c r="E494" s="97" t="s">
        <v>551</v>
      </c>
      <c r="F494" s="61">
        <v>5</v>
      </c>
      <c r="G494" s="55"/>
      <c r="H494" s="56">
        <f t="shared" si="7"/>
        <v>0</v>
      </c>
      <c r="I494" s="175"/>
      <c r="J494" s="176"/>
      <c r="K494" s="177"/>
      <c r="L494" s="178"/>
      <c r="M494" s="178"/>
      <c r="N494" s="178"/>
    </row>
    <row r="495" spans="1:14" s="27" customFormat="1" ht="48" customHeight="1">
      <c r="A495" s="26"/>
      <c r="B495" s="94" t="s">
        <v>416</v>
      </c>
      <c r="C495" s="96" t="s">
        <v>553</v>
      </c>
      <c r="D495" s="48" t="s">
        <v>561</v>
      </c>
      <c r="E495" s="49" t="s">
        <v>36</v>
      </c>
      <c r="F495" s="61">
        <v>4</v>
      </c>
      <c r="G495" s="55"/>
      <c r="H495" s="56">
        <f t="shared" si="7"/>
        <v>0</v>
      </c>
      <c r="I495" s="175"/>
      <c r="J495" s="176"/>
      <c r="K495" s="177"/>
      <c r="L495" s="178"/>
      <c r="M495" s="178"/>
      <c r="N495" s="178"/>
    </row>
    <row r="496" spans="1:14" s="27" customFormat="1" ht="14.25" customHeight="1">
      <c r="A496" s="26"/>
      <c r="B496" s="80"/>
      <c r="C496" s="75"/>
      <c r="D496" s="76"/>
      <c r="E496" s="77"/>
      <c r="F496" s="57"/>
      <c r="G496" s="56"/>
      <c r="H496" s="56">
        <f t="shared" si="7"/>
        <v>0</v>
      </c>
      <c r="I496" s="175"/>
      <c r="J496" s="176"/>
      <c r="K496" s="177"/>
      <c r="L496" s="178"/>
      <c r="M496" s="178"/>
      <c r="N496" s="178"/>
    </row>
    <row r="497" spans="1:14" s="27" customFormat="1" ht="48" customHeight="1" thickBot="1">
      <c r="A497" s="26"/>
      <c r="B497" s="133" t="str">
        <f>B484</f>
        <v>G</v>
      </c>
      <c r="C497" s="205" t="str">
        <f>C484</f>
        <v>DOHANEY CRESCENT FROM HAMILTON AVENUE TO ACHESON DRIVE (EAST LEG)</v>
      </c>
      <c r="D497" s="205"/>
      <c r="E497" s="205"/>
      <c r="F497" s="206"/>
      <c r="G497" s="104" t="s">
        <v>16</v>
      </c>
      <c r="H497" s="166">
        <f>SUM(H485:H496)</f>
        <v>0</v>
      </c>
      <c r="I497" s="175"/>
      <c r="J497" s="176"/>
      <c r="K497" s="177"/>
      <c r="L497" s="178"/>
      <c r="M497" s="178"/>
      <c r="N497" s="178"/>
    </row>
    <row r="498" spans="1:14" s="27" customFormat="1" ht="36" customHeight="1" thickTop="1">
      <c r="A498" s="26"/>
      <c r="B498" s="148" t="s">
        <v>574</v>
      </c>
      <c r="C498" s="219" t="s">
        <v>546</v>
      </c>
      <c r="D498" s="220"/>
      <c r="E498" s="220"/>
      <c r="F498" s="221"/>
      <c r="G498" s="149"/>
      <c r="H498" s="150"/>
      <c r="I498" s="175"/>
      <c r="J498" s="176"/>
      <c r="K498" s="177"/>
      <c r="L498" s="178"/>
      <c r="M498" s="178"/>
      <c r="N498" s="178"/>
    </row>
    <row r="499" spans="1:14" s="27" customFormat="1" ht="30" customHeight="1">
      <c r="A499" s="26"/>
      <c r="B499" s="135"/>
      <c r="C499" s="93" t="s">
        <v>417</v>
      </c>
      <c r="D499" s="46"/>
      <c r="E499" s="44"/>
      <c r="F499" s="44"/>
      <c r="G499" s="45"/>
      <c r="H499" s="136"/>
      <c r="I499" s="175"/>
      <c r="J499" s="176"/>
      <c r="K499" s="177"/>
      <c r="L499" s="178"/>
      <c r="M499" s="178"/>
      <c r="N499" s="178"/>
    </row>
    <row r="500" spans="1:14" s="27" customFormat="1" ht="83.25" customHeight="1">
      <c r="A500" s="26"/>
      <c r="B500" s="94" t="s">
        <v>575</v>
      </c>
      <c r="C500" s="47" t="s">
        <v>418</v>
      </c>
      <c r="D500" s="48" t="s">
        <v>561</v>
      </c>
      <c r="E500" s="49" t="s">
        <v>36</v>
      </c>
      <c r="F500" s="61">
        <v>5</v>
      </c>
      <c r="G500" s="55"/>
      <c r="H500" s="56">
        <f>ROUND(G500*F500,2)</f>
        <v>0</v>
      </c>
      <c r="I500" s="175"/>
      <c r="J500" s="176"/>
      <c r="K500" s="177"/>
      <c r="L500" s="178"/>
      <c r="M500" s="178"/>
      <c r="N500" s="178"/>
    </row>
    <row r="501" spans="1:14" s="27" customFormat="1" ht="54" customHeight="1">
      <c r="A501" s="26"/>
      <c r="B501" s="94" t="s">
        <v>576</v>
      </c>
      <c r="C501" s="47" t="s">
        <v>547</v>
      </c>
      <c r="D501" s="48" t="s">
        <v>561</v>
      </c>
      <c r="E501" s="49" t="s">
        <v>419</v>
      </c>
      <c r="F501" s="61">
        <v>326.3</v>
      </c>
      <c r="G501" s="55"/>
      <c r="H501" s="56">
        <f aca="true" t="shared" si="8" ref="H501:H511">ROUND(G501*F501,2)</f>
        <v>0</v>
      </c>
      <c r="I501" s="175"/>
      <c r="J501" s="176"/>
      <c r="K501" s="177"/>
      <c r="L501" s="178"/>
      <c r="M501" s="178"/>
      <c r="N501" s="178"/>
    </row>
    <row r="502" spans="1:14" s="27" customFormat="1" ht="55.5" customHeight="1">
      <c r="A502" s="26"/>
      <c r="B502" s="94" t="s">
        <v>577</v>
      </c>
      <c r="C502" s="47" t="s">
        <v>548</v>
      </c>
      <c r="D502" s="48" t="s">
        <v>561</v>
      </c>
      <c r="E502" s="49" t="s">
        <v>419</v>
      </c>
      <c r="F502" s="61">
        <v>23.1</v>
      </c>
      <c r="G502" s="55"/>
      <c r="H502" s="56">
        <f t="shared" si="8"/>
        <v>0</v>
      </c>
      <c r="I502" s="175"/>
      <c r="J502" s="176"/>
      <c r="K502" s="177"/>
      <c r="L502" s="178"/>
      <c r="M502" s="178"/>
      <c r="N502" s="178"/>
    </row>
    <row r="503" spans="1:14" s="27" customFormat="1" ht="54" customHeight="1">
      <c r="A503" s="26"/>
      <c r="B503" s="94" t="s">
        <v>578</v>
      </c>
      <c r="C503" s="41" t="s">
        <v>420</v>
      </c>
      <c r="D503" s="48" t="s">
        <v>561</v>
      </c>
      <c r="E503" s="49" t="s">
        <v>36</v>
      </c>
      <c r="F503" s="61">
        <v>5</v>
      </c>
      <c r="G503" s="55"/>
      <c r="H503" s="56">
        <f t="shared" si="8"/>
        <v>0</v>
      </c>
      <c r="I503" s="175"/>
      <c r="J503" s="176"/>
      <c r="K503" s="177"/>
      <c r="L503" s="178"/>
      <c r="M503" s="178"/>
      <c r="N503" s="178"/>
    </row>
    <row r="504" spans="1:14" s="27" customFormat="1" ht="84" customHeight="1">
      <c r="A504" s="26"/>
      <c r="B504" s="94" t="s">
        <v>579</v>
      </c>
      <c r="C504" s="95" t="s">
        <v>422</v>
      </c>
      <c r="D504" s="48" t="s">
        <v>561</v>
      </c>
      <c r="E504" s="49" t="s">
        <v>36</v>
      </c>
      <c r="F504" s="61">
        <v>1</v>
      </c>
      <c r="G504" s="55"/>
      <c r="H504" s="56">
        <f t="shared" si="8"/>
        <v>0</v>
      </c>
      <c r="I504" s="175"/>
      <c r="J504" s="176"/>
      <c r="K504" s="177"/>
      <c r="L504" s="178"/>
      <c r="M504" s="178"/>
      <c r="N504" s="178"/>
    </row>
    <row r="505" spans="1:14" s="27" customFormat="1" ht="54.75" customHeight="1">
      <c r="A505" s="26"/>
      <c r="B505" s="94" t="s">
        <v>580</v>
      </c>
      <c r="C505" s="96" t="s">
        <v>421</v>
      </c>
      <c r="D505" s="48" t="s">
        <v>561</v>
      </c>
      <c r="E505" s="49" t="s">
        <v>36</v>
      </c>
      <c r="F505" s="61">
        <v>1</v>
      </c>
      <c r="G505" s="55"/>
      <c r="H505" s="56">
        <f t="shared" si="8"/>
        <v>0</v>
      </c>
      <c r="I505" s="175"/>
      <c r="J505" s="176"/>
      <c r="K505" s="177"/>
      <c r="L505" s="178"/>
      <c r="M505" s="178"/>
      <c r="N505" s="178"/>
    </row>
    <row r="506" spans="1:14" s="27" customFormat="1" ht="51.75" customHeight="1">
      <c r="A506" s="26"/>
      <c r="B506" s="94" t="s">
        <v>581</v>
      </c>
      <c r="C506" s="96" t="s">
        <v>549</v>
      </c>
      <c r="D506" s="48" t="s">
        <v>561</v>
      </c>
      <c r="E506" s="49" t="s">
        <v>36</v>
      </c>
      <c r="F506" s="61">
        <v>5</v>
      </c>
      <c r="G506" s="55"/>
      <c r="H506" s="56">
        <f t="shared" si="8"/>
        <v>0</v>
      </c>
      <c r="I506" s="175"/>
      <c r="J506" s="176"/>
      <c r="K506" s="177"/>
      <c r="L506" s="178"/>
      <c r="M506" s="178"/>
      <c r="N506" s="178"/>
    </row>
    <row r="507" spans="1:14" s="27" customFormat="1" ht="66" customHeight="1">
      <c r="A507" s="26"/>
      <c r="B507" s="94" t="s">
        <v>582</v>
      </c>
      <c r="C507" s="95" t="s">
        <v>550</v>
      </c>
      <c r="D507" s="48" t="s">
        <v>561</v>
      </c>
      <c r="E507" s="97" t="s">
        <v>551</v>
      </c>
      <c r="F507" s="61">
        <v>7</v>
      </c>
      <c r="G507" s="55"/>
      <c r="H507" s="56">
        <f t="shared" si="8"/>
        <v>0</v>
      </c>
      <c r="I507" s="175"/>
      <c r="J507" s="176"/>
      <c r="K507" s="177"/>
      <c r="L507" s="178"/>
      <c r="M507" s="178"/>
      <c r="N507" s="178"/>
    </row>
    <row r="508" spans="1:14" s="27" customFormat="1" ht="56.25" customHeight="1">
      <c r="A508" s="26"/>
      <c r="B508" s="94" t="s">
        <v>583</v>
      </c>
      <c r="C508" s="95" t="s">
        <v>552</v>
      </c>
      <c r="D508" s="48" t="s">
        <v>561</v>
      </c>
      <c r="E508" s="97" t="s">
        <v>551</v>
      </c>
      <c r="F508" s="61">
        <v>7</v>
      </c>
      <c r="G508" s="55"/>
      <c r="H508" s="56">
        <f t="shared" si="8"/>
        <v>0</v>
      </c>
      <c r="I508" s="175"/>
      <c r="J508" s="176"/>
      <c r="K508" s="177"/>
      <c r="L508" s="178"/>
      <c r="M508" s="178"/>
      <c r="N508" s="178"/>
    </row>
    <row r="509" spans="1:14" s="27" customFormat="1" ht="54" customHeight="1">
      <c r="A509" s="26"/>
      <c r="B509" s="94" t="s">
        <v>584</v>
      </c>
      <c r="C509" s="96" t="s">
        <v>553</v>
      </c>
      <c r="D509" s="48" t="s">
        <v>561</v>
      </c>
      <c r="E509" s="49" t="s">
        <v>36</v>
      </c>
      <c r="F509" s="61">
        <v>1</v>
      </c>
      <c r="G509" s="55"/>
      <c r="H509" s="56">
        <f t="shared" si="8"/>
        <v>0</v>
      </c>
      <c r="I509" s="175"/>
      <c r="J509" s="176"/>
      <c r="K509" s="177"/>
      <c r="L509" s="178"/>
      <c r="M509" s="178"/>
      <c r="N509" s="178"/>
    </row>
    <row r="510" spans="1:14" s="27" customFormat="1" ht="42.75" customHeight="1">
      <c r="A510" s="26"/>
      <c r="B510" s="94" t="s">
        <v>585</v>
      </c>
      <c r="C510" s="95" t="s">
        <v>423</v>
      </c>
      <c r="D510" s="48" t="s">
        <v>561</v>
      </c>
      <c r="E510" s="97" t="s">
        <v>36</v>
      </c>
      <c r="F510" s="61">
        <v>1</v>
      </c>
      <c r="G510" s="55"/>
      <c r="H510" s="56">
        <f t="shared" si="8"/>
        <v>0</v>
      </c>
      <c r="I510" s="175"/>
      <c r="J510" s="176"/>
      <c r="K510" s="177"/>
      <c r="L510" s="178"/>
      <c r="M510" s="178"/>
      <c r="N510" s="178"/>
    </row>
    <row r="511" spans="1:14" s="27" customFormat="1" ht="9.75" customHeight="1">
      <c r="A511" s="26"/>
      <c r="B511" s="80"/>
      <c r="C511" s="75"/>
      <c r="D511" s="76"/>
      <c r="E511" s="77"/>
      <c r="F511" s="57"/>
      <c r="G511" s="56"/>
      <c r="H511" s="56">
        <f t="shared" si="8"/>
        <v>0</v>
      </c>
      <c r="I511" s="175"/>
      <c r="J511" s="176"/>
      <c r="K511" s="177"/>
      <c r="L511" s="178"/>
      <c r="M511" s="178"/>
      <c r="N511" s="178"/>
    </row>
    <row r="512" spans="1:14" s="27" customFormat="1" ht="48" customHeight="1" thickBot="1">
      <c r="A512" s="26"/>
      <c r="B512" s="133" t="str">
        <f>B498</f>
        <v>H</v>
      </c>
      <c r="C512" s="73" t="str">
        <f>C498</f>
        <v>BUCHANAN BOULEVARD FROM LIVINIA AVENUE TO PORTAGE AVENUE</v>
      </c>
      <c r="D512" s="74"/>
      <c r="E512" s="74"/>
      <c r="F512" s="165"/>
      <c r="G512" s="104" t="s">
        <v>16</v>
      </c>
      <c r="H512" s="166">
        <f>SUM(H499:H511)</f>
        <v>0</v>
      </c>
      <c r="I512" s="175"/>
      <c r="J512" s="176"/>
      <c r="K512" s="177"/>
      <c r="L512" s="178"/>
      <c r="M512" s="178"/>
      <c r="N512" s="178"/>
    </row>
    <row r="513" spans="1:14" ht="36" customHeight="1" thickBot="1" thickTop="1">
      <c r="A513" s="39"/>
      <c r="B513" s="137"/>
      <c r="C513" s="98" t="s">
        <v>17</v>
      </c>
      <c r="D513" s="92"/>
      <c r="E513" s="42"/>
      <c r="F513" s="42"/>
      <c r="G513" s="43"/>
      <c r="H513" s="138"/>
      <c r="I513" s="175"/>
      <c r="J513" s="176"/>
      <c r="K513" s="177"/>
      <c r="L513" s="178"/>
      <c r="M513" s="178"/>
      <c r="N513" s="178"/>
    </row>
    <row r="514" spans="1:14" ht="36" customHeight="1" thickBot="1" thickTop="1">
      <c r="A514" s="99"/>
      <c r="B514" s="187" t="s">
        <v>544</v>
      </c>
      <c r="C514" s="188"/>
      <c r="D514" s="188"/>
      <c r="E514" s="188"/>
      <c r="F514" s="188"/>
      <c r="G514" s="100"/>
      <c r="H514" s="139"/>
      <c r="I514" s="175"/>
      <c r="J514" s="176"/>
      <c r="K514" s="177"/>
      <c r="L514" s="178"/>
      <c r="M514" s="178"/>
      <c r="N514" s="178"/>
    </row>
    <row r="515" spans="1:14" ht="48" customHeight="1" thickBot="1" thickTop="1">
      <c r="A515" s="111"/>
      <c r="B515" s="140" t="str">
        <f>B7</f>
        <v>A</v>
      </c>
      <c r="C515" s="216" t="str">
        <f>C7</f>
        <v>REHABILITATION - ATHLONE DRIVE FROM PRAIRIE VIEW ROAD TO RONALD STREET</v>
      </c>
      <c r="D515" s="217"/>
      <c r="E515" s="217"/>
      <c r="F515" s="218"/>
      <c r="G515" s="12" t="s">
        <v>16</v>
      </c>
      <c r="H515" s="141">
        <f>H104</f>
        <v>0</v>
      </c>
      <c r="I515" s="175"/>
      <c r="J515" s="176"/>
      <c r="K515" s="177"/>
      <c r="L515" s="178"/>
      <c r="M515" s="178"/>
      <c r="N515" s="178"/>
    </row>
    <row r="516" spans="1:14" ht="48" customHeight="1" thickBot="1" thickTop="1">
      <c r="A516" s="109"/>
      <c r="B516" s="122" t="str">
        <f>B105</f>
        <v>B</v>
      </c>
      <c r="C516" s="189" t="str">
        <f>C105</f>
        <v>REHABILITATION  - DOHANEY CRESCENT FROM HAMILTON AVENUE TO ACHESON DRIVE (NORTH LEG)</v>
      </c>
      <c r="D516" s="190"/>
      <c r="E516" s="190"/>
      <c r="F516" s="191"/>
      <c r="G516" s="10" t="s">
        <v>16</v>
      </c>
      <c r="H516" s="123">
        <f>H195</f>
        <v>0</v>
      </c>
      <c r="I516" s="175"/>
      <c r="J516" s="176"/>
      <c r="K516" s="177"/>
      <c r="L516" s="178"/>
      <c r="M516" s="178"/>
      <c r="N516" s="178"/>
    </row>
    <row r="517" spans="1:14" ht="48" customHeight="1" thickBot="1" thickTop="1">
      <c r="A517" s="109"/>
      <c r="B517" s="122" t="str">
        <f>B196</f>
        <v>C</v>
      </c>
      <c r="C517" s="189" t="str">
        <f>C196</f>
        <v>RECONSTRUCTION - BUCHANAN BOULEVARD (NORTHBOUND) FROM PORTAGE AVENUE TO LIVINIA AVENUE</v>
      </c>
      <c r="D517" s="190"/>
      <c r="E517" s="190"/>
      <c r="F517" s="191"/>
      <c r="G517" s="10" t="s">
        <v>16</v>
      </c>
      <c r="H517" s="123">
        <f>H275</f>
        <v>0</v>
      </c>
      <c r="I517" s="175"/>
      <c r="J517" s="176"/>
      <c r="K517" s="177"/>
      <c r="L517" s="178"/>
      <c r="M517" s="178"/>
      <c r="N517" s="178"/>
    </row>
    <row r="518" spans="1:14" ht="48" customHeight="1" thickBot="1" thickTop="1">
      <c r="A518" s="112"/>
      <c r="B518" s="122" t="str">
        <f>B276</f>
        <v>D</v>
      </c>
      <c r="C518" s="189" t="str">
        <f>C276</f>
        <v>REHABILITATION - THOMPSON DRIVE FROM PORTAGE AVENUE TO ASSINIBOINE CRESCENT</v>
      </c>
      <c r="D518" s="190"/>
      <c r="E518" s="190"/>
      <c r="F518" s="191"/>
      <c r="G518" s="16" t="s">
        <v>16</v>
      </c>
      <c r="H518" s="142">
        <f>H365</f>
        <v>0</v>
      </c>
      <c r="I518" s="175"/>
      <c r="J518" s="176"/>
      <c r="K518" s="177"/>
      <c r="L518" s="178"/>
      <c r="M518" s="178"/>
      <c r="N518" s="178"/>
    </row>
    <row r="519" spans="1:14" ht="48" customHeight="1" thickBot="1" thickTop="1">
      <c r="A519" s="113"/>
      <c r="B519" s="143" t="str">
        <f>B366</f>
        <v>E</v>
      </c>
      <c r="C519" s="213" t="str">
        <f>C366</f>
        <v>REHABILITATION - CAVALIER DRIVE - FROM HEDGES BAY (SOUTH LEG) TO HILLARY CRESCENT</v>
      </c>
      <c r="D519" s="214"/>
      <c r="E519" s="214"/>
      <c r="F519" s="215"/>
      <c r="G519" s="12" t="s">
        <v>16</v>
      </c>
      <c r="H519" s="141">
        <f>H456</f>
        <v>0</v>
      </c>
      <c r="I519" s="175"/>
      <c r="J519" s="176"/>
      <c r="K519" s="177"/>
      <c r="L519" s="178"/>
      <c r="M519" s="178"/>
      <c r="N519" s="178"/>
    </row>
    <row r="520" spans="1:14" ht="48" customHeight="1" thickBot="1" thickTop="1">
      <c r="A520" s="9"/>
      <c r="B520" s="144" t="str">
        <f>B482</f>
        <v>F</v>
      </c>
      <c r="C520" s="207" t="str">
        <f>C482</f>
        <v>SEWER REPAIRS:  ATHLONE DRIVE, BUCHANAN BOULEVARD, CAVALIER DRIVE, DOWNING STREET AND PACIFIC AVENUE</v>
      </c>
      <c r="D520" s="208"/>
      <c r="E520" s="208"/>
      <c r="F520" s="209"/>
      <c r="G520" s="101" t="s">
        <v>16</v>
      </c>
      <c r="H520" s="145">
        <f>H482</f>
        <v>0</v>
      </c>
      <c r="I520" s="175"/>
      <c r="J520" s="176"/>
      <c r="K520" s="177"/>
      <c r="L520" s="178"/>
      <c r="M520" s="178"/>
      <c r="N520" s="178"/>
    </row>
    <row r="521" spans="1:14" ht="48" customHeight="1" thickBot="1" thickTop="1">
      <c r="A521" s="102"/>
      <c r="B521" s="185" t="s">
        <v>545</v>
      </c>
      <c r="C521" s="186"/>
      <c r="D521" s="186"/>
      <c r="E521" s="186"/>
      <c r="F521" s="186"/>
      <c r="G521" s="103"/>
      <c r="H521" s="146"/>
      <c r="I521" s="175"/>
      <c r="J521" s="176"/>
      <c r="K521" s="177"/>
      <c r="L521" s="178"/>
      <c r="M521" s="178"/>
      <c r="N521" s="178"/>
    </row>
    <row r="522" spans="1:14" ht="48" customHeight="1" thickBot="1" thickTop="1">
      <c r="A522" s="102"/>
      <c r="B522" s="147" t="str">
        <f>B484</f>
        <v>G</v>
      </c>
      <c r="C522" s="210" t="str">
        <f>C484</f>
        <v>DOHANEY CRESCENT FROM HAMILTON AVENUE TO ACHESON DRIVE (EAST LEG)</v>
      </c>
      <c r="D522" s="211"/>
      <c r="E522" s="211"/>
      <c r="F522" s="212"/>
      <c r="G522" s="81" t="s">
        <v>16</v>
      </c>
      <c r="H522" s="146">
        <f>H497</f>
        <v>0</v>
      </c>
      <c r="I522" s="175"/>
      <c r="J522" s="176"/>
      <c r="K522" s="177"/>
      <c r="L522" s="178"/>
      <c r="M522" s="178"/>
      <c r="N522" s="178"/>
    </row>
    <row r="523" spans="1:14" ht="48" customHeight="1" thickBot="1" thickTop="1">
      <c r="A523" s="102"/>
      <c r="B523" s="147" t="str">
        <f>B512</f>
        <v>H</v>
      </c>
      <c r="C523" s="210" t="str">
        <f>C512</f>
        <v>BUCHANAN BOULEVARD FROM LIVINIA AVENUE TO PORTAGE AVENUE</v>
      </c>
      <c r="D523" s="211"/>
      <c r="E523" s="211"/>
      <c r="F523" s="212"/>
      <c r="G523" s="81" t="s">
        <v>16</v>
      </c>
      <c r="H523" s="146">
        <f>H512</f>
        <v>0</v>
      </c>
      <c r="I523" s="175"/>
      <c r="J523" s="176"/>
      <c r="K523" s="177"/>
      <c r="L523" s="178"/>
      <c r="M523" s="178"/>
      <c r="N523" s="178"/>
    </row>
    <row r="524" spans="1:14" s="25" customFormat="1" ht="37.5" customHeight="1" thickTop="1">
      <c r="A524" s="9"/>
      <c r="B524" s="203" t="s">
        <v>26</v>
      </c>
      <c r="C524" s="204"/>
      <c r="D524" s="204"/>
      <c r="E524" s="204"/>
      <c r="F524" s="204"/>
      <c r="G524" s="198">
        <f>SUM(H515:H523)</f>
        <v>0</v>
      </c>
      <c r="H524" s="199"/>
      <c r="I524" s="175"/>
      <c r="J524" s="176"/>
      <c r="K524" s="177"/>
      <c r="L524" s="178"/>
      <c r="M524" s="178"/>
      <c r="N524" s="178"/>
    </row>
    <row r="525" spans="1:14" ht="15.75" customHeight="1">
      <c r="A525" s="40"/>
      <c r="B525" s="36"/>
      <c r="C525" s="37"/>
      <c r="D525" s="38"/>
      <c r="E525" s="37"/>
      <c r="F525" s="37"/>
      <c r="G525" s="14"/>
      <c r="H525" s="15"/>
      <c r="I525" s="175"/>
      <c r="J525" s="176"/>
      <c r="K525" s="177"/>
      <c r="L525" s="178"/>
      <c r="M525" s="178"/>
      <c r="N525" s="178"/>
    </row>
  </sheetData>
  <sheetProtection password="CC3D" sheet="1" selectLockedCells="1"/>
  <mergeCells count="29">
    <mergeCell ref="C522:F522"/>
    <mergeCell ref="C195:F195"/>
    <mergeCell ref="C519:F519"/>
    <mergeCell ref="C515:F515"/>
    <mergeCell ref="C456:F456"/>
    <mergeCell ref="C457:F457"/>
    <mergeCell ref="C498:F498"/>
    <mergeCell ref="C484:F484"/>
    <mergeCell ref="C497:F497"/>
    <mergeCell ref="G524:H524"/>
    <mergeCell ref="C7:F7"/>
    <mergeCell ref="C275:F275"/>
    <mergeCell ref="B524:F524"/>
    <mergeCell ref="C276:F276"/>
    <mergeCell ref="C105:F105"/>
    <mergeCell ref="C104:F104"/>
    <mergeCell ref="C482:F482"/>
    <mergeCell ref="C520:F520"/>
    <mergeCell ref="C523:F523"/>
    <mergeCell ref="B6:H6"/>
    <mergeCell ref="B483:H483"/>
    <mergeCell ref="B521:F521"/>
    <mergeCell ref="B514:F514"/>
    <mergeCell ref="C516:F516"/>
    <mergeCell ref="C517:F517"/>
    <mergeCell ref="C518:F518"/>
    <mergeCell ref="C196:F196"/>
    <mergeCell ref="C365:F365"/>
    <mergeCell ref="C366:F366"/>
  </mergeCells>
  <conditionalFormatting sqref="D9 D53:D58 D92:D94 D145:D151 D209:D212 D282:D284 D290:D293 D313:D317 D352:D353 D380:D383 D406:D411 D443:D448 D117 D120:D121 D125:D127 D233:D234 D511 D132:D136">
    <cfRule type="cellIs" priority="798" dxfId="683" operator="equal" stopIfTrue="1">
      <formula>"CW 2130-R11"</formula>
    </cfRule>
    <cfRule type="cellIs" priority="799" dxfId="683" operator="equal" stopIfTrue="1">
      <formula>"CW 3120-R2"</formula>
    </cfRule>
    <cfRule type="cellIs" priority="800" dxfId="683" operator="equal" stopIfTrue="1">
      <formula>"CW 3240-R7"</formula>
    </cfRule>
  </conditionalFormatting>
  <conditionalFormatting sqref="D10">
    <cfRule type="cellIs" priority="795" dxfId="683" operator="equal" stopIfTrue="1">
      <formula>"CW 2130-R11"</formula>
    </cfRule>
    <cfRule type="cellIs" priority="796" dxfId="683" operator="equal" stopIfTrue="1">
      <formula>"CW 3120-R2"</formula>
    </cfRule>
    <cfRule type="cellIs" priority="797" dxfId="683" operator="equal" stopIfTrue="1">
      <formula>"CW 3240-R7"</formula>
    </cfRule>
  </conditionalFormatting>
  <conditionalFormatting sqref="D11">
    <cfRule type="cellIs" priority="792" dxfId="683" operator="equal" stopIfTrue="1">
      <formula>"CW 2130-R11"</formula>
    </cfRule>
    <cfRule type="cellIs" priority="793" dxfId="683" operator="equal" stopIfTrue="1">
      <formula>"CW 3120-R2"</formula>
    </cfRule>
    <cfRule type="cellIs" priority="794" dxfId="683" operator="equal" stopIfTrue="1">
      <formula>"CW 3240-R7"</formula>
    </cfRule>
  </conditionalFormatting>
  <conditionalFormatting sqref="D13:D16">
    <cfRule type="cellIs" priority="789" dxfId="683" operator="equal" stopIfTrue="1">
      <formula>"CW 2130-R11"</formula>
    </cfRule>
    <cfRule type="cellIs" priority="790" dxfId="683" operator="equal" stopIfTrue="1">
      <formula>"CW 3120-R2"</formula>
    </cfRule>
    <cfRule type="cellIs" priority="791" dxfId="683" operator="equal" stopIfTrue="1">
      <formula>"CW 3240-R7"</formula>
    </cfRule>
  </conditionalFormatting>
  <conditionalFormatting sqref="D17">
    <cfRule type="cellIs" priority="786" dxfId="683" operator="equal" stopIfTrue="1">
      <formula>"CW 2130-R11"</formula>
    </cfRule>
    <cfRule type="cellIs" priority="787" dxfId="683" operator="equal" stopIfTrue="1">
      <formula>"CW 3120-R2"</formula>
    </cfRule>
    <cfRule type="cellIs" priority="788" dxfId="683" operator="equal" stopIfTrue="1">
      <formula>"CW 3240-R7"</formula>
    </cfRule>
  </conditionalFormatting>
  <conditionalFormatting sqref="D18">
    <cfRule type="cellIs" priority="783" dxfId="683" operator="equal" stopIfTrue="1">
      <formula>"CW 2130-R11"</formula>
    </cfRule>
    <cfRule type="cellIs" priority="784" dxfId="683" operator="equal" stopIfTrue="1">
      <formula>"CW 3120-R2"</formula>
    </cfRule>
    <cfRule type="cellIs" priority="785" dxfId="683" operator="equal" stopIfTrue="1">
      <formula>"CW 3240-R7"</formula>
    </cfRule>
  </conditionalFormatting>
  <conditionalFormatting sqref="D19:D22">
    <cfRule type="cellIs" priority="780" dxfId="683" operator="equal" stopIfTrue="1">
      <formula>"CW 2130-R11"</formula>
    </cfRule>
    <cfRule type="cellIs" priority="781" dxfId="683" operator="equal" stopIfTrue="1">
      <formula>"CW 3120-R2"</formula>
    </cfRule>
    <cfRule type="cellIs" priority="782" dxfId="683" operator="equal" stopIfTrue="1">
      <formula>"CW 3240-R7"</formula>
    </cfRule>
  </conditionalFormatting>
  <conditionalFormatting sqref="D23">
    <cfRule type="cellIs" priority="777" dxfId="683" operator="equal" stopIfTrue="1">
      <formula>"CW 2130-R11"</formula>
    </cfRule>
    <cfRule type="cellIs" priority="778" dxfId="683" operator="equal" stopIfTrue="1">
      <formula>"CW 3120-R2"</formula>
    </cfRule>
    <cfRule type="cellIs" priority="779" dxfId="683" operator="equal" stopIfTrue="1">
      <formula>"CW 3240-R7"</formula>
    </cfRule>
  </conditionalFormatting>
  <conditionalFormatting sqref="D24">
    <cfRule type="cellIs" priority="774" dxfId="683" operator="equal" stopIfTrue="1">
      <formula>"CW 2130-R11"</formula>
    </cfRule>
    <cfRule type="cellIs" priority="775" dxfId="683" operator="equal" stopIfTrue="1">
      <formula>"CW 3120-R2"</formula>
    </cfRule>
    <cfRule type="cellIs" priority="776" dxfId="683" operator="equal" stopIfTrue="1">
      <formula>"CW 3240-R7"</formula>
    </cfRule>
  </conditionalFormatting>
  <conditionalFormatting sqref="D26:D27">
    <cfRule type="cellIs" priority="771" dxfId="683" operator="equal" stopIfTrue="1">
      <formula>"CW 2130-R11"</formula>
    </cfRule>
    <cfRule type="cellIs" priority="772" dxfId="683" operator="equal" stopIfTrue="1">
      <formula>"CW 3120-R2"</formula>
    </cfRule>
    <cfRule type="cellIs" priority="773" dxfId="683" operator="equal" stopIfTrue="1">
      <formula>"CW 3240-R7"</formula>
    </cfRule>
  </conditionalFormatting>
  <conditionalFormatting sqref="D28:D29">
    <cfRule type="cellIs" priority="765" dxfId="683" operator="equal" stopIfTrue="1">
      <formula>"CW 2130-R11"</formula>
    </cfRule>
    <cfRule type="cellIs" priority="766" dxfId="683" operator="equal" stopIfTrue="1">
      <formula>"CW 3120-R2"</formula>
    </cfRule>
    <cfRule type="cellIs" priority="767" dxfId="683" operator="equal" stopIfTrue="1">
      <formula>"CW 3240-R7"</formula>
    </cfRule>
  </conditionalFormatting>
  <conditionalFormatting sqref="D32">
    <cfRule type="cellIs" priority="759" dxfId="683" operator="equal" stopIfTrue="1">
      <formula>"CW 2130-R11"</formula>
    </cfRule>
    <cfRule type="cellIs" priority="760" dxfId="683" operator="equal" stopIfTrue="1">
      <formula>"CW 3120-R2"</formula>
    </cfRule>
    <cfRule type="cellIs" priority="761" dxfId="683" operator="equal" stopIfTrue="1">
      <formula>"CW 3240-R7"</formula>
    </cfRule>
  </conditionalFormatting>
  <conditionalFormatting sqref="D30:D31">
    <cfRule type="cellIs" priority="762" dxfId="683" operator="equal" stopIfTrue="1">
      <formula>"CW 2130-R11"</formula>
    </cfRule>
    <cfRule type="cellIs" priority="763" dxfId="683" operator="equal" stopIfTrue="1">
      <formula>"CW 3120-R2"</formula>
    </cfRule>
    <cfRule type="cellIs" priority="764" dxfId="683" operator="equal" stopIfTrue="1">
      <formula>"CW 3240-R7"</formula>
    </cfRule>
  </conditionalFormatting>
  <conditionalFormatting sqref="D33:D36">
    <cfRule type="cellIs" priority="756" dxfId="683" operator="equal" stopIfTrue="1">
      <formula>"CW 2130-R11"</formula>
    </cfRule>
    <cfRule type="cellIs" priority="757" dxfId="683" operator="equal" stopIfTrue="1">
      <formula>"CW 3120-R2"</formula>
    </cfRule>
    <cfRule type="cellIs" priority="758" dxfId="683" operator="equal" stopIfTrue="1">
      <formula>"CW 3240-R7"</formula>
    </cfRule>
  </conditionalFormatting>
  <conditionalFormatting sqref="D37:D40">
    <cfRule type="cellIs" priority="753" dxfId="683" operator="equal" stopIfTrue="1">
      <formula>"CW 2130-R11"</formula>
    </cfRule>
    <cfRule type="cellIs" priority="754" dxfId="683" operator="equal" stopIfTrue="1">
      <formula>"CW 3120-R2"</formula>
    </cfRule>
    <cfRule type="cellIs" priority="755" dxfId="683" operator="equal" stopIfTrue="1">
      <formula>"CW 3240-R7"</formula>
    </cfRule>
  </conditionalFormatting>
  <conditionalFormatting sqref="D41">
    <cfRule type="cellIs" priority="747" dxfId="683" operator="equal" stopIfTrue="1">
      <formula>"CW 2130-R11"</formula>
    </cfRule>
    <cfRule type="cellIs" priority="748" dxfId="683" operator="equal" stopIfTrue="1">
      <formula>"CW 3120-R2"</formula>
    </cfRule>
    <cfRule type="cellIs" priority="749" dxfId="683" operator="equal" stopIfTrue="1">
      <formula>"CW 3240-R7"</formula>
    </cfRule>
  </conditionalFormatting>
  <conditionalFormatting sqref="D44">
    <cfRule type="cellIs" priority="741" dxfId="683" operator="equal" stopIfTrue="1">
      <formula>"CW 2130-R11"</formula>
    </cfRule>
    <cfRule type="cellIs" priority="742" dxfId="683" operator="equal" stopIfTrue="1">
      <formula>"CW 3120-R2"</formula>
    </cfRule>
    <cfRule type="cellIs" priority="743" dxfId="683" operator="equal" stopIfTrue="1">
      <formula>"CW 3240-R7"</formula>
    </cfRule>
  </conditionalFormatting>
  <conditionalFormatting sqref="D42:D43">
    <cfRule type="cellIs" priority="744" dxfId="683" operator="equal" stopIfTrue="1">
      <formula>"CW 2130-R11"</formula>
    </cfRule>
    <cfRule type="cellIs" priority="745" dxfId="683" operator="equal" stopIfTrue="1">
      <formula>"CW 3120-R2"</formula>
    </cfRule>
    <cfRule type="cellIs" priority="746" dxfId="683" operator="equal" stopIfTrue="1">
      <formula>"CW 3240-R7"</formula>
    </cfRule>
  </conditionalFormatting>
  <conditionalFormatting sqref="D45">
    <cfRule type="cellIs" priority="738" dxfId="683" operator="equal" stopIfTrue="1">
      <formula>"CW 2130-R11"</formula>
    </cfRule>
    <cfRule type="cellIs" priority="739" dxfId="683" operator="equal" stopIfTrue="1">
      <formula>"CW 3120-R2"</formula>
    </cfRule>
    <cfRule type="cellIs" priority="740" dxfId="683" operator="equal" stopIfTrue="1">
      <formula>"CW 3240-R7"</formula>
    </cfRule>
  </conditionalFormatting>
  <conditionalFormatting sqref="D46">
    <cfRule type="cellIs" priority="735" dxfId="683" operator="equal" stopIfTrue="1">
      <formula>"CW 2130-R11"</formula>
    </cfRule>
    <cfRule type="cellIs" priority="736" dxfId="683" operator="equal" stopIfTrue="1">
      <formula>"CW 3120-R2"</formula>
    </cfRule>
    <cfRule type="cellIs" priority="737" dxfId="683" operator="equal" stopIfTrue="1">
      <formula>"CW 3240-R7"</formula>
    </cfRule>
  </conditionalFormatting>
  <conditionalFormatting sqref="D47:D48">
    <cfRule type="cellIs" priority="732" dxfId="683" operator="equal" stopIfTrue="1">
      <formula>"CW 2130-R11"</formula>
    </cfRule>
    <cfRule type="cellIs" priority="733" dxfId="683" operator="equal" stopIfTrue="1">
      <formula>"CW 3120-R2"</formula>
    </cfRule>
    <cfRule type="cellIs" priority="734" dxfId="683" operator="equal" stopIfTrue="1">
      <formula>"CW 3240-R7"</formula>
    </cfRule>
  </conditionalFormatting>
  <conditionalFormatting sqref="D49:D50">
    <cfRule type="cellIs" priority="729" dxfId="683" operator="equal" stopIfTrue="1">
      <formula>"CW 2130-R11"</formula>
    </cfRule>
    <cfRule type="cellIs" priority="730" dxfId="683" operator="equal" stopIfTrue="1">
      <formula>"CW 3120-R2"</formula>
    </cfRule>
    <cfRule type="cellIs" priority="731" dxfId="683" operator="equal" stopIfTrue="1">
      <formula>"CW 3240-R7"</formula>
    </cfRule>
  </conditionalFormatting>
  <conditionalFormatting sqref="D52">
    <cfRule type="cellIs" priority="726" dxfId="683" operator="equal" stopIfTrue="1">
      <formula>"CW 2130-R11"</formula>
    </cfRule>
    <cfRule type="cellIs" priority="727" dxfId="683" operator="equal" stopIfTrue="1">
      <formula>"CW 3120-R2"</formula>
    </cfRule>
    <cfRule type="cellIs" priority="728" dxfId="683" operator="equal" stopIfTrue="1">
      <formula>"CW 3240-R7"</formula>
    </cfRule>
  </conditionalFormatting>
  <conditionalFormatting sqref="D59:D60">
    <cfRule type="cellIs" priority="720" dxfId="683" operator="equal" stopIfTrue="1">
      <formula>"CW 2130-R11"</formula>
    </cfRule>
    <cfRule type="cellIs" priority="721" dxfId="683" operator="equal" stopIfTrue="1">
      <formula>"CW 3120-R2"</formula>
    </cfRule>
    <cfRule type="cellIs" priority="722" dxfId="683" operator="equal" stopIfTrue="1">
      <formula>"CW 3240-R7"</formula>
    </cfRule>
  </conditionalFormatting>
  <conditionalFormatting sqref="D61">
    <cfRule type="cellIs" priority="717" dxfId="683" operator="equal" stopIfTrue="1">
      <formula>"CW 2130-R11"</formula>
    </cfRule>
    <cfRule type="cellIs" priority="718" dxfId="683" operator="equal" stopIfTrue="1">
      <formula>"CW 3120-R2"</formula>
    </cfRule>
    <cfRule type="cellIs" priority="719" dxfId="683" operator="equal" stopIfTrue="1">
      <formula>"CW 3240-R7"</formula>
    </cfRule>
  </conditionalFormatting>
  <conditionalFormatting sqref="D64">
    <cfRule type="cellIs" priority="714" dxfId="683" operator="equal" stopIfTrue="1">
      <formula>"CW 2130-R11"</formula>
    </cfRule>
    <cfRule type="cellIs" priority="715" dxfId="683" operator="equal" stopIfTrue="1">
      <formula>"CW 3120-R2"</formula>
    </cfRule>
    <cfRule type="cellIs" priority="716" dxfId="683" operator="equal" stopIfTrue="1">
      <formula>"CW 3240-R7"</formula>
    </cfRule>
  </conditionalFormatting>
  <conditionalFormatting sqref="D66">
    <cfRule type="cellIs" priority="711" dxfId="683" operator="equal" stopIfTrue="1">
      <formula>"CW 2130-R11"</formula>
    </cfRule>
    <cfRule type="cellIs" priority="712" dxfId="683" operator="equal" stopIfTrue="1">
      <formula>"CW 3120-R2"</formula>
    </cfRule>
    <cfRule type="cellIs" priority="713" dxfId="683" operator="equal" stopIfTrue="1">
      <formula>"CW 3240-R7"</formula>
    </cfRule>
  </conditionalFormatting>
  <conditionalFormatting sqref="D67">
    <cfRule type="cellIs" priority="708" dxfId="683" operator="equal" stopIfTrue="1">
      <formula>"CW 2130-R11"</formula>
    </cfRule>
    <cfRule type="cellIs" priority="709" dxfId="683" operator="equal" stopIfTrue="1">
      <formula>"CW 3120-R2"</formula>
    </cfRule>
    <cfRule type="cellIs" priority="710" dxfId="683" operator="equal" stopIfTrue="1">
      <formula>"CW 3240-R7"</formula>
    </cfRule>
  </conditionalFormatting>
  <conditionalFormatting sqref="D69">
    <cfRule type="cellIs" priority="705" dxfId="683" operator="equal" stopIfTrue="1">
      <formula>"CW 2130-R11"</formula>
    </cfRule>
    <cfRule type="cellIs" priority="706" dxfId="683" operator="equal" stopIfTrue="1">
      <formula>"CW 3120-R2"</formula>
    </cfRule>
    <cfRule type="cellIs" priority="707" dxfId="683" operator="equal" stopIfTrue="1">
      <formula>"CW 3240-R7"</formula>
    </cfRule>
  </conditionalFormatting>
  <conditionalFormatting sqref="D71">
    <cfRule type="cellIs" priority="703" dxfId="683" operator="equal" stopIfTrue="1">
      <formula>"CW 3120-R2"</formula>
    </cfRule>
    <cfRule type="cellIs" priority="704" dxfId="683" operator="equal" stopIfTrue="1">
      <formula>"CW 3240-R7"</formula>
    </cfRule>
  </conditionalFormatting>
  <conditionalFormatting sqref="D72">
    <cfRule type="cellIs" priority="697" dxfId="683" operator="equal" stopIfTrue="1">
      <formula>"CW 2130-R11"</formula>
    </cfRule>
    <cfRule type="cellIs" priority="698" dxfId="683" operator="equal" stopIfTrue="1">
      <formula>"CW 3120-R2"</formula>
    </cfRule>
    <cfRule type="cellIs" priority="699" dxfId="683" operator="equal" stopIfTrue="1">
      <formula>"CW 3240-R7"</formula>
    </cfRule>
  </conditionalFormatting>
  <conditionalFormatting sqref="D73:D74">
    <cfRule type="cellIs" priority="695" dxfId="683" operator="equal" stopIfTrue="1">
      <formula>"CW 3120-R2"</formula>
    </cfRule>
    <cfRule type="cellIs" priority="696" dxfId="683" operator="equal" stopIfTrue="1">
      <formula>"CW 3240-R7"</formula>
    </cfRule>
  </conditionalFormatting>
  <conditionalFormatting sqref="D75:D76">
    <cfRule type="cellIs" priority="693" dxfId="683" operator="equal" stopIfTrue="1">
      <formula>"CW 3120-R2"</formula>
    </cfRule>
    <cfRule type="cellIs" priority="694" dxfId="683" operator="equal" stopIfTrue="1">
      <formula>"CW 3240-R7"</formula>
    </cfRule>
  </conditionalFormatting>
  <conditionalFormatting sqref="D77">
    <cfRule type="cellIs" priority="691" dxfId="683" operator="equal" stopIfTrue="1">
      <formula>"CW 3120-R2"</formula>
    </cfRule>
    <cfRule type="cellIs" priority="692" dxfId="683" operator="equal" stopIfTrue="1">
      <formula>"CW 3240-R7"</formula>
    </cfRule>
  </conditionalFormatting>
  <conditionalFormatting sqref="D80:D81">
    <cfRule type="cellIs" priority="686" dxfId="683" operator="equal" stopIfTrue="1">
      <formula>"CW 2130-R11"</formula>
    </cfRule>
    <cfRule type="cellIs" priority="687" dxfId="683" operator="equal" stopIfTrue="1">
      <formula>"CW 3120-R2"</formula>
    </cfRule>
    <cfRule type="cellIs" priority="688" dxfId="683" operator="equal" stopIfTrue="1">
      <formula>"CW 3240-R7"</formula>
    </cfRule>
  </conditionalFormatting>
  <conditionalFormatting sqref="D79">
    <cfRule type="cellIs" priority="689" dxfId="683" operator="equal" stopIfTrue="1">
      <formula>"CW 3120-R2"</formula>
    </cfRule>
    <cfRule type="cellIs" priority="690" dxfId="683" operator="equal" stopIfTrue="1">
      <formula>"CW 3240-R7"</formula>
    </cfRule>
  </conditionalFormatting>
  <conditionalFormatting sqref="D82">
    <cfRule type="cellIs" priority="684" dxfId="683" operator="equal" stopIfTrue="1">
      <formula>"CW 3120-R2"</formula>
    </cfRule>
    <cfRule type="cellIs" priority="685" dxfId="683" operator="equal" stopIfTrue="1">
      <formula>"CW 3240-R7"</formula>
    </cfRule>
  </conditionalFormatting>
  <conditionalFormatting sqref="D83">
    <cfRule type="cellIs" priority="682" dxfId="683" operator="equal" stopIfTrue="1">
      <formula>"CW 3120-R2"</formula>
    </cfRule>
    <cfRule type="cellIs" priority="683" dxfId="683" operator="equal" stopIfTrue="1">
      <formula>"CW 3240-R7"</formula>
    </cfRule>
  </conditionalFormatting>
  <conditionalFormatting sqref="D84:D87">
    <cfRule type="cellIs" priority="680" dxfId="683" operator="equal" stopIfTrue="1">
      <formula>"CW 3120-R2"</formula>
    </cfRule>
    <cfRule type="cellIs" priority="681" dxfId="683" operator="equal" stopIfTrue="1">
      <formula>"CW 3240-R7"</formula>
    </cfRule>
  </conditionalFormatting>
  <conditionalFormatting sqref="D88">
    <cfRule type="cellIs" priority="678" dxfId="683" operator="equal" stopIfTrue="1">
      <formula>"CW 2130-R11"</formula>
    </cfRule>
    <cfRule type="cellIs" priority="679" dxfId="683" operator="equal" stopIfTrue="1">
      <formula>"CW 3240-R7"</formula>
    </cfRule>
  </conditionalFormatting>
  <conditionalFormatting sqref="D90:D91">
    <cfRule type="cellIs" priority="675" dxfId="683" operator="equal" stopIfTrue="1">
      <formula>"CW 2130-R11"</formula>
    </cfRule>
    <cfRule type="cellIs" priority="676" dxfId="683" operator="equal" stopIfTrue="1">
      <formula>"CW 3120-R2"</formula>
    </cfRule>
    <cfRule type="cellIs" priority="677" dxfId="683" operator="equal" stopIfTrue="1">
      <formula>"CW 3240-R7"</formula>
    </cfRule>
  </conditionalFormatting>
  <conditionalFormatting sqref="D95:D97">
    <cfRule type="cellIs" priority="669" dxfId="683" operator="equal" stopIfTrue="1">
      <formula>"CW 2130-R11"</formula>
    </cfRule>
    <cfRule type="cellIs" priority="670" dxfId="683" operator="equal" stopIfTrue="1">
      <formula>"CW 3120-R2"</formula>
    </cfRule>
    <cfRule type="cellIs" priority="671" dxfId="683" operator="equal" stopIfTrue="1">
      <formula>"CW 3240-R7"</formula>
    </cfRule>
  </conditionalFormatting>
  <conditionalFormatting sqref="D98">
    <cfRule type="cellIs" priority="666" dxfId="683" operator="equal" stopIfTrue="1">
      <formula>"CW 2130-R11"</formula>
    </cfRule>
    <cfRule type="cellIs" priority="667" dxfId="683" operator="equal" stopIfTrue="1">
      <formula>"CW 3120-R2"</formula>
    </cfRule>
    <cfRule type="cellIs" priority="668" dxfId="683" operator="equal" stopIfTrue="1">
      <formula>"CW 3240-R7"</formula>
    </cfRule>
  </conditionalFormatting>
  <conditionalFormatting sqref="D100:D102">
    <cfRule type="cellIs" priority="663" dxfId="683" operator="equal" stopIfTrue="1">
      <formula>"CW 2130-R11"</formula>
    </cfRule>
    <cfRule type="cellIs" priority="664" dxfId="683" operator="equal" stopIfTrue="1">
      <formula>"CW 3120-R2"</formula>
    </cfRule>
    <cfRule type="cellIs" priority="665" dxfId="683" operator="equal" stopIfTrue="1">
      <formula>"CW 3240-R7"</formula>
    </cfRule>
  </conditionalFormatting>
  <conditionalFormatting sqref="D107">
    <cfRule type="cellIs" priority="660" dxfId="683" operator="equal" stopIfTrue="1">
      <formula>"CW 2130-R11"</formula>
    </cfRule>
    <cfRule type="cellIs" priority="661" dxfId="683" operator="equal" stopIfTrue="1">
      <formula>"CW 3120-R2"</formula>
    </cfRule>
    <cfRule type="cellIs" priority="662" dxfId="683" operator="equal" stopIfTrue="1">
      <formula>"CW 3240-R7"</formula>
    </cfRule>
  </conditionalFormatting>
  <conditionalFormatting sqref="D111">
    <cfRule type="cellIs" priority="657" dxfId="683" operator="equal" stopIfTrue="1">
      <formula>"CW 2130-R11"</formula>
    </cfRule>
    <cfRule type="cellIs" priority="658" dxfId="683" operator="equal" stopIfTrue="1">
      <formula>"CW 3120-R2"</formula>
    </cfRule>
    <cfRule type="cellIs" priority="659" dxfId="683" operator="equal" stopIfTrue="1">
      <formula>"CW 3240-R7"</formula>
    </cfRule>
  </conditionalFormatting>
  <conditionalFormatting sqref="D112">
    <cfRule type="cellIs" priority="654" dxfId="683" operator="equal" stopIfTrue="1">
      <formula>"CW 2130-R11"</formula>
    </cfRule>
    <cfRule type="cellIs" priority="655" dxfId="683" operator="equal" stopIfTrue="1">
      <formula>"CW 3120-R2"</formula>
    </cfRule>
    <cfRule type="cellIs" priority="656" dxfId="683" operator="equal" stopIfTrue="1">
      <formula>"CW 3240-R7"</formula>
    </cfRule>
  </conditionalFormatting>
  <conditionalFormatting sqref="D118">
    <cfRule type="cellIs" priority="648" dxfId="683" operator="equal" stopIfTrue="1">
      <formula>"CW 2130-R11"</formula>
    </cfRule>
    <cfRule type="cellIs" priority="649" dxfId="683" operator="equal" stopIfTrue="1">
      <formula>"CW 3120-R2"</formula>
    </cfRule>
    <cfRule type="cellIs" priority="650" dxfId="683" operator="equal" stopIfTrue="1">
      <formula>"CW 3240-R7"</formula>
    </cfRule>
  </conditionalFormatting>
  <conditionalFormatting sqref="D119">
    <cfRule type="cellIs" priority="645" dxfId="683" operator="equal" stopIfTrue="1">
      <formula>"CW 2130-R11"</formula>
    </cfRule>
    <cfRule type="cellIs" priority="646" dxfId="683" operator="equal" stopIfTrue="1">
      <formula>"CW 3120-R2"</formula>
    </cfRule>
    <cfRule type="cellIs" priority="647" dxfId="683" operator="equal" stopIfTrue="1">
      <formula>"CW 3240-R7"</formula>
    </cfRule>
  </conditionalFormatting>
  <conditionalFormatting sqref="D122">
    <cfRule type="cellIs" priority="639" dxfId="683" operator="equal" stopIfTrue="1">
      <formula>"CW 2130-R11"</formula>
    </cfRule>
    <cfRule type="cellIs" priority="640" dxfId="683" operator="equal" stopIfTrue="1">
      <formula>"CW 3120-R2"</formula>
    </cfRule>
    <cfRule type="cellIs" priority="641" dxfId="683" operator="equal" stopIfTrue="1">
      <formula>"CW 3240-R7"</formula>
    </cfRule>
  </conditionalFormatting>
  <conditionalFormatting sqref="D123">
    <cfRule type="cellIs" priority="636" dxfId="683" operator="equal" stopIfTrue="1">
      <formula>"CW 2130-R11"</formula>
    </cfRule>
    <cfRule type="cellIs" priority="637" dxfId="683" operator="equal" stopIfTrue="1">
      <formula>"CW 3120-R2"</formula>
    </cfRule>
    <cfRule type="cellIs" priority="638" dxfId="683" operator="equal" stopIfTrue="1">
      <formula>"CW 3240-R7"</formula>
    </cfRule>
  </conditionalFormatting>
  <conditionalFormatting sqref="D128:D129">
    <cfRule type="cellIs" priority="630" dxfId="683" operator="equal" stopIfTrue="1">
      <formula>"CW 2130-R11"</formula>
    </cfRule>
    <cfRule type="cellIs" priority="631" dxfId="683" operator="equal" stopIfTrue="1">
      <formula>"CW 3120-R2"</formula>
    </cfRule>
    <cfRule type="cellIs" priority="632" dxfId="683" operator="equal" stopIfTrue="1">
      <formula>"CW 3240-R7"</formula>
    </cfRule>
  </conditionalFormatting>
  <conditionalFormatting sqref="D130:D131">
    <cfRule type="cellIs" priority="627" dxfId="683" operator="equal" stopIfTrue="1">
      <formula>"CW 2130-R11"</formula>
    </cfRule>
    <cfRule type="cellIs" priority="628" dxfId="683" operator="equal" stopIfTrue="1">
      <formula>"CW 3120-R2"</formula>
    </cfRule>
    <cfRule type="cellIs" priority="629" dxfId="683" operator="equal" stopIfTrue="1">
      <formula>"CW 3240-R7"</formula>
    </cfRule>
  </conditionalFormatting>
  <conditionalFormatting sqref="D137">
    <cfRule type="cellIs" priority="621" dxfId="683" operator="equal" stopIfTrue="1">
      <formula>"CW 2130-R11"</formula>
    </cfRule>
    <cfRule type="cellIs" priority="622" dxfId="683" operator="equal" stopIfTrue="1">
      <formula>"CW 3120-R2"</formula>
    </cfRule>
    <cfRule type="cellIs" priority="623" dxfId="683" operator="equal" stopIfTrue="1">
      <formula>"CW 3240-R7"</formula>
    </cfRule>
  </conditionalFormatting>
  <conditionalFormatting sqref="D138:D139">
    <cfRule type="cellIs" priority="618" dxfId="683" operator="equal" stopIfTrue="1">
      <formula>"CW 2130-R11"</formula>
    </cfRule>
    <cfRule type="cellIs" priority="619" dxfId="683" operator="equal" stopIfTrue="1">
      <formula>"CW 3120-R2"</formula>
    </cfRule>
    <cfRule type="cellIs" priority="620" dxfId="683" operator="equal" stopIfTrue="1">
      <formula>"CW 3240-R7"</formula>
    </cfRule>
  </conditionalFormatting>
  <conditionalFormatting sqref="D140">
    <cfRule type="cellIs" priority="615" dxfId="683" operator="equal" stopIfTrue="1">
      <formula>"CW 2130-R11"</formula>
    </cfRule>
    <cfRule type="cellIs" priority="616" dxfId="683" operator="equal" stopIfTrue="1">
      <formula>"CW 3120-R2"</formula>
    </cfRule>
    <cfRule type="cellIs" priority="617" dxfId="683" operator="equal" stopIfTrue="1">
      <formula>"CW 3240-R7"</formula>
    </cfRule>
  </conditionalFormatting>
  <conditionalFormatting sqref="D141">
    <cfRule type="cellIs" priority="612" dxfId="683" operator="equal" stopIfTrue="1">
      <formula>"CW 2130-R11"</formula>
    </cfRule>
    <cfRule type="cellIs" priority="613" dxfId="683" operator="equal" stopIfTrue="1">
      <formula>"CW 3120-R2"</formula>
    </cfRule>
    <cfRule type="cellIs" priority="614" dxfId="683" operator="equal" stopIfTrue="1">
      <formula>"CW 3240-R7"</formula>
    </cfRule>
  </conditionalFormatting>
  <conditionalFormatting sqref="D142:D143">
    <cfRule type="cellIs" priority="609" dxfId="683" operator="equal" stopIfTrue="1">
      <formula>"CW 2130-R11"</formula>
    </cfRule>
    <cfRule type="cellIs" priority="610" dxfId="683" operator="equal" stopIfTrue="1">
      <formula>"CW 3120-R2"</formula>
    </cfRule>
    <cfRule type="cellIs" priority="611" dxfId="683" operator="equal" stopIfTrue="1">
      <formula>"CW 3240-R7"</formula>
    </cfRule>
  </conditionalFormatting>
  <conditionalFormatting sqref="D144">
    <cfRule type="cellIs" priority="606" dxfId="683" operator="equal" stopIfTrue="1">
      <formula>"CW 2130-R11"</formula>
    </cfRule>
    <cfRule type="cellIs" priority="607" dxfId="683" operator="equal" stopIfTrue="1">
      <formula>"CW 3120-R2"</formula>
    </cfRule>
    <cfRule type="cellIs" priority="608" dxfId="683" operator="equal" stopIfTrue="1">
      <formula>"CW 3240-R7"</formula>
    </cfRule>
  </conditionalFormatting>
  <conditionalFormatting sqref="D152">
    <cfRule type="cellIs" priority="597" dxfId="683" operator="equal" stopIfTrue="1">
      <formula>"CW 2130-R11"</formula>
    </cfRule>
    <cfRule type="cellIs" priority="598" dxfId="683" operator="equal" stopIfTrue="1">
      <formula>"CW 3120-R2"</formula>
    </cfRule>
    <cfRule type="cellIs" priority="599" dxfId="683" operator="equal" stopIfTrue="1">
      <formula>"CW 3240-R7"</formula>
    </cfRule>
  </conditionalFormatting>
  <conditionalFormatting sqref="D166">
    <cfRule type="cellIs" priority="580" dxfId="683" operator="equal" stopIfTrue="1">
      <formula>"CW 2130-R11"</formula>
    </cfRule>
    <cfRule type="cellIs" priority="581" dxfId="683" operator="equal" stopIfTrue="1">
      <formula>"CW 3120-R2"</formula>
    </cfRule>
    <cfRule type="cellIs" priority="582" dxfId="683" operator="equal" stopIfTrue="1">
      <formula>"CW 3240-R7"</formula>
    </cfRule>
  </conditionalFormatting>
  <conditionalFormatting sqref="D163">
    <cfRule type="cellIs" priority="585" dxfId="683" operator="equal" stopIfTrue="1">
      <formula>"CW 2130-R11"</formula>
    </cfRule>
    <cfRule type="cellIs" priority="586" dxfId="683" operator="equal" stopIfTrue="1">
      <formula>"CW 3120-R2"</formula>
    </cfRule>
    <cfRule type="cellIs" priority="587" dxfId="683" operator="equal" stopIfTrue="1">
      <formula>"CW 3240-R7"</formula>
    </cfRule>
  </conditionalFormatting>
  <conditionalFormatting sqref="D165">
    <cfRule type="cellIs" priority="583" dxfId="683" operator="equal" stopIfTrue="1">
      <formula>"CW 3120-R2"</formula>
    </cfRule>
    <cfRule type="cellIs" priority="584" dxfId="683" operator="equal" stopIfTrue="1">
      <formula>"CW 3240-R7"</formula>
    </cfRule>
  </conditionalFormatting>
  <conditionalFormatting sqref="D167:D169">
    <cfRule type="cellIs" priority="578" dxfId="683" operator="equal" stopIfTrue="1">
      <formula>"CW 3120-R2"</formula>
    </cfRule>
    <cfRule type="cellIs" priority="579" dxfId="683" operator="equal" stopIfTrue="1">
      <formula>"CW 3240-R7"</formula>
    </cfRule>
  </conditionalFormatting>
  <conditionalFormatting sqref="D170:D171">
    <cfRule type="cellIs" priority="576" dxfId="683" operator="equal" stopIfTrue="1">
      <formula>"CW 3120-R2"</formula>
    </cfRule>
    <cfRule type="cellIs" priority="577" dxfId="683" operator="equal" stopIfTrue="1">
      <formula>"CW 3240-R7"</formula>
    </cfRule>
  </conditionalFormatting>
  <conditionalFormatting sqref="D172">
    <cfRule type="cellIs" priority="574" dxfId="683" operator="equal" stopIfTrue="1">
      <formula>"CW 3120-R2"</formula>
    </cfRule>
    <cfRule type="cellIs" priority="575" dxfId="683" operator="equal" stopIfTrue="1">
      <formula>"CW 3240-R7"</formula>
    </cfRule>
  </conditionalFormatting>
  <conditionalFormatting sqref="D175:D176">
    <cfRule type="cellIs" priority="569" dxfId="683" operator="equal" stopIfTrue="1">
      <formula>"CW 2130-R11"</formula>
    </cfRule>
    <cfRule type="cellIs" priority="570" dxfId="683" operator="equal" stopIfTrue="1">
      <formula>"CW 3120-R2"</formula>
    </cfRule>
    <cfRule type="cellIs" priority="571" dxfId="683" operator="equal" stopIfTrue="1">
      <formula>"CW 3240-R7"</formula>
    </cfRule>
  </conditionalFormatting>
  <conditionalFormatting sqref="D174">
    <cfRule type="cellIs" priority="572" dxfId="683" operator="equal" stopIfTrue="1">
      <formula>"CW 3120-R2"</formula>
    </cfRule>
    <cfRule type="cellIs" priority="573" dxfId="683" operator="equal" stopIfTrue="1">
      <formula>"CW 3240-R7"</formula>
    </cfRule>
  </conditionalFormatting>
  <conditionalFormatting sqref="D177">
    <cfRule type="cellIs" priority="567" dxfId="683" operator="equal" stopIfTrue="1">
      <formula>"CW 3120-R2"</formula>
    </cfRule>
    <cfRule type="cellIs" priority="568" dxfId="683" operator="equal" stopIfTrue="1">
      <formula>"CW 3240-R7"</formula>
    </cfRule>
  </conditionalFormatting>
  <conditionalFormatting sqref="D178:D179">
    <cfRule type="cellIs" priority="565" dxfId="683" operator="equal" stopIfTrue="1">
      <formula>"CW 3120-R2"</formula>
    </cfRule>
    <cfRule type="cellIs" priority="566" dxfId="683" operator="equal" stopIfTrue="1">
      <formula>"CW 3240-R7"</formula>
    </cfRule>
  </conditionalFormatting>
  <conditionalFormatting sqref="D180">
    <cfRule type="cellIs" priority="563" dxfId="683" operator="equal" stopIfTrue="1">
      <formula>"CW 3120-R2"</formula>
    </cfRule>
    <cfRule type="cellIs" priority="564" dxfId="683" operator="equal" stopIfTrue="1">
      <formula>"CW 3240-R7"</formula>
    </cfRule>
  </conditionalFormatting>
  <conditionalFormatting sqref="D181:D182">
    <cfRule type="cellIs" priority="561" dxfId="683" operator="equal" stopIfTrue="1">
      <formula>"CW 3120-R2"</formula>
    </cfRule>
    <cfRule type="cellIs" priority="562" dxfId="683" operator="equal" stopIfTrue="1">
      <formula>"CW 3240-R7"</formula>
    </cfRule>
  </conditionalFormatting>
  <conditionalFormatting sqref="D183">
    <cfRule type="cellIs" priority="559" dxfId="683" operator="equal" stopIfTrue="1">
      <formula>"CW 2130-R11"</formula>
    </cfRule>
    <cfRule type="cellIs" priority="560" dxfId="683" operator="equal" stopIfTrue="1">
      <formula>"CW 3240-R7"</formula>
    </cfRule>
  </conditionalFormatting>
  <conditionalFormatting sqref="D185">
    <cfRule type="cellIs" priority="556" dxfId="683" operator="equal" stopIfTrue="1">
      <formula>"CW 2130-R11"</formula>
    </cfRule>
    <cfRule type="cellIs" priority="557" dxfId="683" operator="equal" stopIfTrue="1">
      <formula>"CW 3120-R2"</formula>
    </cfRule>
    <cfRule type="cellIs" priority="558" dxfId="683" operator="equal" stopIfTrue="1">
      <formula>"CW 3240-R7"</formula>
    </cfRule>
  </conditionalFormatting>
  <conditionalFormatting sqref="D186:D188">
    <cfRule type="cellIs" priority="547" dxfId="683" operator="equal" stopIfTrue="1">
      <formula>"CW 2130-R11"</formula>
    </cfRule>
    <cfRule type="cellIs" priority="548" dxfId="683" operator="equal" stopIfTrue="1">
      <formula>"CW 3120-R2"</formula>
    </cfRule>
    <cfRule type="cellIs" priority="549" dxfId="683" operator="equal" stopIfTrue="1">
      <formula>"CW 3240-R7"</formula>
    </cfRule>
  </conditionalFormatting>
  <conditionalFormatting sqref="D189">
    <cfRule type="cellIs" priority="544" dxfId="683" operator="equal" stopIfTrue="1">
      <formula>"CW 2130-R11"</formula>
    </cfRule>
    <cfRule type="cellIs" priority="545" dxfId="683" operator="equal" stopIfTrue="1">
      <formula>"CW 3120-R2"</formula>
    </cfRule>
    <cfRule type="cellIs" priority="546" dxfId="683" operator="equal" stopIfTrue="1">
      <formula>"CW 3240-R7"</formula>
    </cfRule>
  </conditionalFormatting>
  <conditionalFormatting sqref="D191:D193">
    <cfRule type="cellIs" priority="541" dxfId="683" operator="equal" stopIfTrue="1">
      <formula>"CW 2130-R11"</formula>
    </cfRule>
    <cfRule type="cellIs" priority="542" dxfId="683" operator="equal" stopIfTrue="1">
      <formula>"CW 3120-R2"</formula>
    </cfRule>
    <cfRule type="cellIs" priority="543" dxfId="683" operator="equal" stopIfTrue="1">
      <formula>"CW 3240-R7"</formula>
    </cfRule>
  </conditionalFormatting>
  <conditionalFormatting sqref="D198">
    <cfRule type="cellIs" priority="535" dxfId="683" operator="equal" stopIfTrue="1">
      <formula>"CW 2130-R11"</formula>
    </cfRule>
    <cfRule type="cellIs" priority="536" dxfId="683" operator="equal" stopIfTrue="1">
      <formula>"CW 3120-R2"</formula>
    </cfRule>
    <cfRule type="cellIs" priority="537" dxfId="683" operator="equal" stopIfTrue="1">
      <formula>"CW 3240-R7"</formula>
    </cfRule>
  </conditionalFormatting>
  <conditionalFormatting sqref="D200">
    <cfRule type="cellIs" priority="532" dxfId="683" operator="equal" stopIfTrue="1">
      <formula>"CW 2130-R11"</formula>
    </cfRule>
    <cfRule type="cellIs" priority="533" dxfId="683" operator="equal" stopIfTrue="1">
      <formula>"CW 3120-R2"</formula>
    </cfRule>
    <cfRule type="cellIs" priority="534" dxfId="683" operator="equal" stopIfTrue="1">
      <formula>"CW 3240-R7"</formula>
    </cfRule>
  </conditionalFormatting>
  <conditionalFormatting sqref="D202">
    <cfRule type="cellIs" priority="526" dxfId="683" operator="equal" stopIfTrue="1">
      <formula>"CW 2130-R11"</formula>
    </cfRule>
    <cfRule type="cellIs" priority="527" dxfId="683" operator="equal" stopIfTrue="1">
      <formula>"CW 3120-R2"</formula>
    </cfRule>
    <cfRule type="cellIs" priority="528" dxfId="683" operator="equal" stopIfTrue="1">
      <formula>"CW 3240-R7"</formula>
    </cfRule>
  </conditionalFormatting>
  <conditionalFormatting sqref="D203">
    <cfRule type="cellIs" priority="523" dxfId="683" operator="equal" stopIfTrue="1">
      <formula>"CW 2130-R11"</formula>
    </cfRule>
    <cfRule type="cellIs" priority="524" dxfId="683" operator="equal" stopIfTrue="1">
      <formula>"CW 3120-R2"</formula>
    </cfRule>
    <cfRule type="cellIs" priority="525" dxfId="683" operator="equal" stopIfTrue="1">
      <formula>"CW 3240-R7"</formula>
    </cfRule>
  </conditionalFormatting>
  <conditionalFormatting sqref="D204">
    <cfRule type="cellIs" priority="520" dxfId="683" operator="equal" stopIfTrue="1">
      <formula>"CW 2130-R11"</formula>
    </cfRule>
    <cfRule type="cellIs" priority="521" dxfId="683" operator="equal" stopIfTrue="1">
      <formula>"CW 3120-R2"</formula>
    </cfRule>
    <cfRule type="cellIs" priority="522" dxfId="683" operator="equal" stopIfTrue="1">
      <formula>"CW 3240-R7"</formula>
    </cfRule>
  </conditionalFormatting>
  <conditionalFormatting sqref="D206:D208">
    <cfRule type="cellIs" priority="517" dxfId="683" operator="equal" stopIfTrue="1">
      <formula>"CW 2130-R11"</formula>
    </cfRule>
    <cfRule type="cellIs" priority="518" dxfId="683" operator="equal" stopIfTrue="1">
      <formula>"CW 3120-R2"</formula>
    </cfRule>
    <cfRule type="cellIs" priority="519" dxfId="683" operator="equal" stopIfTrue="1">
      <formula>"CW 3240-R7"</formula>
    </cfRule>
  </conditionalFormatting>
  <conditionalFormatting sqref="D213">
    <cfRule type="cellIs" priority="511" dxfId="683" operator="equal" stopIfTrue="1">
      <formula>"CW 2130-R11"</formula>
    </cfRule>
    <cfRule type="cellIs" priority="512" dxfId="683" operator="equal" stopIfTrue="1">
      <formula>"CW 3120-R2"</formula>
    </cfRule>
    <cfRule type="cellIs" priority="513" dxfId="683" operator="equal" stopIfTrue="1">
      <formula>"CW 3240-R7"</formula>
    </cfRule>
  </conditionalFormatting>
  <conditionalFormatting sqref="D214:D218">
    <cfRule type="cellIs" priority="508" dxfId="683" operator="equal" stopIfTrue="1">
      <formula>"CW 2130-R11"</formula>
    </cfRule>
    <cfRule type="cellIs" priority="509" dxfId="683" operator="equal" stopIfTrue="1">
      <formula>"CW 3120-R2"</formula>
    </cfRule>
    <cfRule type="cellIs" priority="510" dxfId="683" operator="equal" stopIfTrue="1">
      <formula>"CW 3240-R7"</formula>
    </cfRule>
  </conditionalFormatting>
  <conditionalFormatting sqref="D219">
    <cfRule type="cellIs" priority="505" dxfId="683" operator="equal" stopIfTrue="1">
      <formula>"CW 2130-R11"</formula>
    </cfRule>
    <cfRule type="cellIs" priority="506" dxfId="683" operator="equal" stopIfTrue="1">
      <formula>"CW 3120-R2"</formula>
    </cfRule>
    <cfRule type="cellIs" priority="507" dxfId="683" operator="equal" stopIfTrue="1">
      <formula>"CW 3240-R7"</formula>
    </cfRule>
  </conditionalFormatting>
  <conditionalFormatting sqref="D221">
    <cfRule type="cellIs" priority="502" dxfId="683" operator="equal" stopIfTrue="1">
      <formula>"CW 2130-R11"</formula>
    </cfRule>
    <cfRule type="cellIs" priority="503" dxfId="683" operator="equal" stopIfTrue="1">
      <formula>"CW 3120-R2"</formula>
    </cfRule>
    <cfRule type="cellIs" priority="504" dxfId="683" operator="equal" stopIfTrue="1">
      <formula>"CW 3240-R7"</formula>
    </cfRule>
  </conditionalFormatting>
  <conditionalFormatting sqref="D222">
    <cfRule type="cellIs" priority="499" dxfId="683" operator="equal" stopIfTrue="1">
      <formula>"CW 2130-R11"</formula>
    </cfRule>
    <cfRule type="cellIs" priority="500" dxfId="683" operator="equal" stopIfTrue="1">
      <formula>"CW 3120-R2"</formula>
    </cfRule>
    <cfRule type="cellIs" priority="501" dxfId="683" operator="equal" stopIfTrue="1">
      <formula>"CW 3240-R7"</formula>
    </cfRule>
  </conditionalFormatting>
  <conditionalFormatting sqref="D224">
    <cfRule type="cellIs" priority="496" dxfId="683" operator="equal" stopIfTrue="1">
      <formula>"CW 2130-R11"</formula>
    </cfRule>
    <cfRule type="cellIs" priority="497" dxfId="683" operator="equal" stopIfTrue="1">
      <formula>"CW 3120-R2"</formula>
    </cfRule>
    <cfRule type="cellIs" priority="498" dxfId="683" operator="equal" stopIfTrue="1">
      <formula>"CW 3240-R7"</formula>
    </cfRule>
  </conditionalFormatting>
  <conditionalFormatting sqref="D225">
    <cfRule type="cellIs" priority="493" dxfId="683" operator="equal" stopIfTrue="1">
      <formula>"CW 2130-R11"</formula>
    </cfRule>
    <cfRule type="cellIs" priority="494" dxfId="683" operator="equal" stopIfTrue="1">
      <formula>"CW 3120-R2"</formula>
    </cfRule>
    <cfRule type="cellIs" priority="495" dxfId="683" operator="equal" stopIfTrue="1">
      <formula>"CW 3240-R7"</formula>
    </cfRule>
  </conditionalFormatting>
  <conditionalFormatting sqref="D227">
    <cfRule type="cellIs" priority="490" dxfId="683" operator="equal" stopIfTrue="1">
      <formula>"CW 2130-R11"</formula>
    </cfRule>
    <cfRule type="cellIs" priority="491" dxfId="683" operator="equal" stopIfTrue="1">
      <formula>"CW 3120-R2"</formula>
    </cfRule>
    <cfRule type="cellIs" priority="492" dxfId="683" operator="equal" stopIfTrue="1">
      <formula>"CW 3240-R7"</formula>
    </cfRule>
  </conditionalFormatting>
  <conditionalFormatting sqref="D228">
    <cfRule type="cellIs" priority="487" dxfId="683" operator="equal" stopIfTrue="1">
      <formula>"CW 2130-R11"</formula>
    </cfRule>
    <cfRule type="cellIs" priority="488" dxfId="683" operator="equal" stopIfTrue="1">
      <formula>"CW 3120-R2"</formula>
    </cfRule>
    <cfRule type="cellIs" priority="489" dxfId="683" operator="equal" stopIfTrue="1">
      <formula>"CW 3240-R7"</formula>
    </cfRule>
  </conditionalFormatting>
  <conditionalFormatting sqref="D229:D230">
    <cfRule type="cellIs" priority="484" dxfId="683" operator="equal" stopIfTrue="1">
      <formula>"CW 2130-R11"</formula>
    </cfRule>
    <cfRule type="cellIs" priority="485" dxfId="683" operator="equal" stopIfTrue="1">
      <formula>"CW 3120-R2"</formula>
    </cfRule>
    <cfRule type="cellIs" priority="486" dxfId="683" operator="equal" stopIfTrue="1">
      <formula>"CW 3240-R7"</formula>
    </cfRule>
  </conditionalFormatting>
  <conditionalFormatting sqref="D231">
    <cfRule type="cellIs" priority="481" dxfId="683" operator="equal" stopIfTrue="1">
      <formula>"CW 2130-R11"</formula>
    </cfRule>
    <cfRule type="cellIs" priority="482" dxfId="683" operator="equal" stopIfTrue="1">
      <formula>"CW 3120-R2"</formula>
    </cfRule>
    <cfRule type="cellIs" priority="483" dxfId="683" operator="equal" stopIfTrue="1">
      <formula>"CW 3240-R7"</formula>
    </cfRule>
  </conditionalFormatting>
  <conditionalFormatting sqref="D232">
    <cfRule type="cellIs" priority="478" dxfId="683" operator="equal" stopIfTrue="1">
      <formula>"CW 2130-R11"</formula>
    </cfRule>
    <cfRule type="cellIs" priority="479" dxfId="683" operator="equal" stopIfTrue="1">
      <formula>"CW 3120-R2"</formula>
    </cfRule>
    <cfRule type="cellIs" priority="480" dxfId="683" operator="equal" stopIfTrue="1">
      <formula>"CW 3240-R7"</formula>
    </cfRule>
  </conditionalFormatting>
  <conditionalFormatting sqref="D236">
    <cfRule type="cellIs" priority="472" dxfId="683" operator="equal" stopIfTrue="1">
      <formula>"CW 2130-R11"</formula>
    </cfRule>
    <cfRule type="cellIs" priority="473" dxfId="683" operator="equal" stopIfTrue="1">
      <formula>"CW 3120-R2"</formula>
    </cfRule>
    <cfRule type="cellIs" priority="474" dxfId="683" operator="equal" stopIfTrue="1">
      <formula>"CW 3240-R7"</formula>
    </cfRule>
  </conditionalFormatting>
  <conditionalFormatting sqref="D238">
    <cfRule type="cellIs" priority="470" dxfId="683" operator="equal" stopIfTrue="1">
      <formula>"CW 3120-R2"</formula>
    </cfRule>
    <cfRule type="cellIs" priority="471" dxfId="683" operator="equal" stopIfTrue="1">
      <formula>"CW 3240-R7"</formula>
    </cfRule>
  </conditionalFormatting>
  <conditionalFormatting sqref="D239">
    <cfRule type="cellIs" priority="467" dxfId="683" operator="equal" stopIfTrue="1">
      <formula>"CW 2130-R11"</formula>
    </cfRule>
    <cfRule type="cellIs" priority="468" dxfId="683" operator="equal" stopIfTrue="1">
      <formula>"CW 3120-R2"</formula>
    </cfRule>
    <cfRule type="cellIs" priority="469" dxfId="683" operator="equal" stopIfTrue="1">
      <formula>"CW 3240-R7"</formula>
    </cfRule>
  </conditionalFormatting>
  <conditionalFormatting sqref="D240:D241">
    <cfRule type="cellIs" priority="465" dxfId="683" operator="equal" stopIfTrue="1">
      <formula>"CW 3120-R2"</formula>
    </cfRule>
    <cfRule type="cellIs" priority="466" dxfId="683" operator="equal" stopIfTrue="1">
      <formula>"CW 3240-R7"</formula>
    </cfRule>
  </conditionalFormatting>
  <conditionalFormatting sqref="D242:D243">
    <cfRule type="cellIs" priority="463" dxfId="683" operator="equal" stopIfTrue="1">
      <formula>"CW 3120-R2"</formula>
    </cfRule>
    <cfRule type="cellIs" priority="464" dxfId="683" operator="equal" stopIfTrue="1">
      <formula>"CW 3240-R7"</formula>
    </cfRule>
  </conditionalFormatting>
  <conditionalFormatting sqref="D244">
    <cfRule type="cellIs" priority="461" dxfId="683" operator="equal" stopIfTrue="1">
      <formula>"CW 3120-R2"</formula>
    </cfRule>
    <cfRule type="cellIs" priority="462" dxfId="683" operator="equal" stopIfTrue="1">
      <formula>"CW 3240-R7"</formula>
    </cfRule>
  </conditionalFormatting>
  <conditionalFormatting sqref="D247:D248">
    <cfRule type="cellIs" priority="456" dxfId="683" operator="equal" stopIfTrue="1">
      <formula>"CW 2130-R11"</formula>
    </cfRule>
    <cfRule type="cellIs" priority="457" dxfId="683" operator="equal" stopIfTrue="1">
      <formula>"CW 3120-R2"</formula>
    </cfRule>
    <cfRule type="cellIs" priority="458" dxfId="683" operator="equal" stopIfTrue="1">
      <formula>"CW 3240-R7"</formula>
    </cfRule>
  </conditionalFormatting>
  <conditionalFormatting sqref="D246">
    <cfRule type="cellIs" priority="459" dxfId="683" operator="equal" stopIfTrue="1">
      <formula>"CW 3120-R2"</formula>
    </cfRule>
    <cfRule type="cellIs" priority="460" dxfId="683" operator="equal" stopIfTrue="1">
      <formula>"CW 3240-R7"</formula>
    </cfRule>
  </conditionalFormatting>
  <conditionalFormatting sqref="D249">
    <cfRule type="cellIs" priority="454" dxfId="683" operator="equal" stopIfTrue="1">
      <formula>"CW 3120-R2"</formula>
    </cfRule>
    <cfRule type="cellIs" priority="455" dxfId="683" operator="equal" stopIfTrue="1">
      <formula>"CW 3240-R7"</formula>
    </cfRule>
  </conditionalFormatting>
  <conditionalFormatting sqref="D250">
    <cfRule type="cellIs" priority="452" dxfId="683" operator="equal" stopIfTrue="1">
      <formula>"CW 3120-R2"</formula>
    </cfRule>
    <cfRule type="cellIs" priority="453" dxfId="683" operator="equal" stopIfTrue="1">
      <formula>"CW 3240-R7"</formula>
    </cfRule>
  </conditionalFormatting>
  <conditionalFormatting sqref="D252">
    <cfRule type="cellIs" priority="447" dxfId="683" operator="equal" stopIfTrue="1">
      <formula>"CW 2130-R11"</formula>
    </cfRule>
    <cfRule type="cellIs" priority="448" dxfId="683" operator="equal" stopIfTrue="1">
      <formula>"CW 3120-R2"</formula>
    </cfRule>
    <cfRule type="cellIs" priority="449" dxfId="683" operator="equal" stopIfTrue="1">
      <formula>"CW 3240-R7"</formula>
    </cfRule>
  </conditionalFormatting>
  <conditionalFormatting sqref="D251">
    <cfRule type="cellIs" priority="450" dxfId="683" operator="equal" stopIfTrue="1">
      <formula>"CW 3120-R2"</formula>
    </cfRule>
    <cfRule type="cellIs" priority="451" dxfId="683" operator="equal" stopIfTrue="1">
      <formula>"CW 3240-R7"</formula>
    </cfRule>
  </conditionalFormatting>
  <conditionalFormatting sqref="D253">
    <cfRule type="cellIs" priority="444" dxfId="683" operator="equal" stopIfTrue="1">
      <formula>"CW 2130-R11"</formula>
    </cfRule>
    <cfRule type="cellIs" priority="445" dxfId="683" operator="equal" stopIfTrue="1">
      <formula>"CW 3120-R2"</formula>
    </cfRule>
    <cfRule type="cellIs" priority="446" dxfId="683" operator="equal" stopIfTrue="1">
      <formula>"CW 3240-R7"</formula>
    </cfRule>
  </conditionalFormatting>
  <conditionalFormatting sqref="D256:D258">
    <cfRule type="cellIs" priority="442" dxfId="683" operator="equal" stopIfTrue="1">
      <formula>"CW 3120-R2"</formula>
    </cfRule>
    <cfRule type="cellIs" priority="443" dxfId="683" operator="equal" stopIfTrue="1">
      <formula>"CW 3240-R7"</formula>
    </cfRule>
  </conditionalFormatting>
  <conditionalFormatting sqref="D259">
    <cfRule type="cellIs" priority="440" dxfId="683" operator="equal" stopIfTrue="1">
      <formula>"CW 2130-R11"</formula>
    </cfRule>
    <cfRule type="cellIs" priority="441" dxfId="683" operator="equal" stopIfTrue="1">
      <formula>"CW 3240-R7"</formula>
    </cfRule>
  </conditionalFormatting>
  <conditionalFormatting sqref="D263 D261">
    <cfRule type="cellIs" priority="435" dxfId="683" operator="equal" stopIfTrue="1">
      <formula>"CW 2130-R11"</formula>
    </cfRule>
    <cfRule type="cellIs" priority="436" dxfId="683" operator="equal" stopIfTrue="1">
      <formula>"CW 3120-R2"</formula>
    </cfRule>
    <cfRule type="cellIs" priority="437" dxfId="683" operator="equal" stopIfTrue="1">
      <formula>"CW 3240-R7"</formula>
    </cfRule>
  </conditionalFormatting>
  <conditionalFormatting sqref="D262">
    <cfRule type="cellIs" priority="438" dxfId="683" operator="equal" stopIfTrue="1">
      <formula>"CW 3120-R2"</formula>
    </cfRule>
    <cfRule type="cellIs" priority="439" dxfId="683" operator="equal" stopIfTrue="1">
      <formula>"CW 3240-R7"</formula>
    </cfRule>
  </conditionalFormatting>
  <conditionalFormatting sqref="D264">
    <cfRule type="cellIs" priority="432" dxfId="683" operator="equal" stopIfTrue="1">
      <formula>"CW 2130-R11"</formula>
    </cfRule>
    <cfRule type="cellIs" priority="433" dxfId="683" operator="equal" stopIfTrue="1">
      <formula>"CW 3120-R2"</formula>
    </cfRule>
    <cfRule type="cellIs" priority="434" dxfId="683" operator="equal" stopIfTrue="1">
      <formula>"CW 3240-R7"</formula>
    </cfRule>
  </conditionalFormatting>
  <conditionalFormatting sqref="D265">
    <cfRule type="cellIs" priority="429" dxfId="683" operator="equal" stopIfTrue="1">
      <formula>"CW 2130-R11"</formula>
    </cfRule>
    <cfRule type="cellIs" priority="430" dxfId="683" operator="equal" stopIfTrue="1">
      <formula>"CW 3120-R2"</formula>
    </cfRule>
    <cfRule type="cellIs" priority="431" dxfId="683" operator="equal" stopIfTrue="1">
      <formula>"CW 3240-R7"</formula>
    </cfRule>
  </conditionalFormatting>
  <conditionalFormatting sqref="D266:D268">
    <cfRule type="cellIs" priority="426" dxfId="683" operator="equal" stopIfTrue="1">
      <formula>"CW 2130-R11"</formula>
    </cfRule>
    <cfRule type="cellIs" priority="427" dxfId="683" operator="equal" stopIfTrue="1">
      <formula>"CW 3120-R2"</formula>
    </cfRule>
    <cfRule type="cellIs" priority="428" dxfId="683" operator="equal" stopIfTrue="1">
      <formula>"CW 3240-R7"</formula>
    </cfRule>
  </conditionalFormatting>
  <conditionalFormatting sqref="D269">
    <cfRule type="cellIs" priority="423" dxfId="683" operator="equal" stopIfTrue="1">
      <formula>"CW 2130-R11"</formula>
    </cfRule>
    <cfRule type="cellIs" priority="424" dxfId="683" operator="equal" stopIfTrue="1">
      <formula>"CW 3120-R2"</formula>
    </cfRule>
    <cfRule type="cellIs" priority="425" dxfId="683" operator="equal" stopIfTrue="1">
      <formula>"CW 3240-R7"</formula>
    </cfRule>
  </conditionalFormatting>
  <conditionalFormatting sqref="D271:D273">
    <cfRule type="cellIs" priority="420" dxfId="683" operator="equal" stopIfTrue="1">
      <formula>"CW 2130-R11"</formula>
    </cfRule>
    <cfRule type="cellIs" priority="421" dxfId="683" operator="equal" stopIfTrue="1">
      <formula>"CW 3120-R2"</formula>
    </cfRule>
    <cfRule type="cellIs" priority="422" dxfId="683" operator="equal" stopIfTrue="1">
      <formula>"CW 3240-R7"</formula>
    </cfRule>
  </conditionalFormatting>
  <conditionalFormatting sqref="D278">
    <cfRule type="cellIs" priority="417" dxfId="683" operator="equal" stopIfTrue="1">
      <formula>"CW 2130-R11"</formula>
    </cfRule>
    <cfRule type="cellIs" priority="418" dxfId="683" operator="equal" stopIfTrue="1">
      <formula>"CW 3120-R2"</formula>
    </cfRule>
    <cfRule type="cellIs" priority="419" dxfId="683" operator="equal" stopIfTrue="1">
      <formula>"CW 3240-R7"</formula>
    </cfRule>
  </conditionalFormatting>
  <conditionalFormatting sqref="D279">
    <cfRule type="cellIs" priority="414" dxfId="683" operator="equal" stopIfTrue="1">
      <formula>"CW 2130-R11"</formula>
    </cfRule>
    <cfRule type="cellIs" priority="415" dxfId="683" operator="equal" stopIfTrue="1">
      <formula>"CW 3120-R2"</formula>
    </cfRule>
    <cfRule type="cellIs" priority="416" dxfId="683" operator="equal" stopIfTrue="1">
      <formula>"CW 3240-R7"</formula>
    </cfRule>
  </conditionalFormatting>
  <conditionalFormatting sqref="D280">
    <cfRule type="cellIs" priority="411" dxfId="683" operator="equal" stopIfTrue="1">
      <formula>"CW 2130-R11"</formula>
    </cfRule>
    <cfRule type="cellIs" priority="412" dxfId="683" operator="equal" stopIfTrue="1">
      <formula>"CW 3120-R2"</formula>
    </cfRule>
    <cfRule type="cellIs" priority="413" dxfId="683" operator="equal" stopIfTrue="1">
      <formula>"CW 3240-R7"</formula>
    </cfRule>
  </conditionalFormatting>
  <conditionalFormatting sqref="D285">
    <cfRule type="cellIs" priority="405" dxfId="683" operator="equal" stopIfTrue="1">
      <formula>"CW 2130-R11"</formula>
    </cfRule>
    <cfRule type="cellIs" priority="406" dxfId="683" operator="equal" stopIfTrue="1">
      <formula>"CW 3120-R2"</formula>
    </cfRule>
    <cfRule type="cellIs" priority="407" dxfId="683" operator="equal" stopIfTrue="1">
      <formula>"CW 3240-R7"</formula>
    </cfRule>
  </conditionalFormatting>
  <conditionalFormatting sqref="D287">
    <cfRule type="cellIs" priority="402" dxfId="683" operator="equal" stopIfTrue="1">
      <formula>"CW 2130-R11"</formula>
    </cfRule>
    <cfRule type="cellIs" priority="403" dxfId="683" operator="equal" stopIfTrue="1">
      <formula>"CW 3120-R2"</formula>
    </cfRule>
    <cfRule type="cellIs" priority="404" dxfId="683" operator="equal" stopIfTrue="1">
      <formula>"CW 3240-R7"</formula>
    </cfRule>
  </conditionalFormatting>
  <conditionalFormatting sqref="D288">
    <cfRule type="cellIs" priority="399" dxfId="683" operator="equal" stopIfTrue="1">
      <formula>"CW 2130-R11"</formula>
    </cfRule>
    <cfRule type="cellIs" priority="400" dxfId="683" operator="equal" stopIfTrue="1">
      <formula>"CW 3120-R2"</formula>
    </cfRule>
    <cfRule type="cellIs" priority="401" dxfId="683" operator="equal" stopIfTrue="1">
      <formula>"CW 3240-R7"</formula>
    </cfRule>
  </conditionalFormatting>
  <conditionalFormatting sqref="D294">
    <cfRule type="cellIs" priority="390" dxfId="683" operator="equal" stopIfTrue="1">
      <formula>"CW 2130-R11"</formula>
    </cfRule>
    <cfRule type="cellIs" priority="391" dxfId="683" operator="equal" stopIfTrue="1">
      <formula>"CW 3120-R2"</formula>
    </cfRule>
    <cfRule type="cellIs" priority="392" dxfId="683" operator="equal" stopIfTrue="1">
      <formula>"CW 3240-R7"</formula>
    </cfRule>
  </conditionalFormatting>
  <conditionalFormatting sqref="D295">
    <cfRule type="cellIs" priority="387" dxfId="683" operator="equal" stopIfTrue="1">
      <formula>"CW 2130-R11"</formula>
    </cfRule>
    <cfRule type="cellIs" priority="388" dxfId="683" operator="equal" stopIfTrue="1">
      <formula>"CW 3120-R2"</formula>
    </cfRule>
    <cfRule type="cellIs" priority="389" dxfId="683" operator="equal" stopIfTrue="1">
      <formula>"CW 3240-R7"</formula>
    </cfRule>
  </conditionalFormatting>
  <conditionalFormatting sqref="D297:D301">
    <cfRule type="cellIs" priority="384" dxfId="683" operator="equal" stopIfTrue="1">
      <formula>"CW 2130-R11"</formula>
    </cfRule>
    <cfRule type="cellIs" priority="385" dxfId="683" operator="equal" stopIfTrue="1">
      <formula>"CW 3120-R2"</formula>
    </cfRule>
    <cfRule type="cellIs" priority="386" dxfId="683" operator="equal" stopIfTrue="1">
      <formula>"CW 3240-R7"</formula>
    </cfRule>
  </conditionalFormatting>
  <conditionalFormatting sqref="D302">
    <cfRule type="cellIs" priority="381" dxfId="683" operator="equal" stopIfTrue="1">
      <formula>"CW 2130-R11"</formula>
    </cfRule>
    <cfRule type="cellIs" priority="382" dxfId="683" operator="equal" stopIfTrue="1">
      <formula>"CW 3120-R2"</formula>
    </cfRule>
    <cfRule type="cellIs" priority="383" dxfId="683" operator="equal" stopIfTrue="1">
      <formula>"CW 3240-R7"</formula>
    </cfRule>
  </conditionalFormatting>
  <conditionalFormatting sqref="D303:D304">
    <cfRule type="cellIs" priority="378" dxfId="683" operator="equal" stopIfTrue="1">
      <formula>"CW 2130-R11"</formula>
    </cfRule>
    <cfRule type="cellIs" priority="379" dxfId="683" operator="equal" stopIfTrue="1">
      <formula>"CW 3120-R2"</formula>
    </cfRule>
    <cfRule type="cellIs" priority="380" dxfId="683" operator="equal" stopIfTrue="1">
      <formula>"CW 3240-R7"</formula>
    </cfRule>
  </conditionalFormatting>
  <conditionalFormatting sqref="D305">
    <cfRule type="cellIs" priority="375" dxfId="683" operator="equal" stopIfTrue="1">
      <formula>"CW 2130-R11"</formula>
    </cfRule>
    <cfRule type="cellIs" priority="376" dxfId="683" operator="equal" stopIfTrue="1">
      <formula>"CW 3120-R2"</formula>
    </cfRule>
    <cfRule type="cellIs" priority="377" dxfId="683" operator="equal" stopIfTrue="1">
      <formula>"CW 3240-R7"</formula>
    </cfRule>
  </conditionalFormatting>
  <conditionalFormatting sqref="D307:D308">
    <cfRule type="cellIs" priority="372" dxfId="683" operator="equal" stopIfTrue="1">
      <formula>"CW 2130-R11"</formula>
    </cfRule>
    <cfRule type="cellIs" priority="373" dxfId="683" operator="equal" stopIfTrue="1">
      <formula>"CW 3120-R2"</formula>
    </cfRule>
    <cfRule type="cellIs" priority="374" dxfId="683" operator="equal" stopIfTrue="1">
      <formula>"CW 3240-R7"</formula>
    </cfRule>
  </conditionalFormatting>
  <conditionalFormatting sqref="D309">
    <cfRule type="cellIs" priority="369" dxfId="683" operator="equal" stopIfTrue="1">
      <formula>"CW 2130-R11"</formula>
    </cfRule>
    <cfRule type="cellIs" priority="370" dxfId="683" operator="equal" stopIfTrue="1">
      <formula>"CW 3120-R2"</formula>
    </cfRule>
    <cfRule type="cellIs" priority="371" dxfId="683" operator="equal" stopIfTrue="1">
      <formula>"CW 3240-R7"</formula>
    </cfRule>
  </conditionalFormatting>
  <conditionalFormatting sqref="D310">
    <cfRule type="cellIs" priority="366" dxfId="683" operator="equal" stopIfTrue="1">
      <formula>"CW 2130-R11"</formula>
    </cfRule>
    <cfRule type="cellIs" priority="367" dxfId="683" operator="equal" stopIfTrue="1">
      <formula>"CW 3120-R2"</formula>
    </cfRule>
    <cfRule type="cellIs" priority="368" dxfId="683" operator="equal" stopIfTrue="1">
      <formula>"CW 3240-R7"</formula>
    </cfRule>
  </conditionalFormatting>
  <conditionalFormatting sqref="D311">
    <cfRule type="cellIs" priority="363" dxfId="683" operator="equal" stopIfTrue="1">
      <formula>"CW 2130-R11"</formula>
    </cfRule>
    <cfRule type="cellIs" priority="364" dxfId="683" operator="equal" stopIfTrue="1">
      <formula>"CW 3120-R2"</formula>
    </cfRule>
    <cfRule type="cellIs" priority="365" dxfId="683" operator="equal" stopIfTrue="1">
      <formula>"CW 3240-R7"</formula>
    </cfRule>
  </conditionalFormatting>
  <conditionalFormatting sqref="D318:D321">
    <cfRule type="cellIs" priority="357" dxfId="683" operator="equal" stopIfTrue="1">
      <formula>"CW 2130-R11"</formula>
    </cfRule>
    <cfRule type="cellIs" priority="358" dxfId="683" operator="equal" stopIfTrue="1">
      <formula>"CW 3120-R2"</formula>
    </cfRule>
    <cfRule type="cellIs" priority="359" dxfId="683" operator="equal" stopIfTrue="1">
      <formula>"CW 3240-R7"</formula>
    </cfRule>
  </conditionalFormatting>
  <conditionalFormatting sqref="D322">
    <cfRule type="cellIs" priority="354" dxfId="683" operator="equal" stopIfTrue="1">
      <formula>"CW 2130-R11"</formula>
    </cfRule>
    <cfRule type="cellIs" priority="355" dxfId="683" operator="equal" stopIfTrue="1">
      <formula>"CW 3120-R2"</formula>
    </cfRule>
    <cfRule type="cellIs" priority="356" dxfId="683" operator="equal" stopIfTrue="1">
      <formula>"CW 3240-R7"</formula>
    </cfRule>
  </conditionalFormatting>
  <conditionalFormatting sqref="D323">
    <cfRule type="cellIs" priority="351" dxfId="683" operator="equal" stopIfTrue="1">
      <formula>"CW 2130-R11"</formula>
    </cfRule>
    <cfRule type="cellIs" priority="352" dxfId="683" operator="equal" stopIfTrue="1">
      <formula>"CW 3120-R2"</formula>
    </cfRule>
    <cfRule type="cellIs" priority="353" dxfId="683" operator="equal" stopIfTrue="1">
      <formula>"CW 3240-R7"</formula>
    </cfRule>
  </conditionalFormatting>
  <conditionalFormatting sqref="D325">
    <cfRule type="cellIs" priority="348" dxfId="683" operator="equal" stopIfTrue="1">
      <formula>"CW 2130-R11"</formula>
    </cfRule>
    <cfRule type="cellIs" priority="349" dxfId="683" operator="equal" stopIfTrue="1">
      <formula>"CW 3120-R2"</formula>
    </cfRule>
    <cfRule type="cellIs" priority="350" dxfId="683" operator="equal" stopIfTrue="1">
      <formula>"CW 3240-R7"</formula>
    </cfRule>
  </conditionalFormatting>
  <conditionalFormatting sqref="D326">
    <cfRule type="cellIs" priority="345" dxfId="683" operator="equal" stopIfTrue="1">
      <formula>"CW 2130-R11"</formula>
    </cfRule>
    <cfRule type="cellIs" priority="346" dxfId="683" operator="equal" stopIfTrue="1">
      <formula>"CW 3120-R2"</formula>
    </cfRule>
    <cfRule type="cellIs" priority="347" dxfId="683" operator="equal" stopIfTrue="1">
      <formula>"CW 3240-R7"</formula>
    </cfRule>
  </conditionalFormatting>
  <conditionalFormatting sqref="D327">
    <cfRule type="cellIs" priority="342" dxfId="683" operator="equal" stopIfTrue="1">
      <formula>"CW 2130-R11"</formula>
    </cfRule>
    <cfRule type="cellIs" priority="343" dxfId="683" operator="equal" stopIfTrue="1">
      <formula>"CW 3120-R2"</formula>
    </cfRule>
    <cfRule type="cellIs" priority="344" dxfId="683" operator="equal" stopIfTrue="1">
      <formula>"CW 3240-R7"</formula>
    </cfRule>
  </conditionalFormatting>
  <conditionalFormatting sqref="D328">
    <cfRule type="cellIs" priority="339" dxfId="683" operator="equal" stopIfTrue="1">
      <formula>"CW 2130-R11"</formula>
    </cfRule>
    <cfRule type="cellIs" priority="340" dxfId="683" operator="equal" stopIfTrue="1">
      <formula>"CW 3120-R2"</formula>
    </cfRule>
    <cfRule type="cellIs" priority="341" dxfId="683" operator="equal" stopIfTrue="1">
      <formula>"CW 3240-R7"</formula>
    </cfRule>
  </conditionalFormatting>
  <conditionalFormatting sqref="D330">
    <cfRule type="cellIs" priority="336" dxfId="683" operator="equal" stopIfTrue="1">
      <formula>"CW 2130-R11"</formula>
    </cfRule>
    <cfRule type="cellIs" priority="337" dxfId="683" operator="equal" stopIfTrue="1">
      <formula>"CW 3120-R2"</formula>
    </cfRule>
    <cfRule type="cellIs" priority="338" dxfId="683" operator="equal" stopIfTrue="1">
      <formula>"CW 3240-R7"</formula>
    </cfRule>
  </conditionalFormatting>
  <conditionalFormatting sqref="D332">
    <cfRule type="cellIs" priority="334" dxfId="683" operator="equal" stopIfTrue="1">
      <formula>"CW 3120-R2"</formula>
    </cfRule>
    <cfRule type="cellIs" priority="335" dxfId="683" operator="equal" stopIfTrue="1">
      <formula>"CW 3240-R7"</formula>
    </cfRule>
  </conditionalFormatting>
  <conditionalFormatting sqref="D333">
    <cfRule type="cellIs" priority="331" dxfId="683" operator="equal" stopIfTrue="1">
      <formula>"CW 2130-R11"</formula>
    </cfRule>
    <cfRule type="cellIs" priority="332" dxfId="683" operator="equal" stopIfTrue="1">
      <formula>"CW 3120-R2"</formula>
    </cfRule>
    <cfRule type="cellIs" priority="333" dxfId="683" operator="equal" stopIfTrue="1">
      <formula>"CW 3240-R7"</formula>
    </cfRule>
  </conditionalFormatting>
  <conditionalFormatting sqref="D334:D335">
    <cfRule type="cellIs" priority="329" dxfId="683" operator="equal" stopIfTrue="1">
      <formula>"CW 3120-R2"</formula>
    </cfRule>
    <cfRule type="cellIs" priority="330" dxfId="683" operator="equal" stopIfTrue="1">
      <formula>"CW 3240-R7"</formula>
    </cfRule>
  </conditionalFormatting>
  <conditionalFormatting sqref="D336:D338">
    <cfRule type="cellIs" priority="327" dxfId="683" operator="equal" stopIfTrue="1">
      <formula>"CW 3120-R2"</formula>
    </cfRule>
    <cfRule type="cellIs" priority="328" dxfId="683" operator="equal" stopIfTrue="1">
      <formula>"CW 3240-R7"</formula>
    </cfRule>
  </conditionalFormatting>
  <conditionalFormatting sqref="D342:D343">
    <cfRule type="cellIs" priority="322" dxfId="683" operator="equal" stopIfTrue="1">
      <formula>"CW 2130-R11"</formula>
    </cfRule>
    <cfRule type="cellIs" priority="323" dxfId="683" operator="equal" stopIfTrue="1">
      <formula>"CW 3120-R2"</formula>
    </cfRule>
    <cfRule type="cellIs" priority="324" dxfId="683" operator="equal" stopIfTrue="1">
      <formula>"CW 3240-R7"</formula>
    </cfRule>
  </conditionalFormatting>
  <conditionalFormatting sqref="D341">
    <cfRule type="cellIs" priority="325" dxfId="683" operator="equal" stopIfTrue="1">
      <formula>"CW 3120-R2"</formula>
    </cfRule>
    <cfRule type="cellIs" priority="326" dxfId="683" operator="equal" stopIfTrue="1">
      <formula>"CW 3240-R7"</formula>
    </cfRule>
  </conditionalFormatting>
  <conditionalFormatting sqref="D344">
    <cfRule type="cellIs" priority="320" dxfId="683" operator="equal" stopIfTrue="1">
      <formula>"CW 3120-R2"</formula>
    </cfRule>
    <cfRule type="cellIs" priority="321" dxfId="683" operator="equal" stopIfTrue="1">
      <formula>"CW 3240-R7"</formula>
    </cfRule>
  </conditionalFormatting>
  <conditionalFormatting sqref="D345">
    <cfRule type="cellIs" priority="318" dxfId="683" operator="equal" stopIfTrue="1">
      <formula>"CW 3120-R2"</formula>
    </cfRule>
    <cfRule type="cellIs" priority="319" dxfId="683" operator="equal" stopIfTrue="1">
      <formula>"CW 3240-R7"</formula>
    </cfRule>
  </conditionalFormatting>
  <conditionalFormatting sqref="D346:D348">
    <cfRule type="cellIs" priority="316" dxfId="683" operator="equal" stopIfTrue="1">
      <formula>"CW 3120-R2"</formula>
    </cfRule>
    <cfRule type="cellIs" priority="317" dxfId="683" operator="equal" stopIfTrue="1">
      <formula>"CW 3240-R7"</formula>
    </cfRule>
  </conditionalFormatting>
  <conditionalFormatting sqref="D349">
    <cfRule type="cellIs" priority="314" dxfId="683" operator="equal" stopIfTrue="1">
      <formula>"CW 2130-R11"</formula>
    </cfRule>
    <cfRule type="cellIs" priority="315" dxfId="683" operator="equal" stopIfTrue="1">
      <formula>"CW 3240-R7"</formula>
    </cfRule>
  </conditionalFormatting>
  <conditionalFormatting sqref="D351">
    <cfRule type="cellIs" priority="311" dxfId="683" operator="equal" stopIfTrue="1">
      <formula>"CW 2130-R11"</formula>
    </cfRule>
    <cfRule type="cellIs" priority="312" dxfId="683" operator="equal" stopIfTrue="1">
      <formula>"CW 3120-R2"</formula>
    </cfRule>
    <cfRule type="cellIs" priority="313" dxfId="683" operator="equal" stopIfTrue="1">
      <formula>"CW 3240-R7"</formula>
    </cfRule>
  </conditionalFormatting>
  <conditionalFormatting sqref="D354">
    <cfRule type="cellIs" priority="305" dxfId="683" operator="equal" stopIfTrue="1">
      <formula>"CW 2130-R11"</formula>
    </cfRule>
    <cfRule type="cellIs" priority="306" dxfId="683" operator="equal" stopIfTrue="1">
      <formula>"CW 3120-R2"</formula>
    </cfRule>
    <cfRule type="cellIs" priority="307" dxfId="683" operator="equal" stopIfTrue="1">
      <formula>"CW 3240-R7"</formula>
    </cfRule>
  </conditionalFormatting>
  <conditionalFormatting sqref="D355:D357">
    <cfRule type="cellIs" priority="302" dxfId="683" operator="equal" stopIfTrue="1">
      <formula>"CW 2130-R11"</formula>
    </cfRule>
    <cfRule type="cellIs" priority="303" dxfId="683" operator="equal" stopIfTrue="1">
      <formula>"CW 3120-R2"</formula>
    </cfRule>
    <cfRule type="cellIs" priority="304" dxfId="683" operator="equal" stopIfTrue="1">
      <formula>"CW 3240-R7"</formula>
    </cfRule>
  </conditionalFormatting>
  <conditionalFormatting sqref="D358">
    <cfRule type="cellIs" priority="299" dxfId="683" operator="equal" stopIfTrue="1">
      <formula>"CW 2130-R11"</formula>
    </cfRule>
    <cfRule type="cellIs" priority="300" dxfId="683" operator="equal" stopIfTrue="1">
      <formula>"CW 3120-R2"</formula>
    </cfRule>
    <cfRule type="cellIs" priority="301" dxfId="683" operator="equal" stopIfTrue="1">
      <formula>"CW 3240-R7"</formula>
    </cfRule>
  </conditionalFormatting>
  <conditionalFormatting sqref="D361:D363">
    <cfRule type="cellIs" priority="296" dxfId="683" operator="equal" stopIfTrue="1">
      <formula>"CW 2130-R11"</formula>
    </cfRule>
    <cfRule type="cellIs" priority="297" dxfId="683" operator="equal" stopIfTrue="1">
      <formula>"CW 3120-R2"</formula>
    </cfRule>
    <cfRule type="cellIs" priority="298" dxfId="683" operator="equal" stopIfTrue="1">
      <formula>"CW 3240-R7"</formula>
    </cfRule>
  </conditionalFormatting>
  <conditionalFormatting sqref="D368">
    <cfRule type="cellIs" priority="293" dxfId="683" operator="equal" stopIfTrue="1">
      <formula>"CW 2130-R11"</formula>
    </cfRule>
    <cfRule type="cellIs" priority="294" dxfId="683" operator="equal" stopIfTrue="1">
      <formula>"CW 3120-R2"</formula>
    </cfRule>
    <cfRule type="cellIs" priority="295" dxfId="683" operator="equal" stopIfTrue="1">
      <formula>"CW 3240-R7"</formula>
    </cfRule>
  </conditionalFormatting>
  <conditionalFormatting sqref="D369">
    <cfRule type="cellIs" priority="290" dxfId="683" operator="equal" stopIfTrue="1">
      <formula>"CW 2130-R11"</formula>
    </cfRule>
    <cfRule type="cellIs" priority="291" dxfId="683" operator="equal" stopIfTrue="1">
      <formula>"CW 3120-R2"</formula>
    </cfRule>
    <cfRule type="cellIs" priority="292" dxfId="683" operator="equal" stopIfTrue="1">
      <formula>"CW 3240-R7"</formula>
    </cfRule>
  </conditionalFormatting>
  <conditionalFormatting sqref="D370">
    <cfRule type="cellIs" priority="287" dxfId="683" operator="equal" stopIfTrue="1">
      <formula>"CW 2130-R11"</formula>
    </cfRule>
    <cfRule type="cellIs" priority="288" dxfId="683" operator="equal" stopIfTrue="1">
      <formula>"CW 3120-R2"</formula>
    </cfRule>
    <cfRule type="cellIs" priority="289" dxfId="683" operator="equal" stopIfTrue="1">
      <formula>"CW 3240-R7"</formula>
    </cfRule>
  </conditionalFormatting>
  <conditionalFormatting sqref="D374">
    <cfRule type="cellIs" priority="284" dxfId="683" operator="equal" stopIfTrue="1">
      <formula>"CW 2130-R11"</formula>
    </cfRule>
    <cfRule type="cellIs" priority="285" dxfId="683" operator="equal" stopIfTrue="1">
      <formula>"CW 3120-R2"</formula>
    </cfRule>
    <cfRule type="cellIs" priority="286" dxfId="683" operator="equal" stopIfTrue="1">
      <formula>"CW 3240-R7"</formula>
    </cfRule>
  </conditionalFormatting>
  <conditionalFormatting sqref="D375:D377">
    <cfRule type="cellIs" priority="281" dxfId="683" operator="equal" stopIfTrue="1">
      <formula>"CW 2130-R11"</formula>
    </cfRule>
    <cfRule type="cellIs" priority="282" dxfId="683" operator="equal" stopIfTrue="1">
      <formula>"CW 3120-R2"</formula>
    </cfRule>
    <cfRule type="cellIs" priority="283" dxfId="683" operator="equal" stopIfTrue="1">
      <formula>"CW 3240-R7"</formula>
    </cfRule>
  </conditionalFormatting>
  <conditionalFormatting sqref="D379">
    <cfRule type="cellIs" priority="275" dxfId="683" operator="equal" stopIfTrue="1">
      <formula>"CW 2130-R11"</formula>
    </cfRule>
    <cfRule type="cellIs" priority="276" dxfId="683" operator="equal" stopIfTrue="1">
      <formula>"CW 3120-R2"</formula>
    </cfRule>
    <cfRule type="cellIs" priority="277" dxfId="683" operator="equal" stopIfTrue="1">
      <formula>"CW 3240-R7"</formula>
    </cfRule>
  </conditionalFormatting>
  <conditionalFormatting sqref="D397:D398">
    <cfRule type="cellIs" priority="254" dxfId="683" operator="equal" stopIfTrue="1">
      <formula>"CW 2130-R11"</formula>
    </cfRule>
    <cfRule type="cellIs" priority="255" dxfId="683" operator="equal" stopIfTrue="1">
      <formula>"CW 3120-R2"</formula>
    </cfRule>
    <cfRule type="cellIs" priority="256" dxfId="683" operator="equal" stopIfTrue="1">
      <formula>"CW 3240-R7"</formula>
    </cfRule>
  </conditionalFormatting>
  <conditionalFormatting sqref="D384">
    <cfRule type="cellIs" priority="269" dxfId="683" operator="equal" stopIfTrue="1">
      <formula>"CW 2130-R11"</formula>
    </cfRule>
    <cfRule type="cellIs" priority="270" dxfId="683" operator="equal" stopIfTrue="1">
      <formula>"CW 3120-R2"</formula>
    </cfRule>
    <cfRule type="cellIs" priority="271" dxfId="683" operator="equal" stopIfTrue="1">
      <formula>"CW 3240-R7"</formula>
    </cfRule>
  </conditionalFormatting>
  <conditionalFormatting sqref="D385">
    <cfRule type="cellIs" priority="266" dxfId="683" operator="equal" stopIfTrue="1">
      <formula>"CW 2130-R11"</formula>
    </cfRule>
    <cfRule type="cellIs" priority="267" dxfId="683" operator="equal" stopIfTrue="1">
      <formula>"CW 3120-R2"</formula>
    </cfRule>
    <cfRule type="cellIs" priority="268" dxfId="683" operator="equal" stopIfTrue="1">
      <formula>"CW 3240-R7"</formula>
    </cfRule>
  </conditionalFormatting>
  <conditionalFormatting sqref="D386">
    <cfRule type="cellIs" priority="263" dxfId="683" operator="equal" stopIfTrue="1">
      <formula>"CW 2130-R11"</formula>
    </cfRule>
    <cfRule type="cellIs" priority="264" dxfId="683" operator="equal" stopIfTrue="1">
      <formula>"CW 3120-R2"</formula>
    </cfRule>
    <cfRule type="cellIs" priority="265" dxfId="683" operator="equal" stopIfTrue="1">
      <formula>"CW 3240-R7"</formula>
    </cfRule>
  </conditionalFormatting>
  <conditionalFormatting sqref="D387:D391">
    <cfRule type="cellIs" priority="260" dxfId="683" operator="equal" stopIfTrue="1">
      <formula>"CW 2130-R11"</formula>
    </cfRule>
    <cfRule type="cellIs" priority="261" dxfId="683" operator="equal" stopIfTrue="1">
      <formula>"CW 3120-R2"</formula>
    </cfRule>
    <cfRule type="cellIs" priority="262" dxfId="683" operator="equal" stopIfTrue="1">
      <formula>"CW 3240-R7"</formula>
    </cfRule>
  </conditionalFormatting>
  <conditionalFormatting sqref="D392:D394">
    <cfRule type="cellIs" priority="257" dxfId="683" operator="equal" stopIfTrue="1">
      <formula>"CW 2130-R11"</formula>
    </cfRule>
    <cfRule type="cellIs" priority="258" dxfId="683" operator="equal" stopIfTrue="1">
      <formula>"CW 3120-R2"</formula>
    </cfRule>
    <cfRule type="cellIs" priority="259" dxfId="683" operator="equal" stopIfTrue="1">
      <formula>"CW 3240-R7"</formula>
    </cfRule>
  </conditionalFormatting>
  <conditionalFormatting sqref="D399">
    <cfRule type="cellIs" priority="251" dxfId="683" operator="equal" stopIfTrue="1">
      <formula>"CW 2130-R11"</formula>
    </cfRule>
    <cfRule type="cellIs" priority="252" dxfId="683" operator="equal" stopIfTrue="1">
      <formula>"CW 3120-R2"</formula>
    </cfRule>
    <cfRule type="cellIs" priority="253" dxfId="683" operator="equal" stopIfTrue="1">
      <formula>"CW 3240-R7"</formula>
    </cfRule>
  </conditionalFormatting>
  <conditionalFormatting sqref="D400">
    <cfRule type="cellIs" priority="248" dxfId="683" operator="equal" stopIfTrue="1">
      <formula>"CW 2130-R11"</formula>
    </cfRule>
    <cfRule type="cellIs" priority="249" dxfId="683" operator="equal" stopIfTrue="1">
      <formula>"CW 3120-R2"</formula>
    </cfRule>
    <cfRule type="cellIs" priority="250" dxfId="683" operator="equal" stopIfTrue="1">
      <formula>"CW 3240-R7"</formula>
    </cfRule>
  </conditionalFormatting>
  <conditionalFormatting sqref="D401:D402">
    <cfRule type="cellIs" priority="245" dxfId="683" operator="equal" stopIfTrue="1">
      <formula>"CW 2130-R11"</formula>
    </cfRule>
    <cfRule type="cellIs" priority="246" dxfId="683" operator="equal" stopIfTrue="1">
      <formula>"CW 3120-R2"</formula>
    </cfRule>
    <cfRule type="cellIs" priority="247" dxfId="683" operator="equal" stopIfTrue="1">
      <formula>"CW 3240-R7"</formula>
    </cfRule>
  </conditionalFormatting>
  <conditionalFormatting sqref="D403:D404">
    <cfRule type="cellIs" priority="242" dxfId="683" operator="equal" stopIfTrue="1">
      <formula>"CW 2130-R11"</formula>
    </cfRule>
    <cfRule type="cellIs" priority="243" dxfId="683" operator="equal" stopIfTrue="1">
      <formula>"CW 3120-R2"</formula>
    </cfRule>
    <cfRule type="cellIs" priority="244" dxfId="683" operator="equal" stopIfTrue="1">
      <formula>"CW 3240-R7"</formula>
    </cfRule>
  </conditionalFormatting>
  <conditionalFormatting sqref="D419">
    <cfRule type="cellIs" priority="221" dxfId="683" operator="equal" stopIfTrue="1">
      <formula>"CW 2130-R11"</formula>
    </cfRule>
    <cfRule type="cellIs" priority="222" dxfId="683" operator="equal" stopIfTrue="1">
      <formula>"CW 3120-R2"</formula>
    </cfRule>
    <cfRule type="cellIs" priority="223" dxfId="683" operator="equal" stopIfTrue="1">
      <formula>"CW 3240-R7"</formula>
    </cfRule>
  </conditionalFormatting>
  <conditionalFormatting sqref="D405">
    <cfRule type="cellIs" priority="236" dxfId="683" operator="equal" stopIfTrue="1">
      <formula>"CW 2130-R11"</formula>
    </cfRule>
    <cfRule type="cellIs" priority="237" dxfId="683" operator="equal" stopIfTrue="1">
      <formula>"CW 3120-R2"</formula>
    </cfRule>
    <cfRule type="cellIs" priority="238" dxfId="683" operator="equal" stopIfTrue="1">
      <formula>"CW 3240-R7"</formula>
    </cfRule>
  </conditionalFormatting>
  <conditionalFormatting sqref="D412:D414">
    <cfRule type="cellIs" priority="230" dxfId="683" operator="equal" stopIfTrue="1">
      <formula>"CW 2130-R11"</formula>
    </cfRule>
    <cfRule type="cellIs" priority="231" dxfId="683" operator="equal" stopIfTrue="1">
      <formula>"CW 3120-R2"</formula>
    </cfRule>
    <cfRule type="cellIs" priority="232" dxfId="683" operator="equal" stopIfTrue="1">
      <formula>"CW 3240-R7"</formula>
    </cfRule>
  </conditionalFormatting>
  <conditionalFormatting sqref="D415">
    <cfRule type="cellIs" priority="227" dxfId="683" operator="equal" stopIfTrue="1">
      <formula>"CW 2130-R11"</formula>
    </cfRule>
    <cfRule type="cellIs" priority="228" dxfId="683" operator="equal" stopIfTrue="1">
      <formula>"CW 3120-R2"</formula>
    </cfRule>
    <cfRule type="cellIs" priority="229" dxfId="683" operator="equal" stopIfTrue="1">
      <formula>"CW 3240-R7"</formula>
    </cfRule>
  </conditionalFormatting>
  <conditionalFormatting sqref="D417">
    <cfRule type="cellIs" priority="224" dxfId="683" operator="equal" stopIfTrue="1">
      <formula>"CW 2130-R11"</formula>
    </cfRule>
    <cfRule type="cellIs" priority="225" dxfId="683" operator="equal" stopIfTrue="1">
      <formula>"CW 3120-R2"</formula>
    </cfRule>
    <cfRule type="cellIs" priority="226" dxfId="683" operator="equal" stopIfTrue="1">
      <formula>"CW 3240-R7"</formula>
    </cfRule>
  </conditionalFormatting>
  <conditionalFormatting sqref="D421">
    <cfRule type="cellIs" priority="219" dxfId="683" operator="equal" stopIfTrue="1">
      <formula>"CW 3120-R2"</formula>
    </cfRule>
    <cfRule type="cellIs" priority="220" dxfId="683" operator="equal" stopIfTrue="1">
      <formula>"CW 3240-R7"</formula>
    </cfRule>
  </conditionalFormatting>
  <conditionalFormatting sqref="D422">
    <cfRule type="cellIs" priority="216" dxfId="683" operator="equal" stopIfTrue="1">
      <formula>"CW 2130-R11"</formula>
    </cfRule>
    <cfRule type="cellIs" priority="217" dxfId="683" operator="equal" stopIfTrue="1">
      <formula>"CW 3120-R2"</formula>
    </cfRule>
    <cfRule type="cellIs" priority="218" dxfId="683" operator="equal" stopIfTrue="1">
      <formula>"CW 3240-R7"</formula>
    </cfRule>
  </conditionalFormatting>
  <conditionalFormatting sqref="D423:D424">
    <cfRule type="cellIs" priority="214" dxfId="683" operator="equal" stopIfTrue="1">
      <formula>"CW 3120-R2"</formula>
    </cfRule>
    <cfRule type="cellIs" priority="215" dxfId="683" operator="equal" stopIfTrue="1">
      <formula>"CW 3240-R7"</formula>
    </cfRule>
  </conditionalFormatting>
  <conditionalFormatting sqref="D425:D426">
    <cfRule type="cellIs" priority="212" dxfId="683" operator="equal" stopIfTrue="1">
      <formula>"CW 3120-R2"</formula>
    </cfRule>
    <cfRule type="cellIs" priority="213" dxfId="683" operator="equal" stopIfTrue="1">
      <formula>"CW 3240-R7"</formula>
    </cfRule>
  </conditionalFormatting>
  <conditionalFormatting sqref="D427">
    <cfRule type="cellIs" priority="210" dxfId="683" operator="equal" stopIfTrue="1">
      <formula>"CW 3120-R2"</formula>
    </cfRule>
    <cfRule type="cellIs" priority="211" dxfId="683" operator="equal" stopIfTrue="1">
      <formula>"CW 3240-R7"</formula>
    </cfRule>
  </conditionalFormatting>
  <conditionalFormatting sqref="D429:D431">
    <cfRule type="cellIs" priority="205" dxfId="683" operator="equal" stopIfTrue="1">
      <formula>"CW 2130-R11"</formula>
    </cfRule>
    <cfRule type="cellIs" priority="206" dxfId="683" operator="equal" stopIfTrue="1">
      <formula>"CW 3120-R2"</formula>
    </cfRule>
    <cfRule type="cellIs" priority="207" dxfId="683" operator="equal" stopIfTrue="1">
      <formula>"CW 3240-R7"</formula>
    </cfRule>
  </conditionalFormatting>
  <conditionalFormatting sqref="D428">
    <cfRule type="cellIs" priority="208" dxfId="683" operator="equal" stopIfTrue="1">
      <formula>"CW 3120-R2"</formula>
    </cfRule>
    <cfRule type="cellIs" priority="209" dxfId="683" operator="equal" stopIfTrue="1">
      <formula>"CW 3240-R7"</formula>
    </cfRule>
  </conditionalFormatting>
  <conditionalFormatting sqref="D432:D434">
    <cfRule type="cellIs" priority="203" dxfId="683" operator="equal" stopIfTrue="1">
      <formula>"CW 3120-R2"</formula>
    </cfRule>
    <cfRule type="cellIs" priority="204" dxfId="683" operator="equal" stopIfTrue="1">
      <formula>"CW 3240-R7"</formula>
    </cfRule>
  </conditionalFormatting>
  <conditionalFormatting sqref="D435">
    <cfRule type="cellIs" priority="201" dxfId="683" operator="equal" stopIfTrue="1">
      <formula>"CW 3120-R2"</formula>
    </cfRule>
    <cfRule type="cellIs" priority="202" dxfId="683" operator="equal" stopIfTrue="1">
      <formula>"CW 3240-R7"</formula>
    </cfRule>
  </conditionalFormatting>
  <conditionalFormatting sqref="D436:D439">
    <cfRule type="cellIs" priority="199" dxfId="683" operator="equal" stopIfTrue="1">
      <formula>"CW 3120-R2"</formula>
    </cfRule>
    <cfRule type="cellIs" priority="200" dxfId="683" operator="equal" stopIfTrue="1">
      <formula>"CW 3240-R7"</formula>
    </cfRule>
  </conditionalFormatting>
  <conditionalFormatting sqref="D440">
    <cfRule type="cellIs" priority="197" dxfId="683" operator="equal" stopIfTrue="1">
      <formula>"CW 2130-R11"</formula>
    </cfRule>
    <cfRule type="cellIs" priority="198" dxfId="683" operator="equal" stopIfTrue="1">
      <formula>"CW 3240-R7"</formula>
    </cfRule>
  </conditionalFormatting>
  <conditionalFormatting sqref="D442">
    <cfRule type="cellIs" priority="194" dxfId="683" operator="equal" stopIfTrue="1">
      <formula>"CW 2130-R11"</formula>
    </cfRule>
    <cfRule type="cellIs" priority="195" dxfId="683" operator="equal" stopIfTrue="1">
      <formula>"CW 3120-R2"</formula>
    </cfRule>
    <cfRule type="cellIs" priority="196" dxfId="683" operator="equal" stopIfTrue="1">
      <formula>"CW 3240-R7"</formula>
    </cfRule>
  </conditionalFormatting>
  <conditionalFormatting sqref="D449">
    <cfRule type="cellIs" priority="188" dxfId="683" operator="equal" stopIfTrue="1">
      <formula>"CW 2130-R11"</formula>
    </cfRule>
    <cfRule type="cellIs" priority="189" dxfId="683" operator="equal" stopIfTrue="1">
      <formula>"CW 3120-R2"</formula>
    </cfRule>
    <cfRule type="cellIs" priority="190" dxfId="683" operator="equal" stopIfTrue="1">
      <formula>"CW 3240-R7"</formula>
    </cfRule>
  </conditionalFormatting>
  <conditionalFormatting sqref="D451:D454">
    <cfRule type="cellIs" priority="185" dxfId="683" operator="equal" stopIfTrue="1">
      <formula>"CW 2130-R11"</formula>
    </cfRule>
    <cfRule type="cellIs" priority="186" dxfId="683" operator="equal" stopIfTrue="1">
      <formula>"CW 3120-R2"</formula>
    </cfRule>
    <cfRule type="cellIs" priority="187" dxfId="683" operator="equal" stopIfTrue="1">
      <formula>"CW 3240-R7"</formula>
    </cfRule>
  </conditionalFormatting>
  <conditionalFormatting sqref="D25">
    <cfRule type="cellIs" priority="182" dxfId="683" operator="equal" stopIfTrue="1">
      <formula>"CW 2130-R11"</formula>
    </cfRule>
    <cfRule type="cellIs" priority="183" dxfId="683" operator="equal" stopIfTrue="1">
      <formula>"CW 3120-R2"</formula>
    </cfRule>
    <cfRule type="cellIs" priority="184" dxfId="683" operator="equal" stopIfTrue="1">
      <formula>"CW 3240-R7"</formula>
    </cfRule>
  </conditionalFormatting>
  <conditionalFormatting sqref="D51">
    <cfRule type="cellIs" priority="179" dxfId="683" operator="equal" stopIfTrue="1">
      <formula>"CW 2130-R11"</formula>
    </cfRule>
    <cfRule type="cellIs" priority="180" dxfId="683" operator="equal" stopIfTrue="1">
      <formula>"CW 3120-R2"</formula>
    </cfRule>
    <cfRule type="cellIs" priority="181" dxfId="683" operator="equal" stopIfTrue="1">
      <formula>"CW 3240-R7"</formula>
    </cfRule>
  </conditionalFormatting>
  <conditionalFormatting sqref="D62:D63">
    <cfRule type="cellIs" priority="176" dxfId="683" operator="equal" stopIfTrue="1">
      <formula>"CW 2130-R11"</formula>
    </cfRule>
    <cfRule type="cellIs" priority="177" dxfId="683" operator="equal" stopIfTrue="1">
      <formula>"CW 3120-R2"</formula>
    </cfRule>
    <cfRule type="cellIs" priority="178" dxfId="683" operator="equal" stopIfTrue="1">
      <formula>"CW 3240-R7"</formula>
    </cfRule>
  </conditionalFormatting>
  <conditionalFormatting sqref="D65">
    <cfRule type="cellIs" priority="173" dxfId="683" operator="equal" stopIfTrue="1">
      <formula>"CW 2130-R11"</formula>
    </cfRule>
    <cfRule type="cellIs" priority="174" dxfId="683" operator="equal" stopIfTrue="1">
      <formula>"CW 3120-R2"</formula>
    </cfRule>
    <cfRule type="cellIs" priority="175" dxfId="683" operator="equal" stopIfTrue="1">
      <formula>"CW 3240-R7"</formula>
    </cfRule>
  </conditionalFormatting>
  <conditionalFormatting sqref="D78">
    <cfRule type="cellIs" priority="171" dxfId="683" operator="equal" stopIfTrue="1">
      <formula>"CW 3120-R2"</formula>
    </cfRule>
    <cfRule type="cellIs" priority="172" dxfId="683" operator="equal" stopIfTrue="1">
      <formula>"CW 3240-R7"</formula>
    </cfRule>
  </conditionalFormatting>
  <conditionalFormatting sqref="D124">
    <cfRule type="cellIs" priority="168" dxfId="683" operator="equal" stopIfTrue="1">
      <formula>"CW 2130-R11"</formula>
    </cfRule>
    <cfRule type="cellIs" priority="169" dxfId="683" operator="equal" stopIfTrue="1">
      <formula>"CW 3120-R2"</formula>
    </cfRule>
    <cfRule type="cellIs" priority="170" dxfId="683" operator="equal" stopIfTrue="1">
      <formula>"CW 3240-R7"</formula>
    </cfRule>
  </conditionalFormatting>
  <conditionalFormatting sqref="D173">
    <cfRule type="cellIs" priority="166" dxfId="683" operator="equal" stopIfTrue="1">
      <formula>"CW 3120-R2"</formula>
    </cfRule>
    <cfRule type="cellIs" priority="167" dxfId="683" operator="equal" stopIfTrue="1">
      <formula>"CW 3240-R7"</formula>
    </cfRule>
  </conditionalFormatting>
  <conditionalFormatting sqref="D199">
    <cfRule type="cellIs" priority="163" dxfId="683" operator="equal" stopIfTrue="1">
      <formula>"CW 2130-R11"</formula>
    </cfRule>
    <cfRule type="cellIs" priority="164" dxfId="683" operator="equal" stopIfTrue="1">
      <formula>"CW 3120-R2"</formula>
    </cfRule>
    <cfRule type="cellIs" priority="165" dxfId="683" operator="equal" stopIfTrue="1">
      <formula>"CW 3240-R7"</formula>
    </cfRule>
  </conditionalFormatting>
  <conditionalFormatting sqref="D201">
    <cfRule type="cellIs" priority="160" dxfId="683" operator="equal" stopIfTrue="1">
      <formula>"CW 2130-R11"</formula>
    </cfRule>
    <cfRule type="cellIs" priority="161" dxfId="683" operator="equal" stopIfTrue="1">
      <formula>"CW 3120-R2"</formula>
    </cfRule>
    <cfRule type="cellIs" priority="162" dxfId="683" operator="equal" stopIfTrue="1">
      <formula>"CW 3240-R7"</formula>
    </cfRule>
  </conditionalFormatting>
  <conditionalFormatting sqref="D223">
    <cfRule type="cellIs" priority="157" dxfId="683" operator="equal" stopIfTrue="1">
      <formula>"CW 2130-R11"</formula>
    </cfRule>
    <cfRule type="cellIs" priority="158" dxfId="683" operator="equal" stopIfTrue="1">
      <formula>"CW 3120-R2"</formula>
    </cfRule>
    <cfRule type="cellIs" priority="159" dxfId="683" operator="equal" stopIfTrue="1">
      <formula>"CW 3240-R7"</formula>
    </cfRule>
  </conditionalFormatting>
  <conditionalFormatting sqref="D226">
    <cfRule type="cellIs" priority="154" dxfId="683" operator="equal" stopIfTrue="1">
      <formula>"CW 2130-R11"</formula>
    </cfRule>
    <cfRule type="cellIs" priority="155" dxfId="683" operator="equal" stopIfTrue="1">
      <formula>"CW 3120-R2"</formula>
    </cfRule>
    <cfRule type="cellIs" priority="156" dxfId="683" operator="equal" stopIfTrue="1">
      <formula>"CW 3240-R7"</formula>
    </cfRule>
  </conditionalFormatting>
  <conditionalFormatting sqref="D245">
    <cfRule type="cellIs" priority="152" dxfId="683" operator="equal" stopIfTrue="1">
      <formula>"CW 3120-R2"</formula>
    </cfRule>
    <cfRule type="cellIs" priority="153" dxfId="683" operator="equal" stopIfTrue="1">
      <formula>"CW 3240-R7"</formula>
    </cfRule>
  </conditionalFormatting>
  <conditionalFormatting sqref="D254:D255">
    <cfRule type="cellIs" priority="150" dxfId="683" operator="equal" stopIfTrue="1">
      <formula>"CW 3120-R2"</formula>
    </cfRule>
    <cfRule type="cellIs" priority="151" dxfId="683" operator="equal" stopIfTrue="1">
      <formula>"CW 3240-R7"</formula>
    </cfRule>
  </conditionalFormatting>
  <conditionalFormatting sqref="D286">
    <cfRule type="cellIs" priority="147" dxfId="683" operator="equal" stopIfTrue="1">
      <formula>"CW 2130-R11"</formula>
    </cfRule>
    <cfRule type="cellIs" priority="148" dxfId="683" operator="equal" stopIfTrue="1">
      <formula>"CW 3120-R2"</formula>
    </cfRule>
    <cfRule type="cellIs" priority="149" dxfId="683" operator="equal" stopIfTrue="1">
      <formula>"CW 3240-R7"</formula>
    </cfRule>
  </conditionalFormatting>
  <conditionalFormatting sqref="D289">
    <cfRule type="cellIs" priority="144" dxfId="683" operator="equal" stopIfTrue="1">
      <formula>"CW 2130-R11"</formula>
    </cfRule>
    <cfRule type="cellIs" priority="145" dxfId="683" operator="equal" stopIfTrue="1">
      <formula>"CW 3120-R2"</formula>
    </cfRule>
    <cfRule type="cellIs" priority="146" dxfId="683" operator="equal" stopIfTrue="1">
      <formula>"CW 3240-R7"</formula>
    </cfRule>
  </conditionalFormatting>
  <conditionalFormatting sqref="D296">
    <cfRule type="cellIs" priority="141" dxfId="683" operator="equal" stopIfTrue="1">
      <formula>"CW 2130-R11"</formula>
    </cfRule>
    <cfRule type="cellIs" priority="142" dxfId="683" operator="equal" stopIfTrue="1">
      <formula>"CW 3120-R2"</formula>
    </cfRule>
    <cfRule type="cellIs" priority="143" dxfId="683" operator="equal" stopIfTrue="1">
      <formula>"CW 3240-R7"</formula>
    </cfRule>
  </conditionalFormatting>
  <conditionalFormatting sqref="D306">
    <cfRule type="cellIs" priority="138" dxfId="683" operator="equal" stopIfTrue="1">
      <formula>"CW 2130-R11"</formula>
    </cfRule>
    <cfRule type="cellIs" priority="139" dxfId="683" operator="equal" stopIfTrue="1">
      <formula>"CW 3120-R2"</formula>
    </cfRule>
    <cfRule type="cellIs" priority="140" dxfId="683" operator="equal" stopIfTrue="1">
      <formula>"CW 3240-R7"</formula>
    </cfRule>
  </conditionalFormatting>
  <conditionalFormatting sqref="D312">
    <cfRule type="cellIs" priority="135" dxfId="683" operator="equal" stopIfTrue="1">
      <formula>"CW 2130-R11"</formula>
    </cfRule>
    <cfRule type="cellIs" priority="136" dxfId="683" operator="equal" stopIfTrue="1">
      <formula>"CW 3120-R2"</formula>
    </cfRule>
    <cfRule type="cellIs" priority="137" dxfId="683" operator="equal" stopIfTrue="1">
      <formula>"CW 3240-R7"</formula>
    </cfRule>
  </conditionalFormatting>
  <conditionalFormatting sqref="D339:D340">
    <cfRule type="cellIs" priority="133" dxfId="683" operator="equal" stopIfTrue="1">
      <formula>"CW 3120-R2"</formula>
    </cfRule>
    <cfRule type="cellIs" priority="134" dxfId="683" operator="equal" stopIfTrue="1">
      <formula>"CW 3240-R7"</formula>
    </cfRule>
  </conditionalFormatting>
  <conditionalFormatting sqref="D359">
    <cfRule type="cellIs" priority="130" dxfId="683" operator="equal" stopIfTrue="1">
      <formula>"CW 2130-R11"</formula>
    </cfRule>
    <cfRule type="cellIs" priority="131" dxfId="683" operator="equal" stopIfTrue="1">
      <formula>"CW 3120-R2"</formula>
    </cfRule>
    <cfRule type="cellIs" priority="132" dxfId="683" operator="equal" stopIfTrue="1">
      <formula>"CW 3240-R7"</formula>
    </cfRule>
  </conditionalFormatting>
  <conditionalFormatting sqref="D372:D373">
    <cfRule type="cellIs" priority="127" dxfId="683" operator="equal" stopIfTrue="1">
      <formula>"CW 2130-R11"</formula>
    </cfRule>
    <cfRule type="cellIs" priority="128" dxfId="683" operator="equal" stopIfTrue="1">
      <formula>"CW 3120-R2"</formula>
    </cfRule>
    <cfRule type="cellIs" priority="129" dxfId="683" operator="equal" stopIfTrue="1">
      <formula>"CW 3240-R7"</formula>
    </cfRule>
  </conditionalFormatting>
  <conditionalFormatting sqref="D378">
    <cfRule type="cellIs" priority="124" dxfId="683" operator="equal" stopIfTrue="1">
      <formula>"CW 2130-R11"</formula>
    </cfRule>
    <cfRule type="cellIs" priority="125" dxfId="683" operator="equal" stopIfTrue="1">
      <formula>"CW 3120-R2"</formula>
    </cfRule>
    <cfRule type="cellIs" priority="126" dxfId="683" operator="equal" stopIfTrue="1">
      <formula>"CW 3240-R7"</formula>
    </cfRule>
  </conditionalFormatting>
  <conditionalFormatting sqref="D395:D396">
    <cfRule type="cellIs" priority="121" dxfId="683" operator="equal" stopIfTrue="1">
      <formula>"CW 2130-R11"</formula>
    </cfRule>
    <cfRule type="cellIs" priority="122" dxfId="683" operator="equal" stopIfTrue="1">
      <formula>"CW 3120-R2"</formula>
    </cfRule>
    <cfRule type="cellIs" priority="123" dxfId="683" operator="equal" stopIfTrue="1">
      <formula>"CW 3240-R7"</formula>
    </cfRule>
  </conditionalFormatting>
  <conditionalFormatting sqref="D459:D461">
    <cfRule type="cellIs" priority="118" dxfId="683" operator="equal" stopIfTrue="1">
      <formula>"CW 2130-R11"</formula>
    </cfRule>
    <cfRule type="cellIs" priority="119" dxfId="683" operator="equal" stopIfTrue="1">
      <formula>"CW 3120-R2"</formula>
    </cfRule>
    <cfRule type="cellIs" priority="120" dxfId="683" operator="equal" stopIfTrue="1">
      <formula>"CW 3240-R7"</formula>
    </cfRule>
  </conditionalFormatting>
  <conditionalFormatting sqref="D462:D464">
    <cfRule type="cellIs" priority="115" dxfId="683" operator="equal" stopIfTrue="1">
      <formula>"CW 2130-R11"</formula>
    </cfRule>
    <cfRule type="cellIs" priority="116" dxfId="683" operator="equal" stopIfTrue="1">
      <formula>"CW 3120-R2"</formula>
    </cfRule>
    <cfRule type="cellIs" priority="117" dxfId="683" operator="equal" stopIfTrue="1">
      <formula>"CW 3240-R7"</formula>
    </cfRule>
  </conditionalFormatting>
  <conditionalFormatting sqref="D472:D473">
    <cfRule type="cellIs" priority="88" dxfId="683" operator="equal" stopIfTrue="1">
      <formula>"CW 2130-R11"</formula>
    </cfRule>
    <cfRule type="cellIs" priority="89" dxfId="683" operator="equal" stopIfTrue="1">
      <formula>"CW 3120-R2"</formula>
    </cfRule>
    <cfRule type="cellIs" priority="90" dxfId="683" operator="equal" stopIfTrue="1">
      <formula>"CW 3240-R7"</formula>
    </cfRule>
  </conditionalFormatting>
  <conditionalFormatting sqref="D465">
    <cfRule type="cellIs" priority="106" dxfId="683" operator="equal" stopIfTrue="1">
      <formula>"CW 2130-R11"</formula>
    </cfRule>
    <cfRule type="cellIs" priority="107" dxfId="683" operator="equal" stopIfTrue="1">
      <formula>"CW 3120-R2"</formula>
    </cfRule>
    <cfRule type="cellIs" priority="108" dxfId="683" operator="equal" stopIfTrue="1">
      <formula>"CW 3240-R7"</formula>
    </cfRule>
  </conditionalFormatting>
  <conditionalFormatting sqref="D478:D481">
    <cfRule type="cellIs" priority="82" dxfId="683" operator="equal" stopIfTrue="1">
      <formula>"CW 2130-R11"</formula>
    </cfRule>
    <cfRule type="cellIs" priority="83" dxfId="683" operator="equal" stopIfTrue="1">
      <formula>"CW 3120-R2"</formula>
    </cfRule>
    <cfRule type="cellIs" priority="84" dxfId="683" operator="equal" stopIfTrue="1">
      <formula>"CW 3240-R7"</formula>
    </cfRule>
  </conditionalFormatting>
  <conditionalFormatting sqref="D466:D468">
    <cfRule type="cellIs" priority="94" dxfId="683" operator="equal" stopIfTrue="1">
      <formula>"CW 2130-R11"</formula>
    </cfRule>
    <cfRule type="cellIs" priority="95" dxfId="683" operator="equal" stopIfTrue="1">
      <formula>"CW 3120-R2"</formula>
    </cfRule>
    <cfRule type="cellIs" priority="96" dxfId="683" operator="equal" stopIfTrue="1">
      <formula>"CW 3240-R7"</formula>
    </cfRule>
  </conditionalFormatting>
  <conditionalFormatting sqref="D469:D471">
    <cfRule type="cellIs" priority="91" dxfId="683" operator="equal" stopIfTrue="1">
      <formula>"CW 2130-R11"</formula>
    </cfRule>
    <cfRule type="cellIs" priority="92" dxfId="683" operator="equal" stopIfTrue="1">
      <formula>"CW 3120-R2"</formula>
    </cfRule>
    <cfRule type="cellIs" priority="93" dxfId="683" operator="equal" stopIfTrue="1">
      <formula>"CW 3240-R7"</formula>
    </cfRule>
  </conditionalFormatting>
  <conditionalFormatting sqref="D475:D477">
    <cfRule type="cellIs" priority="85" dxfId="683" operator="equal" stopIfTrue="1">
      <formula>"CW 2130-R11"</formula>
    </cfRule>
    <cfRule type="cellIs" priority="86" dxfId="683" operator="equal" stopIfTrue="1">
      <formula>"CW 3120-R2"</formula>
    </cfRule>
    <cfRule type="cellIs" priority="87" dxfId="683" operator="equal" stopIfTrue="1">
      <formula>"CW 3240-R7"</formula>
    </cfRule>
  </conditionalFormatting>
  <conditionalFormatting sqref="D500:D502">
    <cfRule type="cellIs" priority="79" dxfId="683" operator="equal" stopIfTrue="1">
      <formula>"CW 2130-R11"</formula>
    </cfRule>
    <cfRule type="cellIs" priority="80" dxfId="683" operator="equal" stopIfTrue="1">
      <formula>"CW 3120-R2"</formula>
    </cfRule>
    <cfRule type="cellIs" priority="81" dxfId="683" operator="equal" stopIfTrue="1">
      <formula>"CW 3240-R7"</formula>
    </cfRule>
  </conditionalFormatting>
  <conditionalFormatting sqref="D503:D505">
    <cfRule type="cellIs" priority="76" dxfId="683" operator="equal" stopIfTrue="1">
      <formula>"CW 2130-R11"</formula>
    </cfRule>
    <cfRule type="cellIs" priority="77" dxfId="683" operator="equal" stopIfTrue="1">
      <formula>"CW 3120-R2"</formula>
    </cfRule>
    <cfRule type="cellIs" priority="78" dxfId="683" operator="equal" stopIfTrue="1">
      <formula>"CW 3240-R7"</formula>
    </cfRule>
  </conditionalFormatting>
  <conditionalFormatting sqref="D506">
    <cfRule type="cellIs" priority="73" dxfId="683" operator="equal" stopIfTrue="1">
      <formula>"CW 2130-R11"</formula>
    </cfRule>
    <cfRule type="cellIs" priority="74" dxfId="683" operator="equal" stopIfTrue="1">
      <formula>"CW 3120-R2"</formula>
    </cfRule>
    <cfRule type="cellIs" priority="75" dxfId="683" operator="equal" stopIfTrue="1">
      <formula>"CW 3240-R7"</formula>
    </cfRule>
  </conditionalFormatting>
  <conditionalFormatting sqref="D507:D509">
    <cfRule type="cellIs" priority="70" dxfId="683" operator="equal" stopIfTrue="1">
      <formula>"CW 2130-R11"</formula>
    </cfRule>
    <cfRule type="cellIs" priority="71" dxfId="683" operator="equal" stopIfTrue="1">
      <formula>"CW 3120-R2"</formula>
    </cfRule>
    <cfRule type="cellIs" priority="72" dxfId="683" operator="equal" stopIfTrue="1">
      <formula>"CW 3240-R7"</formula>
    </cfRule>
  </conditionalFormatting>
  <conditionalFormatting sqref="D510">
    <cfRule type="cellIs" priority="67" dxfId="683" operator="equal" stopIfTrue="1">
      <formula>"CW 2130-R11"</formula>
    </cfRule>
    <cfRule type="cellIs" priority="68" dxfId="683" operator="equal" stopIfTrue="1">
      <formula>"CW 3120-R2"</formula>
    </cfRule>
    <cfRule type="cellIs" priority="69" dxfId="683" operator="equal" stopIfTrue="1">
      <formula>"CW 3240-R7"</formula>
    </cfRule>
  </conditionalFormatting>
  <conditionalFormatting sqref="D108">
    <cfRule type="cellIs" priority="55" dxfId="683" operator="equal" stopIfTrue="1">
      <formula>"CW 2130-R11"</formula>
    </cfRule>
    <cfRule type="cellIs" priority="56" dxfId="683" operator="equal" stopIfTrue="1">
      <formula>"CW 3120-R2"</formula>
    </cfRule>
    <cfRule type="cellIs" priority="57" dxfId="683" operator="equal" stopIfTrue="1">
      <formula>"CW 3240-R7"</formula>
    </cfRule>
  </conditionalFormatting>
  <conditionalFormatting sqref="D109:D110">
    <cfRule type="cellIs" priority="52" dxfId="683" operator="equal" stopIfTrue="1">
      <formula>"CW 2130-R11"</formula>
    </cfRule>
    <cfRule type="cellIs" priority="53" dxfId="683" operator="equal" stopIfTrue="1">
      <formula>"CW 3120-R2"</formula>
    </cfRule>
    <cfRule type="cellIs" priority="54" dxfId="683" operator="equal" stopIfTrue="1">
      <formula>"CW 3240-R7"</formula>
    </cfRule>
  </conditionalFormatting>
  <conditionalFormatting sqref="D113">
    <cfRule type="cellIs" priority="49" dxfId="683" operator="equal" stopIfTrue="1">
      <formula>"CW 2130-R11"</formula>
    </cfRule>
    <cfRule type="cellIs" priority="50" dxfId="683" operator="equal" stopIfTrue="1">
      <formula>"CW 3120-R2"</formula>
    </cfRule>
    <cfRule type="cellIs" priority="51" dxfId="683" operator="equal" stopIfTrue="1">
      <formula>"CW 3240-R7"</formula>
    </cfRule>
  </conditionalFormatting>
  <conditionalFormatting sqref="D115:D116">
    <cfRule type="cellIs" priority="46" dxfId="683" operator="equal" stopIfTrue="1">
      <formula>"CW 2130-R11"</formula>
    </cfRule>
    <cfRule type="cellIs" priority="47" dxfId="683" operator="equal" stopIfTrue="1">
      <formula>"CW 3120-R2"</formula>
    </cfRule>
    <cfRule type="cellIs" priority="48" dxfId="683" operator="equal" stopIfTrue="1">
      <formula>"CW 3240-R7"</formula>
    </cfRule>
  </conditionalFormatting>
  <conditionalFormatting sqref="D153">
    <cfRule type="cellIs" priority="43" dxfId="683" operator="equal" stopIfTrue="1">
      <formula>"CW 2130-R11"</formula>
    </cfRule>
    <cfRule type="cellIs" priority="44" dxfId="683" operator="equal" stopIfTrue="1">
      <formula>"CW 3120-R2"</formula>
    </cfRule>
    <cfRule type="cellIs" priority="45" dxfId="683" operator="equal" stopIfTrue="1">
      <formula>"CW 3240-R7"</formula>
    </cfRule>
  </conditionalFormatting>
  <conditionalFormatting sqref="D154">
    <cfRule type="cellIs" priority="40" dxfId="683" operator="equal" stopIfTrue="1">
      <formula>"CW 2130-R11"</formula>
    </cfRule>
    <cfRule type="cellIs" priority="41" dxfId="683" operator="equal" stopIfTrue="1">
      <formula>"CW 3120-R2"</formula>
    </cfRule>
    <cfRule type="cellIs" priority="42" dxfId="683" operator="equal" stopIfTrue="1">
      <formula>"CW 3240-R7"</formula>
    </cfRule>
  </conditionalFormatting>
  <conditionalFormatting sqref="D155">
    <cfRule type="cellIs" priority="37" dxfId="683" operator="equal" stopIfTrue="1">
      <formula>"CW 2130-R11"</formula>
    </cfRule>
    <cfRule type="cellIs" priority="38" dxfId="683" operator="equal" stopIfTrue="1">
      <formula>"CW 3120-R2"</formula>
    </cfRule>
    <cfRule type="cellIs" priority="39" dxfId="683" operator="equal" stopIfTrue="1">
      <formula>"CW 3240-R7"</formula>
    </cfRule>
  </conditionalFormatting>
  <conditionalFormatting sqref="D156">
    <cfRule type="cellIs" priority="34" dxfId="683" operator="equal" stopIfTrue="1">
      <formula>"CW 2130-R11"</formula>
    </cfRule>
    <cfRule type="cellIs" priority="35" dxfId="683" operator="equal" stopIfTrue="1">
      <formula>"CW 3120-R2"</formula>
    </cfRule>
    <cfRule type="cellIs" priority="36" dxfId="683" operator="equal" stopIfTrue="1">
      <formula>"CW 3240-R7"</formula>
    </cfRule>
  </conditionalFormatting>
  <conditionalFormatting sqref="D157">
    <cfRule type="cellIs" priority="31" dxfId="683" operator="equal" stopIfTrue="1">
      <formula>"CW 2130-R11"</formula>
    </cfRule>
    <cfRule type="cellIs" priority="32" dxfId="683" operator="equal" stopIfTrue="1">
      <formula>"CW 3120-R2"</formula>
    </cfRule>
    <cfRule type="cellIs" priority="33" dxfId="683" operator="equal" stopIfTrue="1">
      <formula>"CW 3240-R7"</formula>
    </cfRule>
  </conditionalFormatting>
  <conditionalFormatting sqref="D158">
    <cfRule type="cellIs" priority="28" dxfId="683" operator="equal" stopIfTrue="1">
      <formula>"CW 2130-R11"</formula>
    </cfRule>
    <cfRule type="cellIs" priority="29" dxfId="683" operator="equal" stopIfTrue="1">
      <formula>"CW 3120-R2"</formula>
    </cfRule>
    <cfRule type="cellIs" priority="30" dxfId="683" operator="equal" stopIfTrue="1">
      <formula>"CW 3240-R7"</formula>
    </cfRule>
  </conditionalFormatting>
  <conditionalFormatting sqref="D159">
    <cfRule type="cellIs" priority="25" dxfId="683" operator="equal" stopIfTrue="1">
      <formula>"CW 2130-R11"</formula>
    </cfRule>
    <cfRule type="cellIs" priority="26" dxfId="683" operator="equal" stopIfTrue="1">
      <formula>"CW 3120-R2"</formula>
    </cfRule>
    <cfRule type="cellIs" priority="27" dxfId="683" operator="equal" stopIfTrue="1">
      <formula>"CW 3240-R7"</formula>
    </cfRule>
  </conditionalFormatting>
  <conditionalFormatting sqref="D160">
    <cfRule type="cellIs" priority="22" dxfId="683" operator="equal" stopIfTrue="1">
      <formula>"CW 2130-R11"</formula>
    </cfRule>
    <cfRule type="cellIs" priority="23" dxfId="683" operator="equal" stopIfTrue="1">
      <formula>"CW 3120-R2"</formula>
    </cfRule>
    <cfRule type="cellIs" priority="24" dxfId="683" operator="equal" stopIfTrue="1">
      <formula>"CW 3240-R7"</formula>
    </cfRule>
  </conditionalFormatting>
  <conditionalFormatting sqref="D161">
    <cfRule type="cellIs" priority="19" dxfId="683" operator="equal" stopIfTrue="1">
      <formula>"CW 2130-R11"</formula>
    </cfRule>
    <cfRule type="cellIs" priority="20" dxfId="683" operator="equal" stopIfTrue="1">
      <formula>"CW 3120-R2"</formula>
    </cfRule>
    <cfRule type="cellIs" priority="21" dxfId="683" operator="equal" stopIfTrue="1">
      <formula>"CW 3240-R7"</formula>
    </cfRule>
  </conditionalFormatting>
  <conditionalFormatting sqref="D496">
    <cfRule type="cellIs" priority="16" dxfId="683" operator="equal" stopIfTrue="1">
      <formula>"CW 2130-R11"</formula>
    </cfRule>
    <cfRule type="cellIs" priority="17" dxfId="683" operator="equal" stopIfTrue="1">
      <formula>"CW 3120-R2"</formula>
    </cfRule>
    <cfRule type="cellIs" priority="18" dxfId="683" operator="equal" stopIfTrue="1">
      <formula>"CW 3240-R7"</formula>
    </cfRule>
  </conditionalFormatting>
  <conditionalFormatting sqref="D486:D488">
    <cfRule type="cellIs" priority="13" dxfId="683" operator="equal" stopIfTrue="1">
      <formula>"CW 2130-R11"</formula>
    </cfRule>
    <cfRule type="cellIs" priority="14" dxfId="683" operator="equal" stopIfTrue="1">
      <formula>"CW 3120-R2"</formula>
    </cfRule>
    <cfRule type="cellIs" priority="15" dxfId="683" operator="equal" stopIfTrue="1">
      <formula>"CW 3240-R7"</formula>
    </cfRule>
  </conditionalFormatting>
  <conditionalFormatting sqref="D489:D491">
    <cfRule type="cellIs" priority="10" dxfId="683" operator="equal" stopIfTrue="1">
      <formula>"CW 2130-R11"</formula>
    </cfRule>
    <cfRule type="cellIs" priority="11" dxfId="683" operator="equal" stopIfTrue="1">
      <formula>"CW 3120-R2"</formula>
    </cfRule>
    <cfRule type="cellIs" priority="12" dxfId="683" operator="equal" stopIfTrue="1">
      <formula>"CW 3240-R7"</formula>
    </cfRule>
  </conditionalFormatting>
  <conditionalFormatting sqref="D492">
    <cfRule type="cellIs" priority="7" dxfId="683" operator="equal" stopIfTrue="1">
      <formula>"CW 2130-R11"</formula>
    </cfRule>
    <cfRule type="cellIs" priority="8" dxfId="683" operator="equal" stopIfTrue="1">
      <formula>"CW 3120-R2"</formula>
    </cfRule>
    <cfRule type="cellIs" priority="9" dxfId="683" operator="equal" stopIfTrue="1">
      <formula>"CW 3240-R7"</formula>
    </cfRule>
  </conditionalFormatting>
  <conditionalFormatting sqref="D493:D495">
    <cfRule type="cellIs" priority="4" dxfId="683" operator="equal" stopIfTrue="1">
      <formula>"CW 2130-R11"</formula>
    </cfRule>
    <cfRule type="cellIs" priority="5" dxfId="683" operator="equal" stopIfTrue="1">
      <formula>"CW 3120-R2"</formula>
    </cfRule>
    <cfRule type="cellIs" priority="6" dxfId="683" operator="equal" stopIfTrue="1">
      <formula>"CW 3240-R7"</formula>
    </cfRule>
  </conditionalFormatting>
  <dataValidations count="5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1 G14:G15 G17 G19:G22 G429:G430 G29 G31 G34:G39 G43:G46 G41 G56 G58 G26 G69 G74 G72 G80:G81 G83 G85:G88 G51:G53 G93:G98 G101:G102 G500:G510 G118 G120:G121 G129 G159:G161 G136:G137 G139:G141 G125:G126 G116 G163 G166 G148 G144:G145 G175:G176 G178 G180:G183 G192:G193 G198:G199 G207:G208 G210 G212 G201:G204 G222:G223 G234 G236 G239 G241 G227:G231 G247:G248 G250 G244:G245 G261 G263 G265:G269 G272:G273 G278:G280 G283 G219 G287 G291 G293 G289 G302 G259 G304:G306 G315 G317 G299:G300 G326:G328 G330 G333 G335 G309:G312 G342:G343 G345 G347:G349 G351 G321:G323 G362:G363 G368:G370 G375:G377 G379 G381 G383 G385 G373 G398:G400 G408 G338:G339 G413:G415 G417 G419 G422 G424 G427 G410 G433 G435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37:G440 G442 G444:G449 G24 G480 G60:G61 G64 G66:G67 G77:G78 G454 G172:G173 G225 G253 G285 G353:G359 G389:G394 G396 G403:G405 G473 G90 G49 G123 G131:G134 G185:G189 G215:G217 G255:G257 G296:G297 G319 G452 G459 G461 G464 G468 G471 G477 G107:G108 G110:G113 G151:G152 G155 G157 G168 G486:G495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6 G13 G18 G23 G27:G28 G30 G32:G33 G40 G42 G47 G57 G54:G55 G59 G71 G73 G75:G76 G79 G82 G84 G92 G100 G117 G119 G122 G127:G128 G130 G135 G138 G142 G149:G150 G146:G147 G165 G167 G169:G171 G174 G177 G179 G191 G200 G206 G211 G209 G213:G214 G221 G224 G232:G233 G238 G240 G242:G243 G246 G249 G251:G252 G264 G271 G284 G282 G288 G292 G290 G294:G295 G301 G303 G307 G316 G313:G314 G318 G325 G332 G334 G336:G337 G340:G341 G344 G346 G352 G361 G374 G372 G382 G380 G384 G386:G388 G397 G401 G409 G406:G407 G411:G412 G421 G423 G425:G426 G428 G431:G432 G434 G436 G443 G451 G25 G62:G63 G65 G395 G226">
      <formula1>"isblank(G3)"</formula1>
    </dataValidation>
    <dataValidation type="custom" allowBlank="1" showInputMessage="1" showErrorMessage="1" error="If you can enter a Unit  Price in this cell, pLease contact the Contract Administrator immediately!" sqref="G254 G286 G378 G50 G124 G218 G258 G298 G320 G453 G460 G462:G463 G465:G467 G469:G470 G472 F475:F476 F478:F479 F481 F511 G109 G115 G153:G154 G156 G158 F49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6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326-2015 Addendum No. 1
&amp;XTemplate Version: C420150116-RW&amp;R&amp;10Bid Submission
Page &amp;P+3 of 35</oddHeader>
    <oddFooter xml:space="preserve">&amp;R__________________
Name of Bidder                    </oddFooter>
  </headerFooter>
  <rowBreaks count="13" manualBreakCount="13">
    <brk id="26" max="255" man="1"/>
    <brk id="69" max="255" man="1"/>
    <brk id="104" min="1" max="7" man="1"/>
    <brk id="195" min="1" max="7" man="1"/>
    <brk id="275" min="1" max="7" man="1"/>
    <brk id="339" max="255" man="1"/>
    <brk id="359" max="255" man="1"/>
    <brk id="365" min="1" max="7" man="1"/>
    <brk id="430" max="255" man="1"/>
    <brk id="456" max="255" man="1"/>
    <brk id="482" max="255" man="1"/>
    <brk id="497" max="255" man="1"/>
    <brk id="51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Re-chedked by HP on April 30 
Checked by HP on April 21
File Size 312320
</dc:description>
  <cp:lastModifiedBy>mcdonaldc</cp:lastModifiedBy>
  <cp:lastPrinted>2015-04-27T19:25:58Z</cp:lastPrinted>
  <dcterms:created xsi:type="dcterms:W3CDTF">1999-03-31T15:44:33Z</dcterms:created>
  <dcterms:modified xsi:type="dcterms:W3CDTF">2015-04-30T15:45:07Z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2023184936</vt:i4>
  </property>
  <property fmtid="{D5CDD505-2E9C-101B-9397-08002B2CF9AE}" pid="5" name="_EmailSubject">
    <vt:lpwstr>Bid Opportunity 326-2015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