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PRICES'!$B$6:$H$913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PRICES'!$B$1:$IV$148</definedName>
    <definedName name="XITEMS">'FORM B - PRICES'!$B$7:$IV$148</definedName>
  </definedNames>
  <calcPr fullCalcOnLoad="1" fullPrecision="0"/>
</workbook>
</file>

<file path=xl/sharedStrings.xml><?xml version="1.0" encoding="utf-8"?>
<sst xmlns="http://schemas.openxmlformats.org/spreadsheetml/2006/main" count="3450" uniqueCount="712">
  <si>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</si>
  <si>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</si>
  <si>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</si>
  <si>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</si>
  <si>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</si>
  <si>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</si>
  <si>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</si>
  <si>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</si>
  <si>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</si>
  <si>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</si>
  <si>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</si>
  <si>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</si>
  <si>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</si>
  <si>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</si>
  <si>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</si>
  <si>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</si>
  <si>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</si>
  <si>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</si>
  <si>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</si>
  <si>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</si>
  <si>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</si>
  <si>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</si>
  <si>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ADJUSTMENTS</t>
  </si>
  <si>
    <t>LANDSCAPING</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</si>
  <si>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</si>
  <si>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</si>
  <si>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</si>
  <si>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</si>
  <si>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</si>
  <si>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</si>
  <si>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</si>
  <si>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</si>
  <si>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</si>
  <si>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</si>
  <si>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</si>
  <si>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</si>
  <si>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</si>
  <si>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</si>
  <si>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</si>
  <si>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A012</t>
  </si>
  <si>
    <t>Grading of Boulevards</t>
  </si>
  <si>
    <t>each</t>
  </si>
  <si>
    <t>B004</t>
  </si>
  <si>
    <t>Slab Replacement</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</si>
  <si>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</si>
  <si>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</si>
  <si>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</si>
  <si>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</si>
  <si>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</si>
  <si>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</si>
  <si>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</si>
  <si>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</si>
  <si>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</si>
  <si>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</si>
  <si>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</si>
  <si>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</si>
  <si>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</si>
  <si>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</si>
  <si>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</si>
  <si>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</si>
  <si>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</si>
  <si>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</si>
  <si>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</si>
  <si>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F001</t>
  </si>
  <si>
    <t>F003</t>
  </si>
  <si>
    <t>F005</t>
  </si>
  <si>
    <t>G001</t>
  </si>
  <si>
    <t>Sodding</t>
  </si>
  <si>
    <t>G003</t>
  </si>
  <si>
    <t>B.1</t>
  </si>
  <si>
    <t>B.2</t>
  </si>
  <si>
    <t>B001</t>
  </si>
  <si>
    <t>Pavement Removal</t>
  </si>
  <si>
    <t>B002</t>
  </si>
  <si>
    <t>Concrete Pavement</t>
  </si>
  <si>
    <t>B.8</t>
  </si>
  <si>
    <t>B.9</t>
  </si>
  <si>
    <t>B.12</t>
  </si>
  <si>
    <t>B.13</t>
  </si>
  <si>
    <t>Tie-ins and Approaches</t>
  </si>
  <si>
    <t>vert. m</t>
  </si>
  <si>
    <t>C.1</t>
  </si>
  <si>
    <t>C.2</t>
  </si>
  <si>
    <t>C.3</t>
  </si>
  <si>
    <t>E.1</t>
  </si>
  <si>
    <t>F</t>
  </si>
  <si>
    <t>F.1</t>
  </si>
  <si>
    <t>Adjustment of Catch Basins / Manholes Frames</t>
  </si>
  <si>
    <t>F.2</t>
  </si>
  <si>
    <t>F002A</t>
  </si>
  <si>
    <t>F.3</t>
  </si>
  <si>
    <t>Lifter Rings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</si>
  <si>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</si>
  <si>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</si>
  <si>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</si>
  <si>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</si>
  <si>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</si>
  <si>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</si>
  <si>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</si>
  <si>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</si>
  <si>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</si>
  <si>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</si>
  <si>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</si>
  <si>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</si>
  <si>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</si>
  <si>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</si>
  <si>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</si>
  <si>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</si>
  <si>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t>A003</t>
  </si>
  <si>
    <t>Excavation</t>
  </si>
  <si>
    <t>A004</t>
  </si>
  <si>
    <t>Sub-Grade Compaction</t>
  </si>
  <si>
    <t>A007</t>
  </si>
  <si>
    <t>Crushed Sub-base Material</t>
  </si>
  <si>
    <t>A.4</t>
  </si>
  <si>
    <t>A022</t>
  </si>
  <si>
    <t>Separation Geotextile Fabric</t>
  </si>
  <si>
    <t xml:space="preserve">CW 3130-R4 </t>
  </si>
  <si>
    <t>A022A</t>
  </si>
  <si>
    <t>A.7</t>
  </si>
  <si>
    <t>Supply and Install Geogrid</t>
  </si>
  <si>
    <t>CW 3135-R1</t>
  </si>
  <si>
    <t>A.9</t>
  </si>
  <si>
    <t>B114rl</t>
  </si>
  <si>
    <t>A.11</t>
  </si>
  <si>
    <t xml:space="preserve">CW 3235-R9  </t>
  </si>
  <si>
    <t>B118rl</t>
  </si>
  <si>
    <t>100 mm Sidewalk</t>
  </si>
  <si>
    <t>B119rl</t>
  </si>
  <si>
    <t>a)</t>
  </si>
  <si>
    <t>Less than 5 sq.m.</t>
  </si>
  <si>
    <t>B120rl</t>
  </si>
  <si>
    <t>b)</t>
  </si>
  <si>
    <t>5 sq.m. to 20 sq.m.</t>
  </si>
  <si>
    <t>B121rl</t>
  </si>
  <si>
    <t>Greater than 20 sq.m.</t>
  </si>
  <si>
    <t>B154rl</t>
  </si>
  <si>
    <t xml:space="preserve">CW 3240-R10 </t>
  </si>
  <si>
    <t>B155rl</t>
  </si>
  <si>
    <t>Barrier (150 mm reveal ht, Dowelled)</t>
  </si>
  <si>
    <t>SD-205,
SD-206A</t>
  </si>
  <si>
    <t>B156rl</t>
  </si>
  <si>
    <t>Less than 3 m</t>
  </si>
  <si>
    <t>B157rl</t>
  </si>
  <si>
    <t>3 m to 30 m</t>
  </si>
  <si>
    <t>B167rl</t>
  </si>
  <si>
    <t>SD-203B</t>
  </si>
  <si>
    <t>SD-229C,D</t>
  </si>
  <si>
    <t>C011</t>
  </si>
  <si>
    <t>Construction of 150 mm Concrete Pavement (Reinforced)</t>
  </si>
  <si>
    <t>C055</t>
  </si>
  <si>
    <t xml:space="preserve">Construction of Asphaltic Concrete Pavements </t>
  </si>
  <si>
    <t>C056</t>
  </si>
  <si>
    <t>C058</t>
  </si>
  <si>
    <t>Type IA</t>
  </si>
  <si>
    <t>E003</t>
  </si>
  <si>
    <t xml:space="preserve">Catch Basin  </t>
  </si>
  <si>
    <t>CW 2130-R12</t>
  </si>
  <si>
    <t>A.20</t>
  </si>
  <si>
    <t>A.21</t>
  </si>
  <si>
    <t>E036</t>
  </si>
  <si>
    <t>A.22</t>
  </si>
  <si>
    <t xml:space="preserve">Connecting to Existing Sewer </t>
  </si>
  <si>
    <t>E037</t>
  </si>
  <si>
    <t>E044</t>
  </si>
  <si>
    <t>A.23</t>
  </si>
  <si>
    <t>Abandoning  Existing Catch Basins</t>
  </si>
  <si>
    <t>E051</t>
  </si>
  <si>
    <t>Installation of Subdrains</t>
  </si>
  <si>
    <t>CW 3120-R4</t>
  </si>
  <si>
    <t>CW 3210-R7</t>
  </si>
  <si>
    <t>Pre-cast Concrete Risers</t>
  </si>
  <si>
    <t>51 mm</t>
  </si>
  <si>
    <t>CW 3510-R9</t>
  </si>
  <si>
    <t xml:space="preserve"> width &gt; or = 600 mm</t>
  </si>
  <si>
    <t>B.14</t>
  </si>
  <si>
    <t>B.15</t>
  </si>
  <si>
    <t>B.16</t>
  </si>
  <si>
    <t>B.17</t>
  </si>
  <si>
    <t>B.18</t>
  </si>
  <si>
    <t>B.20</t>
  </si>
  <si>
    <t>B.21</t>
  </si>
  <si>
    <t>B.24</t>
  </si>
  <si>
    <t>A007A</t>
  </si>
  <si>
    <t xml:space="preserve">50 mm </t>
  </si>
  <si>
    <t>B014</t>
  </si>
  <si>
    <t>150 mm Concrete Pavement (Reinforced)</t>
  </si>
  <si>
    <t>C.10</t>
  </si>
  <si>
    <t>C.11</t>
  </si>
  <si>
    <t>E034</t>
  </si>
  <si>
    <t>Connecting to Existing Catch Basin</t>
  </si>
  <si>
    <t>E035</t>
  </si>
  <si>
    <t>D.4</t>
  </si>
  <si>
    <t>B125</t>
  </si>
  <si>
    <t>Supply of Precast  Sidewalk Blocks</t>
  </si>
  <si>
    <t>CW 3330-R5</t>
  </si>
  <si>
    <t>E.11</t>
  </si>
  <si>
    <t>B125A</t>
  </si>
  <si>
    <t>E.12</t>
  </si>
  <si>
    <t>Removal of Precast Sidewalk Blocks</t>
  </si>
  <si>
    <t>E.15</t>
  </si>
  <si>
    <t>E.17</t>
  </si>
  <si>
    <t>E.19</t>
  </si>
  <si>
    <t>E039</t>
  </si>
  <si>
    <t>E.25</t>
  </si>
  <si>
    <t>B124</t>
  </si>
  <si>
    <t>Adjustment of Precast  Sidewalk Blocks</t>
  </si>
  <si>
    <t>B126r</t>
  </si>
  <si>
    <t>Concrete Curb Removal</t>
  </si>
  <si>
    <t>B127r</t>
  </si>
  <si>
    <t>B135i</t>
  </si>
  <si>
    <t>Concrete Curb Installation</t>
  </si>
  <si>
    <t>B139i</t>
  </si>
  <si>
    <t>H</t>
  </si>
  <si>
    <t>CW 3110-R19</t>
  </si>
  <si>
    <t>A010A</t>
  </si>
  <si>
    <t>Supplying and Placing Limestone Base Course Material</t>
  </si>
  <si>
    <t>A023</t>
  </si>
  <si>
    <t>Preparation of Existing Roadway</t>
  </si>
  <si>
    <t>CW 3150-R4</t>
  </si>
  <si>
    <t>A024</t>
  </si>
  <si>
    <t>Surfacing Material</t>
  </si>
  <si>
    <t>A026</t>
  </si>
  <si>
    <t>Limestone</t>
  </si>
  <si>
    <t>B003</t>
  </si>
  <si>
    <t>Asphalt Pavement</t>
  </si>
  <si>
    <t xml:space="preserve">CW 3230-R8
</t>
  </si>
  <si>
    <t>B184rl</t>
  </si>
  <si>
    <t>Curb Ramp (8-12 mm reveal ht, Integral)</t>
  </si>
  <si>
    <t>B190</t>
  </si>
  <si>
    <t xml:space="preserve">Construction of Asphaltic Concrete Overlay </t>
  </si>
  <si>
    <t xml:space="preserve">CW 3410-R10 </t>
  </si>
  <si>
    <t>B194</t>
  </si>
  <si>
    <t>B195</t>
  </si>
  <si>
    <t>CW 3310-R16</t>
  </si>
  <si>
    <t>C063</t>
  </si>
  <si>
    <t>Construction of Asphaltic Concrete Base Course (Type III)</t>
  </si>
  <si>
    <t>Barrier (Separate)</t>
  </si>
  <si>
    <t>Modified Barrier (180 mm reveal ht, Dowelled)</t>
  </si>
  <si>
    <t>Supplying and Placing Approach Surfacing Material</t>
  </si>
  <si>
    <t>I</t>
  </si>
  <si>
    <t>J</t>
  </si>
  <si>
    <t>K</t>
  </si>
  <si>
    <t>L</t>
  </si>
  <si>
    <r>
      <t xml:space="preserve">PART 2     </t>
    </r>
    <r>
      <rPr>
        <b/>
        <i/>
        <sz val="16"/>
        <rFont val="Arial"/>
        <family val="2"/>
      </rPr>
      <t xml:space="preserve"> DRAINAGE AND UNDERGROUND WORKS</t>
    </r>
  </si>
  <si>
    <r>
      <t xml:space="preserve">PART 1      </t>
    </r>
    <r>
      <rPr>
        <b/>
        <i/>
        <sz val="16"/>
        <rFont val="Arial"/>
        <family val="2"/>
      </rPr>
      <t>SURFACE WORKS</t>
    </r>
  </si>
  <si>
    <t>Barton Ave. / Havelock Ave. Lane - Land Drainage Sewer</t>
  </si>
  <si>
    <t>Bristal Ave. / Rue Youville Lane - Bounded By Bristal Ave., Rue Youville, Rue St. Luc and Yardley St.</t>
  </si>
  <si>
    <t>Clonard Ave. / Stranmillis Ave. Lane - Bounded By Clonard Ave., Stranmillis Ave., St. Annes Rd., and Rue Des Meurons</t>
  </si>
  <si>
    <t>Edgewood St. / Lariviere St. Lane - Bounded By Edgewood St., Lariviere St., Rue Youville, and Seine River</t>
  </si>
  <si>
    <t>Fernwood Ave. / Thorndale Ave. Lane - Bounded By Fernwood Ave., Thorndale Ave., St. Mary's Rd., St. David Rd.</t>
  </si>
  <si>
    <t>Fifth Ave. / Guay Ave. Lane - Bounded By Fifth Ave., Guay Ave., Rue Des Meurons and Rue Youville</t>
  </si>
  <si>
    <t>Harrowby Ave. / Dunraven Ave. Lane - Bounded By Harrowby Ave., Dunraven Ave., Rue Des Meurons and Egerton Ave.</t>
  </si>
  <si>
    <t>Portland Ave. / Poplarwood Ave. Lane - Bounded By Portland Ave., Poplarwood Ave., St. David Rd. and Neepawa St.</t>
  </si>
  <si>
    <t>St David Rd. / Hull Ave. Lane - Bounded By St. David Rd., Hull Ave., St. Mary's Rd. and St. David Pl.</t>
  </si>
  <si>
    <t>Bristal Ave. / Rue Youville Lane - Land Drainage Sewer</t>
  </si>
  <si>
    <t>Clonard Ave. / Stranmillis Ave. Lane - Land Drainage Sewer</t>
  </si>
  <si>
    <t>Edgewood St. / Lariviere St. Lane - Land Drainage Sewer</t>
  </si>
  <si>
    <t>Fernwood Ave. / Thorndale Ave. Lane - Land Drainage Sewer</t>
  </si>
  <si>
    <t>Fifth Ave. / Guay Ave. Lane - Land Drainage Sewer</t>
  </si>
  <si>
    <t xml:space="preserve">Harrowby Ave. / Dunraven Ave. Lane - Land Drainage Sewer </t>
  </si>
  <si>
    <t>Portland Ave. / Poplarwood Ave. Lane - Land Drainage Sewer</t>
  </si>
  <si>
    <t>St. David Rd. / Hull Ave. Lane - Land Drainage Sewer</t>
  </si>
  <si>
    <t>E005</t>
  </si>
  <si>
    <t>SD-025, 1200 mm deep</t>
  </si>
  <si>
    <t>SD-025, 1800 mm deep</t>
  </si>
  <si>
    <t>Land Drainage Sewer</t>
  </si>
  <si>
    <t>250 mm</t>
  </si>
  <si>
    <t>Trenchless installation, Class B sand bedding, Class 2 backfill</t>
  </si>
  <si>
    <t>300 mm</t>
  </si>
  <si>
    <t>375 mm</t>
  </si>
  <si>
    <t>E032</t>
  </si>
  <si>
    <t>Connecting to Existing Manhole</t>
  </si>
  <si>
    <t>E033</t>
  </si>
  <si>
    <t>250 mm Catch Basin Lead</t>
  </si>
  <si>
    <t>375 mm Catch Basin Lead</t>
  </si>
  <si>
    <t>250 mm Drainage Connection Pipe</t>
  </si>
  <si>
    <t>250 mm PVC Connecting Pipe</t>
  </si>
  <si>
    <t>300 mm PVC Connecting Pipe</t>
  </si>
  <si>
    <t>E046</t>
  </si>
  <si>
    <t>Removal of Existing Catch Basins</t>
  </si>
  <si>
    <t>Sewer Inpsection</t>
  </si>
  <si>
    <t>CW 2145-R3</t>
  </si>
  <si>
    <t>Outlet Flow Restrictor</t>
  </si>
  <si>
    <t>200 mm</t>
  </si>
  <si>
    <t>Catchbasin Risers</t>
  </si>
  <si>
    <t>CW 2130-R12, E.?</t>
  </si>
  <si>
    <t>Manhole</t>
  </si>
  <si>
    <t>SD-010, 1200 mm diameter base</t>
  </si>
  <si>
    <t>B017</t>
  </si>
  <si>
    <t>B.3</t>
  </si>
  <si>
    <t>Partial Slab Patches</t>
  </si>
  <si>
    <t>B031</t>
  </si>
  <si>
    <t>150 mm Concrete Pavement (Type B)</t>
  </si>
  <si>
    <t>E023</t>
  </si>
  <si>
    <t>E.10</t>
  </si>
  <si>
    <t>Replacing Existing Manhole and Catch Basin  Frames &amp; Covers</t>
  </si>
  <si>
    <t>E024</t>
  </si>
  <si>
    <t>AP-004 - Standard Frame for Manhole and Catch Basin</t>
  </si>
  <si>
    <t>E025</t>
  </si>
  <si>
    <t>AP-005 - Standard Solid Cover for Standard Frame</t>
  </si>
  <si>
    <t>E026</t>
  </si>
  <si>
    <t>AP-006 - Standard Grated Cover for Standard Frame</t>
  </si>
  <si>
    <t>Connecting to 375 mm  (Concrete ) Sewer</t>
  </si>
  <si>
    <t>Connecting to 1200 mm  (Concrete) Sewer</t>
  </si>
  <si>
    <t>Connecting to 600 mm (Concrete) Sewer</t>
  </si>
  <si>
    <t>Connecting to 375 mm  (Concrete) Sewer</t>
  </si>
  <si>
    <t>Loraine St. / Oakleigh Pl. Lane - Land Drainage Sewer</t>
  </si>
  <si>
    <t>Thorndale Ave. /Frederick Ave. Lane - Drainage Sewer</t>
  </si>
  <si>
    <t>Thorndale Ave. / Frederick Ave.  Lane - Bounded By Thorndale Ave., Frederick Ave., St. David Rd. and St. George Rd.</t>
  </si>
  <si>
    <t>Barton Ave. / Havelock Ave. Lane - Bounded By Barton Ave., Havelock Ave., St. Annes Rd. and St. Andrew Rd.</t>
  </si>
  <si>
    <t>CW 3110-R19, E.12</t>
  </si>
  <si>
    <t>E.13</t>
  </si>
  <si>
    <t>CW 2130-R12, E.15</t>
  </si>
  <si>
    <t>E.14</t>
  </si>
  <si>
    <t>Connecting to 1350 mm  LDS</t>
  </si>
  <si>
    <t>A.1</t>
  </si>
  <si>
    <t>A.2</t>
  </si>
  <si>
    <t>A.3</t>
  </si>
  <si>
    <t>A.5</t>
  </si>
  <si>
    <t>A.6</t>
  </si>
  <si>
    <t>A.8</t>
  </si>
  <si>
    <t>A.10</t>
  </si>
  <si>
    <t>A.12</t>
  </si>
  <si>
    <t>A.13</t>
  </si>
  <si>
    <t>A.14</t>
  </si>
  <si>
    <t>A.15</t>
  </si>
  <si>
    <t>A.16</t>
  </si>
  <si>
    <t>A.17</t>
  </si>
  <si>
    <t>A.18</t>
  </si>
  <si>
    <t>A.19</t>
  </si>
  <si>
    <t>B.4</t>
  </si>
  <si>
    <t>B.5</t>
  </si>
  <si>
    <t>B.6</t>
  </si>
  <si>
    <t>B.7</t>
  </si>
  <si>
    <t>B.10</t>
  </si>
  <si>
    <t>B.11</t>
  </si>
  <si>
    <t>B.19</t>
  </si>
  <si>
    <t>B.22</t>
  </si>
  <si>
    <t>B.25</t>
  </si>
  <si>
    <t>B.26</t>
  </si>
  <si>
    <t>B.27</t>
  </si>
  <si>
    <t>C.4</t>
  </si>
  <si>
    <t>C.5</t>
  </si>
  <si>
    <t>C.6</t>
  </si>
  <si>
    <t>C.7</t>
  </si>
  <si>
    <t>C.8</t>
  </si>
  <si>
    <t>C.9</t>
  </si>
  <si>
    <t>C.12</t>
  </si>
  <si>
    <t>C.13</t>
  </si>
  <si>
    <t>C.14</t>
  </si>
  <si>
    <t>C.15</t>
  </si>
  <si>
    <t>C.16</t>
  </si>
  <si>
    <t>C.17</t>
  </si>
  <si>
    <t>C.18</t>
  </si>
  <si>
    <t>C.19</t>
  </si>
  <si>
    <t>C.20</t>
  </si>
  <si>
    <t>C.21</t>
  </si>
  <si>
    <t>C.22</t>
  </si>
  <si>
    <t>C.23</t>
  </si>
  <si>
    <t>C.24</t>
  </si>
  <si>
    <t>C.25</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</si>
  <si>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</si>
  <si>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</si>
  <si>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</si>
  <si>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</si>
  <si>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</si>
  <si>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</si>
  <si>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</si>
  <si>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</si>
  <si>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</si>
  <si>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</si>
  <si>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</si>
  <si>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</si>
  <si>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</si>
  <si>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</si>
  <si>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</si>
  <si>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</si>
  <si>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</si>
  <si>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</si>
  <si>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</si>
  <si>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</si>
  <si>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</si>
  <si>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</si>
  <si>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</si>
  <si>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</si>
  <si>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E.2</t>
  </si>
  <si>
    <t>E.3</t>
  </si>
  <si>
    <t>E.4</t>
  </si>
  <si>
    <t>E.5</t>
  </si>
  <si>
    <t>E.6</t>
  </si>
  <si>
    <t>E.7</t>
  </si>
  <si>
    <t>E.8</t>
  </si>
  <si>
    <t>E.9</t>
  </si>
  <si>
    <t>E.16</t>
  </si>
  <si>
    <t>E.18</t>
  </si>
  <si>
    <t>E.20</t>
  </si>
  <si>
    <t>E.21</t>
  </si>
  <si>
    <t>E.22</t>
  </si>
  <si>
    <t>E.23</t>
  </si>
  <si>
    <t>E.24</t>
  </si>
  <si>
    <t>E.26</t>
  </si>
  <si>
    <t>F.4</t>
  </si>
  <si>
    <t>F.5</t>
  </si>
  <si>
    <t>F.6</t>
  </si>
  <si>
    <t>F.7</t>
  </si>
  <si>
    <t>F.8</t>
  </si>
  <si>
    <t>F.9</t>
  </si>
  <si>
    <t>F.10</t>
  </si>
  <si>
    <t>F.11</t>
  </si>
  <si>
    <t>F.12</t>
  </si>
  <si>
    <t>F.13</t>
  </si>
  <si>
    <t>F.14</t>
  </si>
  <si>
    <t>F.15</t>
  </si>
  <si>
    <t>F.16</t>
  </si>
  <si>
    <t>F.17</t>
  </si>
  <si>
    <t>F.18</t>
  </si>
  <si>
    <t>F.19</t>
  </si>
  <si>
    <t>F.20</t>
  </si>
  <si>
    <t>F.21</t>
  </si>
  <si>
    <t>F.22</t>
  </si>
  <si>
    <t>F.23</t>
  </si>
  <si>
    <t>F.24</t>
  </si>
  <si>
    <t>F.25</t>
  </si>
  <si>
    <t>F.26</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</si>
  <si>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</si>
  <si>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</si>
  <si>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</si>
  <si>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</si>
  <si>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</si>
  <si>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</si>
  <si>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</si>
  <si>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</si>
  <si>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</si>
  <si>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</si>
  <si>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</si>
  <si>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</si>
  <si>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</si>
  <si>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</si>
  <si>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</si>
  <si>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</si>
  <si>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</si>
  <si>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</si>
  <si>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</si>
  <si>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</si>
  <si>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</si>
  <si>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</si>
  <si>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</si>
  <si>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</si>
  <si>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</si>
  <si>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</si>
  <si>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</si>
  <si>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</si>
  <si>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</si>
  <si>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</si>
  <si>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</si>
  <si>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</si>
  <si>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</si>
  <si>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</si>
  <si>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</si>
  <si>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</si>
  <si>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</si>
  <si>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</si>
  <si>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</si>
  <si>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</si>
  <si>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</si>
  <si>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</si>
  <si>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</si>
  <si>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</si>
  <si>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</si>
  <si>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</si>
  <si>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</si>
  <si>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</si>
  <si>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</si>
  <si>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</si>
  <si>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</si>
  <si>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</si>
  <si>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</si>
  <si>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</si>
  <si>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</si>
  <si>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</si>
  <si>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</si>
  <si>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</si>
  <si>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</si>
  <si>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</si>
  <si>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</si>
  <si>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</si>
  <si>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</si>
  <si>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</si>
  <si>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</si>
  <si>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</si>
  <si>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</si>
  <si>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</si>
  <si>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</si>
  <si>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</si>
  <si>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</si>
  <si>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</si>
  <si>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</si>
  <si>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</si>
  <si>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</si>
  <si>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</si>
  <si>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</si>
  <si>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</si>
  <si>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</si>
  <si>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</si>
  <si>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</si>
  <si>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</si>
  <si>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</si>
  <si>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</si>
  <si>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</si>
  <si>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</si>
  <si>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</si>
  <si>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</si>
  <si>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</si>
  <si>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</si>
  <si>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</si>
  <si>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</si>
  <si>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</si>
  <si>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</si>
  <si>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</si>
  <si>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</si>
  <si>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</si>
  <si>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</si>
  <si>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</si>
  <si>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</si>
  <si>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</si>
  <si>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</si>
  <si>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</si>
  <si>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</si>
  <si>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</si>
  <si>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</si>
  <si>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</si>
  <si>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</si>
  <si>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</si>
  <si>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</si>
  <si>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</si>
  <si>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</si>
  <si>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</si>
  <si>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</si>
  <si>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</si>
  <si>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</si>
  <si>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</si>
  <si>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</si>
  <si>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</si>
  <si>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</si>
  <si>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</si>
  <si>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</si>
  <si>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</si>
  <si>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</si>
  <si>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</si>
  <si>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</si>
  <si>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</si>
  <si>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</si>
  <si>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</si>
  <si>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</si>
  <si>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</si>
  <si>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</si>
  <si>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</si>
  <si>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</si>
  <si>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</si>
  <si>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</si>
  <si>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</si>
  <si>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</si>
  <si>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</si>
  <si>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</si>
  <si>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</si>
  <si>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</si>
  <si>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</si>
  <si>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</si>
  <si>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</si>
  <si>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</si>
  <si>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</si>
  <si>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</si>
  <si>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</si>
  <si>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</si>
  <si>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</si>
  <si>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</si>
  <si>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</si>
  <si>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AA</t>
  </si>
  <si>
    <t>AA.1</t>
  </si>
  <si>
    <t>AA.2</t>
  </si>
  <si>
    <t>AA.3</t>
  </si>
  <si>
    <t>AA.4</t>
  </si>
  <si>
    <t>AA.5</t>
  </si>
  <si>
    <t>AA.6</t>
  </si>
  <si>
    <t>AA.7</t>
  </si>
  <si>
    <t>AA.8</t>
  </si>
  <si>
    <t>AA.9</t>
  </si>
  <si>
    <t>BB.1</t>
  </si>
  <si>
    <t>BB.2</t>
  </si>
  <si>
    <t>BB.3</t>
  </si>
  <si>
    <t>BB.4</t>
  </si>
  <si>
    <t>BB.5</t>
  </si>
  <si>
    <t>BB.6</t>
  </si>
  <si>
    <t>BB.7</t>
  </si>
  <si>
    <t>BB.8</t>
  </si>
  <si>
    <t>BB.9</t>
  </si>
  <si>
    <t>BB</t>
  </si>
  <si>
    <t>CC.1</t>
  </si>
  <si>
    <t>CC.2</t>
  </si>
  <si>
    <t>CC.3</t>
  </si>
  <si>
    <t>CC</t>
  </si>
  <si>
    <t>CC.4</t>
  </si>
  <si>
    <t>CC.5</t>
  </si>
  <si>
    <t>CC.6</t>
  </si>
  <si>
    <t>CC.7</t>
  </si>
  <si>
    <t>CC.8</t>
  </si>
  <si>
    <t>CC.9</t>
  </si>
  <si>
    <t>DD</t>
  </si>
  <si>
    <t>DD.1</t>
  </si>
  <si>
    <t>DD.2</t>
  </si>
  <si>
    <t>DD.3</t>
  </si>
  <si>
    <t>DD.4</t>
  </si>
  <si>
    <t>DD.5</t>
  </si>
  <si>
    <t>DD.6</t>
  </si>
  <si>
    <t>DD.7</t>
  </si>
  <si>
    <t>DD.8</t>
  </si>
  <si>
    <t>DD.9</t>
  </si>
  <si>
    <t>EE</t>
  </si>
  <si>
    <t>EE.1</t>
  </si>
  <si>
    <t>EE.2</t>
  </si>
  <si>
    <t>EE.3</t>
  </si>
  <si>
    <t>EE.4</t>
  </si>
  <si>
    <t>EE.5</t>
  </si>
  <si>
    <t>EE.6</t>
  </si>
  <si>
    <t>EE.7</t>
  </si>
  <si>
    <t>EE.8</t>
  </si>
  <si>
    <t>FF</t>
  </si>
  <si>
    <t>FF.1</t>
  </si>
  <si>
    <t>FF.2</t>
  </si>
  <si>
    <t>FF.3</t>
  </si>
  <si>
    <t>FF.4</t>
  </si>
  <si>
    <t>FF.5</t>
  </si>
  <si>
    <t>FF.6</t>
  </si>
  <si>
    <t>FF.7</t>
  </si>
  <si>
    <t>FF.8</t>
  </si>
  <si>
    <t>FF.9</t>
  </si>
  <si>
    <t>GG</t>
  </si>
  <si>
    <t>GG.1</t>
  </si>
  <si>
    <t>GG.2</t>
  </si>
  <si>
    <t>GG.3</t>
  </si>
  <si>
    <t>GG.4</t>
  </si>
  <si>
    <t>GG.5</t>
  </si>
  <si>
    <t>GG.6</t>
  </si>
  <si>
    <t>GG.7</t>
  </si>
  <si>
    <t>GG.8</t>
  </si>
  <si>
    <t>GG.9</t>
  </si>
  <si>
    <t>GG.10</t>
  </si>
  <si>
    <t>GG.11</t>
  </si>
  <si>
    <t>GG.12</t>
  </si>
  <si>
    <t>HH</t>
  </si>
  <si>
    <t>HH.1</t>
  </si>
  <si>
    <t>HH.2</t>
  </si>
  <si>
    <t>HH.3</t>
  </si>
  <si>
    <t>HH.4</t>
  </si>
  <si>
    <t>HH.5</t>
  </si>
  <si>
    <t>HH.6</t>
  </si>
  <si>
    <t>HH.7</t>
  </si>
  <si>
    <t>HH.8</t>
  </si>
  <si>
    <t>HH.9</t>
  </si>
  <si>
    <t>II</t>
  </si>
  <si>
    <t>II.1</t>
  </si>
  <si>
    <t>II.2</t>
  </si>
  <si>
    <t>II.3</t>
  </si>
  <si>
    <t>II.4</t>
  </si>
  <si>
    <t>II.5</t>
  </si>
  <si>
    <t>II.6</t>
  </si>
  <si>
    <t>II.7</t>
  </si>
  <si>
    <t>II.8</t>
  </si>
  <si>
    <t>JJ</t>
  </si>
  <si>
    <t>JJ.1</t>
  </si>
  <si>
    <t>JJ.2</t>
  </si>
  <si>
    <t>JJ.3</t>
  </si>
  <si>
    <t>JJ.4</t>
  </si>
  <si>
    <t>JJ.5</t>
  </si>
  <si>
    <t>JJ.6</t>
  </si>
  <si>
    <t>JJ.7</t>
  </si>
  <si>
    <t>JJ.8</t>
  </si>
  <si>
    <t>JJ.9</t>
  </si>
  <si>
    <t>JJ.10</t>
  </si>
  <si>
    <t>KK</t>
  </si>
  <si>
    <t>KK.1</t>
  </si>
  <si>
    <t>KK.2</t>
  </si>
  <si>
    <t>KK.3</t>
  </si>
  <si>
    <t>KK.4</t>
  </si>
  <si>
    <t>KK.5</t>
  </si>
  <si>
    <t>KK.6</t>
  </si>
  <si>
    <t>KK.7</t>
  </si>
  <si>
    <t>KK.8</t>
  </si>
  <si>
    <t>KK.9</t>
  </si>
  <si>
    <t>KK.10</t>
  </si>
  <si>
    <t>KK.11</t>
  </si>
  <si>
    <t>LL.1</t>
  </si>
  <si>
    <t>LL</t>
  </si>
  <si>
    <t>LL.2</t>
  </si>
  <si>
    <t>LL.3</t>
  </si>
  <si>
    <t>LL.4</t>
  </si>
  <si>
    <t>LL.5</t>
  </si>
  <si>
    <t>LL.6</t>
  </si>
  <si>
    <t>LL.7</t>
  </si>
  <si>
    <t>A-L</t>
  </si>
  <si>
    <t>AA-LL</t>
  </si>
  <si>
    <t>PART 1 SURFACE WORKS</t>
  </si>
  <si>
    <t>PART 2 DRAINAGE AND UNDERGROUND WORKS</t>
  </si>
  <si>
    <r>
      <t>Open file "20** Surface Works Pay Items Template (revised {</t>
    </r>
    <r>
      <rPr>
        <b/>
        <i/>
        <sz val="10"/>
        <rFont val="Times New Roman"/>
        <family val="1"/>
      </rPr>
      <t>date</t>
    </r>
    <r>
      <rPr>
        <b/>
        <sz val="10"/>
        <rFont val="Times New Roman"/>
        <family val="1"/>
      </rPr>
      <t>}) .XLS" .</t>
    </r>
  </si>
  <si>
    <r>
      <t xml:space="preserve">Select -&gt; Window -&gt; Arrange -&gt; Horizontal, to display both workbooks. </t>
    </r>
    <r>
      <rPr>
        <b/>
        <i/>
        <sz val="10"/>
        <rFont val="Times New Roman"/>
        <family val="1"/>
      </rPr>
      <t>(2010 - View -Arrange All)</t>
    </r>
  </si>
  <si>
    <r>
      <t xml:space="preserve">Using the </t>
    </r>
    <r>
      <rPr>
        <b/>
        <u val="single"/>
        <sz val="10"/>
        <rFont val="Times New Roman"/>
        <family val="1"/>
      </rPr>
      <t>Row</t>
    </r>
    <r>
      <rPr>
        <b/>
        <sz val="10"/>
        <rFont val="Times New Roman"/>
        <family val="1"/>
      </rPr>
      <t xml:space="preserve"> indicators Select and copy the required pay items from "20** Surface Works Pay Items...". </t>
    </r>
  </si>
  <si>
    <r>
      <t>Check the file using "</t>
    </r>
    <r>
      <rPr>
        <b/>
        <i/>
        <sz val="10"/>
        <rFont val="Times New Roman"/>
        <family val="1"/>
      </rPr>
      <t>20** Quality Control Checks….xls</t>
    </r>
    <r>
      <rPr>
        <b/>
        <sz val="10"/>
        <rFont val="Times New Roman"/>
        <family val="1"/>
      </rPr>
      <t>"</t>
    </r>
  </si>
  <si>
    <t>(SEE B9)</t>
  </si>
  <si>
    <t>Imperial Ave. / Pilgrim Ave. Lane - Bounded By Imperial Ave., Pilgrim Ave., St. Annes Rd., and Rue Des Meurons</t>
  </si>
  <si>
    <t>Loraine St. / Oakleigh Pl. Lane - Bounded By Loraine St., Oakleigh Pl. and St. Mary's Rd.</t>
  </si>
  <si>
    <t>Imperial Ave. / Pilgrim Ave. Lane - Land Drainage Sewer</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</si>
</sst>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i/>
      <sz val="16"/>
      <name val="Arial"/>
      <family val="2"/>
    </font>
    <font>
      <b/>
      <sz val="16"/>
      <name val="Arial"/>
      <family val="2"/>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10"/>
      <color indexed="8"/>
      <name val="MS Sans Serif"/>
      <family val="2"/>
    </font>
    <font>
      <b/>
      <u val="single"/>
      <sz val="14"/>
      <name val="Times New Roman"/>
      <family val="1"/>
    </font>
    <font>
      <b/>
      <sz val="10"/>
      <name val="Times New Roman"/>
      <family val="1"/>
    </font>
    <font>
      <b/>
      <i/>
      <sz val="10"/>
      <name val="Times New Roman"/>
      <family val="1"/>
    </font>
    <font>
      <b/>
      <u val="single"/>
      <sz val="10"/>
      <name val="Times New Roman"/>
      <family val="1"/>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trike/>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style="double">
        <color indexed="8"/>
      </top>
      <bottom>
        <color indexed="63"/>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double">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style="double">
        <color indexed="8"/>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right style="thin">
        <color indexed="8"/>
      </right>
      <top style="double">
        <color indexed="8"/>
      </top>
      <bottom style="thin">
        <color indexed="8"/>
      </bottom>
    </border>
    <border>
      <left style="thin">
        <color indexed="8"/>
      </left>
      <right style="thin"/>
      <top style="double">
        <color indexed="8"/>
      </top>
      <bottom>
        <color indexed="63"/>
      </bottom>
    </border>
    <border>
      <left style="thin">
        <color indexed="8"/>
      </left>
      <right style="thin"/>
      <top style="thin"/>
      <bottom style="double">
        <color indexed="8"/>
      </bottom>
    </border>
    <border>
      <left style="thin"/>
      <right style="thin">
        <color indexed="8"/>
      </right>
      <top style="double">
        <color indexed="8"/>
      </top>
      <bottom>
        <color indexed="63"/>
      </bottom>
    </border>
    <border>
      <left style="thin">
        <color indexed="8"/>
      </left>
      <right style="thin"/>
      <top style="thin"/>
      <bottom style="double"/>
    </border>
    <border>
      <left>
        <color indexed="63"/>
      </left>
      <right style="thin"/>
      <top>
        <color indexed="63"/>
      </top>
      <bottom>
        <color indexed="63"/>
      </bottom>
    </border>
    <border>
      <left>
        <color indexed="63"/>
      </left>
      <right style="thin"/>
      <top style="thin">
        <color indexed="8"/>
      </top>
      <bottom>
        <color indexed="63"/>
      </bottom>
    </border>
    <border>
      <left style="thin"/>
      <right style="thin">
        <color indexed="8"/>
      </right>
      <top style="double">
        <color indexed="8"/>
      </top>
      <bottom style="double">
        <color indexed="8"/>
      </bottom>
    </border>
    <border>
      <left style="thin">
        <color indexed="8"/>
      </left>
      <right style="thin"/>
      <top style="double">
        <color indexed="8"/>
      </top>
      <bottom style="double">
        <color indexed="8"/>
      </bottom>
    </border>
    <border>
      <left style="thin">
        <color indexed="8"/>
      </left>
      <right style="thin"/>
      <top style="double">
        <color indexed="8"/>
      </top>
      <bottom style="double"/>
    </border>
    <border>
      <left style="thin"/>
      <right style="thin">
        <color indexed="8"/>
      </right>
      <top style="double">
        <color indexed="8"/>
      </top>
      <bottom style="double"/>
    </border>
    <border>
      <left style="thin">
        <color indexed="8"/>
      </left>
      <right style="thin"/>
      <top>
        <color indexed="63"/>
      </top>
      <bottom style="double">
        <color indexed="8"/>
      </bottom>
    </border>
    <border>
      <left style="thin"/>
      <right>
        <color indexed="63"/>
      </right>
      <top style="double">
        <color indexed="8"/>
      </top>
      <bottom style="thin">
        <color indexed="8"/>
      </bottom>
    </border>
    <border>
      <left style="thin">
        <color indexed="8"/>
      </left>
      <right style="thin"/>
      <top style="double">
        <color indexed="8"/>
      </top>
      <bottom style="thin">
        <color indexed="8"/>
      </bottom>
    </border>
    <border>
      <left>
        <color indexed="63"/>
      </left>
      <right style="thin"/>
      <top>
        <color indexed="63"/>
      </top>
      <bottom style="thin"/>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style="double">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1" fillId="4" borderId="0" applyNumberFormat="0" applyBorder="0" applyAlignment="0" applyProtection="0"/>
    <xf numFmtId="0" fontId="49" fillId="5" borderId="0" applyNumberFormat="0" applyBorder="0" applyAlignment="0" applyProtection="0"/>
    <xf numFmtId="0" fontId="41" fillId="6" borderId="0" applyNumberFormat="0" applyBorder="0" applyAlignment="0" applyProtection="0"/>
    <xf numFmtId="0" fontId="49" fillId="7" borderId="0" applyNumberFormat="0" applyBorder="0" applyAlignment="0" applyProtection="0"/>
    <xf numFmtId="0" fontId="41" fillId="8" borderId="0" applyNumberFormat="0" applyBorder="0" applyAlignment="0" applyProtection="0"/>
    <xf numFmtId="0" fontId="49" fillId="9" borderId="0" applyNumberFormat="0" applyBorder="0" applyAlignment="0" applyProtection="0"/>
    <xf numFmtId="0" fontId="41" fillId="10" borderId="0" applyNumberFormat="0" applyBorder="0" applyAlignment="0" applyProtection="0"/>
    <xf numFmtId="0" fontId="49" fillId="11" borderId="0" applyNumberFormat="0" applyBorder="0" applyAlignment="0" applyProtection="0"/>
    <xf numFmtId="0" fontId="41" fillId="12" borderId="0" applyNumberFormat="0" applyBorder="0" applyAlignment="0" applyProtection="0"/>
    <xf numFmtId="0" fontId="49" fillId="13" borderId="0" applyNumberFormat="0" applyBorder="0" applyAlignment="0" applyProtection="0"/>
    <xf numFmtId="0" fontId="41" fillId="14" borderId="0" applyNumberFormat="0" applyBorder="0" applyAlignment="0" applyProtection="0"/>
    <xf numFmtId="0" fontId="49" fillId="15" borderId="0" applyNumberFormat="0" applyBorder="0" applyAlignment="0" applyProtection="0"/>
    <xf numFmtId="0" fontId="41" fillId="16" borderId="0" applyNumberFormat="0" applyBorder="0" applyAlignment="0" applyProtection="0"/>
    <xf numFmtId="0" fontId="49" fillId="17" borderId="0" applyNumberFormat="0" applyBorder="0" applyAlignment="0" applyProtection="0"/>
    <xf numFmtId="0" fontId="41" fillId="18" borderId="0" applyNumberFormat="0" applyBorder="0" applyAlignment="0" applyProtection="0"/>
    <xf numFmtId="0" fontId="49" fillId="19" borderId="0" applyNumberFormat="0" applyBorder="0" applyAlignment="0" applyProtection="0"/>
    <xf numFmtId="0" fontId="41" fillId="20" borderId="0" applyNumberFormat="0" applyBorder="0" applyAlignment="0" applyProtection="0"/>
    <xf numFmtId="0" fontId="49" fillId="21" borderId="0" applyNumberFormat="0" applyBorder="0" applyAlignment="0" applyProtection="0"/>
    <xf numFmtId="0" fontId="41" fillId="10" borderId="0" applyNumberFormat="0" applyBorder="0" applyAlignment="0" applyProtection="0"/>
    <xf numFmtId="0" fontId="49" fillId="22" borderId="0" applyNumberFormat="0" applyBorder="0" applyAlignment="0" applyProtection="0"/>
    <xf numFmtId="0" fontId="41" fillId="16" borderId="0" applyNumberFormat="0" applyBorder="0" applyAlignment="0" applyProtection="0"/>
    <xf numFmtId="0" fontId="49" fillId="23" borderId="0" applyNumberFormat="0" applyBorder="0" applyAlignment="0" applyProtection="0"/>
    <xf numFmtId="0" fontId="41" fillId="24" borderId="0" applyNumberFormat="0" applyBorder="0" applyAlignment="0" applyProtection="0"/>
    <xf numFmtId="0" fontId="50" fillId="25" borderId="0" applyNumberFormat="0" applyBorder="0" applyAlignment="0" applyProtection="0"/>
    <xf numFmtId="0" fontId="40" fillId="26" borderId="0" applyNumberFormat="0" applyBorder="0" applyAlignment="0" applyProtection="0"/>
    <xf numFmtId="0" fontId="50" fillId="27" borderId="0" applyNumberFormat="0" applyBorder="0" applyAlignment="0" applyProtection="0"/>
    <xf numFmtId="0" fontId="40" fillId="18" borderId="0" applyNumberFormat="0" applyBorder="0" applyAlignment="0" applyProtection="0"/>
    <xf numFmtId="0" fontId="50" fillId="28" borderId="0" applyNumberFormat="0" applyBorder="0" applyAlignment="0" applyProtection="0"/>
    <xf numFmtId="0" fontId="40" fillId="20" borderId="0" applyNumberFormat="0" applyBorder="0" applyAlignment="0" applyProtection="0"/>
    <xf numFmtId="0" fontId="50" fillId="29" borderId="0" applyNumberFormat="0" applyBorder="0" applyAlignment="0" applyProtection="0"/>
    <xf numFmtId="0" fontId="40" fillId="30" borderId="0" applyNumberFormat="0" applyBorder="0" applyAlignment="0" applyProtection="0"/>
    <xf numFmtId="0" fontId="50" fillId="31" borderId="0" applyNumberFormat="0" applyBorder="0" applyAlignment="0" applyProtection="0"/>
    <xf numFmtId="0" fontId="40" fillId="32" borderId="0" applyNumberFormat="0" applyBorder="0" applyAlignment="0" applyProtection="0"/>
    <xf numFmtId="0" fontId="50" fillId="33" borderId="0" applyNumberFormat="0" applyBorder="0" applyAlignment="0" applyProtection="0"/>
    <xf numFmtId="0" fontId="40" fillId="34" borderId="0" applyNumberFormat="0" applyBorder="0" applyAlignment="0" applyProtection="0"/>
    <xf numFmtId="0" fontId="50" fillId="35" borderId="0" applyNumberFormat="0" applyBorder="0" applyAlignment="0" applyProtection="0"/>
    <xf numFmtId="0" fontId="40" fillId="36" borderId="0" applyNumberFormat="0" applyBorder="0" applyAlignment="0" applyProtection="0"/>
    <xf numFmtId="0" fontId="50" fillId="37" borderId="0" applyNumberFormat="0" applyBorder="0" applyAlignment="0" applyProtection="0"/>
    <xf numFmtId="0" fontId="40" fillId="38" borderId="0" applyNumberFormat="0" applyBorder="0" applyAlignment="0" applyProtection="0"/>
    <xf numFmtId="0" fontId="50" fillId="39" borderId="0" applyNumberFormat="0" applyBorder="0" applyAlignment="0" applyProtection="0"/>
    <xf numFmtId="0" fontId="40" fillId="40" borderId="0" applyNumberFormat="0" applyBorder="0" applyAlignment="0" applyProtection="0"/>
    <xf numFmtId="0" fontId="50" fillId="41" borderId="0" applyNumberFormat="0" applyBorder="0" applyAlignment="0" applyProtection="0"/>
    <xf numFmtId="0" fontId="40" fillId="30" borderId="0" applyNumberFormat="0" applyBorder="0" applyAlignment="0" applyProtection="0"/>
    <xf numFmtId="0" fontId="50" fillId="42" borderId="0" applyNumberFormat="0" applyBorder="0" applyAlignment="0" applyProtection="0"/>
    <xf numFmtId="0" fontId="40" fillId="32" borderId="0" applyNumberFormat="0" applyBorder="0" applyAlignment="0" applyProtection="0"/>
    <xf numFmtId="0" fontId="50" fillId="43" borderId="0" applyNumberFormat="0" applyBorder="0" applyAlignment="0" applyProtection="0"/>
    <xf numFmtId="0" fontId="40" fillId="44" borderId="0" applyNumberFormat="0" applyBorder="0" applyAlignment="0" applyProtection="0"/>
    <xf numFmtId="0" fontId="51" fillId="45" borderId="0" applyNumberFormat="0" applyBorder="0" applyAlignment="0" applyProtection="0"/>
    <xf numFmtId="0" fontId="30" fillId="6" borderId="0" applyNumberFormat="0" applyBorder="0" applyAlignment="0" applyProtection="0"/>
    <xf numFmtId="0" fontId="12" fillId="0" borderId="0" applyFill="0">
      <alignment horizontal="right" vertical="top"/>
      <protection/>
    </xf>
    <xf numFmtId="0" fontId="12" fillId="0" borderId="0" applyFill="0">
      <alignment horizontal="right" vertical="top"/>
      <protection/>
    </xf>
    <xf numFmtId="0" fontId="13" fillId="0" borderId="1" applyFill="0">
      <alignment horizontal="right" vertical="top"/>
      <protection/>
    </xf>
    <xf numFmtId="0" fontId="13" fillId="0" borderId="1" applyFill="0">
      <alignment horizontal="right" vertical="top"/>
      <protection/>
    </xf>
    <xf numFmtId="0" fontId="13" fillId="0" borderId="1" applyFill="0">
      <alignment horizontal="right" vertical="top"/>
      <protection/>
    </xf>
    <xf numFmtId="181" fontId="13" fillId="0" borderId="2" applyFill="0">
      <alignment horizontal="right" vertical="top"/>
      <protection/>
    </xf>
    <xf numFmtId="181" fontId="13" fillId="0" borderId="2" applyFill="0">
      <alignment horizontal="right" vertical="top"/>
      <protection/>
    </xf>
    <xf numFmtId="0" fontId="13" fillId="0" borderId="1" applyFill="0">
      <alignment horizontal="center" vertical="top" wrapText="1"/>
      <protection/>
    </xf>
    <xf numFmtId="0" fontId="13" fillId="0" borderId="1" applyFill="0">
      <alignment horizontal="center" vertical="top" wrapText="1"/>
      <protection/>
    </xf>
    <xf numFmtId="0" fontId="13" fillId="0" borderId="1" applyFill="0">
      <alignment horizontal="center" vertical="top" wrapText="1"/>
      <protection/>
    </xf>
    <xf numFmtId="0" fontId="14" fillId="0" borderId="3" applyFill="0">
      <alignment horizontal="center" vertical="center" wrapText="1"/>
      <protection/>
    </xf>
    <xf numFmtId="0" fontId="14" fillId="0" borderId="3" applyFill="0">
      <alignment horizontal="center" vertical="center" wrapText="1"/>
      <protection/>
    </xf>
    <xf numFmtId="0" fontId="13" fillId="0" borderId="1" applyFill="0">
      <alignment horizontal="left" vertical="top" wrapText="1"/>
      <protection/>
    </xf>
    <xf numFmtId="0" fontId="13" fillId="0" borderId="1" applyFill="0">
      <alignment horizontal="left" vertical="top" wrapText="1"/>
      <protection/>
    </xf>
    <xf numFmtId="0" fontId="13"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172" fontId="16" fillId="0" borderId="4" applyFill="0">
      <alignment horizontal="centerContinuous" wrapText="1"/>
      <protection/>
    </xf>
    <xf numFmtId="172" fontId="16" fillId="0" borderId="4" applyFill="0">
      <alignment horizontal="centerContinuous" wrapText="1"/>
      <protection/>
    </xf>
    <xf numFmtId="172" fontId="13" fillId="0" borderId="1" applyFill="0">
      <alignment horizontal="center" vertical="top" wrapText="1"/>
      <protection/>
    </xf>
    <xf numFmtId="172" fontId="13" fillId="0" borderId="1" applyFill="0">
      <alignment horizontal="center" vertical="top" wrapText="1"/>
      <protection/>
    </xf>
    <xf numFmtId="172" fontId="13" fillId="0" borderId="1" applyFill="0">
      <alignment horizontal="center" vertical="top" wrapText="1"/>
      <protection/>
    </xf>
    <xf numFmtId="0" fontId="13" fillId="0" borderId="1" applyFill="0">
      <alignment horizontal="center" wrapText="1"/>
      <protection/>
    </xf>
    <xf numFmtId="0" fontId="13" fillId="0" borderId="1" applyFill="0">
      <alignment horizontal="center" wrapText="1"/>
      <protection/>
    </xf>
    <xf numFmtId="0" fontId="13" fillId="0" borderId="1" applyFill="0">
      <alignment horizontal="center" wrapText="1"/>
      <protection/>
    </xf>
    <xf numFmtId="187" fontId="13" fillId="0" borderId="1" applyFill="0">
      <alignment/>
      <protection/>
    </xf>
    <xf numFmtId="187" fontId="13" fillId="0" borderId="1" applyFill="0">
      <alignment/>
      <protection/>
    </xf>
    <xf numFmtId="187" fontId="13" fillId="0" borderId="1" applyFill="0">
      <alignment/>
      <protection/>
    </xf>
    <xf numFmtId="183" fontId="13" fillId="0" borderId="1" applyFill="0">
      <alignment horizontal="right"/>
      <protection locked="0"/>
    </xf>
    <xf numFmtId="183" fontId="13" fillId="0" borderId="1" applyFill="0">
      <alignment horizontal="right"/>
      <protection locked="0"/>
    </xf>
    <xf numFmtId="183" fontId="13" fillId="0" borderId="1" applyFill="0">
      <alignment horizontal="right"/>
      <protection locked="0"/>
    </xf>
    <xf numFmtId="177" fontId="13" fillId="0" borderId="1" applyFill="0">
      <alignment horizontal="right"/>
      <protection locked="0"/>
    </xf>
    <xf numFmtId="177" fontId="13" fillId="0" borderId="1" applyFill="0">
      <alignment horizontal="right"/>
      <protection locked="0"/>
    </xf>
    <xf numFmtId="177" fontId="13" fillId="0" borderId="1" applyFill="0">
      <alignment horizontal="right"/>
      <protection locked="0"/>
    </xf>
    <xf numFmtId="177" fontId="13" fillId="0" borderId="1" applyFill="0">
      <alignment/>
      <protection/>
    </xf>
    <xf numFmtId="177" fontId="13" fillId="0" borderId="1" applyFill="0">
      <alignment/>
      <protection/>
    </xf>
    <xf numFmtId="177" fontId="13" fillId="0" borderId="1" applyFill="0">
      <alignment/>
      <protection/>
    </xf>
    <xf numFmtId="177" fontId="13" fillId="0" borderId="3" applyFill="0">
      <alignment horizontal="right"/>
      <protection/>
    </xf>
    <xf numFmtId="177" fontId="13" fillId="0" borderId="3" applyFill="0">
      <alignment horizontal="right"/>
      <protection/>
    </xf>
    <xf numFmtId="0" fontId="52" fillId="46" borderId="5" applyNumberFormat="0" applyAlignment="0" applyProtection="0"/>
    <xf numFmtId="0" fontId="34" fillId="47" borderId="6" applyNumberFormat="0" applyAlignment="0" applyProtection="0"/>
    <xf numFmtId="0" fontId="53" fillId="48" borderId="7" applyNumberFormat="0" applyAlignment="0" applyProtection="0"/>
    <xf numFmtId="0" fontId="36" fillId="49" borderId="8"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0" fontId="17" fillId="0" borderId="1" applyFill="0">
      <alignment horizontal="left" vertical="top"/>
      <protection/>
    </xf>
    <xf numFmtId="0" fontId="17" fillId="0" borderId="1" applyFill="0">
      <alignment horizontal="left" vertical="top"/>
      <protection/>
    </xf>
    <xf numFmtId="0" fontId="17" fillId="0" borderId="1" applyFill="0">
      <alignment horizontal="left" vertical="top"/>
      <protection/>
    </xf>
    <xf numFmtId="44" fontId="10" fillId="0" borderId="0" applyFont="0" applyFill="0" applyBorder="0" applyAlignment="0" applyProtection="0"/>
    <xf numFmtId="42" fontId="10" fillId="0" borderId="0" applyFont="0" applyFill="0" applyBorder="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55" fillId="50" borderId="0" applyNumberFormat="0" applyBorder="0" applyAlignment="0" applyProtection="0"/>
    <xf numFmtId="0" fontId="29" fillId="8" borderId="0" applyNumberFormat="0" applyBorder="0" applyAlignment="0" applyProtection="0"/>
    <xf numFmtId="0" fontId="56" fillId="0" borderId="9" applyNumberFormat="0" applyFill="0" applyAlignment="0" applyProtection="0"/>
    <xf numFmtId="0" fontId="26" fillId="0" borderId="10" applyNumberFormat="0" applyFill="0" applyAlignment="0" applyProtection="0"/>
    <xf numFmtId="0" fontId="57" fillId="0" borderId="11" applyNumberFormat="0" applyFill="0" applyAlignment="0" applyProtection="0"/>
    <xf numFmtId="0" fontId="27" fillId="0" borderId="12" applyNumberFormat="0" applyFill="0" applyAlignment="0" applyProtection="0"/>
    <xf numFmtId="0" fontId="58" fillId="0" borderId="13" applyNumberFormat="0" applyFill="0" applyAlignment="0" applyProtection="0"/>
    <xf numFmtId="0" fontId="28" fillId="0" borderId="14" applyNumberFormat="0" applyFill="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59" fillId="51" borderId="5" applyNumberFormat="0" applyAlignment="0" applyProtection="0"/>
    <xf numFmtId="0" fontId="32" fillId="14" borderId="6" applyNumberFormat="0" applyAlignment="0" applyProtection="0"/>
    <xf numFmtId="0" fontId="60" fillId="0" borderId="15" applyNumberFormat="0" applyFill="0" applyAlignment="0" applyProtection="0"/>
    <xf numFmtId="0" fontId="35" fillId="0" borderId="16" applyNumberFormat="0" applyFill="0" applyAlignment="0" applyProtection="0"/>
    <xf numFmtId="0" fontId="61" fillId="52" borderId="0" applyNumberFormat="0" applyBorder="0" applyAlignment="0" applyProtection="0"/>
    <xf numFmtId="0" fontId="31" fillId="53" borderId="0" applyNumberFormat="0" applyBorder="0" applyAlignment="0" applyProtection="0"/>
    <xf numFmtId="0" fontId="11" fillId="0" borderId="0">
      <alignment/>
      <protection/>
    </xf>
    <xf numFmtId="0" fontId="0" fillId="2" borderId="0">
      <alignment/>
      <protection/>
    </xf>
    <xf numFmtId="0" fontId="11" fillId="0" borderId="0">
      <alignment/>
      <protection/>
    </xf>
    <xf numFmtId="0" fontId="0" fillId="54" borderId="17" applyNumberFormat="0" applyFont="0" applyAlignment="0" applyProtection="0"/>
    <xf numFmtId="0" fontId="0" fillId="55" borderId="18" applyNumberFormat="0" applyFont="0" applyAlignment="0" applyProtection="0"/>
    <xf numFmtId="191" fontId="14" fillId="0" borderId="3" applyNumberFormat="0" applyFont="0" applyFill="0" applyBorder="0" applyAlignment="0" applyProtection="0"/>
    <xf numFmtId="191" fontId="14" fillId="0" borderId="3" applyNumberFormat="0" applyFont="0" applyFill="0" applyBorder="0" applyAlignment="0" applyProtection="0"/>
    <xf numFmtId="0" fontId="62" fillId="46" borderId="19" applyNumberFormat="0" applyAlignment="0" applyProtection="0"/>
    <xf numFmtId="0" fontId="33" fillId="47" borderId="20" applyNumberFormat="0" applyAlignment="0" applyProtection="0"/>
    <xf numFmtId="9" fontId="10" fillId="0" borderId="0" applyFont="0" applyFill="0" applyBorder="0" applyAlignment="0" applyProtection="0"/>
    <xf numFmtId="0" fontId="20" fillId="0" borderId="0">
      <alignment horizontal="right"/>
      <protection/>
    </xf>
    <xf numFmtId="0" fontId="20" fillId="0" borderId="0">
      <alignment horizontal="right"/>
      <protection/>
    </xf>
    <xf numFmtId="0" fontId="63" fillId="0" borderId="0" applyNumberFormat="0" applyFill="0" applyBorder="0" applyAlignment="0" applyProtection="0"/>
    <xf numFmtId="0" fontId="25" fillId="0" borderId="0" applyNumberFormat="0" applyFill="0" applyBorder="0" applyAlignment="0" applyProtection="0"/>
    <xf numFmtId="0" fontId="13" fillId="0" borderId="0" applyFill="0">
      <alignment horizontal="left"/>
      <protection/>
    </xf>
    <xf numFmtId="0" fontId="13" fillId="0" borderId="0" applyFill="0">
      <alignment horizontal="left"/>
      <protection/>
    </xf>
    <xf numFmtId="0" fontId="21" fillId="0" borderId="0" applyFill="0">
      <alignment horizontal="centerContinuous" vertical="center"/>
      <protection/>
    </xf>
    <xf numFmtId="0" fontId="21" fillId="0" borderId="0" applyFill="0">
      <alignment horizontal="centerContinuous" vertical="center"/>
      <protection/>
    </xf>
    <xf numFmtId="186" fontId="22" fillId="0" borderId="0" applyFill="0">
      <alignment horizontal="centerContinuous" vertical="center"/>
      <protection/>
    </xf>
    <xf numFmtId="186" fontId="22" fillId="0" borderId="0" applyFill="0">
      <alignment horizontal="centerContinuous" vertical="center"/>
      <protection/>
    </xf>
    <xf numFmtId="188" fontId="22" fillId="0" borderId="0" applyFill="0">
      <alignment horizontal="centerContinuous" vertical="center"/>
      <protection/>
    </xf>
    <xf numFmtId="188" fontId="22" fillId="0" borderId="0" applyFill="0">
      <alignment horizontal="centerContinuous" vertical="center"/>
      <protection/>
    </xf>
    <xf numFmtId="0" fontId="13" fillId="0" borderId="3">
      <alignment horizontal="centerContinuous" wrapText="1"/>
      <protection/>
    </xf>
    <xf numFmtId="0" fontId="13" fillId="0" borderId="3">
      <alignment horizontal="centerContinuous" wrapText="1"/>
      <protection/>
    </xf>
    <xf numFmtId="184" fontId="23" fillId="0" borderId="0" applyFill="0">
      <alignment horizontal="left"/>
      <protection/>
    </xf>
    <xf numFmtId="184" fontId="23" fillId="0" borderId="0" applyFill="0">
      <alignment horizontal="left"/>
      <protection/>
    </xf>
    <xf numFmtId="185" fontId="24" fillId="0" borderId="0" applyFill="0">
      <alignment horizontal="right"/>
      <protection/>
    </xf>
    <xf numFmtId="185" fontId="24" fillId="0" borderId="0" applyFill="0">
      <alignment horizontal="right"/>
      <protection/>
    </xf>
    <xf numFmtId="0" fontId="13" fillId="0" borderId="21" applyFill="0">
      <alignment/>
      <protection/>
    </xf>
    <xf numFmtId="0" fontId="13" fillId="0" borderId="21" applyFill="0">
      <alignment/>
      <protection/>
    </xf>
    <xf numFmtId="0" fontId="64" fillId="0" borderId="22" applyNumberFormat="0" applyFill="0" applyAlignment="0" applyProtection="0"/>
    <xf numFmtId="0" fontId="39" fillId="0" borderId="23" applyNumberFormat="0" applyFill="0" applyAlignment="0" applyProtection="0"/>
    <xf numFmtId="0" fontId="65" fillId="0" borderId="0" applyNumberFormat="0" applyFill="0" applyBorder="0" applyAlignment="0" applyProtection="0"/>
    <xf numFmtId="0" fontId="37" fillId="0" borderId="0" applyNumberFormat="0" applyFill="0" applyBorder="0" applyAlignment="0" applyProtection="0"/>
  </cellStyleXfs>
  <cellXfs count="185">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1" fontId="0" fillId="2" borderId="27" xfId="0" applyNumberFormat="1" applyBorder="1" applyAlignment="1">
      <alignment vertical="top"/>
    </xf>
    <xf numFmtId="0" fontId="0" fillId="2" borderId="27" xfId="0" applyNumberFormat="1" applyBorder="1" applyAlignment="1">
      <alignment horizontal="center" vertical="top"/>
    </xf>
    <xf numFmtId="0" fontId="0" fillId="2" borderId="27" xfId="0" applyNumberFormat="1" applyBorder="1" applyAlignment="1">
      <alignment vertical="top"/>
    </xf>
    <xf numFmtId="1" fontId="0" fillId="2" borderId="27" xfId="0" applyNumberFormat="1" applyBorder="1" applyAlignment="1">
      <alignment horizontal="center"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166" fontId="0" fillId="2" borderId="0" xfId="0" applyNumberFormat="1" applyAlignment="1">
      <alignment horizontal="right"/>
    </xf>
    <xf numFmtId="166" fontId="0" fillId="2" borderId="26" xfId="0" applyNumberFormat="1" applyBorder="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0" fontId="0" fillId="2" borderId="0" xfId="0" applyNumberFormat="1" applyAlignment="1">
      <alignment horizontal="right"/>
    </xf>
    <xf numFmtId="166" fontId="0" fillId="2" borderId="30"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center"/>
    </xf>
    <xf numFmtId="166" fontId="0" fillId="2" borderId="21" xfId="0" applyNumberFormat="1" applyBorder="1" applyAlignment="1">
      <alignment horizontal="right"/>
    </xf>
    <xf numFmtId="166" fontId="0" fillId="2" borderId="32"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27" xfId="0" applyNumberFormat="1" applyBorder="1" applyAlignment="1">
      <alignment horizontal="right" vertical="center"/>
    </xf>
    <xf numFmtId="0" fontId="0" fillId="2" borderId="0" xfId="0" applyNumberFormat="1" applyAlignment="1">
      <alignment vertical="center"/>
    </xf>
    <xf numFmtId="166" fontId="0" fillId="2" borderId="29" xfId="0" applyNumberFormat="1" applyBorder="1" applyAlignment="1">
      <alignment horizontal="right" vertical="center"/>
    </xf>
    <xf numFmtId="1" fontId="0" fillId="2" borderId="27" xfId="0" applyNumberFormat="1" applyBorder="1" applyAlignment="1">
      <alignment horizontal="right" vertical="center"/>
    </xf>
    <xf numFmtId="166" fontId="0" fillId="2" borderId="31" xfId="0" applyNumberFormat="1" applyBorder="1" applyAlignment="1">
      <alignment horizontal="right" vertical="center"/>
    </xf>
    <xf numFmtId="1" fontId="3" fillId="2" borderId="33" xfId="0" applyNumberFormat="1" applyFont="1" applyBorder="1" applyAlignment="1">
      <alignment horizontal="left"/>
    </xf>
    <xf numFmtId="1" fontId="0" fillId="2" borderId="33" xfId="0" applyNumberFormat="1" applyBorder="1" applyAlignment="1">
      <alignment horizontal="center"/>
    </xf>
    <xf numFmtId="1" fontId="0" fillId="2" borderId="33" xfId="0" applyNumberFormat="1" applyBorder="1" applyAlignment="1">
      <alignment/>
    </xf>
    <xf numFmtId="166" fontId="4" fillId="2" borderId="34" xfId="0" applyNumberFormat="1" applyFont="1" applyBorder="1" applyAlignment="1">
      <alignment horizontal="right"/>
    </xf>
    <xf numFmtId="0" fontId="0" fillId="2" borderId="0" xfId="0" applyNumberFormat="1" applyAlignment="1" applyProtection="1">
      <alignment/>
      <protection locked="0"/>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4" xfId="0" applyNumberFormat="1" applyBorder="1" applyAlignment="1">
      <alignment horizontal="center"/>
    </xf>
    <xf numFmtId="0" fontId="0" fillId="2" borderId="27" xfId="0" applyNumberFormat="1" applyBorder="1" applyAlignment="1">
      <alignment horizontal="right"/>
    </xf>
    <xf numFmtId="166" fontId="0" fillId="2" borderId="36" xfId="0" applyNumberFormat="1" applyBorder="1" applyAlignment="1">
      <alignment horizontal="right"/>
    </xf>
    <xf numFmtId="0" fontId="0" fillId="2" borderId="0" xfId="0" applyNumberFormat="1" applyBorder="1" applyAlignment="1">
      <alignment/>
    </xf>
    <xf numFmtId="0" fontId="0" fillId="2" borderId="0" xfId="0" applyNumberFormat="1" applyBorder="1" applyAlignment="1">
      <alignment horizontal="right"/>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0" fontId="43" fillId="57" borderId="0" xfId="0" applyFont="1" applyFill="1" applyAlignment="1">
      <alignment/>
    </xf>
    <xf numFmtId="0" fontId="43"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0" fontId="0" fillId="2" borderId="0" xfId="0" applyNumberFormat="1" applyBorder="1" applyAlignment="1">
      <alignment horizontal="center"/>
    </xf>
    <xf numFmtId="0" fontId="0" fillId="2" borderId="37" xfId="0" applyNumberFormat="1" applyBorder="1" applyAlignment="1">
      <alignment horizontal="right"/>
    </xf>
    <xf numFmtId="0" fontId="4" fillId="2" borderId="0" xfId="0" applyNumberFormat="1" applyFont="1" applyBorder="1" applyAlignment="1">
      <alignment/>
    </xf>
    <xf numFmtId="1" fontId="0" fillId="2" borderId="38" xfId="0" applyNumberFormat="1" applyBorder="1" applyAlignment="1">
      <alignment horizontal="right" vertical="center"/>
    </xf>
    <xf numFmtId="1" fontId="0" fillId="2" borderId="39" xfId="0" applyNumberFormat="1" applyBorder="1" applyAlignment="1">
      <alignment horizontal="right" vertical="center"/>
    </xf>
    <xf numFmtId="0" fontId="0" fillId="2" borderId="25" xfId="0" applyNumberFormat="1" applyBorder="1" applyAlignment="1">
      <alignment horizontal="right"/>
    </xf>
    <xf numFmtId="166" fontId="0" fillId="2" borderId="40" xfId="0" applyNumberFormat="1" applyBorder="1" applyAlignment="1">
      <alignment horizontal="right"/>
    </xf>
    <xf numFmtId="172" fontId="66" fillId="0" borderId="1" xfId="0" applyNumberFormat="1" applyFont="1" applyFill="1" applyBorder="1" applyAlignment="1" applyProtection="1">
      <alignment vertical="top" wrapText="1"/>
      <protection/>
    </xf>
    <xf numFmtId="0" fontId="43" fillId="57" borderId="0" xfId="0" applyFont="1" applyFill="1" applyAlignment="1">
      <alignment vertical="top"/>
    </xf>
    <xf numFmtId="179" fontId="66" fillId="0" borderId="1" xfId="0" applyNumberFormat="1" applyFont="1" applyFill="1" applyBorder="1" applyAlignment="1" applyProtection="1">
      <alignment horizontal="right" vertical="top" wrapText="1"/>
      <protection/>
    </xf>
    <xf numFmtId="174" fontId="66" fillId="0" borderId="2" xfId="0" applyNumberFormat="1" applyFont="1" applyFill="1" applyBorder="1" applyAlignment="1" applyProtection="1">
      <alignment vertical="top"/>
      <protection locked="0"/>
    </xf>
    <xf numFmtId="4" fontId="42" fillId="57" borderId="41" xfId="0" applyNumberFormat="1" applyFont="1" applyFill="1" applyBorder="1" applyAlignment="1" applyProtection="1">
      <alignment horizontal="center" vertical="top" wrapText="1"/>
      <protection/>
    </xf>
    <xf numFmtId="176" fontId="42" fillId="57" borderId="41" xfId="0" applyNumberFormat="1" applyFont="1" applyFill="1" applyBorder="1" applyAlignment="1" applyProtection="1">
      <alignment horizontal="center" vertical="top"/>
      <protection/>
    </xf>
    <xf numFmtId="4" fontId="42" fillId="57" borderId="41" xfId="0" applyNumberFormat="1" applyFont="1" applyFill="1" applyBorder="1" applyAlignment="1" applyProtection="1">
      <alignment horizontal="center" vertical="top"/>
      <protection/>
    </xf>
    <xf numFmtId="166" fontId="0" fillId="2" borderId="42" xfId="0" applyNumberFormat="1" applyBorder="1" applyAlignment="1">
      <alignment horizontal="right"/>
    </xf>
    <xf numFmtId="166" fontId="0" fillId="2" borderId="42" xfId="0" applyNumberFormat="1" applyBorder="1" applyAlignment="1">
      <alignment horizontal="right" vertical="center"/>
    </xf>
    <xf numFmtId="166" fontId="0" fillId="2" borderId="43" xfId="0" applyNumberFormat="1" applyBorder="1" applyAlignment="1">
      <alignment horizontal="right" vertical="center"/>
    </xf>
    <xf numFmtId="166" fontId="0" fillId="2" borderId="44" xfId="0" applyNumberFormat="1" applyBorder="1" applyAlignment="1">
      <alignment horizontal="right"/>
    </xf>
    <xf numFmtId="166" fontId="0" fillId="2" borderId="45" xfId="0" applyNumberFormat="1" applyBorder="1" applyAlignment="1">
      <alignment horizontal="right"/>
    </xf>
    <xf numFmtId="166" fontId="0" fillId="2" borderId="43" xfId="0" applyNumberFormat="1" applyBorder="1" applyAlignment="1">
      <alignment horizontal="right"/>
    </xf>
    <xf numFmtId="0" fontId="0" fillId="2" borderId="28"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166" fontId="0" fillId="2" borderId="37" xfId="0" applyNumberFormat="1" applyBorder="1" applyAlignment="1">
      <alignment horizontal="right"/>
    </xf>
    <xf numFmtId="166" fontId="0" fillId="2" borderId="46" xfId="0" applyNumberFormat="1" applyBorder="1" applyAlignment="1">
      <alignment horizontal="right"/>
    </xf>
    <xf numFmtId="0" fontId="0" fillId="2" borderId="47" xfId="0" applyNumberFormat="1" applyBorder="1" applyAlignment="1">
      <alignment horizontal="right"/>
    </xf>
    <xf numFmtId="0" fontId="2" fillId="2" borderId="48" xfId="0" applyNumberFormat="1" applyFont="1" applyBorder="1" applyAlignment="1">
      <alignment horizontal="center" vertical="center"/>
    </xf>
    <xf numFmtId="166" fontId="0" fillId="2" borderId="49" xfId="0" applyNumberFormat="1" applyBorder="1" applyAlignment="1">
      <alignment horizontal="right" vertical="center"/>
    </xf>
    <xf numFmtId="0" fontId="2" fillId="2" borderId="48" xfId="0" applyNumberFormat="1" applyFont="1" applyBorder="1" applyAlignment="1">
      <alignment vertical="top"/>
    </xf>
    <xf numFmtId="166" fontId="0" fillId="2" borderId="49" xfId="0" applyNumberFormat="1" applyBorder="1" applyAlignment="1">
      <alignment horizontal="right"/>
    </xf>
    <xf numFmtId="0" fontId="67" fillId="0" borderId="0" xfId="0" applyFont="1" applyFill="1" applyBorder="1" applyAlignment="1">
      <alignment/>
    </xf>
    <xf numFmtId="0" fontId="0" fillId="2" borderId="48" xfId="0" applyNumberFormat="1" applyBorder="1" applyAlignment="1">
      <alignment horizontal="center" vertical="top"/>
    </xf>
    <xf numFmtId="0" fontId="2" fillId="2" borderId="50" xfId="0" applyNumberFormat="1" applyFont="1" applyBorder="1" applyAlignment="1">
      <alignment horizontal="center" vertical="center"/>
    </xf>
    <xf numFmtId="166" fontId="0" fillId="2" borderId="51" xfId="0" applyNumberFormat="1" applyBorder="1" applyAlignment="1">
      <alignment horizontal="right"/>
    </xf>
    <xf numFmtId="166" fontId="0" fillId="2" borderId="51" xfId="0" applyNumberFormat="1" applyBorder="1" applyAlignment="1">
      <alignment horizontal="right" vertical="center"/>
    </xf>
    <xf numFmtId="0" fontId="2" fillId="2" borderId="52" xfId="0" applyNumberFormat="1" applyFont="1" applyBorder="1" applyAlignment="1">
      <alignment horizontal="center" vertical="center"/>
    </xf>
    <xf numFmtId="2" fontId="0" fillId="2" borderId="53" xfId="0" applyNumberFormat="1" applyBorder="1" applyAlignment="1">
      <alignment horizontal="right" vertical="center"/>
    </xf>
    <xf numFmtId="166" fontId="0" fillId="2" borderId="54" xfId="0" applyNumberFormat="1" applyBorder="1" applyAlignment="1">
      <alignment horizontal="right" vertical="center"/>
    </xf>
    <xf numFmtId="0" fontId="2" fillId="2" borderId="55" xfId="0" applyNumberFormat="1" applyFont="1" applyBorder="1" applyAlignment="1">
      <alignment horizontal="center" vertical="center"/>
    </xf>
    <xf numFmtId="0" fontId="0" fillId="2" borderId="49" xfId="0" applyNumberFormat="1" applyBorder="1" applyAlignment="1">
      <alignment horizontal="right"/>
    </xf>
    <xf numFmtId="0" fontId="2" fillId="2" borderId="48" xfId="0" applyNumberFormat="1" applyFont="1" applyBorder="1" applyAlignment="1">
      <alignment horizontal="center" vertical="center"/>
    </xf>
    <xf numFmtId="0" fontId="0" fillId="2" borderId="48" xfId="0" applyNumberFormat="1" applyBorder="1" applyAlignment="1">
      <alignment vertical="top"/>
    </xf>
    <xf numFmtId="2" fontId="0" fillId="2" borderId="49" xfId="0" applyNumberFormat="1" applyBorder="1" applyAlignment="1">
      <alignment horizontal="right" vertical="center"/>
    </xf>
    <xf numFmtId="166" fontId="0" fillId="2" borderId="56" xfId="0" applyNumberFormat="1" applyBorder="1" applyAlignment="1">
      <alignment horizontal="right" vertical="center"/>
    </xf>
    <xf numFmtId="0" fontId="0" fillId="2" borderId="41" xfId="0" applyNumberFormat="1" applyBorder="1" applyAlignment="1">
      <alignment vertical="top"/>
    </xf>
    <xf numFmtId="0" fontId="0" fillId="2" borderId="57" xfId="0" applyNumberFormat="1" applyBorder="1" applyAlignment="1">
      <alignment horizontal="right"/>
    </xf>
    <xf numFmtId="0" fontId="0" fillId="2" borderId="58" xfId="0" applyNumberFormat="1" applyBorder="1" applyAlignment="1">
      <alignment horizontal="right"/>
    </xf>
    <xf numFmtId="0" fontId="2" fillId="2" borderId="59" xfId="0" applyNumberFormat="1" applyFont="1" applyBorder="1" applyAlignment="1">
      <alignment horizontal="center" vertical="center"/>
    </xf>
    <xf numFmtId="166" fontId="0" fillId="2" borderId="60" xfId="0" applyNumberFormat="1" applyBorder="1" applyAlignment="1">
      <alignment horizontal="right"/>
    </xf>
    <xf numFmtId="166" fontId="0" fillId="2" borderId="61" xfId="0" applyNumberFormat="1" applyBorder="1" applyAlignment="1">
      <alignment horizontal="right"/>
    </xf>
    <xf numFmtId="0" fontId="2" fillId="2" borderId="62" xfId="0" applyNumberFormat="1" applyFont="1" applyBorder="1" applyAlignment="1">
      <alignment horizontal="center" vertical="center"/>
    </xf>
    <xf numFmtId="166" fontId="0" fillId="2" borderId="63" xfId="0" applyNumberFormat="1" applyBorder="1" applyAlignment="1">
      <alignment horizontal="right"/>
    </xf>
    <xf numFmtId="0" fontId="2" fillId="2" borderId="64" xfId="0" applyNumberFormat="1" applyFont="1" applyBorder="1" applyAlignment="1">
      <alignment horizontal="center"/>
    </xf>
    <xf numFmtId="166" fontId="0" fillId="2" borderId="65" xfId="0" applyNumberFormat="1" applyBorder="1" applyAlignment="1">
      <alignment horizontal="right"/>
    </xf>
    <xf numFmtId="173" fontId="2" fillId="2" borderId="59" xfId="0" applyNumberFormat="1" applyFont="1" applyBorder="1" applyAlignment="1">
      <alignment horizontal="center" vertical="center"/>
    </xf>
    <xf numFmtId="173" fontId="2" fillId="2" borderId="50" xfId="0" applyNumberFormat="1" applyFont="1" applyBorder="1" applyAlignment="1">
      <alignment horizontal="center" vertical="center"/>
    </xf>
    <xf numFmtId="173" fontId="2" fillId="2" borderId="59" xfId="0" applyNumberFormat="1" applyFont="1" applyBorder="1" applyAlignment="1">
      <alignment horizontal="center" vertical="center"/>
    </xf>
    <xf numFmtId="173" fontId="2" fillId="2" borderId="50" xfId="0" applyNumberFormat="1" applyFont="1" applyBorder="1" applyAlignment="1">
      <alignment horizontal="center" vertical="center"/>
    </xf>
    <xf numFmtId="0" fontId="0" fillId="2" borderId="66" xfId="0" applyNumberFormat="1" applyBorder="1" applyAlignment="1">
      <alignment horizontal="right"/>
    </xf>
    <xf numFmtId="0" fontId="45" fillId="2" borderId="0" xfId="0" applyNumberFormat="1" applyFont="1" applyAlignment="1" applyProtection="1">
      <alignment horizontal="left" vertical="top"/>
      <protection/>
    </xf>
    <xf numFmtId="0" fontId="0" fillId="2" borderId="0" xfId="0" applyNumberFormat="1" applyFont="1" applyAlignment="1" applyProtection="1">
      <alignment/>
      <protection locked="0"/>
    </xf>
    <xf numFmtId="173"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74" fontId="66" fillId="0" borderId="2" xfId="0" applyNumberFormat="1" applyFont="1" applyFill="1" applyBorder="1" applyAlignment="1" applyProtection="1">
      <alignment vertical="top"/>
      <protection/>
    </xf>
    <xf numFmtId="0" fontId="67" fillId="0" borderId="0" xfId="0" applyFont="1" applyFill="1" applyBorder="1" applyAlignment="1">
      <alignment vertical="top" wrapText="1"/>
    </xf>
    <xf numFmtId="0" fontId="67" fillId="0" borderId="0" xfId="0" applyFont="1" applyFill="1" applyBorder="1" applyAlignment="1">
      <alignment vertical="top" wrapText="1" shrinkToFit="1"/>
    </xf>
    <xf numFmtId="0" fontId="68" fillId="0" borderId="0" xfId="0" applyFont="1" applyFill="1" applyBorder="1" applyAlignment="1">
      <alignment vertical="top" wrapText="1"/>
    </xf>
    <xf numFmtId="0" fontId="68" fillId="0" borderId="0" xfId="0" applyFont="1" applyFill="1" applyBorder="1" applyAlignment="1">
      <alignment vertical="top" wrapText="1" shrinkToFit="1"/>
    </xf>
    <xf numFmtId="0" fontId="67" fillId="0" borderId="0" xfId="0" applyFont="1" applyFill="1" applyBorder="1" applyAlignment="1" applyProtection="1">
      <alignment vertical="top" wrapText="1"/>
      <protection/>
    </xf>
    <xf numFmtId="0" fontId="0" fillId="2" borderId="0" xfId="0" applyNumberFormat="1" applyBorder="1" applyAlignment="1">
      <alignment vertical="center"/>
    </xf>
    <xf numFmtId="0" fontId="43" fillId="57" borderId="0" xfId="0" applyFont="1" applyFill="1" applyBorder="1" applyAlignment="1">
      <alignment/>
    </xf>
    <xf numFmtId="0" fontId="43" fillId="57" borderId="0" xfId="0" applyFont="1" applyFill="1" applyBorder="1" applyAlignment="1" applyProtection="1">
      <alignment horizontal="center" vertical="top"/>
      <protection/>
    </xf>
    <xf numFmtId="0" fontId="43" fillId="57" borderId="0" xfId="0" applyFont="1" applyFill="1" applyBorder="1" applyAlignment="1">
      <alignment/>
    </xf>
    <xf numFmtId="0" fontId="43" fillId="57" borderId="0" xfId="0" applyFont="1" applyFill="1" applyBorder="1" applyAlignment="1">
      <alignment vertical="top"/>
    </xf>
    <xf numFmtId="0" fontId="44" fillId="56" borderId="0" xfId="0" applyFont="1" applyFill="1" applyAlignment="1" applyProtection="1">
      <alignment horizontal="center" vertical="center"/>
      <protection/>
    </xf>
    <xf numFmtId="0" fontId="0" fillId="2" borderId="0" xfId="0" applyNumberFormat="1" applyFont="1" applyAlignment="1">
      <alignment/>
    </xf>
    <xf numFmtId="0" fontId="45" fillId="56" borderId="0" xfId="0" applyNumberFormat="1" applyFont="1" applyFill="1" applyBorder="1" applyAlignment="1" applyProtection="1">
      <alignment vertical="top" wrapText="1"/>
      <protection/>
    </xf>
    <xf numFmtId="0" fontId="0" fillId="2" borderId="0" xfId="0" applyNumberFormat="1" applyFont="1" applyAlignment="1">
      <alignment vertical="top" wrapText="1"/>
    </xf>
    <xf numFmtId="1" fontId="45" fillId="2" borderId="0" xfId="0" applyNumberFormat="1" applyFont="1" applyAlignment="1" applyProtection="1">
      <alignment horizontal="left" vertical="top" wrapText="1"/>
      <protection/>
    </xf>
    <xf numFmtId="0" fontId="0" fillId="2" borderId="0" xfId="0" applyNumberFormat="1" applyFont="1" applyAlignment="1">
      <alignment horizontal="left" vertical="top"/>
    </xf>
    <xf numFmtId="0" fontId="45" fillId="56" borderId="0" xfId="0" applyNumberFormat="1" applyFont="1" applyFill="1" applyBorder="1" applyAlignment="1" applyProtection="1">
      <alignment horizontal="left" vertical="top" wrapText="1"/>
      <protection/>
    </xf>
    <xf numFmtId="0" fontId="0" fillId="2" borderId="0" xfId="0" applyNumberFormat="1" applyFont="1" applyAlignment="1" applyProtection="1">
      <alignment vertical="top" wrapText="1"/>
      <protection/>
    </xf>
    <xf numFmtId="0" fontId="45" fillId="2" borderId="0" xfId="0" applyNumberFormat="1" applyFont="1" applyAlignment="1" applyProtection="1">
      <alignment vertical="top" wrapText="1"/>
      <protection/>
    </xf>
    <xf numFmtId="0" fontId="46" fillId="56" borderId="0" xfId="0" applyNumberFormat="1" applyFont="1" applyFill="1" applyBorder="1" applyAlignment="1" applyProtection="1">
      <alignment horizontal="left" vertical="top" wrapText="1"/>
      <protection/>
    </xf>
    <xf numFmtId="0" fontId="9" fillId="2" borderId="0" xfId="0" applyNumberFormat="1" applyFont="1" applyAlignment="1" applyProtection="1">
      <alignment vertical="top" wrapText="1"/>
      <protection/>
    </xf>
    <xf numFmtId="1" fontId="45" fillId="2" borderId="0" xfId="0" applyNumberFormat="1" applyFont="1" applyAlignment="1" applyProtection="1">
      <alignment vertical="top" wrapText="1"/>
      <protection/>
    </xf>
    <xf numFmtId="1" fontId="3" fillId="2" borderId="44" xfId="0" applyNumberFormat="1" applyFont="1" applyBorder="1" applyAlignment="1">
      <alignment horizontal="left" vertical="center" wrapText="1"/>
    </xf>
    <xf numFmtId="0" fontId="0" fillId="2" borderId="67" xfId="0" applyNumberFormat="1" applyBorder="1" applyAlignment="1">
      <alignment vertical="center" wrapText="1"/>
    </xf>
    <xf numFmtId="0" fontId="0" fillId="2" borderId="68" xfId="0" applyNumberFormat="1" applyBorder="1" applyAlignment="1">
      <alignment vertical="center" wrapText="1"/>
    </xf>
    <xf numFmtId="1" fontId="3" fillId="2" borderId="45" xfId="0" applyNumberFormat="1" applyFont="1" applyBorder="1" applyAlignment="1">
      <alignment horizontal="left" vertical="center" wrapText="1"/>
    </xf>
    <xf numFmtId="0" fontId="0" fillId="2" borderId="69" xfId="0" applyNumberFormat="1" applyBorder="1" applyAlignment="1">
      <alignment vertical="center" wrapText="1"/>
    </xf>
    <xf numFmtId="0" fontId="0" fillId="2" borderId="70" xfId="0" applyNumberFormat="1" applyBorder="1" applyAlignment="1">
      <alignment vertical="center" wrapText="1"/>
    </xf>
    <xf numFmtId="1" fontId="6" fillId="2" borderId="42" xfId="0" applyNumberFormat="1" applyFont="1" applyBorder="1" applyAlignment="1">
      <alignment horizontal="left" vertical="center" wrapText="1"/>
    </xf>
    <xf numFmtId="0" fontId="0" fillId="2" borderId="71" xfId="0" applyNumberFormat="1" applyBorder="1" applyAlignment="1">
      <alignment vertical="center" wrapText="1"/>
    </xf>
    <xf numFmtId="0" fontId="0" fillId="2" borderId="72" xfId="0" applyNumberFormat="1" applyBorder="1" applyAlignment="1">
      <alignment vertical="center" wrapText="1"/>
    </xf>
    <xf numFmtId="0" fontId="8" fillId="2" borderId="73" xfId="0" applyNumberFormat="1" applyFont="1" applyBorder="1" applyAlignment="1">
      <alignment horizontal="left" vertical="center"/>
    </xf>
    <xf numFmtId="0" fontId="8" fillId="2" borderId="25" xfId="0" applyNumberFormat="1" applyFont="1" applyBorder="1" applyAlignment="1">
      <alignment horizontal="left" vertical="center"/>
    </xf>
    <xf numFmtId="1" fontId="6" fillId="2" borderId="27"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37" xfId="0" applyNumberFormat="1" applyBorder="1" applyAlignment="1">
      <alignment vertical="center" wrapText="1"/>
    </xf>
    <xf numFmtId="0" fontId="8" fillId="2" borderId="74" xfId="0" applyNumberFormat="1" applyFont="1" applyBorder="1" applyAlignment="1">
      <alignment vertical="top"/>
    </xf>
    <xf numFmtId="0" fontId="0" fillId="2" borderId="75" xfId="0" applyNumberFormat="1" applyBorder="1" applyAlignment="1">
      <alignment/>
    </xf>
    <xf numFmtId="0" fontId="0" fillId="2" borderId="76" xfId="0" applyNumberFormat="1" applyBorder="1" applyAlignment="1">
      <alignment/>
    </xf>
    <xf numFmtId="0" fontId="8" fillId="2" borderId="41" xfId="0" applyNumberFormat="1" applyFont="1" applyBorder="1" applyAlignment="1">
      <alignment vertical="top" wrapText="1"/>
    </xf>
    <xf numFmtId="0" fontId="0" fillId="2" borderId="0" xfId="0" applyNumberFormat="1" applyBorder="1" applyAlignment="1">
      <alignment wrapText="1"/>
    </xf>
    <xf numFmtId="0" fontId="0" fillId="2" borderId="37" xfId="0" applyNumberFormat="1" applyBorder="1" applyAlignment="1">
      <alignment wrapText="1"/>
    </xf>
    <xf numFmtId="1" fontId="6" fillId="2" borderId="38" xfId="0" applyNumberFormat="1" applyFont="1" applyBorder="1" applyAlignment="1">
      <alignment horizontal="left" vertical="center" wrapText="1"/>
    </xf>
    <xf numFmtId="0" fontId="0" fillId="2" borderId="77" xfId="0" applyNumberFormat="1" applyBorder="1" applyAlignment="1">
      <alignment vertical="center" wrapText="1"/>
    </xf>
    <xf numFmtId="0" fontId="0" fillId="2" borderId="78" xfId="0" applyNumberFormat="1" applyBorder="1" applyAlignment="1">
      <alignment vertical="center" wrapText="1"/>
    </xf>
    <xf numFmtId="166" fontId="0" fillId="2" borderId="79" xfId="0" applyNumberFormat="1" applyBorder="1" applyAlignment="1">
      <alignment horizontal="center"/>
    </xf>
    <xf numFmtId="166" fontId="0" fillId="2" borderId="80" xfId="0" applyNumberFormat="1" applyBorder="1" applyAlignment="1">
      <alignment horizontal="center"/>
    </xf>
    <xf numFmtId="0" fontId="0" fillId="2" borderId="81" xfId="0" applyNumberFormat="1" applyBorder="1" applyAlignment="1">
      <alignment/>
    </xf>
    <xf numFmtId="0" fontId="0" fillId="2" borderId="82" xfId="0" applyNumberFormat="1" applyBorder="1" applyAlignment="1">
      <alignment/>
    </xf>
    <xf numFmtId="1" fontId="6" fillId="2" borderId="39"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83" xfId="0" applyNumberFormat="1" applyBorder="1" applyAlignment="1">
      <alignment vertical="center" wrapText="1"/>
    </xf>
    <xf numFmtId="1" fontId="3" fillId="2" borderId="44"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4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B4" sqref="B4:I4"/>
    </sheetView>
  </sheetViews>
  <sheetFormatPr defaultColWidth="8.77734375" defaultRowHeight="15"/>
  <cols>
    <col min="1" max="1" width="3.99609375" style="41" customWidth="1"/>
    <col min="2" max="16384" width="8.77734375" style="41" customWidth="1"/>
  </cols>
  <sheetData>
    <row r="1" spans="1:9" ht="38.25" customHeight="1">
      <c r="A1" s="142" t="s">
        <v>25</v>
      </c>
      <c r="B1" s="143"/>
      <c r="C1" s="143"/>
      <c r="D1" s="143"/>
      <c r="E1" s="143"/>
      <c r="F1" s="143"/>
      <c r="G1" s="143"/>
      <c r="H1" s="143"/>
      <c r="I1" s="143"/>
    </row>
    <row r="2" spans="1:9" ht="20.25" customHeight="1">
      <c r="A2" s="124">
        <v>1</v>
      </c>
      <c r="B2" s="150" t="s">
        <v>32</v>
      </c>
      <c r="C2" s="150"/>
      <c r="D2" s="150"/>
      <c r="E2" s="150"/>
      <c r="F2" s="150"/>
      <c r="G2" s="150"/>
      <c r="H2" s="150"/>
      <c r="I2" s="150"/>
    </row>
    <row r="3" spans="1:9" ht="34.5" customHeight="1">
      <c r="A3" s="124">
        <v>2</v>
      </c>
      <c r="B3" s="150" t="s">
        <v>95</v>
      </c>
      <c r="C3" s="150"/>
      <c r="D3" s="150"/>
      <c r="E3" s="150"/>
      <c r="F3" s="150"/>
      <c r="G3" s="150"/>
      <c r="H3" s="150"/>
      <c r="I3" s="150"/>
    </row>
    <row r="4" spans="1:9" ht="34.5" customHeight="1">
      <c r="A4" s="124">
        <v>3</v>
      </c>
      <c r="B4" s="150" t="s">
        <v>102</v>
      </c>
      <c r="C4" s="150"/>
      <c r="D4" s="150"/>
      <c r="E4" s="150"/>
      <c r="F4" s="150"/>
      <c r="G4" s="150"/>
      <c r="H4" s="150"/>
      <c r="I4" s="150"/>
    </row>
    <row r="5" spans="1:9" ht="34.5" customHeight="1">
      <c r="A5" s="124">
        <v>4</v>
      </c>
      <c r="B5" s="150" t="s">
        <v>30</v>
      </c>
      <c r="C5" s="150"/>
      <c r="D5" s="150"/>
      <c r="E5" s="150"/>
      <c r="F5" s="150"/>
      <c r="G5" s="150"/>
      <c r="H5" s="150"/>
      <c r="I5" s="150"/>
    </row>
    <row r="6" spans="1:9" ht="19.5" customHeight="1">
      <c r="A6" s="124">
        <v>5</v>
      </c>
      <c r="B6" s="148" t="s">
        <v>704</v>
      </c>
      <c r="C6" s="149"/>
      <c r="D6" s="149"/>
      <c r="E6" s="149"/>
      <c r="F6" s="149"/>
      <c r="G6" s="149"/>
      <c r="H6" s="149"/>
      <c r="I6" s="149"/>
    </row>
    <row r="7" spans="1:9" ht="19.5" customHeight="1">
      <c r="A7" s="124">
        <v>6</v>
      </c>
      <c r="B7" s="148" t="s">
        <v>705</v>
      </c>
      <c r="C7" s="149"/>
      <c r="D7" s="149"/>
      <c r="E7" s="149"/>
      <c r="F7" s="149"/>
      <c r="G7" s="149"/>
      <c r="H7" s="149"/>
      <c r="I7" s="149"/>
    </row>
    <row r="8" spans="1:9" ht="28.5" customHeight="1">
      <c r="A8" s="124">
        <v>7</v>
      </c>
      <c r="B8" s="148" t="s">
        <v>706</v>
      </c>
      <c r="C8" s="149"/>
      <c r="D8" s="149"/>
      <c r="E8" s="149"/>
      <c r="F8" s="149"/>
      <c r="G8" s="149"/>
      <c r="H8" s="149"/>
      <c r="I8" s="149"/>
    </row>
    <row r="9" spans="1:9" ht="19.5" customHeight="1">
      <c r="A9" s="124">
        <v>8</v>
      </c>
      <c r="B9" s="148" t="s">
        <v>106</v>
      </c>
      <c r="C9" s="149"/>
      <c r="D9" s="149"/>
      <c r="E9" s="149"/>
      <c r="F9" s="149"/>
      <c r="G9" s="149"/>
      <c r="H9" s="149"/>
      <c r="I9" s="149"/>
    </row>
    <row r="10" spans="1:9" ht="66" customHeight="1">
      <c r="A10" s="124"/>
      <c r="B10" s="151" t="s">
        <v>96</v>
      </c>
      <c r="C10" s="152"/>
      <c r="D10" s="152"/>
      <c r="E10" s="152"/>
      <c r="F10" s="152"/>
      <c r="G10" s="152"/>
      <c r="H10" s="152"/>
      <c r="I10" s="152"/>
    </row>
    <row r="11" spans="1:9" ht="31.5" customHeight="1">
      <c r="A11" s="124">
        <v>9</v>
      </c>
      <c r="B11" s="144" t="s">
        <v>105</v>
      </c>
      <c r="C11" s="149"/>
      <c r="D11" s="149"/>
      <c r="E11" s="149"/>
      <c r="F11" s="149"/>
      <c r="G11" s="149"/>
      <c r="H11" s="149"/>
      <c r="I11" s="149"/>
    </row>
    <row r="12" spans="1:9" ht="20.25" customHeight="1">
      <c r="A12" s="124">
        <v>10</v>
      </c>
      <c r="B12" s="144" t="s">
        <v>29</v>
      </c>
      <c r="C12" s="149"/>
      <c r="D12" s="149"/>
      <c r="E12" s="149"/>
      <c r="F12" s="149"/>
      <c r="G12" s="149"/>
      <c r="H12" s="149"/>
      <c r="I12" s="149"/>
    </row>
    <row r="13" spans="1:9" ht="45.75" customHeight="1">
      <c r="A13" s="124">
        <v>11</v>
      </c>
      <c r="B13" s="144" t="s">
        <v>34</v>
      </c>
      <c r="C13" s="149"/>
      <c r="D13" s="149"/>
      <c r="E13" s="149"/>
      <c r="F13" s="149"/>
      <c r="G13" s="149"/>
      <c r="H13" s="149"/>
      <c r="I13" s="149"/>
    </row>
    <row r="14" spans="1:9" ht="36" customHeight="1">
      <c r="A14" s="124">
        <v>12</v>
      </c>
      <c r="B14" s="144" t="s">
        <v>97</v>
      </c>
      <c r="C14" s="149"/>
      <c r="D14" s="149"/>
      <c r="E14" s="149"/>
      <c r="F14" s="149"/>
      <c r="G14" s="149"/>
      <c r="H14" s="149"/>
      <c r="I14" s="149"/>
    </row>
    <row r="15" spans="1:9" ht="31.5" customHeight="1">
      <c r="A15" s="124">
        <v>13</v>
      </c>
      <c r="B15" s="153" t="s">
        <v>98</v>
      </c>
      <c r="C15" s="149"/>
      <c r="D15" s="149"/>
      <c r="E15" s="149"/>
      <c r="F15" s="149"/>
      <c r="G15" s="149"/>
      <c r="H15" s="149"/>
      <c r="I15" s="149"/>
    </row>
    <row r="16" spans="1:9" ht="36" customHeight="1">
      <c r="A16" s="124">
        <v>14</v>
      </c>
      <c r="B16" s="153" t="s">
        <v>31</v>
      </c>
      <c r="C16" s="149"/>
      <c r="D16" s="149"/>
      <c r="E16" s="149"/>
      <c r="F16" s="149"/>
      <c r="G16" s="149"/>
      <c r="H16" s="149"/>
      <c r="I16" s="149"/>
    </row>
    <row r="17" spans="1:9" ht="19.5" customHeight="1">
      <c r="A17" s="124">
        <v>15</v>
      </c>
      <c r="B17" s="144" t="s">
        <v>94</v>
      </c>
      <c r="C17" s="149"/>
      <c r="D17" s="149"/>
      <c r="E17" s="149"/>
      <c r="F17" s="149"/>
      <c r="G17" s="149"/>
      <c r="H17" s="149"/>
      <c r="I17" s="149"/>
    </row>
    <row r="18" spans="1:9" ht="19.5" customHeight="1">
      <c r="A18" s="124">
        <v>16</v>
      </c>
      <c r="B18" s="144" t="s">
        <v>104</v>
      </c>
      <c r="C18" s="149"/>
      <c r="D18" s="149"/>
      <c r="E18" s="149"/>
      <c r="F18" s="149"/>
      <c r="G18" s="149"/>
      <c r="H18" s="149"/>
      <c r="I18" s="149"/>
    </row>
    <row r="19" spans="1:9" ht="19.5" customHeight="1">
      <c r="A19" s="124">
        <v>17</v>
      </c>
      <c r="B19" s="144" t="s">
        <v>28</v>
      </c>
      <c r="C19" s="149"/>
      <c r="D19" s="149"/>
      <c r="E19" s="149"/>
      <c r="F19" s="149"/>
      <c r="G19" s="149"/>
      <c r="H19" s="149"/>
      <c r="I19" s="149"/>
    </row>
    <row r="20" spans="1:9" ht="28.5" customHeight="1">
      <c r="A20" s="124">
        <v>18</v>
      </c>
      <c r="B20" s="144" t="s">
        <v>103</v>
      </c>
      <c r="C20" s="145"/>
      <c r="D20" s="145"/>
      <c r="E20" s="145"/>
      <c r="F20" s="145"/>
      <c r="G20" s="145"/>
      <c r="H20" s="145"/>
      <c r="I20" s="145"/>
    </row>
    <row r="21" spans="1:9" ht="28.5" customHeight="1">
      <c r="A21" s="124">
        <v>19</v>
      </c>
      <c r="B21" s="144" t="s">
        <v>707</v>
      </c>
      <c r="C21" s="145"/>
      <c r="D21" s="145"/>
      <c r="E21" s="145"/>
      <c r="F21" s="145"/>
      <c r="G21" s="145"/>
      <c r="H21" s="145"/>
      <c r="I21" s="145"/>
    </row>
    <row r="22" spans="1:9" ht="28.5" customHeight="1">
      <c r="A22" s="124">
        <v>20</v>
      </c>
      <c r="B22" s="144" t="s">
        <v>107</v>
      </c>
      <c r="C22" s="145"/>
      <c r="D22" s="145"/>
      <c r="E22" s="145"/>
      <c r="F22" s="145"/>
      <c r="G22" s="145"/>
      <c r="H22" s="145"/>
      <c r="I22" s="145"/>
    </row>
    <row r="23" spans="1:9" ht="31.5" customHeight="1">
      <c r="A23" s="124">
        <v>21</v>
      </c>
      <c r="B23" s="144" t="s">
        <v>99</v>
      </c>
      <c r="C23" s="149"/>
      <c r="D23" s="149"/>
      <c r="E23" s="149"/>
      <c r="F23" s="149"/>
      <c r="G23" s="149"/>
      <c r="H23" s="149"/>
      <c r="I23" s="149"/>
    </row>
    <row r="24" spans="1:9" ht="33" customHeight="1">
      <c r="A24" s="124">
        <v>22</v>
      </c>
      <c r="B24" s="146" t="s">
        <v>101</v>
      </c>
      <c r="C24" s="147"/>
      <c r="D24" s="147"/>
      <c r="E24" s="147"/>
      <c r="F24" s="147"/>
      <c r="G24" s="147"/>
      <c r="H24" s="147"/>
      <c r="I24" s="147"/>
    </row>
    <row r="25" spans="1:9" ht="17.25" customHeight="1">
      <c r="A25" s="124">
        <v>23</v>
      </c>
      <c r="B25" s="146" t="s">
        <v>100</v>
      </c>
      <c r="C25" s="147"/>
      <c r="D25" s="147"/>
      <c r="E25" s="147"/>
      <c r="F25" s="147"/>
      <c r="G25" s="147"/>
      <c r="H25" s="147"/>
      <c r="I25" s="147"/>
    </row>
    <row r="26" spans="1:9" ht="15">
      <c r="A26" s="125"/>
      <c r="B26" s="125"/>
      <c r="C26" s="125"/>
      <c r="D26" s="125"/>
      <c r="E26" s="125"/>
      <c r="F26" s="125"/>
      <c r="G26" s="125"/>
      <c r="H26" s="125"/>
      <c r="I26" s="125"/>
    </row>
    <row r="27" spans="1:9" ht="15">
      <c r="A27" s="125"/>
      <c r="B27" s="125"/>
      <c r="C27" s="125"/>
      <c r="D27" s="125"/>
      <c r="E27" s="125"/>
      <c r="F27" s="125"/>
      <c r="G27" s="125"/>
      <c r="H27" s="125"/>
      <c r="I27" s="125"/>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N913"/>
  <sheetViews>
    <sheetView showZeros="0" tabSelected="1" showOutlineSymbols="0" view="pageBreakPreview" zoomScale="75" zoomScaleNormal="75" zoomScaleSheetLayoutView="75" workbookViewId="0" topLeftCell="B1">
      <selection activeCell="F109" sqref="F109"/>
    </sheetView>
  </sheetViews>
  <sheetFormatPr defaultColWidth="10.5546875" defaultRowHeight="15"/>
  <cols>
    <col min="1" max="1" width="7.88671875" style="17" hidden="1" customWidth="1"/>
    <col min="2" max="2" width="8.77734375" style="10" customWidth="1"/>
    <col min="3" max="3" width="36.77734375" style="0" customWidth="1"/>
    <col min="4" max="4" width="12.77734375" style="20" customWidth="1"/>
    <col min="5" max="5" width="6.77734375" style="0" customWidth="1"/>
    <col min="6" max="6" width="11.77734375" style="0" customWidth="1"/>
    <col min="7" max="7" width="11.77734375" style="17" customWidth="1"/>
    <col min="8" max="8" width="16.77734375" style="17" customWidth="1"/>
    <col min="9" max="9" width="42.6640625" style="0" customWidth="1"/>
  </cols>
  <sheetData>
    <row r="1" spans="1:8" ht="15.75">
      <c r="A1" s="26"/>
      <c r="B1" s="24" t="s">
        <v>0</v>
      </c>
      <c r="C1" s="25"/>
      <c r="D1" s="25"/>
      <c r="E1" s="25"/>
      <c r="F1" s="25"/>
      <c r="G1" s="26"/>
      <c r="H1" s="25"/>
    </row>
    <row r="2" spans="1:8" ht="15">
      <c r="A2" s="23"/>
      <c r="B2" s="11" t="s">
        <v>708</v>
      </c>
      <c r="C2" s="1"/>
      <c r="D2" s="1"/>
      <c r="E2" s="1"/>
      <c r="F2" s="1"/>
      <c r="G2" s="23"/>
      <c r="H2" s="1"/>
    </row>
    <row r="3" spans="1:8" ht="15">
      <c r="A3" s="13"/>
      <c r="B3" s="10" t="s">
        <v>1</v>
      </c>
      <c r="C3" s="31"/>
      <c r="D3" s="31"/>
      <c r="E3" s="31"/>
      <c r="F3" s="31"/>
      <c r="G3" s="30"/>
      <c r="H3" s="29"/>
    </row>
    <row r="4" spans="1:8" ht="15">
      <c r="A4" s="45" t="s">
        <v>24</v>
      </c>
      <c r="B4" s="12" t="s">
        <v>3</v>
      </c>
      <c r="C4" s="3" t="s">
        <v>4</v>
      </c>
      <c r="D4" s="2" t="s">
        <v>5</v>
      </c>
      <c r="E4" s="4" t="s">
        <v>6</v>
      </c>
      <c r="F4" s="4" t="s">
        <v>7</v>
      </c>
      <c r="G4" s="14" t="s">
        <v>8</v>
      </c>
      <c r="H4" s="4" t="s">
        <v>9</v>
      </c>
    </row>
    <row r="5" spans="1:14" ht="15">
      <c r="A5" s="18"/>
      <c r="B5" s="9"/>
      <c r="C5" s="48"/>
      <c r="D5" s="85" t="s">
        <v>10</v>
      </c>
      <c r="E5" s="86"/>
      <c r="F5" s="87" t="s">
        <v>11</v>
      </c>
      <c r="G5" s="88"/>
      <c r="H5" s="66"/>
      <c r="J5" s="48"/>
      <c r="K5" s="48"/>
      <c r="L5" s="48"/>
      <c r="M5" s="48"/>
      <c r="N5" s="48"/>
    </row>
    <row r="6" spans="1:14" ht="36" customHeight="1">
      <c r="A6" s="15"/>
      <c r="B6" s="168" t="s">
        <v>245</v>
      </c>
      <c r="C6" s="169"/>
      <c r="D6" s="169"/>
      <c r="E6" s="169"/>
      <c r="F6" s="170"/>
      <c r="G6" s="89"/>
      <c r="H6" s="90"/>
      <c r="J6" s="48"/>
      <c r="K6" s="48"/>
      <c r="L6" s="48"/>
      <c r="M6" s="48"/>
      <c r="N6" s="48"/>
    </row>
    <row r="7" spans="1:14" s="33" customFormat="1" ht="36" customHeight="1">
      <c r="A7" s="32"/>
      <c r="B7" s="91" t="s">
        <v>12</v>
      </c>
      <c r="C7" s="165" t="s">
        <v>310</v>
      </c>
      <c r="D7" s="166"/>
      <c r="E7" s="166"/>
      <c r="F7" s="167"/>
      <c r="G7" s="32"/>
      <c r="H7" s="92" t="s">
        <v>2</v>
      </c>
      <c r="J7" s="137"/>
      <c r="K7" s="137"/>
      <c r="L7" s="137"/>
      <c r="M7" s="137"/>
      <c r="N7" s="137"/>
    </row>
    <row r="8" spans="1:14" ht="36" customHeight="1">
      <c r="A8" s="15"/>
      <c r="B8" s="93"/>
      <c r="C8" s="27" t="s">
        <v>19</v>
      </c>
      <c r="D8" s="8"/>
      <c r="E8" s="6" t="s">
        <v>2</v>
      </c>
      <c r="F8" s="6" t="s">
        <v>2</v>
      </c>
      <c r="G8" s="15" t="s">
        <v>2</v>
      </c>
      <c r="H8" s="94"/>
      <c r="J8" s="48"/>
      <c r="K8" s="48"/>
      <c r="L8" s="48"/>
      <c r="M8" s="48"/>
      <c r="N8" s="48"/>
    </row>
    <row r="9" spans="1:14" s="57" customFormat="1" ht="33" customHeight="1">
      <c r="A9" s="76" t="s">
        <v>108</v>
      </c>
      <c r="B9" s="50" t="s">
        <v>316</v>
      </c>
      <c r="C9" s="51" t="s">
        <v>109</v>
      </c>
      <c r="D9" s="52" t="s">
        <v>311</v>
      </c>
      <c r="E9" s="53" t="s">
        <v>35</v>
      </c>
      <c r="F9" s="54">
        <v>440</v>
      </c>
      <c r="G9" s="55"/>
      <c r="H9" s="56">
        <f>ROUND(G9*F9,2)</f>
        <v>0</v>
      </c>
      <c r="I9" s="132"/>
      <c r="J9" s="138"/>
      <c r="K9" s="139"/>
      <c r="L9" s="138"/>
      <c r="M9" s="138"/>
      <c r="N9" s="138"/>
    </row>
    <row r="10" spans="1:14" s="58" customFormat="1" ht="30" customHeight="1">
      <c r="A10" s="77" t="s">
        <v>110</v>
      </c>
      <c r="B10" s="50" t="s">
        <v>317</v>
      </c>
      <c r="C10" s="51" t="s">
        <v>111</v>
      </c>
      <c r="D10" s="52" t="s">
        <v>214</v>
      </c>
      <c r="E10" s="53" t="s">
        <v>36</v>
      </c>
      <c r="F10" s="54">
        <v>800</v>
      </c>
      <c r="G10" s="55"/>
      <c r="H10" s="56">
        <f>ROUND(G10*F10,2)</f>
        <v>0</v>
      </c>
      <c r="I10" s="132"/>
      <c r="J10" s="140"/>
      <c r="K10" s="139"/>
      <c r="L10" s="140"/>
      <c r="M10" s="140"/>
      <c r="N10" s="140"/>
    </row>
    <row r="11" spans="1:14" s="57" customFormat="1" ht="30" customHeight="1">
      <c r="A11" s="77" t="s">
        <v>112</v>
      </c>
      <c r="B11" s="50" t="s">
        <v>318</v>
      </c>
      <c r="C11" s="51" t="s">
        <v>113</v>
      </c>
      <c r="D11" s="52" t="s">
        <v>214</v>
      </c>
      <c r="E11" s="53"/>
      <c r="F11" s="54"/>
      <c r="G11" s="59"/>
      <c r="H11" s="56"/>
      <c r="I11" s="132"/>
      <c r="J11" s="138"/>
      <c r="K11" s="139"/>
      <c r="L11" s="138"/>
      <c r="M11" s="138"/>
      <c r="N11" s="138"/>
    </row>
    <row r="12" spans="1:14" s="57" customFormat="1" ht="30" customHeight="1">
      <c r="A12" s="77" t="s">
        <v>183</v>
      </c>
      <c r="B12" s="60" t="s">
        <v>37</v>
      </c>
      <c r="C12" s="51" t="s">
        <v>184</v>
      </c>
      <c r="D12" s="61" t="s">
        <v>2</v>
      </c>
      <c r="E12" s="53" t="s">
        <v>38</v>
      </c>
      <c r="F12" s="54">
        <v>560</v>
      </c>
      <c r="G12" s="55"/>
      <c r="H12" s="56">
        <f>ROUND(G12*F12,2)</f>
        <v>0</v>
      </c>
      <c r="I12" s="132"/>
      <c r="J12" s="138"/>
      <c r="K12" s="139"/>
      <c r="L12" s="138"/>
      <c r="M12" s="138"/>
      <c r="N12" s="138"/>
    </row>
    <row r="13" spans="1:14" s="57" customFormat="1" ht="33" customHeight="1">
      <c r="A13" s="77" t="s">
        <v>215</v>
      </c>
      <c r="B13" s="50" t="s">
        <v>114</v>
      </c>
      <c r="C13" s="51" t="s">
        <v>216</v>
      </c>
      <c r="D13" s="52" t="s">
        <v>214</v>
      </c>
      <c r="E13" s="53" t="s">
        <v>35</v>
      </c>
      <c r="F13" s="54">
        <v>60</v>
      </c>
      <c r="G13" s="55"/>
      <c r="H13" s="56">
        <f>ROUND(G13*F13,2)</f>
        <v>0</v>
      </c>
      <c r="I13" s="132"/>
      <c r="J13" s="138"/>
      <c r="K13" s="139"/>
      <c r="L13" s="138"/>
      <c r="M13" s="138"/>
      <c r="N13" s="138"/>
    </row>
    <row r="14" spans="1:14" s="58" customFormat="1" ht="30" customHeight="1">
      <c r="A14" s="76" t="s">
        <v>39</v>
      </c>
      <c r="B14" s="50" t="s">
        <v>319</v>
      </c>
      <c r="C14" s="51" t="s">
        <v>40</v>
      </c>
      <c r="D14" s="52" t="s">
        <v>214</v>
      </c>
      <c r="E14" s="53" t="s">
        <v>36</v>
      </c>
      <c r="F14" s="54">
        <v>45</v>
      </c>
      <c r="G14" s="55"/>
      <c r="H14" s="56">
        <f>ROUND(G14*F14,2)</f>
        <v>0</v>
      </c>
      <c r="I14" s="132"/>
      <c r="J14" s="140"/>
      <c r="K14" s="139"/>
      <c r="L14" s="140"/>
      <c r="M14" s="140"/>
      <c r="N14" s="140"/>
    </row>
    <row r="15" spans="1:14" s="58" customFormat="1" ht="30" customHeight="1">
      <c r="A15" s="77" t="s">
        <v>115</v>
      </c>
      <c r="B15" s="50" t="s">
        <v>320</v>
      </c>
      <c r="C15" s="51" t="s">
        <v>116</v>
      </c>
      <c r="D15" s="61" t="s">
        <v>117</v>
      </c>
      <c r="E15" s="53" t="s">
        <v>36</v>
      </c>
      <c r="F15" s="54">
        <v>800</v>
      </c>
      <c r="G15" s="55"/>
      <c r="H15" s="56">
        <f>ROUND(G15*F15,2)</f>
        <v>0</v>
      </c>
      <c r="I15" s="132"/>
      <c r="J15" s="140"/>
      <c r="K15" s="139"/>
      <c r="L15" s="140"/>
      <c r="M15" s="140"/>
      <c r="N15" s="140"/>
    </row>
    <row r="16" spans="1:14" s="58" customFormat="1" ht="30" customHeight="1">
      <c r="A16" s="76" t="s">
        <v>217</v>
      </c>
      <c r="B16" s="50" t="s">
        <v>119</v>
      </c>
      <c r="C16" s="51" t="s">
        <v>218</v>
      </c>
      <c r="D16" s="61" t="s">
        <v>219</v>
      </c>
      <c r="E16" s="53" t="s">
        <v>36</v>
      </c>
      <c r="F16" s="54">
        <v>45</v>
      </c>
      <c r="G16" s="55"/>
      <c r="H16" s="56">
        <f>ROUND(G16*F16,2)</f>
        <v>0</v>
      </c>
      <c r="I16" s="132"/>
      <c r="J16" s="140"/>
      <c r="K16" s="139"/>
      <c r="L16" s="140"/>
      <c r="M16" s="140"/>
      <c r="N16" s="140"/>
    </row>
    <row r="17" spans="1:14" s="58" customFormat="1" ht="30" customHeight="1">
      <c r="A17" s="76" t="s">
        <v>220</v>
      </c>
      <c r="B17" s="50" t="s">
        <v>321</v>
      </c>
      <c r="C17" s="51" t="s">
        <v>221</v>
      </c>
      <c r="D17" s="61" t="s">
        <v>219</v>
      </c>
      <c r="E17" s="53"/>
      <c r="F17" s="54"/>
      <c r="G17" s="59"/>
      <c r="H17" s="56"/>
      <c r="I17" s="132"/>
      <c r="J17" s="140"/>
      <c r="K17" s="139"/>
      <c r="L17" s="140"/>
      <c r="M17" s="140"/>
      <c r="N17" s="140"/>
    </row>
    <row r="18" spans="1:14" s="57" customFormat="1" ht="30" customHeight="1">
      <c r="A18" s="76" t="s">
        <v>222</v>
      </c>
      <c r="B18" s="60" t="s">
        <v>37</v>
      </c>
      <c r="C18" s="51" t="s">
        <v>223</v>
      </c>
      <c r="D18" s="61" t="s">
        <v>2</v>
      </c>
      <c r="E18" s="53" t="s">
        <v>38</v>
      </c>
      <c r="F18" s="54">
        <v>15</v>
      </c>
      <c r="G18" s="55"/>
      <c r="H18" s="56">
        <f>ROUND(G18*F18,2)</f>
        <v>0</v>
      </c>
      <c r="I18" s="132"/>
      <c r="J18" s="138"/>
      <c r="K18" s="139"/>
      <c r="L18" s="138"/>
      <c r="M18" s="138"/>
      <c r="N18" s="138"/>
    </row>
    <row r="19" spans="1:14" s="57" customFormat="1" ht="33" customHeight="1">
      <c r="A19" s="76"/>
      <c r="B19" s="50" t="s">
        <v>122</v>
      </c>
      <c r="C19" s="51" t="s">
        <v>239</v>
      </c>
      <c r="D19" s="61" t="s">
        <v>312</v>
      </c>
      <c r="E19" s="53" t="s">
        <v>38</v>
      </c>
      <c r="F19" s="54">
        <v>30</v>
      </c>
      <c r="G19" s="55"/>
      <c r="H19" s="56">
        <f>ROUND(G19*F19,2)</f>
        <v>0</v>
      </c>
      <c r="I19" s="132"/>
      <c r="J19" s="138"/>
      <c r="K19" s="139"/>
      <c r="L19" s="138"/>
      <c r="M19" s="138"/>
      <c r="N19" s="138"/>
    </row>
    <row r="20" spans="1:14" ht="36" customHeight="1">
      <c r="A20" s="15"/>
      <c r="B20" s="93"/>
      <c r="C20" s="28" t="s">
        <v>20</v>
      </c>
      <c r="D20" s="8"/>
      <c r="E20" s="5"/>
      <c r="F20" s="8"/>
      <c r="G20" s="15"/>
      <c r="H20" s="94"/>
      <c r="J20" s="48"/>
      <c r="K20" s="48"/>
      <c r="L20" s="48"/>
      <c r="M20" s="48"/>
      <c r="N20" s="48"/>
    </row>
    <row r="21" spans="1:14" s="57" customFormat="1" ht="30" customHeight="1">
      <c r="A21" s="78" t="s">
        <v>71</v>
      </c>
      <c r="B21" s="50" t="s">
        <v>322</v>
      </c>
      <c r="C21" s="51" t="s">
        <v>72</v>
      </c>
      <c r="D21" s="52" t="s">
        <v>214</v>
      </c>
      <c r="E21" s="53"/>
      <c r="F21" s="54"/>
      <c r="G21" s="59"/>
      <c r="H21" s="56"/>
      <c r="I21" s="132"/>
      <c r="J21" s="138"/>
      <c r="K21" s="139"/>
      <c r="L21" s="138"/>
      <c r="M21" s="138"/>
      <c r="N21" s="138"/>
    </row>
    <row r="22" spans="1:14" s="58" customFormat="1" ht="30" customHeight="1">
      <c r="A22" s="78" t="s">
        <v>73</v>
      </c>
      <c r="B22" s="60" t="s">
        <v>37</v>
      </c>
      <c r="C22" s="51" t="s">
        <v>74</v>
      </c>
      <c r="D22" s="61" t="s">
        <v>2</v>
      </c>
      <c r="E22" s="53" t="s">
        <v>36</v>
      </c>
      <c r="F22" s="54">
        <v>140</v>
      </c>
      <c r="G22" s="55"/>
      <c r="H22" s="56">
        <f>ROUND(G22*F22,2)</f>
        <v>0</v>
      </c>
      <c r="I22" s="132"/>
      <c r="J22" s="140"/>
      <c r="K22" s="139"/>
      <c r="L22" s="140"/>
      <c r="M22" s="140"/>
      <c r="N22" s="140"/>
    </row>
    <row r="23" spans="1:14" s="58" customFormat="1" ht="30" customHeight="1">
      <c r="A23" s="78" t="s">
        <v>224</v>
      </c>
      <c r="B23" s="60" t="s">
        <v>44</v>
      </c>
      <c r="C23" s="51" t="s">
        <v>225</v>
      </c>
      <c r="D23" s="61" t="s">
        <v>2</v>
      </c>
      <c r="E23" s="53" t="s">
        <v>36</v>
      </c>
      <c r="F23" s="54">
        <v>85</v>
      </c>
      <c r="G23" s="55"/>
      <c r="H23" s="56">
        <f>ROUND(G23*F23,2)</f>
        <v>0</v>
      </c>
      <c r="I23" s="133"/>
      <c r="J23" s="140"/>
      <c r="K23" s="139"/>
      <c r="L23" s="140"/>
      <c r="M23" s="140"/>
      <c r="N23" s="140"/>
    </row>
    <row r="24" spans="1:14" s="58" customFormat="1" ht="30" customHeight="1">
      <c r="A24" s="78" t="s">
        <v>42</v>
      </c>
      <c r="B24" s="50" t="s">
        <v>124</v>
      </c>
      <c r="C24" s="51" t="s">
        <v>43</v>
      </c>
      <c r="D24" s="61" t="s">
        <v>226</v>
      </c>
      <c r="E24" s="53"/>
      <c r="F24" s="54"/>
      <c r="G24" s="59"/>
      <c r="H24" s="56"/>
      <c r="I24" s="132"/>
      <c r="J24" s="140"/>
      <c r="K24" s="139"/>
      <c r="L24" s="140"/>
      <c r="M24" s="140"/>
      <c r="N24" s="140"/>
    </row>
    <row r="25" spans="1:14" s="58" customFormat="1" ht="30" customHeight="1">
      <c r="A25" s="78" t="s">
        <v>185</v>
      </c>
      <c r="B25" s="60" t="s">
        <v>37</v>
      </c>
      <c r="C25" s="51" t="s">
        <v>186</v>
      </c>
      <c r="D25" s="61" t="s">
        <v>2</v>
      </c>
      <c r="E25" s="53" t="s">
        <v>36</v>
      </c>
      <c r="F25" s="54">
        <v>140</v>
      </c>
      <c r="G25" s="55"/>
      <c r="H25" s="56">
        <f>ROUND(G25*F25,2)</f>
        <v>0</v>
      </c>
      <c r="I25" s="132"/>
      <c r="J25" s="140"/>
      <c r="K25" s="139"/>
      <c r="L25" s="140"/>
      <c r="M25" s="140"/>
      <c r="N25" s="140"/>
    </row>
    <row r="26" spans="1:14" s="58" customFormat="1" ht="30" customHeight="1">
      <c r="A26" s="78" t="s">
        <v>45</v>
      </c>
      <c r="B26" s="50" t="s">
        <v>323</v>
      </c>
      <c r="C26" s="51" t="s">
        <v>46</v>
      </c>
      <c r="D26" s="61" t="s">
        <v>226</v>
      </c>
      <c r="E26" s="53"/>
      <c r="F26" s="54"/>
      <c r="G26" s="59"/>
      <c r="H26" s="56"/>
      <c r="I26" s="132"/>
      <c r="J26" s="140"/>
      <c r="K26" s="139"/>
      <c r="L26" s="140"/>
      <c r="M26" s="140"/>
      <c r="N26" s="140"/>
    </row>
    <row r="27" spans="1:14" s="58" customFormat="1" ht="30" customHeight="1">
      <c r="A27" s="78" t="s">
        <v>47</v>
      </c>
      <c r="B27" s="60" t="s">
        <v>37</v>
      </c>
      <c r="C27" s="51" t="s">
        <v>48</v>
      </c>
      <c r="D27" s="61" t="s">
        <v>2</v>
      </c>
      <c r="E27" s="53" t="s">
        <v>41</v>
      </c>
      <c r="F27" s="54">
        <v>10</v>
      </c>
      <c r="G27" s="55"/>
      <c r="H27" s="56">
        <f>ROUND(G27*F27,2)</f>
        <v>0</v>
      </c>
      <c r="I27" s="132"/>
      <c r="J27" s="140"/>
      <c r="K27" s="139"/>
      <c r="L27" s="140"/>
      <c r="M27" s="140"/>
      <c r="N27" s="140"/>
    </row>
    <row r="28" spans="1:14" s="58" customFormat="1" ht="30" customHeight="1">
      <c r="A28" s="78" t="s">
        <v>49</v>
      </c>
      <c r="B28" s="50" t="s">
        <v>324</v>
      </c>
      <c r="C28" s="51" t="s">
        <v>50</v>
      </c>
      <c r="D28" s="61" t="s">
        <v>226</v>
      </c>
      <c r="E28" s="53"/>
      <c r="F28" s="54"/>
      <c r="G28" s="59"/>
      <c r="H28" s="56"/>
      <c r="I28" s="132"/>
      <c r="J28" s="140"/>
      <c r="K28" s="139"/>
      <c r="L28" s="140"/>
      <c r="M28" s="140"/>
      <c r="N28" s="140"/>
    </row>
    <row r="29" spans="1:14" s="58" customFormat="1" ht="30" customHeight="1">
      <c r="A29" s="78" t="s">
        <v>51</v>
      </c>
      <c r="B29" s="60" t="s">
        <v>37</v>
      </c>
      <c r="C29" s="51" t="s">
        <v>52</v>
      </c>
      <c r="D29" s="61" t="s">
        <v>2</v>
      </c>
      <c r="E29" s="53" t="s">
        <v>41</v>
      </c>
      <c r="F29" s="54">
        <v>10</v>
      </c>
      <c r="G29" s="55"/>
      <c r="H29" s="56">
        <f>ROUND(G29*F29,2)</f>
        <v>0</v>
      </c>
      <c r="I29" s="132"/>
      <c r="J29" s="140"/>
      <c r="K29" s="139"/>
      <c r="L29" s="140"/>
      <c r="M29" s="140"/>
      <c r="N29" s="140"/>
    </row>
    <row r="30" spans="1:14" s="57" customFormat="1" ht="30" customHeight="1">
      <c r="A30" s="78" t="s">
        <v>205</v>
      </c>
      <c r="B30" s="50" t="s">
        <v>325</v>
      </c>
      <c r="C30" s="51" t="s">
        <v>206</v>
      </c>
      <c r="D30" s="61" t="s">
        <v>125</v>
      </c>
      <c r="E30" s="53" t="s">
        <v>36</v>
      </c>
      <c r="F30" s="63">
        <v>5</v>
      </c>
      <c r="G30" s="55"/>
      <c r="H30" s="56">
        <f>ROUND(G30*F30,2)</f>
        <v>0</v>
      </c>
      <c r="I30" s="132"/>
      <c r="J30" s="138"/>
      <c r="K30" s="139"/>
      <c r="L30" s="138"/>
      <c r="M30" s="138"/>
      <c r="N30" s="138"/>
    </row>
    <row r="31" spans="1:14" s="58" customFormat="1" ht="30" customHeight="1">
      <c r="A31" s="78" t="s">
        <v>193</v>
      </c>
      <c r="B31" s="50" t="s">
        <v>326</v>
      </c>
      <c r="C31" s="51" t="s">
        <v>194</v>
      </c>
      <c r="D31" s="61" t="s">
        <v>125</v>
      </c>
      <c r="E31" s="53" t="s">
        <v>36</v>
      </c>
      <c r="F31" s="54">
        <v>5</v>
      </c>
      <c r="G31" s="55"/>
      <c r="H31" s="56">
        <f>ROUND(G31*F31,2)</f>
        <v>0</v>
      </c>
      <c r="I31" s="132"/>
      <c r="J31" s="140"/>
      <c r="K31" s="139"/>
      <c r="L31" s="140"/>
      <c r="M31" s="140"/>
      <c r="N31" s="140"/>
    </row>
    <row r="32" spans="1:14" s="58" customFormat="1" ht="30" customHeight="1">
      <c r="A32" s="78" t="s">
        <v>197</v>
      </c>
      <c r="B32" s="126" t="s">
        <v>327</v>
      </c>
      <c r="C32" s="127" t="s">
        <v>199</v>
      </c>
      <c r="D32" s="128" t="s">
        <v>125</v>
      </c>
      <c r="E32" s="129" t="s">
        <v>36</v>
      </c>
      <c r="F32" s="130">
        <v>5</v>
      </c>
      <c r="G32" s="75"/>
      <c r="H32" s="131">
        <f>ROUND(G32*F32,2)</f>
        <v>0</v>
      </c>
      <c r="I32" s="132"/>
      <c r="J32" s="140"/>
      <c r="K32" s="139"/>
      <c r="L32" s="140"/>
      <c r="M32" s="140"/>
      <c r="N32" s="140"/>
    </row>
    <row r="33" spans="1:14" s="57" customFormat="1" ht="30" customHeight="1">
      <c r="A33" s="78" t="s">
        <v>207</v>
      </c>
      <c r="B33" s="50" t="s">
        <v>328</v>
      </c>
      <c r="C33" s="51" t="s">
        <v>208</v>
      </c>
      <c r="D33" s="61" t="s">
        <v>137</v>
      </c>
      <c r="E33" s="53"/>
      <c r="F33" s="54"/>
      <c r="G33" s="59"/>
      <c r="H33" s="56"/>
      <c r="I33" s="132"/>
      <c r="J33" s="138"/>
      <c r="K33" s="139"/>
      <c r="L33" s="138"/>
      <c r="M33" s="138"/>
      <c r="N33" s="138"/>
    </row>
    <row r="34" spans="1:14" s="58" customFormat="1" ht="30" customHeight="1">
      <c r="A34" s="78" t="s">
        <v>209</v>
      </c>
      <c r="B34" s="60" t="s">
        <v>37</v>
      </c>
      <c r="C34" s="51" t="s">
        <v>237</v>
      </c>
      <c r="D34" s="61" t="s">
        <v>2</v>
      </c>
      <c r="E34" s="53" t="s">
        <v>55</v>
      </c>
      <c r="F34" s="54">
        <v>10</v>
      </c>
      <c r="G34" s="55"/>
      <c r="H34" s="56">
        <f>ROUND(G34*F34,2)</f>
        <v>0</v>
      </c>
      <c r="I34" s="132"/>
      <c r="J34" s="140"/>
      <c r="K34" s="139"/>
      <c r="L34" s="140"/>
      <c r="M34" s="140"/>
      <c r="N34" s="140"/>
    </row>
    <row r="35" spans="1:14" s="58" customFormat="1" ht="30" customHeight="1">
      <c r="A35" s="78" t="s">
        <v>210</v>
      </c>
      <c r="B35" s="50" t="s">
        <v>329</v>
      </c>
      <c r="C35" s="51" t="s">
        <v>211</v>
      </c>
      <c r="D35" s="61" t="s">
        <v>137</v>
      </c>
      <c r="E35" s="53"/>
      <c r="F35" s="54"/>
      <c r="G35" s="59"/>
      <c r="H35" s="56"/>
      <c r="I35" s="132"/>
      <c r="J35" s="140"/>
      <c r="K35" s="139"/>
      <c r="L35" s="140"/>
      <c r="M35" s="140"/>
      <c r="N35" s="140"/>
    </row>
    <row r="36" spans="1:14" s="58" customFormat="1" ht="33" customHeight="1">
      <c r="A36" s="78" t="s">
        <v>212</v>
      </c>
      <c r="B36" s="60" t="s">
        <v>37</v>
      </c>
      <c r="C36" s="51" t="s">
        <v>238</v>
      </c>
      <c r="D36" s="61" t="s">
        <v>146</v>
      </c>
      <c r="E36" s="53" t="s">
        <v>55</v>
      </c>
      <c r="F36" s="54">
        <v>15</v>
      </c>
      <c r="G36" s="55"/>
      <c r="H36" s="56">
        <f>ROUND(G36*F36,2)</f>
        <v>0</v>
      </c>
      <c r="I36" s="132"/>
      <c r="J36" s="140"/>
      <c r="K36" s="139"/>
      <c r="L36" s="140"/>
      <c r="M36" s="140"/>
      <c r="N36" s="140"/>
    </row>
    <row r="37" spans="1:14" s="58" customFormat="1" ht="30" customHeight="1">
      <c r="A37" s="78" t="s">
        <v>229</v>
      </c>
      <c r="B37" s="50" t="s">
        <v>330</v>
      </c>
      <c r="C37" s="51" t="s">
        <v>230</v>
      </c>
      <c r="D37" s="61" t="s">
        <v>231</v>
      </c>
      <c r="E37" s="95"/>
      <c r="F37" s="54"/>
      <c r="G37" s="59"/>
      <c r="H37" s="56"/>
      <c r="I37" s="132"/>
      <c r="J37" s="140"/>
      <c r="K37" s="139"/>
      <c r="L37" s="140"/>
      <c r="M37" s="140"/>
      <c r="N37" s="140"/>
    </row>
    <row r="38" spans="1:14" s="58" customFormat="1" ht="30" customHeight="1">
      <c r="A38" s="78" t="s">
        <v>232</v>
      </c>
      <c r="B38" s="60" t="s">
        <v>37</v>
      </c>
      <c r="C38" s="51" t="s">
        <v>79</v>
      </c>
      <c r="D38" s="61"/>
      <c r="E38" s="53"/>
      <c r="F38" s="54"/>
      <c r="G38" s="59"/>
      <c r="H38" s="56"/>
      <c r="I38" s="132"/>
      <c r="J38" s="140"/>
      <c r="K38" s="139"/>
      <c r="L38" s="140"/>
      <c r="M38" s="140"/>
      <c r="N38" s="140"/>
    </row>
    <row r="39" spans="1:14" s="58" customFormat="1" ht="30" customHeight="1">
      <c r="A39" s="78" t="s">
        <v>233</v>
      </c>
      <c r="B39" s="62" t="s">
        <v>129</v>
      </c>
      <c r="C39" s="51" t="s">
        <v>154</v>
      </c>
      <c r="D39" s="61"/>
      <c r="E39" s="53" t="s">
        <v>38</v>
      </c>
      <c r="F39" s="54">
        <v>15</v>
      </c>
      <c r="G39" s="55"/>
      <c r="H39" s="56">
        <f>ROUND(G39*F39,2)</f>
        <v>0</v>
      </c>
      <c r="I39" s="132"/>
      <c r="J39" s="140"/>
      <c r="K39" s="139"/>
      <c r="L39" s="140"/>
      <c r="M39" s="140"/>
      <c r="N39" s="140"/>
    </row>
    <row r="40" spans="1:14" ht="36" customHeight="1">
      <c r="A40" s="15"/>
      <c r="B40" s="96"/>
      <c r="C40" s="28" t="s">
        <v>21</v>
      </c>
      <c r="D40" s="8"/>
      <c r="E40" s="6"/>
      <c r="F40" s="6"/>
      <c r="G40" s="15"/>
      <c r="H40" s="94"/>
      <c r="J40" s="48"/>
      <c r="K40" s="48"/>
      <c r="L40" s="48"/>
      <c r="M40" s="48"/>
      <c r="N40" s="48"/>
    </row>
    <row r="41" spans="1:14" s="57" customFormat="1" ht="33" customHeight="1">
      <c r="A41" s="76" t="s">
        <v>61</v>
      </c>
      <c r="B41" s="50" t="s">
        <v>158</v>
      </c>
      <c r="C41" s="51" t="s">
        <v>62</v>
      </c>
      <c r="D41" s="61" t="s">
        <v>234</v>
      </c>
      <c r="E41" s="53"/>
      <c r="F41" s="63"/>
      <c r="G41" s="59"/>
      <c r="H41" s="64"/>
      <c r="I41" s="132"/>
      <c r="J41" s="138"/>
      <c r="K41" s="139"/>
      <c r="L41" s="138"/>
      <c r="M41" s="138"/>
      <c r="N41" s="138"/>
    </row>
    <row r="42" spans="1:14" s="57" customFormat="1" ht="33" customHeight="1">
      <c r="A42" s="76" t="s">
        <v>148</v>
      </c>
      <c r="B42" s="60" t="s">
        <v>37</v>
      </c>
      <c r="C42" s="51" t="s">
        <v>149</v>
      </c>
      <c r="D42" s="61" t="s">
        <v>2</v>
      </c>
      <c r="E42" s="53" t="s">
        <v>36</v>
      </c>
      <c r="F42" s="63">
        <v>25</v>
      </c>
      <c r="G42" s="55"/>
      <c r="H42" s="56">
        <f>ROUND(G42*F42,2)</f>
        <v>0</v>
      </c>
      <c r="I42" s="132"/>
      <c r="J42" s="138"/>
      <c r="K42" s="139"/>
      <c r="L42" s="138"/>
      <c r="M42" s="138"/>
      <c r="N42" s="138"/>
    </row>
    <row r="43" spans="1:14" s="58" customFormat="1" ht="33" customHeight="1">
      <c r="A43" s="76" t="s">
        <v>150</v>
      </c>
      <c r="B43" s="50" t="s">
        <v>159</v>
      </c>
      <c r="C43" s="51" t="s">
        <v>151</v>
      </c>
      <c r="D43" s="61" t="s">
        <v>231</v>
      </c>
      <c r="E43" s="95"/>
      <c r="F43" s="54"/>
      <c r="G43" s="59"/>
      <c r="H43" s="64"/>
      <c r="I43" s="132"/>
      <c r="J43" s="140"/>
      <c r="K43" s="139"/>
      <c r="L43" s="140"/>
      <c r="M43" s="140"/>
      <c r="N43" s="140"/>
    </row>
    <row r="44" spans="1:14" s="58" customFormat="1" ht="30" customHeight="1">
      <c r="A44" s="76" t="s">
        <v>152</v>
      </c>
      <c r="B44" s="60" t="s">
        <v>37</v>
      </c>
      <c r="C44" s="51" t="s">
        <v>60</v>
      </c>
      <c r="D44" s="61"/>
      <c r="E44" s="53"/>
      <c r="F44" s="54"/>
      <c r="G44" s="59"/>
      <c r="H44" s="64"/>
      <c r="I44" s="132"/>
      <c r="J44" s="140"/>
      <c r="K44" s="139"/>
      <c r="L44" s="140"/>
      <c r="M44" s="140"/>
      <c r="N44" s="140"/>
    </row>
    <row r="45" spans="1:14" s="58" customFormat="1" ht="30" customHeight="1">
      <c r="A45" s="76" t="s">
        <v>153</v>
      </c>
      <c r="B45" s="62" t="s">
        <v>129</v>
      </c>
      <c r="C45" s="51" t="s">
        <v>154</v>
      </c>
      <c r="D45" s="61"/>
      <c r="E45" s="53" t="s">
        <v>38</v>
      </c>
      <c r="F45" s="54">
        <v>80</v>
      </c>
      <c r="G45" s="55"/>
      <c r="H45" s="56">
        <f>ROUND(G45*F45,2)</f>
        <v>0</v>
      </c>
      <c r="I45" s="132"/>
      <c r="J45" s="140"/>
      <c r="K45" s="139"/>
      <c r="L45" s="140"/>
      <c r="M45" s="140"/>
      <c r="N45" s="140"/>
    </row>
    <row r="46" spans="1:14" s="58" customFormat="1" ht="33" customHeight="1">
      <c r="A46" s="76" t="s">
        <v>235</v>
      </c>
      <c r="B46" s="50" t="s">
        <v>161</v>
      </c>
      <c r="C46" s="51" t="s">
        <v>236</v>
      </c>
      <c r="D46" s="61" t="s">
        <v>231</v>
      </c>
      <c r="E46" s="53" t="s">
        <v>38</v>
      </c>
      <c r="F46" s="54">
        <v>135</v>
      </c>
      <c r="G46" s="55"/>
      <c r="H46" s="56">
        <f>ROUND(G46*F46,2)</f>
        <v>0</v>
      </c>
      <c r="I46" s="132"/>
      <c r="J46" s="140"/>
      <c r="K46" s="139"/>
      <c r="L46" s="140"/>
      <c r="M46" s="140"/>
      <c r="N46" s="140"/>
    </row>
    <row r="47" spans="1:14" ht="36" customHeight="1">
      <c r="A47" s="15"/>
      <c r="B47" s="93"/>
      <c r="C47" s="28" t="s">
        <v>23</v>
      </c>
      <c r="D47" s="8"/>
      <c r="E47" s="5"/>
      <c r="F47" s="8"/>
      <c r="G47" s="15"/>
      <c r="H47" s="94"/>
      <c r="J47" s="48"/>
      <c r="K47" s="48"/>
      <c r="L47" s="48"/>
      <c r="M47" s="48"/>
      <c r="N47" s="48"/>
    </row>
    <row r="48" spans="1:14" s="57" customFormat="1" ht="30" customHeight="1">
      <c r="A48" s="78" t="s">
        <v>66</v>
      </c>
      <c r="B48" s="50" t="s">
        <v>165</v>
      </c>
      <c r="C48" s="51" t="s">
        <v>67</v>
      </c>
      <c r="D48" s="61" t="s">
        <v>173</v>
      </c>
      <c r="E48" s="53"/>
      <c r="F48" s="54"/>
      <c r="G48" s="59"/>
      <c r="H48" s="56"/>
      <c r="I48" s="132"/>
      <c r="J48" s="138"/>
      <c r="K48" s="139"/>
      <c r="L48" s="138"/>
      <c r="M48" s="138"/>
      <c r="N48" s="138"/>
    </row>
    <row r="49" spans="1:14" s="58" customFormat="1" ht="30" customHeight="1">
      <c r="A49" s="78" t="s">
        <v>68</v>
      </c>
      <c r="B49" s="60" t="s">
        <v>37</v>
      </c>
      <c r="C49" s="51" t="s">
        <v>174</v>
      </c>
      <c r="D49" s="61"/>
      <c r="E49" s="53" t="s">
        <v>36</v>
      </c>
      <c r="F49" s="54">
        <v>55</v>
      </c>
      <c r="G49" s="55"/>
      <c r="H49" s="56">
        <f>ROUND(G49*F49,2)</f>
        <v>0</v>
      </c>
      <c r="I49" s="132"/>
      <c r="J49" s="140"/>
      <c r="K49" s="139"/>
      <c r="L49" s="140"/>
      <c r="M49" s="140"/>
      <c r="N49" s="140"/>
    </row>
    <row r="50" spans="1:14" ht="36" customHeight="1" thickBot="1">
      <c r="A50" s="79"/>
      <c r="B50" s="97" t="str">
        <f>B7</f>
        <v>A</v>
      </c>
      <c r="C50" s="160" t="str">
        <f>C7</f>
        <v>Barton Ave. / Havelock Ave. Lane - Bounded By Barton Ave., Havelock Ave., St. Annes Rd. and St. Andrew Rd.</v>
      </c>
      <c r="D50" s="161"/>
      <c r="E50" s="161"/>
      <c r="F50" s="162"/>
      <c r="G50" s="16" t="s">
        <v>17</v>
      </c>
      <c r="H50" s="98">
        <f>SUM(H7:H49)</f>
        <v>0</v>
      </c>
      <c r="J50" s="48"/>
      <c r="K50" s="48"/>
      <c r="L50" s="48"/>
      <c r="M50" s="48"/>
      <c r="N50" s="48"/>
    </row>
    <row r="51" spans="1:14" s="33" customFormat="1" ht="36" customHeight="1" thickTop="1">
      <c r="A51" s="32"/>
      <c r="B51" s="91" t="s">
        <v>13</v>
      </c>
      <c r="C51" s="165" t="s">
        <v>247</v>
      </c>
      <c r="D51" s="166"/>
      <c r="E51" s="166"/>
      <c r="F51" s="167"/>
      <c r="G51" s="32"/>
      <c r="H51" s="92"/>
      <c r="J51" s="137"/>
      <c r="K51" s="137"/>
      <c r="L51" s="137"/>
      <c r="M51" s="137"/>
      <c r="N51" s="137"/>
    </row>
    <row r="52" spans="1:14" ht="36" customHeight="1">
      <c r="A52" s="15"/>
      <c r="B52" s="93"/>
      <c r="C52" s="27" t="s">
        <v>19</v>
      </c>
      <c r="D52" s="8"/>
      <c r="E52" s="6" t="s">
        <v>2</v>
      </c>
      <c r="F52" s="6" t="s">
        <v>2</v>
      </c>
      <c r="G52" s="15" t="s">
        <v>2</v>
      </c>
      <c r="H52" s="94"/>
      <c r="J52" s="48"/>
      <c r="K52" s="48"/>
      <c r="L52" s="48"/>
      <c r="M52" s="48"/>
      <c r="N52" s="48"/>
    </row>
    <row r="53" spans="1:14" s="57" customFormat="1" ht="33" customHeight="1">
      <c r="A53" s="76" t="s">
        <v>108</v>
      </c>
      <c r="B53" s="50" t="s">
        <v>69</v>
      </c>
      <c r="C53" s="51" t="s">
        <v>109</v>
      </c>
      <c r="D53" s="52" t="s">
        <v>311</v>
      </c>
      <c r="E53" s="53" t="s">
        <v>35</v>
      </c>
      <c r="F53" s="54">
        <v>449</v>
      </c>
      <c r="G53" s="55"/>
      <c r="H53" s="56">
        <f>ROUND(G53*F53,2)</f>
        <v>0</v>
      </c>
      <c r="I53" s="132"/>
      <c r="J53" s="138"/>
      <c r="K53" s="139"/>
      <c r="L53" s="138"/>
      <c r="M53" s="138"/>
      <c r="N53" s="138"/>
    </row>
    <row r="54" spans="1:14" s="58" customFormat="1" ht="30" customHeight="1">
      <c r="A54" s="77" t="s">
        <v>110</v>
      </c>
      <c r="B54" s="50" t="s">
        <v>70</v>
      </c>
      <c r="C54" s="51" t="s">
        <v>111</v>
      </c>
      <c r="D54" s="52" t="s">
        <v>214</v>
      </c>
      <c r="E54" s="53" t="s">
        <v>36</v>
      </c>
      <c r="F54" s="54">
        <v>852</v>
      </c>
      <c r="G54" s="55"/>
      <c r="H54" s="56">
        <f>ROUND(G54*F54,2)</f>
        <v>0</v>
      </c>
      <c r="I54" s="132"/>
      <c r="J54" s="140"/>
      <c r="K54" s="139"/>
      <c r="L54" s="140"/>
      <c r="M54" s="140"/>
      <c r="N54" s="140"/>
    </row>
    <row r="55" spans="1:14" s="57" customFormat="1" ht="30" customHeight="1">
      <c r="A55" s="77" t="s">
        <v>112</v>
      </c>
      <c r="B55" s="50" t="s">
        <v>290</v>
      </c>
      <c r="C55" s="51" t="s">
        <v>113</v>
      </c>
      <c r="D55" s="52" t="s">
        <v>214</v>
      </c>
      <c r="E55" s="53"/>
      <c r="F55" s="54"/>
      <c r="G55" s="59"/>
      <c r="H55" s="56"/>
      <c r="I55" s="132"/>
      <c r="J55" s="138"/>
      <c r="K55" s="139"/>
      <c r="L55" s="138"/>
      <c r="M55" s="138"/>
      <c r="N55" s="138"/>
    </row>
    <row r="56" spans="1:14" s="57" customFormat="1" ht="30" customHeight="1">
      <c r="A56" s="77" t="s">
        <v>183</v>
      </c>
      <c r="B56" s="60" t="s">
        <v>37</v>
      </c>
      <c r="C56" s="51" t="s">
        <v>184</v>
      </c>
      <c r="D56" s="61" t="s">
        <v>2</v>
      </c>
      <c r="E56" s="53" t="s">
        <v>38</v>
      </c>
      <c r="F56" s="54">
        <v>588</v>
      </c>
      <c r="G56" s="55"/>
      <c r="H56" s="56">
        <f aca="true" t="shared" si="0" ref="H56:H61">ROUND(G56*F56,2)</f>
        <v>0</v>
      </c>
      <c r="I56" s="132"/>
      <c r="J56" s="138"/>
      <c r="K56" s="139"/>
      <c r="L56" s="138"/>
      <c r="M56" s="138"/>
      <c r="N56" s="138"/>
    </row>
    <row r="57" spans="1:14" s="57" customFormat="1" ht="33" customHeight="1">
      <c r="A57" s="77" t="s">
        <v>215</v>
      </c>
      <c r="B57" s="50" t="s">
        <v>331</v>
      </c>
      <c r="C57" s="51" t="s">
        <v>216</v>
      </c>
      <c r="D57" s="52" t="s">
        <v>214</v>
      </c>
      <c r="E57" s="53" t="s">
        <v>35</v>
      </c>
      <c r="F57" s="54">
        <v>64</v>
      </c>
      <c r="G57" s="55"/>
      <c r="H57" s="56">
        <f t="shared" si="0"/>
        <v>0</v>
      </c>
      <c r="I57" s="132"/>
      <c r="J57" s="138"/>
      <c r="K57" s="139"/>
      <c r="L57" s="138"/>
      <c r="M57" s="138"/>
      <c r="N57" s="138"/>
    </row>
    <row r="58" spans="1:14" s="58" customFormat="1" ht="30" customHeight="1">
      <c r="A58" s="76" t="s">
        <v>39</v>
      </c>
      <c r="B58" s="50" t="s">
        <v>332</v>
      </c>
      <c r="C58" s="51" t="s">
        <v>40</v>
      </c>
      <c r="D58" s="52" t="s">
        <v>214</v>
      </c>
      <c r="E58" s="53" t="s">
        <v>36</v>
      </c>
      <c r="F58" s="54">
        <v>44</v>
      </c>
      <c r="G58" s="55"/>
      <c r="H58" s="56">
        <f t="shared" si="0"/>
        <v>0</v>
      </c>
      <c r="I58" s="132"/>
      <c r="J58" s="140"/>
      <c r="K58" s="139"/>
      <c r="L58" s="140"/>
      <c r="M58" s="140"/>
      <c r="N58" s="140"/>
    </row>
    <row r="59" spans="1:14" s="58" customFormat="1" ht="30" customHeight="1">
      <c r="A59" s="77" t="s">
        <v>115</v>
      </c>
      <c r="B59" s="50" t="s">
        <v>333</v>
      </c>
      <c r="C59" s="51" t="s">
        <v>116</v>
      </c>
      <c r="D59" s="61" t="s">
        <v>117</v>
      </c>
      <c r="E59" s="53" t="s">
        <v>36</v>
      </c>
      <c r="F59" s="54">
        <v>852</v>
      </c>
      <c r="G59" s="55"/>
      <c r="H59" s="56">
        <f t="shared" si="0"/>
        <v>0</v>
      </c>
      <c r="I59" s="132"/>
      <c r="J59" s="140"/>
      <c r="K59" s="139"/>
      <c r="L59" s="140"/>
      <c r="M59" s="140"/>
      <c r="N59" s="140"/>
    </row>
    <row r="60" spans="1:14" s="58" customFormat="1" ht="30" customHeight="1">
      <c r="A60" s="77" t="s">
        <v>118</v>
      </c>
      <c r="B60" s="50" t="s">
        <v>334</v>
      </c>
      <c r="C60" s="51" t="s">
        <v>120</v>
      </c>
      <c r="D60" s="61" t="s">
        <v>121</v>
      </c>
      <c r="E60" s="53" t="s">
        <v>36</v>
      </c>
      <c r="F60" s="54">
        <v>170</v>
      </c>
      <c r="G60" s="55"/>
      <c r="H60" s="56">
        <f t="shared" si="0"/>
        <v>0</v>
      </c>
      <c r="I60" s="132"/>
      <c r="J60" s="140"/>
      <c r="K60" s="139"/>
      <c r="L60" s="140"/>
      <c r="M60" s="140"/>
      <c r="N60" s="140"/>
    </row>
    <row r="61" spans="1:14" s="58" customFormat="1" ht="30" customHeight="1">
      <c r="A61" s="76" t="s">
        <v>217</v>
      </c>
      <c r="B61" s="50" t="s">
        <v>75</v>
      </c>
      <c r="C61" s="51" t="s">
        <v>218</v>
      </c>
      <c r="D61" s="61" t="s">
        <v>219</v>
      </c>
      <c r="E61" s="53" t="s">
        <v>36</v>
      </c>
      <c r="F61" s="54">
        <v>50</v>
      </c>
      <c r="G61" s="55"/>
      <c r="H61" s="56">
        <f t="shared" si="0"/>
        <v>0</v>
      </c>
      <c r="I61" s="132"/>
      <c r="J61" s="140"/>
      <c r="K61" s="139"/>
      <c r="L61" s="140"/>
      <c r="M61" s="140"/>
      <c r="N61" s="140"/>
    </row>
    <row r="62" spans="1:14" s="58" customFormat="1" ht="30" customHeight="1">
      <c r="A62" s="76" t="s">
        <v>220</v>
      </c>
      <c r="B62" s="50" t="s">
        <v>76</v>
      </c>
      <c r="C62" s="51" t="s">
        <v>221</v>
      </c>
      <c r="D62" s="61" t="s">
        <v>219</v>
      </c>
      <c r="E62" s="53"/>
      <c r="F62" s="54"/>
      <c r="G62" s="59"/>
      <c r="H62" s="56"/>
      <c r="I62" s="132"/>
      <c r="J62" s="140"/>
      <c r="K62" s="139"/>
      <c r="L62" s="140"/>
      <c r="M62" s="140"/>
      <c r="N62" s="140"/>
    </row>
    <row r="63" spans="1:14" s="57" customFormat="1" ht="30" customHeight="1">
      <c r="A63" s="76" t="s">
        <v>222</v>
      </c>
      <c r="B63" s="60" t="s">
        <v>37</v>
      </c>
      <c r="C63" s="51" t="s">
        <v>223</v>
      </c>
      <c r="D63" s="61" t="s">
        <v>2</v>
      </c>
      <c r="E63" s="53" t="s">
        <v>38</v>
      </c>
      <c r="F63" s="54">
        <v>31</v>
      </c>
      <c r="G63" s="55"/>
      <c r="H63" s="56">
        <f>ROUND(G63*F63,2)</f>
        <v>0</v>
      </c>
      <c r="I63" s="132"/>
      <c r="J63" s="138"/>
      <c r="K63" s="139"/>
      <c r="L63" s="138"/>
      <c r="M63" s="138"/>
      <c r="N63" s="138"/>
    </row>
    <row r="64" spans="1:14" s="57" customFormat="1" ht="33" customHeight="1">
      <c r="A64" s="76"/>
      <c r="B64" s="50" t="s">
        <v>335</v>
      </c>
      <c r="C64" s="51" t="s">
        <v>239</v>
      </c>
      <c r="D64" s="61" t="s">
        <v>312</v>
      </c>
      <c r="E64" s="53" t="s">
        <v>38</v>
      </c>
      <c r="F64" s="54">
        <v>12</v>
      </c>
      <c r="G64" s="55"/>
      <c r="H64" s="56">
        <f>ROUND(G64*F64,2)</f>
        <v>0</v>
      </c>
      <c r="I64" s="132"/>
      <c r="J64" s="138"/>
      <c r="K64" s="139"/>
      <c r="L64" s="138"/>
      <c r="M64" s="138"/>
      <c r="N64" s="138"/>
    </row>
    <row r="65" spans="1:14" ht="36" customHeight="1">
      <c r="A65" s="15"/>
      <c r="B65" s="93"/>
      <c r="C65" s="28" t="s">
        <v>20</v>
      </c>
      <c r="D65" s="8"/>
      <c r="E65" s="5"/>
      <c r="F65" s="8"/>
      <c r="G65" s="15"/>
      <c r="H65" s="94"/>
      <c r="J65" s="48"/>
      <c r="K65" s="48"/>
      <c r="L65" s="48"/>
      <c r="M65" s="48"/>
      <c r="N65" s="48"/>
    </row>
    <row r="66" spans="1:14" s="57" customFormat="1" ht="30" customHeight="1">
      <c r="A66" s="78" t="s">
        <v>71</v>
      </c>
      <c r="B66" s="50" t="s">
        <v>336</v>
      </c>
      <c r="C66" s="51" t="s">
        <v>72</v>
      </c>
      <c r="D66" s="52" t="s">
        <v>214</v>
      </c>
      <c r="E66" s="53"/>
      <c r="F66" s="54"/>
      <c r="G66" s="59"/>
      <c r="H66" s="56"/>
      <c r="I66" s="132"/>
      <c r="J66" s="138"/>
      <c r="K66" s="139"/>
      <c r="L66" s="138"/>
      <c r="M66" s="138"/>
      <c r="N66" s="138"/>
    </row>
    <row r="67" spans="1:14" s="58" customFormat="1" ht="30" customHeight="1">
      <c r="A67" s="78" t="s">
        <v>73</v>
      </c>
      <c r="B67" s="60" t="s">
        <v>37</v>
      </c>
      <c r="C67" s="51" t="s">
        <v>74</v>
      </c>
      <c r="D67" s="61" t="s">
        <v>2</v>
      </c>
      <c r="E67" s="53" t="s">
        <v>36</v>
      </c>
      <c r="F67" s="54">
        <v>210</v>
      </c>
      <c r="G67" s="55"/>
      <c r="H67" s="56">
        <f>ROUND(G67*F67,2)</f>
        <v>0</v>
      </c>
      <c r="I67" s="132"/>
      <c r="J67" s="140"/>
      <c r="K67" s="139"/>
      <c r="L67" s="140"/>
      <c r="M67" s="140"/>
      <c r="N67" s="140"/>
    </row>
    <row r="68" spans="1:14" s="58" customFormat="1" ht="30" customHeight="1">
      <c r="A68" s="78" t="s">
        <v>42</v>
      </c>
      <c r="B68" s="50" t="s">
        <v>77</v>
      </c>
      <c r="C68" s="51" t="s">
        <v>43</v>
      </c>
      <c r="D68" s="61" t="s">
        <v>226</v>
      </c>
      <c r="E68" s="53"/>
      <c r="F68" s="54"/>
      <c r="G68" s="59"/>
      <c r="H68" s="56"/>
      <c r="I68" s="132"/>
      <c r="J68" s="140"/>
      <c r="K68" s="139"/>
      <c r="L68" s="140"/>
      <c r="M68" s="140"/>
      <c r="N68" s="140"/>
    </row>
    <row r="69" spans="1:14" s="58" customFormat="1" ht="30" customHeight="1">
      <c r="A69" s="78" t="s">
        <v>185</v>
      </c>
      <c r="B69" s="60" t="s">
        <v>37</v>
      </c>
      <c r="C69" s="51" t="s">
        <v>186</v>
      </c>
      <c r="D69" s="61" t="s">
        <v>2</v>
      </c>
      <c r="E69" s="53" t="s">
        <v>36</v>
      </c>
      <c r="F69" s="54">
        <v>210</v>
      </c>
      <c r="G69" s="55"/>
      <c r="H69" s="56">
        <f>ROUND(G69*F69,2)</f>
        <v>0</v>
      </c>
      <c r="I69" s="132"/>
      <c r="J69" s="140"/>
      <c r="K69" s="139"/>
      <c r="L69" s="140"/>
      <c r="M69" s="140"/>
      <c r="N69" s="140"/>
    </row>
    <row r="70" spans="1:14" s="58" customFormat="1" ht="30" customHeight="1">
      <c r="A70" s="78" t="s">
        <v>45</v>
      </c>
      <c r="B70" s="50" t="s">
        <v>78</v>
      </c>
      <c r="C70" s="51" t="s">
        <v>46</v>
      </c>
      <c r="D70" s="61" t="s">
        <v>226</v>
      </c>
      <c r="E70" s="53"/>
      <c r="F70" s="54"/>
      <c r="G70" s="59"/>
      <c r="H70" s="56"/>
      <c r="I70" s="132"/>
      <c r="J70" s="140"/>
      <c r="K70" s="139"/>
      <c r="L70" s="140"/>
      <c r="M70" s="140"/>
      <c r="N70" s="140"/>
    </row>
    <row r="71" spans="1:14" s="58" customFormat="1" ht="30" customHeight="1">
      <c r="A71" s="78" t="s">
        <v>47</v>
      </c>
      <c r="B71" s="60" t="s">
        <v>37</v>
      </c>
      <c r="C71" s="51" t="s">
        <v>48</v>
      </c>
      <c r="D71" s="61" t="s">
        <v>2</v>
      </c>
      <c r="E71" s="53" t="s">
        <v>41</v>
      </c>
      <c r="F71" s="54">
        <v>20</v>
      </c>
      <c r="G71" s="55"/>
      <c r="H71" s="56">
        <f>ROUND(G71*F71,2)</f>
        <v>0</v>
      </c>
      <c r="I71" s="132"/>
      <c r="J71" s="140"/>
      <c r="K71" s="139"/>
      <c r="L71" s="140"/>
      <c r="M71" s="140"/>
      <c r="N71" s="140"/>
    </row>
    <row r="72" spans="1:14" s="58" customFormat="1" ht="30" customHeight="1">
      <c r="A72" s="78" t="s">
        <v>49</v>
      </c>
      <c r="B72" s="50" t="s">
        <v>175</v>
      </c>
      <c r="C72" s="51" t="s">
        <v>50</v>
      </c>
      <c r="D72" s="61" t="s">
        <v>226</v>
      </c>
      <c r="E72" s="53"/>
      <c r="F72" s="54"/>
      <c r="G72" s="59"/>
      <c r="H72" s="56"/>
      <c r="I72" s="132"/>
      <c r="J72" s="140"/>
      <c r="K72" s="139"/>
      <c r="L72" s="140"/>
      <c r="M72" s="140"/>
      <c r="N72" s="140"/>
    </row>
    <row r="73" spans="1:14" s="58" customFormat="1" ht="30" customHeight="1">
      <c r="A73" s="78" t="s">
        <v>51</v>
      </c>
      <c r="B73" s="60" t="s">
        <v>37</v>
      </c>
      <c r="C73" s="51" t="s">
        <v>52</v>
      </c>
      <c r="D73" s="61" t="s">
        <v>2</v>
      </c>
      <c r="E73" s="53" t="s">
        <v>41</v>
      </c>
      <c r="F73" s="54">
        <v>20</v>
      </c>
      <c r="G73" s="55"/>
      <c r="H73" s="56">
        <f>ROUND(G73*F73,2)</f>
        <v>0</v>
      </c>
      <c r="I73" s="132"/>
      <c r="J73" s="140"/>
      <c r="K73" s="139"/>
      <c r="L73" s="140"/>
      <c r="M73" s="140"/>
      <c r="N73" s="140"/>
    </row>
    <row r="74" spans="1:14" s="57" customFormat="1" ht="30" customHeight="1">
      <c r="A74" s="78" t="s">
        <v>123</v>
      </c>
      <c r="B74" s="50" t="s">
        <v>176</v>
      </c>
      <c r="C74" s="51" t="s">
        <v>53</v>
      </c>
      <c r="D74" s="61" t="s">
        <v>125</v>
      </c>
      <c r="E74" s="53"/>
      <c r="F74" s="54"/>
      <c r="G74" s="59"/>
      <c r="H74" s="56"/>
      <c r="I74" s="132"/>
      <c r="J74" s="138"/>
      <c r="K74" s="139"/>
      <c r="L74" s="138"/>
      <c r="M74" s="138"/>
      <c r="N74" s="138"/>
    </row>
    <row r="75" spans="1:14" s="58" customFormat="1" ht="30" customHeight="1">
      <c r="A75" s="78" t="s">
        <v>126</v>
      </c>
      <c r="B75" s="60" t="s">
        <v>37</v>
      </c>
      <c r="C75" s="51" t="s">
        <v>127</v>
      </c>
      <c r="D75" s="61" t="s">
        <v>54</v>
      </c>
      <c r="E75" s="53"/>
      <c r="F75" s="54"/>
      <c r="G75" s="59"/>
      <c r="H75" s="56"/>
      <c r="I75" s="132"/>
      <c r="J75" s="140"/>
      <c r="K75" s="139"/>
      <c r="L75" s="140"/>
      <c r="M75" s="140"/>
      <c r="N75" s="140"/>
    </row>
    <row r="76" spans="1:14" s="58" customFormat="1" ht="30" customHeight="1">
      <c r="A76" s="78" t="s">
        <v>131</v>
      </c>
      <c r="B76" s="62" t="s">
        <v>129</v>
      </c>
      <c r="C76" s="51" t="s">
        <v>133</v>
      </c>
      <c r="D76" s="61"/>
      <c r="E76" s="53" t="s">
        <v>36</v>
      </c>
      <c r="F76" s="54">
        <v>5</v>
      </c>
      <c r="G76" s="55"/>
      <c r="H76" s="56">
        <f>ROUND(G76*F76,2)</f>
        <v>0</v>
      </c>
      <c r="I76" s="132"/>
      <c r="J76" s="140"/>
      <c r="K76" s="139"/>
      <c r="L76" s="140"/>
      <c r="M76" s="140"/>
      <c r="N76" s="140"/>
    </row>
    <row r="77" spans="1:14" s="57" customFormat="1" ht="30" customHeight="1">
      <c r="A77" s="78" t="s">
        <v>205</v>
      </c>
      <c r="B77" s="50" t="s">
        <v>177</v>
      </c>
      <c r="C77" s="51" t="s">
        <v>206</v>
      </c>
      <c r="D77" s="61" t="s">
        <v>125</v>
      </c>
      <c r="E77" s="53" t="s">
        <v>36</v>
      </c>
      <c r="F77" s="63">
        <v>5</v>
      </c>
      <c r="G77" s="55"/>
      <c r="H77" s="56">
        <f>ROUND(G77*F77,2)</f>
        <v>0</v>
      </c>
      <c r="I77" s="132"/>
      <c r="J77" s="138"/>
      <c r="K77" s="139"/>
      <c r="L77" s="138"/>
      <c r="M77" s="138"/>
      <c r="N77" s="138"/>
    </row>
    <row r="78" spans="1:14" s="58" customFormat="1" ht="30" customHeight="1">
      <c r="A78" s="78" t="s">
        <v>193</v>
      </c>
      <c r="B78" s="50" t="s">
        <v>178</v>
      </c>
      <c r="C78" s="51" t="s">
        <v>194</v>
      </c>
      <c r="D78" s="61" t="s">
        <v>125</v>
      </c>
      <c r="E78" s="53" t="s">
        <v>36</v>
      </c>
      <c r="F78" s="54">
        <v>5</v>
      </c>
      <c r="G78" s="55"/>
      <c r="H78" s="56">
        <f>ROUND(G78*F78,2)</f>
        <v>0</v>
      </c>
      <c r="I78" s="132"/>
      <c r="J78" s="140"/>
      <c r="K78" s="139"/>
      <c r="L78" s="140"/>
      <c r="M78" s="140"/>
      <c r="N78" s="140"/>
    </row>
    <row r="79" spans="1:14" s="58" customFormat="1" ht="30" customHeight="1">
      <c r="A79" s="78" t="s">
        <v>197</v>
      </c>
      <c r="B79" s="126" t="s">
        <v>179</v>
      </c>
      <c r="C79" s="127" t="s">
        <v>199</v>
      </c>
      <c r="D79" s="128" t="s">
        <v>125</v>
      </c>
      <c r="E79" s="129" t="s">
        <v>36</v>
      </c>
      <c r="F79" s="130">
        <v>5</v>
      </c>
      <c r="G79" s="75"/>
      <c r="H79" s="131">
        <f>ROUND(G79*F79,2)</f>
        <v>0</v>
      </c>
      <c r="I79" s="132"/>
      <c r="J79" s="140"/>
      <c r="K79" s="139"/>
      <c r="L79" s="140"/>
      <c r="M79" s="140"/>
      <c r="N79" s="140"/>
    </row>
    <row r="80" spans="1:14" s="57" customFormat="1" ht="30" customHeight="1">
      <c r="A80" s="78" t="s">
        <v>207</v>
      </c>
      <c r="B80" s="50" t="s">
        <v>337</v>
      </c>
      <c r="C80" s="51" t="s">
        <v>208</v>
      </c>
      <c r="D80" s="61" t="s">
        <v>137</v>
      </c>
      <c r="E80" s="53"/>
      <c r="F80" s="54"/>
      <c r="G80" s="59"/>
      <c r="H80" s="56"/>
      <c r="I80" s="132"/>
      <c r="J80" s="138"/>
      <c r="K80" s="139"/>
      <c r="L80" s="138"/>
      <c r="M80" s="138"/>
      <c r="N80" s="138"/>
    </row>
    <row r="81" spans="1:14" s="58" customFormat="1" ht="30" customHeight="1">
      <c r="A81" s="78" t="s">
        <v>209</v>
      </c>
      <c r="B81" s="60" t="s">
        <v>37</v>
      </c>
      <c r="C81" s="51" t="s">
        <v>237</v>
      </c>
      <c r="D81" s="61" t="s">
        <v>2</v>
      </c>
      <c r="E81" s="53" t="s">
        <v>55</v>
      </c>
      <c r="F81" s="54">
        <v>12</v>
      </c>
      <c r="G81" s="55"/>
      <c r="H81" s="56">
        <f>ROUND(G81*F81,2)</f>
        <v>0</v>
      </c>
      <c r="I81" s="132"/>
      <c r="J81" s="140"/>
      <c r="K81" s="139"/>
      <c r="L81" s="140"/>
      <c r="M81" s="140"/>
      <c r="N81" s="140"/>
    </row>
    <row r="82" spans="1:14" s="58" customFormat="1" ht="30" customHeight="1">
      <c r="A82" s="78" t="s">
        <v>210</v>
      </c>
      <c r="B82" s="50" t="s">
        <v>180</v>
      </c>
      <c r="C82" s="51" t="s">
        <v>211</v>
      </c>
      <c r="D82" s="61" t="s">
        <v>137</v>
      </c>
      <c r="E82" s="53"/>
      <c r="F82" s="54"/>
      <c r="G82" s="59"/>
      <c r="H82" s="56"/>
      <c r="I82" s="132"/>
      <c r="J82" s="140"/>
      <c r="K82" s="139"/>
      <c r="L82" s="140"/>
      <c r="M82" s="140"/>
      <c r="N82" s="140"/>
    </row>
    <row r="83" spans="1:14" s="58" customFormat="1" ht="33" customHeight="1">
      <c r="A83" s="78" t="s">
        <v>212</v>
      </c>
      <c r="B83" s="60" t="s">
        <v>37</v>
      </c>
      <c r="C83" s="51" t="s">
        <v>238</v>
      </c>
      <c r="D83" s="61" t="s">
        <v>146</v>
      </c>
      <c r="E83" s="53" t="s">
        <v>55</v>
      </c>
      <c r="F83" s="54">
        <v>40</v>
      </c>
      <c r="G83" s="55"/>
      <c r="H83" s="56">
        <f>ROUND(G83*F83,2)</f>
        <v>0</v>
      </c>
      <c r="I83" s="132"/>
      <c r="J83" s="140"/>
      <c r="K83" s="139"/>
      <c r="L83" s="140"/>
      <c r="M83" s="140"/>
      <c r="N83" s="140"/>
    </row>
    <row r="84" spans="1:14" s="58" customFormat="1" ht="30" customHeight="1">
      <c r="A84" s="78" t="s">
        <v>136</v>
      </c>
      <c r="B84" s="50" t="s">
        <v>181</v>
      </c>
      <c r="C84" s="51" t="s">
        <v>57</v>
      </c>
      <c r="D84" s="61" t="s">
        <v>137</v>
      </c>
      <c r="E84" s="53"/>
      <c r="F84" s="54"/>
      <c r="G84" s="59"/>
      <c r="H84" s="56"/>
      <c r="I84" s="132"/>
      <c r="J84" s="140"/>
      <c r="K84" s="139"/>
      <c r="L84" s="140"/>
      <c r="M84" s="140"/>
      <c r="N84" s="140"/>
    </row>
    <row r="85" spans="1:14" s="58" customFormat="1" ht="30" customHeight="1">
      <c r="A85" s="78" t="s">
        <v>138</v>
      </c>
      <c r="B85" s="60" t="s">
        <v>37</v>
      </c>
      <c r="C85" s="51" t="s">
        <v>139</v>
      </c>
      <c r="D85" s="61" t="s">
        <v>140</v>
      </c>
      <c r="E85" s="53"/>
      <c r="F85" s="54"/>
      <c r="G85" s="56"/>
      <c r="H85" s="56"/>
      <c r="I85" s="132"/>
      <c r="J85" s="140"/>
      <c r="K85" s="139"/>
      <c r="L85" s="140"/>
      <c r="M85" s="140"/>
      <c r="N85" s="140"/>
    </row>
    <row r="86" spans="1:14" s="58" customFormat="1" ht="30" customHeight="1">
      <c r="A86" s="78" t="s">
        <v>143</v>
      </c>
      <c r="B86" s="62" t="s">
        <v>129</v>
      </c>
      <c r="C86" s="51" t="s">
        <v>144</v>
      </c>
      <c r="D86" s="61"/>
      <c r="E86" s="53" t="s">
        <v>55</v>
      </c>
      <c r="F86" s="54">
        <v>12</v>
      </c>
      <c r="G86" s="55"/>
      <c r="H86" s="56">
        <f>ROUND(G86*F86,2)</f>
        <v>0</v>
      </c>
      <c r="I86" s="132"/>
      <c r="J86" s="140"/>
      <c r="K86" s="139"/>
      <c r="L86" s="140"/>
      <c r="M86" s="140"/>
      <c r="N86" s="140"/>
    </row>
    <row r="87" spans="1:14" s="58" customFormat="1" ht="33" customHeight="1">
      <c r="A87" s="78" t="s">
        <v>58</v>
      </c>
      <c r="B87" s="50" t="s">
        <v>338</v>
      </c>
      <c r="C87" s="51" t="s">
        <v>59</v>
      </c>
      <c r="D87" s="61" t="s">
        <v>195</v>
      </c>
      <c r="E87" s="53" t="s">
        <v>36</v>
      </c>
      <c r="F87" s="54">
        <v>5</v>
      </c>
      <c r="G87" s="55"/>
      <c r="H87" s="56">
        <f>ROUND(G87*F87,2)</f>
        <v>0</v>
      </c>
      <c r="I87" s="132"/>
      <c r="J87" s="140"/>
      <c r="K87" s="139"/>
      <c r="L87" s="140"/>
      <c r="M87" s="140"/>
      <c r="N87" s="140"/>
    </row>
    <row r="88" spans="1:14" ht="36" customHeight="1">
      <c r="A88" s="15"/>
      <c r="B88" s="96"/>
      <c r="C88" s="28" t="s">
        <v>21</v>
      </c>
      <c r="D88" s="8"/>
      <c r="E88" s="6"/>
      <c r="F88" s="6"/>
      <c r="G88" s="15"/>
      <c r="H88" s="94"/>
      <c r="J88" s="48"/>
      <c r="K88" s="48"/>
      <c r="L88" s="48"/>
      <c r="M88" s="48"/>
      <c r="N88" s="48"/>
    </row>
    <row r="89" spans="1:14" s="57" customFormat="1" ht="33" customHeight="1">
      <c r="A89" s="76" t="s">
        <v>61</v>
      </c>
      <c r="B89" s="50" t="s">
        <v>182</v>
      </c>
      <c r="C89" s="51" t="s">
        <v>62</v>
      </c>
      <c r="D89" s="61" t="s">
        <v>234</v>
      </c>
      <c r="E89" s="53"/>
      <c r="F89" s="63"/>
      <c r="G89" s="59"/>
      <c r="H89" s="64"/>
      <c r="I89" s="132"/>
      <c r="J89" s="138"/>
      <c r="K89" s="139"/>
      <c r="L89" s="138"/>
      <c r="M89" s="138"/>
      <c r="N89" s="138"/>
    </row>
    <row r="90" spans="1:14" s="57" customFormat="1" ht="33" customHeight="1">
      <c r="A90" s="76" t="s">
        <v>148</v>
      </c>
      <c r="B90" s="60" t="s">
        <v>37</v>
      </c>
      <c r="C90" s="51" t="s">
        <v>149</v>
      </c>
      <c r="D90" s="61" t="s">
        <v>2</v>
      </c>
      <c r="E90" s="53" t="s">
        <v>36</v>
      </c>
      <c r="F90" s="63">
        <v>25</v>
      </c>
      <c r="G90" s="55"/>
      <c r="H90" s="56">
        <f>ROUND(G90*F90,2)</f>
        <v>0</v>
      </c>
      <c r="I90" s="132"/>
      <c r="J90" s="138"/>
      <c r="K90" s="139"/>
      <c r="L90" s="138"/>
      <c r="M90" s="138"/>
      <c r="N90" s="138"/>
    </row>
    <row r="91" spans="1:14" s="58" customFormat="1" ht="33" customHeight="1">
      <c r="A91" s="76" t="s">
        <v>150</v>
      </c>
      <c r="B91" s="50" t="s">
        <v>339</v>
      </c>
      <c r="C91" s="51" t="s">
        <v>151</v>
      </c>
      <c r="D91" s="61" t="s">
        <v>231</v>
      </c>
      <c r="E91" s="95"/>
      <c r="F91" s="54"/>
      <c r="G91" s="59"/>
      <c r="H91" s="64"/>
      <c r="I91" s="132"/>
      <c r="J91" s="140"/>
      <c r="K91" s="139"/>
      <c r="L91" s="140"/>
      <c r="M91" s="140"/>
      <c r="N91" s="140"/>
    </row>
    <row r="92" spans="1:14" s="58" customFormat="1" ht="30" customHeight="1">
      <c r="A92" s="76" t="s">
        <v>152</v>
      </c>
      <c r="B92" s="60" t="s">
        <v>37</v>
      </c>
      <c r="C92" s="51" t="s">
        <v>60</v>
      </c>
      <c r="D92" s="61"/>
      <c r="E92" s="53"/>
      <c r="F92" s="54"/>
      <c r="G92" s="59"/>
      <c r="H92" s="64"/>
      <c r="I92" s="132"/>
      <c r="J92" s="140"/>
      <c r="K92" s="139"/>
      <c r="L92" s="140"/>
      <c r="M92" s="140"/>
      <c r="N92" s="140"/>
    </row>
    <row r="93" spans="1:14" s="58" customFormat="1" ht="30" customHeight="1">
      <c r="A93" s="76" t="s">
        <v>153</v>
      </c>
      <c r="B93" s="62" t="s">
        <v>129</v>
      </c>
      <c r="C93" s="51" t="s">
        <v>154</v>
      </c>
      <c r="D93" s="61"/>
      <c r="E93" s="53" t="s">
        <v>38</v>
      </c>
      <c r="F93" s="54">
        <v>79</v>
      </c>
      <c r="G93" s="55"/>
      <c r="H93" s="56">
        <f>ROUND(G93*F93,2)</f>
        <v>0</v>
      </c>
      <c r="I93" s="132"/>
      <c r="J93" s="140"/>
      <c r="K93" s="139"/>
      <c r="L93" s="140"/>
      <c r="M93" s="140"/>
      <c r="N93" s="140"/>
    </row>
    <row r="94" spans="1:14" s="58" customFormat="1" ht="33" customHeight="1">
      <c r="A94" s="76" t="s">
        <v>235</v>
      </c>
      <c r="B94" s="50" t="s">
        <v>340</v>
      </c>
      <c r="C94" s="51" t="s">
        <v>236</v>
      </c>
      <c r="D94" s="61" t="s">
        <v>231</v>
      </c>
      <c r="E94" s="53" t="s">
        <v>38</v>
      </c>
      <c r="F94" s="54">
        <v>132</v>
      </c>
      <c r="G94" s="55"/>
      <c r="H94" s="56">
        <f>ROUND(G94*F94,2)</f>
        <v>0</v>
      </c>
      <c r="I94" s="132"/>
      <c r="J94" s="140"/>
      <c r="K94" s="139"/>
      <c r="L94" s="140"/>
      <c r="M94" s="140"/>
      <c r="N94" s="140"/>
    </row>
    <row r="95" spans="1:14" ht="36" customHeight="1">
      <c r="A95" s="15"/>
      <c r="B95" s="93"/>
      <c r="C95" s="28" t="s">
        <v>23</v>
      </c>
      <c r="D95" s="8"/>
      <c r="E95" s="5"/>
      <c r="F95" s="8"/>
      <c r="G95" s="15"/>
      <c r="H95" s="94"/>
      <c r="J95" s="48"/>
      <c r="K95" s="48"/>
      <c r="L95" s="48"/>
      <c r="M95" s="48"/>
      <c r="N95" s="48"/>
    </row>
    <row r="96" spans="1:14" s="57" customFormat="1" ht="30" customHeight="1">
      <c r="A96" s="78" t="s">
        <v>66</v>
      </c>
      <c r="B96" s="50" t="s">
        <v>341</v>
      </c>
      <c r="C96" s="51" t="s">
        <v>67</v>
      </c>
      <c r="D96" s="61" t="s">
        <v>173</v>
      </c>
      <c r="E96" s="53"/>
      <c r="F96" s="54"/>
      <c r="G96" s="59"/>
      <c r="H96" s="56"/>
      <c r="I96" s="132"/>
      <c r="J96" s="138"/>
      <c r="K96" s="139"/>
      <c r="L96" s="138"/>
      <c r="M96" s="138"/>
      <c r="N96" s="138"/>
    </row>
    <row r="97" spans="1:14" s="58" customFormat="1" ht="30" customHeight="1">
      <c r="A97" s="78" t="s">
        <v>68</v>
      </c>
      <c r="B97" s="60" t="s">
        <v>37</v>
      </c>
      <c r="C97" s="51" t="s">
        <v>174</v>
      </c>
      <c r="D97" s="61"/>
      <c r="E97" s="53" t="s">
        <v>36</v>
      </c>
      <c r="F97" s="54">
        <v>44</v>
      </c>
      <c r="G97" s="55"/>
      <c r="H97" s="56">
        <f>ROUND(G97*F97,2)</f>
        <v>0</v>
      </c>
      <c r="I97" s="132"/>
      <c r="J97" s="140"/>
      <c r="K97" s="139"/>
      <c r="L97" s="140"/>
      <c r="M97" s="140"/>
      <c r="N97" s="140"/>
    </row>
    <row r="98" spans="1:14" s="33" customFormat="1" ht="36" customHeight="1" thickBot="1">
      <c r="A98" s="80"/>
      <c r="B98" s="97" t="str">
        <f>B51</f>
        <v>B</v>
      </c>
      <c r="C98" s="160" t="str">
        <f>C51</f>
        <v>Bristal Ave. / Rue Youville Lane - Bounded By Bristal Ave., Rue Youville, Rue St. Luc and Yardley St.</v>
      </c>
      <c r="D98" s="161"/>
      <c r="E98" s="161"/>
      <c r="F98" s="162"/>
      <c r="G98" s="34" t="s">
        <v>17</v>
      </c>
      <c r="H98" s="99">
        <f>SUM(H51:H97)</f>
        <v>0</v>
      </c>
      <c r="J98" s="137"/>
      <c r="K98" s="137"/>
      <c r="L98" s="137"/>
      <c r="M98" s="137"/>
      <c r="N98" s="137"/>
    </row>
    <row r="99" spans="1:14" s="33" customFormat="1" ht="36" customHeight="1" thickTop="1">
      <c r="A99" s="32"/>
      <c r="B99" s="91" t="s">
        <v>14</v>
      </c>
      <c r="C99" s="165" t="s">
        <v>248</v>
      </c>
      <c r="D99" s="166"/>
      <c r="E99" s="166"/>
      <c r="F99" s="167"/>
      <c r="G99" s="32"/>
      <c r="H99" s="92"/>
      <c r="J99" s="137"/>
      <c r="K99" s="137"/>
      <c r="L99" s="137"/>
      <c r="M99" s="137"/>
      <c r="N99" s="137"/>
    </row>
    <row r="100" spans="1:14" ht="36" customHeight="1">
      <c r="A100" s="15"/>
      <c r="B100" s="93"/>
      <c r="C100" s="27" t="s">
        <v>19</v>
      </c>
      <c r="D100" s="8"/>
      <c r="E100" s="6" t="s">
        <v>2</v>
      </c>
      <c r="F100" s="6" t="s">
        <v>2</v>
      </c>
      <c r="G100" s="15" t="s">
        <v>2</v>
      </c>
      <c r="H100" s="94"/>
      <c r="J100" s="48"/>
      <c r="K100" s="48"/>
      <c r="L100" s="48"/>
      <c r="M100" s="48"/>
      <c r="N100" s="48"/>
    </row>
    <row r="101" spans="1:14" s="57" customFormat="1" ht="33" customHeight="1">
      <c r="A101" s="76" t="s">
        <v>108</v>
      </c>
      <c r="B101" s="50" t="s">
        <v>81</v>
      </c>
      <c r="C101" s="51" t="s">
        <v>109</v>
      </c>
      <c r="D101" s="52" t="s">
        <v>311</v>
      </c>
      <c r="E101" s="53" t="s">
        <v>35</v>
      </c>
      <c r="F101" s="54">
        <v>1050</v>
      </c>
      <c r="G101" s="55"/>
      <c r="H101" s="56">
        <f>ROUND(G101*F101,2)</f>
        <v>0</v>
      </c>
      <c r="I101" s="132"/>
      <c r="J101" s="138"/>
      <c r="K101" s="139"/>
      <c r="L101" s="138"/>
      <c r="M101" s="138"/>
      <c r="N101" s="138"/>
    </row>
    <row r="102" spans="1:14" s="58" customFormat="1" ht="30" customHeight="1">
      <c r="A102" s="77" t="s">
        <v>110</v>
      </c>
      <c r="B102" s="50" t="s">
        <v>82</v>
      </c>
      <c r="C102" s="51" t="s">
        <v>111</v>
      </c>
      <c r="D102" s="52" t="s">
        <v>214</v>
      </c>
      <c r="E102" s="53" t="s">
        <v>36</v>
      </c>
      <c r="F102" s="54">
        <v>1920</v>
      </c>
      <c r="G102" s="55"/>
      <c r="H102" s="56">
        <f>ROUND(G102*F102,2)</f>
        <v>0</v>
      </c>
      <c r="I102" s="132"/>
      <c r="J102" s="140"/>
      <c r="K102" s="139"/>
      <c r="L102" s="140"/>
      <c r="M102" s="140"/>
      <c r="N102" s="140"/>
    </row>
    <row r="103" spans="1:14" s="57" customFormat="1" ht="30" customHeight="1">
      <c r="A103" s="77" t="s">
        <v>112</v>
      </c>
      <c r="B103" s="50" t="s">
        <v>83</v>
      </c>
      <c r="C103" s="51" t="s">
        <v>113</v>
      </c>
      <c r="D103" s="52" t="s">
        <v>214</v>
      </c>
      <c r="E103" s="53"/>
      <c r="F103" s="54"/>
      <c r="G103" s="59"/>
      <c r="H103" s="56"/>
      <c r="I103" s="132"/>
      <c r="J103" s="138"/>
      <c r="K103" s="139"/>
      <c r="L103" s="138"/>
      <c r="M103" s="138"/>
      <c r="N103" s="138"/>
    </row>
    <row r="104" spans="1:14" s="57" customFormat="1" ht="30" customHeight="1">
      <c r="A104" s="77" t="s">
        <v>183</v>
      </c>
      <c r="B104" s="60" t="s">
        <v>37</v>
      </c>
      <c r="C104" s="51" t="s">
        <v>184</v>
      </c>
      <c r="D104" s="61" t="s">
        <v>2</v>
      </c>
      <c r="E104" s="53" t="s">
        <v>38</v>
      </c>
      <c r="F104" s="54">
        <v>1325</v>
      </c>
      <c r="G104" s="55"/>
      <c r="H104" s="56">
        <f aca="true" t="shared" si="1" ref="H104:H109">ROUND(G104*F104,2)</f>
        <v>0</v>
      </c>
      <c r="I104" s="132"/>
      <c r="J104" s="138"/>
      <c r="K104" s="139"/>
      <c r="L104" s="138"/>
      <c r="M104" s="138"/>
      <c r="N104" s="138"/>
    </row>
    <row r="105" spans="1:14" s="57" customFormat="1" ht="33" customHeight="1">
      <c r="A105" s="77" t="s">
        <v>215</v>
      </c>
      <c r="B105" s="50" t="s">
        <v>342</v>
      </c>
      <c r="C105" s="51" t="s">
        <v>216</v>
      </c>
      <c r="D105" s="52" t="s">
        <v>214</v>
      </c>
      <c r="E105" s="53" t="s">
        <v>35</v>
      </c>
      <c r="F105" s="54">
        <v>150</v>
      </c>
      <c r="G105" s="55"/>
      <c r="H105" s="56">
        <f t="shared" si="1"/>
        <v>0</v>
      </c>
      <c r="I105" s="132"/>
      <c r="J105" s="138"/>
      <c r="K105" s="139"/>
      <c r="L105" s="138"/>
      <c r="M105" s="138"/>
      <c r="N105" s="138"/>
    </row>
    <row r="106" spans="1:14" s="58" customFormat="1" ht="30" customHeight="1">
      <c r="A106" s="76" t="s">
        <v>39</v>
      </c>
      <c r="B106" s="50" t="s">
        <v>343</v>
      </c>
      <c r="C106" s="51" t="s">
        <v>40</v>
      </c>
      <c r="D106" s="52" t="s">
        <v>214</v>
      </c>
      <c r="E106" s="53" t="s">
        <v>36</v>
      </c>
      <c r="F106" s="54">
        <v>30</v>
      </c>
      <c r="G106" s="55"/>
      <c r="H106" s="56">
        <f t="shared" si="1"/>
        <v>0</v>
      </c>
      <c r="I106" s="132"/>
      <c r="J106" s="140"/>
      <c r="K106" s="139"/>
      <c r="L106" s="140"/>
      <c r="M106" s="140"/>
      <c r="N106" s="140"/>
    </row>
    <row r="107" spans="1:14" s="58" customFormat="1" ht="30" customHeight="1">
      <c r="A107" s="77" t="s">
        <v>115</v>
      </c>
      <c r="B107" s="50" t="s">
        <v>344</v>
      </c>
      <c r="C107" s="51" t="s">
        <v>116</v>
      </c>
      <c r="D107" s="61" t="s">
        <v>117</v>
      </c>
      <c r="E107" s="53" t="s">
        <v>36</v>
      </c>
      <c r="F107" s="54">
        <v>1920</v>
      </c>
      <c r="G107" s="55"/>
      <c r="H107" s="56">
        <f t="shared" si="1"/>
        <v>0</v>
      </c>
      <c r="I107" s="132"/>
      <c r="J107" s="140"/>
      <c r="K107" s="139"/>
      <c r="L107" s="140"/>
      <c r="M107" s="140"/>
      <c r="N107" s="140"/>
    </row>
    <row r="108" spans="1:14" s="58" customFormat="1" ht="30" customHeight="1">
      <c r="A108" s="77" t="s">
        <v>118</v>
      </c>
      <c r="B108" s="50" t="s">
        <v>345</v>
      </c>
      <c r="C108" s="51" t="s">
        <v>120</v>
      </c>
      <c r="D108" s="61" t="s">
        <v>121</v>
      </c>
      <c r="E108" s="53" t="s">
        <v>36</v>
      </c>
      <c r="F108" s="54">
        <v>290</v>
      </c>
      <c r="G108" s="55"/>
      <c r="H108" s="56">
        <f t="shared" si="1"/>
        <v>0</v>
      </c>
      <c r="I108" s="132"/>
      <c r="J108" s="140"/>
      <c r="K108" s="139"/>
      <c r="L108" s="140"/>
      <c r="M108" s="140"/>
      <c r="N108" s="140"/>
    </row>
    <row r="109" spans="1:14" s="58" customFormat="1" ht="30" customHeight="1">
      <c r="A109" s="76" t="s">
        <v>217</v>
      </c>
      <c r="B109" s="50" t="s">
        <v>346</v>
      </c>
      <c r="C109" s="51" t="s">
        <v>218</v>
      </c>
      <c r="D109" s="61" t="s">
        <v>219</v>
      </c>
      <c r="E109" s="53" t="s">
        <v>36</v>
      </c>
      <c r="F109" s="54">
        <v>140</v>
      </c>
      <c r="G109" s="55"/>
      <c r="H109" s="56">
        <f t="shared" si="1"/>
        <v>0</v>
      </c>
      <c r="I109" s="132"/>
      <c r="J109" s="140"/>
      <c r="K109" s="139"/>
      <c r="L109" s="140"/>
      <c r="M109" s="140"/>
      <c r="N109" s="140"/>
    </row>
    <row r="110" spans="1:14" s="58" customFormat="1" ht="30" customHeight="1">
      <c r="A110" s="76" t="s">
        <v>220</v>
      </c>
      <c r="B110" s="50" t="s">
        <v>347</v>
      </c>
      <c r="C110" s="51" t="s">
        <v>221</v>
      </c>
      <c r="D110" s="61" t="s">
        <v>219</v>
      </c>
      <c r="E110" s="53"/>
      <c r="F110" s="54"/>
      <c r="G110" s="59"/>
      <c r="H110" s="56"/>
      <c r="I110" s="132"/>
      <c r="J110" s="140"/>
      <c r="K110" s="139"/>
      <c r="L110" s="140"/>
      <c r="M110" s="140"/>
      <c r="N110" s="140"/>
    </row>
    <row r="111" spans="1:14" s="57" customFormat="1" ht="30" customHeight="1">
      <c r="A111" s="76" t="s">
        <v>222</v>
      </c>
      <c r="B111" s="60" t="s">
        <v>37</v>
      </c>
      <c r="C111" s="51" t="s">
        <v>223</v>
      </c>
      <c r="D111" s="61" t="s">
        <v>2</v>
      </c>
      <c r="E111" s="53" t="s">
        <v>38</v>
      </c>
      <c r="F111" s="54">
        <v>35</v>
      </c>
      <c r="G111" s="55"/>
      <c r="H111" s="56">
        <f>ROUND(G111*F111,2)</f>
        <v>0</v>
      </c>
      <c r="I111" s="132"/>
      <c r="J111" s="138"/>
      <c r="K111" s="139"/>
      <c r="L111" s="138"/>
      <c r="M111" s="138"/>
      <c r="N111" s="138"/>
    </row>
    <row r="112" spans="1:14" s="57" customFormat="1" ht="33" customHeight="1">
      <c r="A112" s="76"/>
      <c r="B112" s="50" t="s">
        <v>187</v>
      </c>
      <c r="C112" s="51" t="s">
        <v>239</v>
      </c>
      <c r="D112" s="61" t="s">
        <v>312</v>
      </c>
      <c r="E112" s="53" t="s">
        <v>38</v>
      </c>
      <c r="F112" s="54">
        <v>125</v>
      </c>
      <c r="G112" s="55"/>
      <c r="H112" s="56">
        <f>ROUND(G112*F112,2)</f>
        <v>0</v>
      </c>
      <c r="I112" s="132"/>
      <c r="J112" s="138"/>
      <c r="K112" s="139"/>
      <c r="L112" s="138"/>
      <c r="M112" s="138"/>
      <c r="N112" s="138"/>
    </row>
    <row r="113" spans="1:14" ht="36" customHeight="1">
      <c r="A113" s="15"/>
      <c r="B113" s="93"/>
      <c r="C113" s="28" t="s">
        <v>20</v>
      </c>
      <c r="D113" s="8"/>
      <c r="E113" s="5"/>
      <c r="F113" s="8"/>
      <c r="G113" s="15"/>
      <c r="H113" s="94"/>
      <c r="J113" s="48"/>
      <c r="K113" s="48"/>
      <c r="L113" s="48"/>
      <c r="M113" s="48"/>
      <c r="N113" s="48"/>
    </row>
    <row r="114" spans="1:14" s="57" customFormat="1" ht="30" customHeight="1">
      <c r="A114" s="78" t="s">
        <v>71</v>
      </c>
      <c r="B114" s="50" t="s">
        <v>188</v>
      </c>
      <c r="C114" s="51" t="s">
        <v>72</v>
      </c>
      <c r="D114" s="52" t="s">
        <v>214</v>
      </c>
      <c r="E114" s="53"/>
      <c r="F114" s="54"/>
      <c r="G114" s="59"/>
      <c r="H114" s="56"/>
      <c r="I114" s="132"/>
      <c r="J114" s="138"/>
      <c r="K114" s="139"/>
      <c r="L114" s="138"/>
      <c r="M114" s="138"/>
      <c r="N114" s="138"/>
    </row>
    <row r="115" spans="1:14" s="58" customFormat="1" ht="30" customHeight="1">
      <c r="A115" s="78" t="s">
        <v>73</v>
      </c>
      <c r="B115" s="60" t="s">
        <v>37</v>
      </c>
      <c r="C115" s="51" t="s">
        <v>74</v>
      </c>
      <c r="D115" s="61" t="s">
        <v>2</v>
      </c>
      <c r="E115" s="53" t="s">
        <v>36</v>
      </c>
      <c r="F115" s="54">
        <v>115</v>
      </c>
      <c r="G115" s="55"/>
      <c r="H115" s="56">
        <f>ROUND(G115*F115,2)</f>
        <v>0</v>
      </c>
      <c r="I115" s="132"/>
      <c r="J115" s="140"/>
      <c r="K115" s="139"/>
      <c r="L115" s="140"/>
      <c r="M115" s="140"/>
      <c r="N115" s="140"/>
    </row>
    <row r="116" spans="1:14" s="58" customFormat="1" ht="30" customHeight="1">
      <c r="A116" s="78" t="s">
        <v>224</v>
      </c>
      <c r="B116" s="60" t="s">
        <v>44</v>
      </c>
      <c r="C116" s="51" t="s">
        <v>225</v>
      </c>
      <c r="D116" s="61" t="s">
        <v>2</v>
      </c>
      <c r="E116" s="53" t="s">
        <v>36</v>
      </c>
      <c r="F116" s="54">
        <v>25</v>
      </c>
      <c r="G116" s="55"/>
      <c r="H116" s="56">
        <f>ROUND(G116*F116,2)</f>
        <v>0</v>
      </c>
      <c r="I116" s="133"/>
      <c r="J116" s="140"/>
      <c r="K116" s="139"/>
      <c r="L116" s="140"/>
      <c r="M116" s="140"/>
      <c r="N116" s="140"/>
    </row>
    <row r="117" spans="1:14" s="58" customFormat="1" ht="30" customHeight="1">
      <c r="A117" s="78" t="s">
        <v>42</v>
      </c>
      <c r="B117" s="50" t="s">
        <v>348</v>
      </c>
      <c r="C117" s="51" t="s">
        <v>43</v>
      </c>
      <c r="D117" s="61" t="s">
        <v>226</v>
      </c>
      <c r="E117" s="53"/>
      <c r="F117" s="54"/>
      <c r="G117" s="59"/>
      <c r="H117" s="56"/>
      <c r="I117" s="132"/>
      <c r="J117" s="140"/>
      <c r="K117" s="139"/>
      <c r="L117" s="140"/>
      <c r="M117" s="140"/>
      <c r="N117" s="140"/>
    </row>
    <row r="118" spans="1:14" s="58" customFormat="1" ht="30" customHeight="1">
      <c r="A118" s="78" t="s">
        <v>185</v>
      </c>
      <c r="B118" s="60" t="s">
        <v>37</v>
      </c>
      <c r="C118" s="51" t="s">
        <v>186</v>
      </c>
      <c r="D118" s="61" t="s">
        <v>2</v>
      </c>
      <c r="E118" s="53" t="s">
        <v>36</v>
      </c>
      <c r="F118" s="54">
        <v>115</v>
      </c>
      <c r="G118" s="55"/>
      <c r="H118" s="56">
        <f>ROUND(G118*F118,2)</f>
        <v>0</v>
      </c>
      <c r="I118" s="132"/>
      <c r="J118" s="140"/>
      <c r="K118" s="139"/>
      <c r="L118" s="140"/>
      <c r="M118" s="140"/>
      <c r="N118" s="140"/>
    </row>
    <row r="119" spans="1:14" s="58" customFormat="1" ht="30" customHeight="1">
      <c r="A119" s="78" t="s">
        <v>45</v>
      </c>
      <c r="B119" s="50" t="s">
        <v>349</v>
      </c>
      <c r="C119" s="51" t="s">
        <v>46</v>
      </c>
      <c r="D119" s="61" t="s">
        <v>226</v>
      </c>
      <c r="E119" s="53"/>
      <c r="F119" s="54"/>
      <c r="G119" s="59"/>
      <c r="H119" s="56"/>
      <c r="I119" s="132"/>
      <c r="J119" s="140"/>
      <c r="K119" s="139"/>
      <c r="L119" s="140"/>
      <c r="M119" s="140"/>
      <c r="N119" s="140"/>
    </row>
    <row r="120" spans="1:14" s="58" customFormat="1" ht="30" customHeight="1">
      <c r="A120" s="78" t="s">
        <v>47</v>
      </c>
      <c r="B120" s="60" t="s">
        <v>37</v>
      </c>
      <c r="C120" s="51" t="s">
        <v>48</v>
      </c>
      <c r="D120" s="61" t="s">
        <v>2</v>
      </c>
      <c r="E120" s="53" t="s">
        <v>41</v>
      </c>
      <c r="F120" s="54">
        <v>10</v>
      </c>
      <c r="G120" s="55"/>
      <c r="H120" s="56">
        <f>ROUND(G120*F120,2)</f>
        <v>0</v>
      </c>
      <c r="I120" s="132"/>
      <c r="J120" s="140"/>
      <c r="K120" s="139"/>
      <c r="L120" s="140"/>
      <c r="M120" s="140"/>
      <c r="N120" s="140"/>
    </row>
    <row r="121" spans="1:14" s="58" customFormat="1" ht="30" customHeight="1">
      <c r="A121" s="78" t="s">
        <v>49</v>
      </c>
      <c r="B121" s="50" t="s">
        <v>350</v>
      </c>
      <c r="C121" s="51" t="s">
        <v>50</v>
      </c>
      <c r="D121" s="61" t="s">
        <v>226</v>
      </c>
      <c r="E121" s="53"/>
      <c r="F121" s="54"/>
      <c r="G121" s="59"/>
      <c r="H121" s="56"/>
      <c r="I121" s="132"/>
      <c r="J121" s="140"/>
      <c r="K121" s="139"/>
      <c r="L121" s="140"/>
      <c r="M121" s="140"/>
      <c r="N121" s="140"/>
    </row>
    <row r="122" spans="1:14" s="58" customFormat="1" ht="30" customHeight="1">
      <c r="A122" s="78" t="s">
        <v>51</v>
      </c>
      <c r="B122" s="60" t="s">
        <v>37</v>
      </c>
      <c r="C122" s="51" t="s">
        <v>52</v>
      </c>
      <c r="D122" s="61" t="s">
        <v>2</v>
      </c>
      <c r="E122" s="53" t="s">
        <v>41</v>
      </c>
      <c r="F122" s="54">
        <v>10</v>
      </c>
      <c r="G122" s="55"/>
      <c r="H122" s="56">
        <f>ROUND(G122*F122,2)</f>
        <v>0</v>
      </c>
      <c r="I122" s="132"/>
      <c r="J122" s="140"/>
      <c r="K122" s="139"/>
      <c r="L122" s="140"/>
      <c r="M122" s="140"/>
      <c r="N122" s="140"/>
    </row>
    <row r="123" spans="1:14" s="57" customFormat="1" ht="30" customHeight="1">
      <c r="A123" s="78" t="s">
        <v>123</v>
      </c>
      <c r="B123" s="50" t="s">
        <v>351</v>
      </c>
      <c r="C123" s="51" t="s">
        <v>53</v>
      </c>
      <c r="D123" s="61" t="s">
        <v>125</v>
      </c>
      <c r="E123" s="53"/>
      <c r="F123" s="54"/>
      <c r="G123" s="59"/>
      <c r="H123" s="56"/>
      <c r="I123" s="132"/>
      <c r="J123" s="138"/>
      <c r="K123" s="139"/>
      <c r="L123" s="138"/>
      <c r="M123" s="138"/>
      <c r="N123" s="138"/>
    </row>
    <row r="124" spans="1:14" s="58" customFormat="1" ht="30" customHeight="1">
      <c r="A124" s="78" t="s">
        <v>126</v>
      </c>
      <c r="B124" s="60" t="s">
        <v>37</v>
      </c>
      <c r="C124" s="51" t="s">
        <v>127</v>
      </c>
      <c r="D124" s="61" t="s">
        <v>54</v>
      </c>
      <c r="E124" s="53"/>
      <c r="F124" s="54"/>
      <c r="G124" s="59"/>
      <c r="H124" s="56"/>
      <c r="I124" s="132"/>
      <c r="J124" s="140"/>
      <c r="K124" s="139"/>
      <c r="L124" s="140"/>
      <c r="M124" s="140"/>
      <c r="N124" s="140"/>
    </row>
    <row r="125" spans="1:14" s="58" customFormat="1" ht="30" customHeight="1">
      <c r="A125" s="78" t="s">
        <v>131</v>
      </c>
      <c r="B125" s="62" t="s">
        <v>129</v>
      </c>
      <c r="C125" s="51" t="s">
        <v>133</v>
      </c>
      <c r="D125" s="61"/>
      <c r="E125" s="53" t="s">
        <v>36</v>
      </c>
      <c r="F125" s="54">
        <v>15</v>
      </c>
      <c r="G125" s="55"/>
      <c r="H125" s="56">
        <f>ROUND(G125*F125,2)</f>
        <v>0</v>
      </c>
      <c r="I125" s="132"/>
      <c r="J125" s="140"/>
      <c r="K125" s="139"/>
      <c r="L125" s="140"/>
      <c r="M125" s="140"/>
      <c r="N125" s="140"/>
    </row>
    <row r="126" spans="1:14" s="57" customFormat="1" ht="30" customHeight="1">
      <c r="A126" s="78" t="s">
        <v>205</v>
      </c>
      <c r="B126" s="50" t="s">
        <v>352</v>
      </c>
      <c r="C126" s="51" t="s">
        <v>206</v>
      </c>
      <c r="D126" s="61" t="s">
        <v>125</v>
      </c>
      <c r="E126" s="53" t="s">
        <v>36</v>
      </c>
      <c r="F126" s="63">
        <v>10</v>
      </c>
      <c r="G126" s="55"/>
      <c r="H126" s="56">
        <f>ROUND(G126*F126,2)</f>
        <v>0</v>
      </c>
      <c r="I126" s="132"/>
      <c r="J126" s="138"/>
      <c r="K126" s="139"/>
      <c r="L126" s="138"/>
      <c r="M126" s="138"/>
      <c r="N126" s="138"/>
    </row>
    <row r="127" spans="1:14" s="58" customFormat="1" ht="30" customHeight="1">
      <c r="A127" s="78" t="s">
        <v>193</v>
      </c>
      <c r="B127" s="50" t="s">
        <v>353</v>
      </c>
      <c r="C127" s="51" t="s">
        <v>194</v>
      </c>
      <c r="D127" s="61" t="s">
        <v>125</v>
      </c>
      <c r="E127" s="53" t="s">
        <v>36</v>
      </c>
      <c r="F127" s="54">
        <v>10</v>
      </c>
      <c r="G127" s="55"/>
      <c r="H127" s="56">
        <f>ROUND(G127*F127,2)</f>
        <v>0</v>
      </c>
      <c r="I127" s="132"/>
      <c r="J127" s="140"/>
      <c r="K127" s="139"/>
      <c r="L127" s="140"/>
      <c r="M127" s="140"/>
      <c r="N127" s="140"/>
    </row>
    <row r="128" spans="1:14" s="58" customFormat="1" ht="30" customHeight="1">
      <c r="A128" s="78" t="s">
        <v>197</v>
      </c>
      <c r="B128" s="126" t="s">
        <v>354</v>
      </c>
      <c r="C128" s="127" t="s">
        <v>199</v>
      </c>
      <c r="D128" s="128" t="s">
        <v>125</v>
      </c>
      <c r="E128" s="129" t="s">
        <v>36</v>
      </c>
      <c r="F128" s="130">
        <v>10</v>
      </c>
      <c r="G128" s="75"/>
      <c r="H128" s="131">
        <f>ROUND(G128*F128,2)</f>
        <v>0</v>
      </c>
      <c r="I128" s="132"/>
      <c r="J128" s="140"/>
      <c r="K128" s="139"/>
      <c r="L128" s="140"/>
      <c r="M128" s="140"/>
      <c r="N128" s="140"/>
    </row>
    <row r="129" spans="1:14" s="57" customFormat="1" ht="30" customHeight="1">
      <c r="A129" s="78" t="s">
        <v>207</v>
      </c>
      <c r="B129" s="50" t="s">
        <v>355</v>
      </c>
      <c r="C129" s="51" t="s">
        <v>208</v>
      </c>
      <c r="D129" s="61" t="s">
        <v>137</v>
      </c>
      <c r="E129" s="53"/>
      <c r="F129" s="54"/>
      <c r="G129" s="59"/>
      <c r="H129" s="56"/>
      <c r="I129" s="132"/>
      <c r="J129" s="138"/>
      <c r="K129" s="139"/>
      <c r="L129" s="138"/>
      <c r="M129" s="138"/>
      <c r="N129" s="138"/>
    </row>
    <row r="130" spans="1:14" s="58" customFormat="1" ht="30" customHeight="1">
      <c r="A130" s="78" t="s">
        <v>209</v>
      </c>
      <c r="B130" s="60" t="s">
        <v>37</v>
      </c>
      <c r="C130" s="51" t="s">
        <v>237</v>
      </c>
      <c r="D130" s="61" t="s">
        <v>2</v>
      </c>
      <c r="E130" s="53" t="s">
        <v>55</v>
      </c>
      <c r="F130" s="54">
        <v>10</v>
      </c>
      <c r="G130" s="55"/>
      <c r="H130" s="56">
        <f>ROUND(G130*F130,2)</f>
        <v>0</v>
      </c>
      <c r="I130" s="132"/>
      <c r="J130" s="140"/>
      <c r="K130" s="139"/>
      <c r="L130" s="140"/>
      <c r="M130" s="140"/>
      <c r="N130" s="140"/>
    </row>
    <row r="131" spans="1:14" s="58" customFormat="1" ht="30" customHeight="1">
      <c r="A131" s="78" t="s">
        <v>210</v>
      </c>
      <c r="B131" s="50" t="s">
        <v>356</v>
      </c>
      <c r="C131" s="51" t="s">
        <v>211</v>
      </c>
      <c r="D131" s="61" t="s">
        <v>137</v>
      </c>
      <c r="E131" s="53"/>
      <c r="F131" s="54"/>
      <c r="G131" s="59"/>
      <c r="H131" s="56"/>
      <c r="I131" s="132"/>
      <c r="J131" s="140"/>
      <c r="K131" s="139"/>
      <c r="L131" s="140"/>
      <c r="M131" s="140"/>
      <c r="N131" s="140"/>
    </row>
    <row r="132" spans="1:14" s="58" customFormat="1" ht="33" customHeight="1">
      <c r="A132" s="78" t="s">
        <v>212</v>
      </c>
      <c r="B132" s="60" t="s">
        <v>37</v>
      </c>
      <c r="C132" s="51" t="s">
        <v>238</v>
      </c>
      <c r="D132" s="61" t="s">
        <v>146</v>
      </c>
      <c r="E132" s="53" t="s">
        <v>55</v>
      </c>
      <c r="F132" s="54">
        <v>15</v>
      </c>
      <c r="G132" s="55"/>
      <c r="H132" s="56">
        <f>ROUND(G132*F132,2)</f>
        <v>0</v>
      </c>
      <c r="I132" s="132"/>
      <c r="J132" s="140"/>
      <c r="K132" s="139"/>
      <c r="L132" s="140"/>
      <c r="M132" s="140"/>
      <c r="N132" s="140"/>
    </row>
    <row r="133" spans="1:14" s="58" customFormat="1" ht="30" customHeight="1">
      <c r="A133" s="78" t="s">
        <v>227</v>
      </c>
      <c r="B133" s="60" t="s">
        <v>44</v>
      </c>
      <c r="C133" s="51" t="s">
        <v>228</v>
      </c>
      <c r="D133" s="61" t="s">
        <v>147</v>
      </c>
      <c r="E133" s="53" t="s">
        <v>55</v>
      </c>
      <c r="F133" s="54">
        <v>6</v>
      </c>
      <c r="G133" s="55"/>
      <c r="H133" s="56">
        <f>ROUND(G133*F133,2)</f>
        <v>0</v>
      </c>
      <c r="I133" s="132"/>
      <c r="J133" s="140"/>
      <c r="K133" s="139"/>
      <c r="L133" s="140"/>
      <c r="M133" s="140"/>
      <c r="N133" s="140"/>
    </row>
    <row r="134" spans="1:14" s="58" customFormat="1" ht="30" customHeight="1">
      <c r="A134" s="78" t="s">
        <v>229</v>
      </c>
      <c r="B134" s="50" t="s">
        <v>357</v>
      </c>
      <c r="C134" s="51" t="s">
        <v>230</v>
      </c>
      <c r="D134" s="61" t="s">
        <v>231</v>
      </c>
      <c r="E134" s="95"/>
      <c r="F134" s="54"/>
      <c r="G134" s="59"/>
      <c r="H134" s="56"/>
      <c r="I134" s="132"/>
      <c r="J134" s="140"/>
      <c r="K134" s="139"/>
      <c r="L134" s="140"/>
      <c r="M134" s="140"/>
      <c r="N134" s="140"/>
    </row>
    <row r="135" spans="1:14" s="58" customFormat="1" ht="30" customHeight="1">
      <c r="A135" s="78" t="s">
        <v>232</v>
      </c>
      <c r="B135" s="60" t="s">
        <v>37</v>
      </c>
      <c r="C135" s="51" t="s">
        <v>79</v>
      </c>
      <c r="D135" s="61"/>
      <c r="E135" s="53"/>
      <c r="F135" s="54"/>
      <c r="G135" s="59"/>
      <c r="H135" s="56"/>
      <c r="I135" s="132"/>
      <c r="J135" s="140"/>
      <c r="K135" s="139"/>
      <c r="L135" s="140"/>
      <c r="M135" s="140"/>
      <c r="N135" s="140"/>
    </row>
    <row r="136" spans="1:14" s="58" customFormat="1" ht="30" customHeight="1">
      <c r="A136" s="78" t="s">
        <v>233</v>
      </c>
      <c r="B136" s="62" t="s">
        <v>129</v>
      </c>
      <c r="C136" s="51" t="s">
        <v>154</v>
      </c>
      <c r="D136" s="61"/>
      <c r="E136" s="53" t="s">
        <v>38</v>
      </c>
      <c r="F136" s="54">
        <v>5</v>
      </c>
      <c r="G136" s="55"/>
      <c r="H136" s="56">
        <f>ROUND(G136*F136,2)</f>
        <v>0</v>
      </c>
      <c r="I136" s="132"/>
      <c r="J136" s="140"/>
      <c r="K136" s="139"/>
      <c r="L136" s="140"/>
      <c r="M136" s="140"/>
      <c r="N136" s="140"/>
    </row>
    <row r="137" spans="1:14" ht="36" customHeight="1">
      <c r="A137" s="15"/>
      <c r="B137" s="96"/>
      <c r="C137" s="28" t="s">
        <v>21</v>
      </c>
      <c r="D137" s="8"/>
      <c r="E137" s="6"/>
      <c r="F137" s="6"/>
      <c r="G137" s="15"/>
      <c r="H137" s="94"/>
      <c r="J137" s="48"/>
      <c r="K137" s="48"/>
      <c r="L137" s="48"/>
      <c r="M137" s="48"/>
      <c r="N137" s="48"/>
    </row>
    <row r="138" spans="1:14" s="57" customFormat="1" ht="33" customHeight="1">
      <c r="A138" s="76" t="s">
        <v>61</v>
      </c>
      <c r="B138" s="50" t="s">
        <v>358</v>
      </c>
      <c r="C138" s="51" t="s">
        <v>62</v>
      </c>
      <c r="D138" s="61" t="s">
        <v>234</v>
      </c>
      <c r="E138" s="53"/>
      <c r="F138" s="63"/>
      <c r="G138" s="59"/>
      <c r="H138" s="64"/>
      <c r="I138" s="132"/>
      <c r="J138" s="138"/>
      <c r="K138" s="139"/>
      <c r="L138" s="138"/>
      <c r="M138" s="138"/>
      <c r="N138" s="138"/>
    </row>
    <row r="139" spans="1:14" s="57" customFormat="1" ht="33" customHeight="1">
      <c r="A139" s="76" t="s">
        <v>148</v>
      </c>
      <c r="B139" s="60" t="s">
        <v>37</v>
      </c>
      <c r="C139" s="51" t="s">
        <v>149</v>
      </c>
      <c r="D139" s="61" t="s">
        <v>2</v>
      </c>
      <c r="E139" s="53" t="s">
        <v>36</v>
      </c>
      <c r="F139" s="63">
        <v>130</v>
      </c>
      <c r="G139" s="55"/>
      <c r="H139" s="56">
        <f>ROUND(G139*F139,2)</f>
        <v>0</v>
      </c>
      <c r="I139" s="132"/>
      <c r="J139" s="138"/>
      <c r="K139" s="139"/>
      <c r="L139" s="138"/>
      <c r="M139" s="138"/>
      <c r="N139" s="138"/>
    </row>
    <row r="140" spans="1:14" s="58" customFormat="1" ht="33" customHeight="1">
      <c r="A140" s="76" t="s">
        <v>150</v>
      </c>
      <c r="B140" s="50" t="s">
        <v>359</v>
      </c>
      <c r="C140" s="51" t="s">
        <v>151</v>
      </c>
      <c r="D140" s="61" t="s">
        <v>231</v>
      </c>
      <c r="E140" s="95"/>
      <c r="F140" s="54"/>
      <c r="G140" s="59"/>
      <c r="H140" s="64"/>
      <c r="I140" s="132"/>
      <c r="J140" s="140"/>
      <c r="K140" s="139"/>
      <c r="L140" s="140"/>
      <c r="M140" s="140"/>
      <c r="N140" s="140"/>
    </row>
    <row r="141" spans="1:14" s="58" customFormat="1" ht="30" customHeight="1">
      <c r="A141" s="76" t="s">
        <v>152</v>
      </c>
      <c r="B141" s="60" t="s">
        <v>37</v>
      </c>
      <c r="C141" s="51" t="s">
        <v>60</v>
      </c>
      <c r="D141" s="61"/>
      <c r="E141" s="53"/>
      <c r="F141" s="54"/>
      <c r="G141" s="59"/>
      <c r="H141" s="64"/>
      <c r="I141" s="132"/>
      <c r="J141" s="140"/>
      <c r="K141" s="139"/>
      <c r="L141" s="140"/>
      <c r="M141" s="140"/>
      <c r="N141" s="140"/>
    </row>
    <row r="142" spans="1:14" s="58" customFormat="1" ht="30" customHeight="1">
      <c r="A142" s="76" t="s">
        <v>153</v>
      </c>
      <c r="B142" s="62" t="s">
        <v>129</v>
      </c>
      <c r="C142" s="51" t="s">
        <v>154</v>
      </c>
      <c r="D142" s="61"/>
      <c r="E142" s="53" t="s">
        <v>38</v>
      </c>
      <c r="F142" s="54">
        <v>225</v>
      </c>
      <c r="G142" s="55"/>
      <c r="H142" s="56">
        <f>ROUND(G142*F142,2)</f>
        <v>0</v>
      </c>
      <c r="I142" s="132"/>
      <c r="J142" s="140"/>
      <c r="K142" s="139"/>
      <c r="L142" s="140"/>
      <c r="M142" s="140"/>
      <c r="N142" s="140"/>
    </row>
    <row r="143" spans="1:14" s="58" customFormat="1" ht="33" customHeight="1">
      <c r="A143" s="76" t="s">
        <v>235</v>
      </c>
      <c r="B143" s="50" t="s">
        <v>360</v>
      </c>
      <c r="C143" s="51" t="s">
        <v>236</v>
      </c>
      <c r="D143" s="61" t="s">
        <v>231</v>
      </c>
      <c r="E143" s="53" t="s">
        <v>38</v>
      </c>
      <c r="F143" s="54">
        <v>325</v>
      </c>
      <c r="G143" s="55"/>
      <c r="H143" s="56">
        <f>ROUND(G143*F143,2)</f>
        <v>0</v>
      </c>
      <c r="I143" s="132"/>
      <c r="J143" s="140"/>
      <c r="K143" s="139"/>
      <c r="L143" s="140"/>
      <c r="M143" s="140"/>
      <c r="N143" s="140"/>
    </row>
    <row r="144" spans="1:14" ht="36" customHeight="1">
      <c r="A144" s="15"/>
      <c r="B144" s="93"/>
      <c r="C144" s="28" t="s">
        <v>23</v>
      </c>
      <c r="D144" s="8"/>
      <c r="E144" s="5"/>
      <c r="F144" s="8"/>
      <c r="G144" s="15"/>
      <c r="H144" s="94"/>
      <c r="J144" s="48"/>
      <c r="K144" s="48"/>
      <c r="L144" s="48"/>
      <c r="M144" s="48"/>
      <c r="N144" s="48"/>
    </row>
    <row r="145" spans="1:14" s="57" customFormat="1" ht="30" customHeight="1">
      <c r="A145" s="78" t="s">
        <v>66</v>
      </c>
      <c r="B145" s="50" t="s">
        <v>361</v>
      </c>
      <c r="C145" s="51" t="s">
        <v>67</v>
      </c>
      <c r="D145" s="61" t="s">
        <v>173</v>
      </c>
      <c r="E145" s="53"/>
      <c r="F145" s="54"/>
      <c r="G145" s="59"/>
      <c r="H145" s="56"/>
      <c r="I145" s="132"/>
      <c r="J145" s="138"/>
      <c r="K145" s="139"/>
      <c r="L145" s="138"/>
      <c r="M145" s="138"/>
      <c r="N145" s="138"/>
    </row>
    <row r="146" spans="1:14" s="58" customFormat="1" ht="30" customHeight="1">
      <c r="A146" s="78" t="s">
        <v>68</v>
      </c>
      <c r="B146" s="60" t="s">
        <v>37</v>
      </c>
      <c r="C146" s="51" t="s">
        <v>174</v>
      </c>
      <c r="D146" s="61"/>
      <c r="E146" s="53" t="s">
        <v>36</v>
      </c>
      <c r="F146" s="54">
        <v>40</v>
      </c>
      <c r="G146" s="55"/>
      <c r="H146" s="56">
        <f>ROUND(G146*F146,2)</f>
        <v>0</v>
      </c>
      <c r="I146" s="132"/>
      <c r="J146" s="140"/>
      <c r="K146" s="139"/>
      <c r="L146" s="140"/>
      <c r="M146" s="140"/>
      <c r="N146" s="140"/>
    </row>
    <row r="147" spans="1:14" s="33" customFormat="1" ht="36" customHeight="1" thickBot="1">
      <c r="A147" s="80"/>
      <c r="B147" s="97" t="str">
        <f>B99</f>
        <v>C</v>
      </c>
      <c r="C147" s="160" t="str">
        <f>C99</f>
        <v>Clonard Ave. / Stranmillis Ave. Lane - Bounded By Clonard Ave., Stranmillis Ave., St. Annes Rd., and Rue Des Meurons</v>
      </c>
      <c r="D147" s="161"/>
      <c r="E147" s="161"/>
      <c r="F147" s="162"/>
      <c r="G147" s="34" t="s">
        <v>17</v>
      </c>
      <c r="H147" s="99">
        <f>SUM(H99:H146)</f>
        <v>0</v>
      </c>
      <c r="J147" s="137"/>
      <c r="K147" s="137"/>
      <c r="L147" s="137"/>
      <c r="M147" s="137"/>
      <c r="N147" s="137"/>
    </row>
    <row r="148" spans="1:14" s="33" customFormat="1" ht="36" customHeight="1" thickTop="1">
      <c r="A148" s="32"/>
      <c r="B148" s="91" t="s">
        <v>15</v>
      </c>
      <c r="C148" s="165" t="s">
        <v>249</v>
      </c>
      <c r="D148" s="166"/>
      <c r="E148" s="166"/>
      <c r="F148" s="167"/>
      <c r="G148" s="32"/>
      <c r="H148" s="92"/>
      <c r="J148" s="137"/>
      <c r="K148" s="137"/>
      <c r="L148" s="137"/>
      <c r="M148" s="137"/>
      <c r="N148" s="137"/>
    </row>
    <row r="149" spans="1:14" ht="36" customHeight="1">
      <c r="A149" s="15"/>
      <c r="B149" s="93"/>
      <c r="C149" s="27" t="s">
        <v>19</v>
      </c>
      <c r="D149" s="8"/>
      <c r="E149" s="6" t="s">
        <v>2</v>
      </c>
      <c r="F149" s="6" t="s">
        <v>2</v>
      </c>
      <c r="G149" s="15" t="s">
        <v>2</v>
      </c>
      <c r="H149" s="94"/>
      <c r="J149" s="48"/>
      <c r="K149" s="48"/>
      <c r="L149" s="48"/>
      <c r="M149" s="48"/>
      <c r="N149" s="48"/>
    </row>
    <row r="150" spans="1:14" s="57" customFormat="1" ht="33" customHeight="1">
      <c r="A150" s="76" t="s">
        <v>108</v>
      </c>
      <c r="B150" s="50" t="s">
        <v>362</v>
      </c>
      <c r="C150" s="51" t="s">
        <v>109</v>
      </c>
      <c r="D150" s="52" t="s">
        <v>311</v>
      </c>
      <c r="E150" s="53" t="s">
        <v>35</v>
      </c>
      <c r="F150" s="54">
        <v>485</v>
      </c>
      <c r="G150" s="55"/>
      <c r="H150" s="56">
        <f>ROUND(G150*F150,2)</f>
        <v>0</v>
      </c>
      <c r="I150" s="132"/>
      <c r="J150" s="138"/>
      <c r="K150" s="139"/>
      <c r="L150" s="138"/>
      <c r="M150" s="138"/>
      <c r="N150" s="138"/>
    </row>
    <row r="151" spans="1:14" s="58" customFormat="1" ht="30" customHeight="1">
      <c r="A151" s="77" t="s">
        <v>110</v>
      </c>
      <c r="B151" s="50" t="s">
        <v>363</v>
      </c>
      <c r="C151" s="51" t="s">
        <v>111</v>
      </c>
      <c r="D151" s="52" t="s">
        <v>214</v>
      </c>
      <c r="E151" s="53" t="s">
        <v>36</v>
      </c>
      <c r="F151" s="54">
        <v>915</v>
      </c>
      <c r="G151" s="55"/>
      <c r="H151" s="56">
        <f>ROUND(G151*F151,2)</f>
        <v>0</v>
      </c>
      <c r="I151" s="132"/>
      <c r="J151" s="140"/>
      <c r="K151" s="139"/>
      <c r="L151" s="140"/>
      <c r="M151" s="140"/>
      <c r="N151" s="140"/>
    </row>
    <row r="152" spans="1:14" s="57" customFormat="1" ht="30" customHeight="1">
      <c r="A152" s="77" t="s">
        <v>112</v>
      </c>
      <c r="B152" s="50" t="s">
        <v>364</v>
      </c>
      <c r="C152" s="51" t="s">
        <v>113</v>
      </c>
      <c r="D152" s="52" t="s">
        <v>214</v>
      </c>
      <c r="E152" s="53"/>
      <c r="F152" s="54"/>
      <c r="G152" s="59"/>
      <c r="H152" s="56"/>
      <c r="I152" s="132"/>
      <c r="J152" s="138"/>
      <c r="K152" s="139"/>
      <c r="L152" s="138"/>
      <c r="M152" s="138"/>
      <c r="N152" s="138"/>
    </row>
    <row r="153" spans="1:14" s="57" customFormat="1" ht="30" customHeight="1">
      <c r="A153" s="77" t="s">
        <v>183</v>
      </c>
      <c r="B153" s="60" t="s">
        <v>37</v>
      </c>
      <c r="C153" s="51" t="s">
        <v>184</v>
      </c>
      <c r="D153" s="61" t="s">
        <v>2</v>
      </c>
      <c r="E153" s="53" t="s">
        <v>38</v>
      </c>
      <c r="F153" s="54">
        <v>630</v>
      </c>
      <c r="G153" s="55"/>
      <c r="H153" s="56">
        <f>ROUND(G153*F153,2)</f>
        <v>0</v>
      </c>
      <c r="I153" s="132"/>
      <c r="J153" s="138"/>
      <c r="K153" s="139"/>
      <c r="L153" s="138"/>
      <c r="M153" s="138"/>
      <c r="N153" s="138"/>
    </row>
    <row r="154" spans="1:14" s="57" customFormat="1" ht="33" customHeight="1">
      <c r="A154" s="77" t="s">
        <v>215</v>
      </c>
      <c r="B154" s="50" t="s">
        <v>192</v>
      </c>
      <c r="C154" s="51" t="s">
        <v>216</v>
      </c>
      <c r="D154" s="52" t="s">
        <v>214</v>
      </c>
      <c r="E154" s="53" t="s">
        <v>35</v>
      </c>
      <c r="F154" s="54">
        <v>70</v>
      </c>
      <c r="G154" s="55"/>
      <c r="H154" s="56">
        <f>ROUND(G154*F154,2)</f>
        <v>0</v>
      </c>
      <c r="I154" s="132"/>
      <c r="J154" s="138"/>
      <c r="K154" s="139"/>
      <c r="L154" s="138"/>
      <c r="M154" s="138"/>
      <c r="N154" s="138"/>
    </row>
    <row r="155" spans="1:14" s="58" customFormat="1" ht="30" customHeight="1">
      <c r="A155" s="76" t="s">
        <v>39</v>
      </c>
      <c r="B155" s="50" t="s">
        <v>365</v>
      </c>
      <c r="C155" s="51" t="s">
        <v>40</v>
      </c>
      <c r="D155" s="52" t="s">
        <v>214</v>
      </c>
      <c r="E155" s="53" t="s">
        <v>36</v>
      </c>
      <c r="F155" s="54">
        <v>75</v>
      </c>
      <c r="G155" s="55"/>
      <c r="H155" s="56">
        <f>ROUND(G155*F155,2)</f>
        <v>0</v>
      </c>
      <c r="I155" s="132"/>
      <c r="J155" s="140"/>
      <c r="K155" s="139"/>
      <c r="L155" s="140"/>
      <c r="M155" s="140"/>
      <c r="N155" s="140"/>
    </row>
    <row r="156" spans="1:14" s="58" customFormat="1" ht="30" customHeight="1">
      <c r="A156" s="77" t="s">
        <v>115</v>
      </c>
      <c r="B156" s="50" t="s">
        <v>366</v>
      </c>
      <c r="C156" s="51" t="s">
        <v>116</v>
      </c>
      <c r="D156" s="61" t="s">
        <v>117</v>
      </c>
      <c r="E156" s="53" t="s">
        <v>36</v>
      </c>
      <c r="F156" s="54">
        <v>915</v>
      </c>
      <c r="G156" s="55"/>
      <c r="H156" s="56">
        <f>ROUND(G156*F156,2)</f>
        <v>0</v>
      </c>
      <c r="I156" s="132"/>
      <c r="J156" s="140"/>
      <c r="K156" s="139"/>
      <c r="L156" s="140"/>
      <c r="M156" s="140"/>
      <c r="N156" s="140"/>
    </row>
    <row r="157" spans="1:14" s="58" customFormat="1" ht="30" customHeight="1">
      <c r="A157" s="76" t="s">
        <v>217</v>
      </c>
      <c r="B157" s="50" t="s">
        <v>367</v>
      </c>
      <c r="C157" s="51" t="s">
        <v>218</v>
      </c>
      <c r="D157" s="61" t="s">
        <v>219</v>
      </c>
      <c r="E157" s="53" t="s">
        <v>36</v>
      </c>
      <c r="F157" s="54">
        <v>20</v>
      </c>
      <c r="G157" s="55"/>
      <c r="H157" s="56">
        <f>ROUND(G157*F157,2)</f>
        <v>0</v>
      </c>
      <c r="I157" s="132"/>
      <c r="J157" s="140"/>
      <c r="K157" s="139"/>
      <c r="L157" s="140"/>
      <c r="M157" s="140"/>
      <c r="N157" s="140"/>
    </row>
    <row r="158" spans="1:14" s="58" customFormat="1" ht="30" customHeight="1">
      <c r="A158" s="76" t="s">
        <v>220</v>
      </c>
      <c r="B158" s="50" t="s">
        <v>368</v>
      </c>
      <c r="C158" s="51" t="s">
        <v>221</v>
      </c>
      <c r="D158" s="61" t="s">
        <v>219</v>
      </c>
      <c r="E158" s="53"/>
      <c r="F158" s="54"/>
      <c r="G158" s="59"/>
      <c r="H158" s="56"/>
      <c r="I158" s="132"/>
      <c r="J158" s="140"/>
      <c r="K158" s="139"/>
      <c r="L158" s="140"/>
      <c r="M158" s="140"/>
      <c r="N158" s="140"/>
    </row>
    <row r="159" spans="1:14" s="57" customFormat="1" ht="30" customHeight="1">
      <c r="A159" s="76" t="s">
        <v>222</v>
      </c>
      <c r="B159" s="60" t="s">
        <v>37</v>
      </c>
      <c r="C159" s="51" t="s">
        <v>223</v>
      </c>
      <c r="D159" s="61" t="s">
        <v>2</v>
      </c>
      <c r="E159" s="53" t="s">
        <v>38</v>
      </c>
      <c r="F159" s="54">
        <v>5</v>
      </c>
      <c r="G159" s="55"/>
      <c r="H159" s="56">
        <f>ROUND(G159*F159,2)</f>
        <v>0</v>
      </c>
      <c r="I159" s="132"/>
      <c r="J159" s="138"/>
      <c r="K159" s="139"/>
      <c r="L159" s="138"/>
      <c r="M159" s="138"/>
      <c r="N159" s="138"/>
    </row>
    <row r="160" spans="1:14" s="57" customFormat="1" ht="33" customHeight="1">
      <c r="A160" s="76"/>
      <c r="B160" s="50" t="s">
        <v>369</v>
      </c>
      <c r="C160" s="51" t="s">
        <v>239</v>
      </c>
      <c r="D160" s="61" t="s">
        <v>312</v>
      </c>
      <c r="E160" s="53" t="s">
        <v>38</v>
      </c>
      <c r="F160" s="54">
        <v>50</v>
      </c>
      <c r="G160" s="55"/>
      <c r="H160" s="56">
        <f>ROUND(G160*F160,2)</f>
        <v>0</v>
      </c>
      <c r="I160" s="132"/>
      <c r="J160" s="138"/>
      <c r="K160" s="139"/>
      <c r="L160" s="138"/>
      <c r="M160" s="138"/>
      <c r="N160" s="138"/>
    </row>
    <row r="161" spans="1:14" ht="36" customHeight="1">
      <c r="A161" s="15"/>
      <c r="B161" s="93"/>
      <c r="C161" s="28" t="s">
        <v>20</v>
      </c>
      <c r="D161" s="8"/>
      <c r="E161" s="5"/>
      <c r="F161" s="8"/>
      <c r="G161" s="15"/>
      <c r="H161" s="94"/>
      <c r="J161" s="48"/>
      <c r="K161" s="48"/>
      <c r="L161" s="48"/>
      <c r="M161" s="48"/>
      <c r="N161" s="48"/>
    </row>
    <row r="162" spans="1:14" s="57" customFormat="1" ht="30" customHeight="1">
      <c r="A162" s="78" t="s">
        <v>71</v>
      </c>
      <c r="B162" s="50" t="s">
        <v>370</v>
      </c>
      <c r="C162" s="51" t="s">
        <v>72</v>
      </c>
      <c r="D162" s="52" t="s">
        <v>214</v>
      </c>
      <c r="E162" s="53"/>
      <c r="F162" s="54"/>
      <c r="G162" s="59"/>
      <c r="H162" s="56"/>
      <c r="I162" s="132"/>
      <c r="J162" s="138"/>
      <c r="K162" s="139"/>
      <c r="L162" s="138"/>
      <c r="M162" s="138"/>
      <c r="N162" s="138"/>
    </row>
    <row r="163" spans="1:14" s="58" customFormat="1" ht="30" customHeight="1">
      <c r="A163" s="78" t="s">
        <v>73</v>
      </c>
      <c r="B163" s="60" t="s">
        <v>37</v>
      </c>
      <c r="C163" s="51" t="s">
        <v>74</v>
      </c>
      <c r="D163" s="61" t="s">
        <v>2</v>
      </c>
      <c r="E163" s="53" t="s">
        <v>36</v>
      </c>
      <c r="F163" s="54">
        <v>140</v>
      </c>
      <c r="G163" s="55"/>
      <c r="H163" s="56">
        <f>ROUND(G163*F163,2)</f>
        <v>0</v>
      </c>
      <c r="I163" s="132"/>
      <c r="J163" s="140"/>
      <c r="K163" s="139"/>
      <c r="L163" s="140"/>
      <c r="M163" s="140"/>
      <c r="N163" s="140"/>
    </row>
    <row r="164" spans="1:14" s="58" customFormat="1" ht="30" customHeight="1">
      <c r="A164" s="78" t="s">
        <v>224</v>
      </c>
      <c r="B164" s="60" t="s">
        <v>44</v>
      </c>
      <c r="C164" s="51" t="s">
        <v>225</v>
      </c>
      <c r="D164" s="61" t="s">
        <v>2</v>
      </c>
      <c r="E164" s="53" t="s">
        <v>36</v>
      </c>
      <c r="F164" s="54">
        <v>5</v>
      </c>
      <c r="G164" s="55"/>
      <c r="H164" s="56">
        <f>ROUND(G164*F164,2)</f>
        <v>0</v>
      </c>
      <c r="I164" s="133"/>
      <c r="J164" s="140"/>
      <c r="K164" s="139"/>
      <c r="L164" s="140"/>
      <c r="M164" s="140"/>
      <c r="N164" s="140"/>
    </row>
    <row r="165" spans="1:14" s="58" customFormat="1" ht="30" customHeight="1">
      <c r="A165" s="78" t="s">
        <v>42</v>
      </c>
      <c r="B165" s="50" t="s">
        <v>371</v>
      </c>
      <c r="C165" s="51" t="s">
        <v>43</v>
      </c>
      <c r="D165" s="61" t="s">
        <v>226</v>
      </c>
      <c r="E165" s="53"/>
      <c r="F165" s="54"/>
      <c r="G165" s="59"/>
      <c r="H165" s="56"/>
      <c r="I165" s="132"/>
      <c r="J165" s="140"/>
      <c r="K165" s="139"/>
      <c r="L165" s="140"/>
      <c r="M165" s="140"/>
      <c r="N165" s="140"/>
    </row>
    <row r="166" spans="1:14" s="58" customFormat="1" ht="30" customHeight="1">
      <c r="A166" s="78" t="s">
        <v>185</v>
      </c>
      <c r="B166" s="60" t="s">
        <v>37</v>
      </c>
      <c r="C166" s="51" t="s">
        <v>186</v>
      </c>
      <c r="D166" s="61" t="s">
        <v>2</v>
      </c>
      <c r="E166" s="53" t="s">
        <v>36</v>
      </c>
      <c r="F166" s="54">
        <v>140</v>
      </c>
      <c r="G166" s="55"/>
      <c r="H166" s="56">
        <f>ROUND(G166*F166,2)</f>
        <v>0</v>
      </c>
      <c r="I166" s="132"/>
      <c r="J166" s="140"/>
      <c r="K166" s="139"/>
      <c r="L166" s="140"/>
      <c r="M166" s="140"/>
      <c r="N166" s="140"/>
    </row>
    <row r="167" spans="1:14" s="58" customFormat="1" ht="30" customHeight="1">
      <c r="A167" s="78" t="s">
        <v>45</v>
      </c>
      <c r="B167" s="50" t="s">
        <v>372</v>
      </c>
      <c r="C167" s="51" t="s">
        <v>46</v>
      </c>
      <c r="D167" s="61" t="s">
        <v>226</v>
      </c>
      <c r="E167" s="53"/>
      <c r="F167" s="54"/>
      <c r="G167" s="59"/>
      <c r="H167" s="56"/>
      <c r="I167" s="132"/>
      <c r="J167" s="140"/>
      <c r="K167" s="139"/>
      <c r="L167" s="140"/>
      <c r="M167" s="140"/>
      <c r="N167" s="140"/>
    </row>
    <row r="168" spans="1:14" s="58" customFormat="1" ht="30" customHeight="1">
      <c r="A168" s="78" t="s">
        <v>47</v>
      </c>
      <c r="B168" s="60" t="s">
        <v>37</v>
      </c>
      <c r="C168" s="51" t="s">
        <v>48</v>
      </c>
      <c r="D168" s="61" t="s">
        <v>2</v>
      </c>
      <c r="E168" s="53" t="s">
        <v>41</v>
      </c>
      <c r="F168" s="54">
        <v>10</v>
      </c>
      <c r="G168" s="55"/>
      <c r="H168" s="56">
        <f>ROUND(G168*F168,2)</f>
        <v>0</v>
      </c>
      <c r="I168" s="132"/>
      <c r="J168" s="140"/>
      <c r="K168" s="139"/>
      <c r="L168" s="140"/>
      <c r="M168" s="140"/>
      <c r="N168" s="140"/>
    </row>
    <row r="169" spans="1:14" s="58" customFormat="1" ht="30" customHeight="1">
      <c r="A169" s="78" t="s">
        <v>49</v>
      </c>
      <c r="B169" s="50" t="s">
        <v>373</v>
      </c>
      <c r="C169" s="51" t="s">
        <v>50</v>
      </c>
      <c r="D169" s="61" t="s">
        <v>226</v>
      </c>
      <c r="E169" s="53"/>
      <c r="F169" s="54"/>
      <c r="G169" s="59"/>
      <c r="H169" s="56"/>
      <c r="I169" s="132"/>
      <c r="J169" s="140"/>
      <c r="K169" s="139"/>
      <c r="L169" s="140"/>
      <c r="M169" s="140"/>
      <c r="N169" s="140"/>
    </row>
    <row r="170" spans="1:14" s="58" customFormat="1" ht="30" customHeight="1">
      <c r="A170" s="78" t="s">
        <v>51</v>
      </c>
      <c r="B170" s="60" t="s">
        <v>37</v>
      </c>
      <c r="C170" s="51" t="s">
        <v>52</v>
      </c>
      <c r="D170" s="61" t="s">
        <v>2</v>
      </c>
      <c r="E170" s="53" t="s">
        <v>41</v>
      </c>
      <c r="F170" s="54">
        <v>10</v>
      </c>
      <c r="G170" s="55"/>
      <c r="H170" s="56">
        <f>ROUND(G170*F170,2)</f>
        <v>0</v>
      </c>
      <c r="I170" s="132"/>
      <c r="J170" s="140"/>
      <c r="K170" s="139"/>
      <c r="L170" s="140"/>
      <c r="M170" s="140"/>
      <c r="N170" s="140"/>
    </row>
    <row r="171" spans="1:14" s="57" customFormat="1" ht="30" customHeight="1">
      <c r="A171" s="78" t="s">
        <v>123</v>
      </c>
      <c r="B171" s="50" t="s">
        <v>374</v>
      </c>
      <c r="C171" s="51" t="s">
        <v>53</v>
      </c>
      <c r="D171" s="61" t="s">
        <v>125</v>
      </c>
      <c r="E171" s="53"/>
      <c r="F171" s="54"/>
      <c r="G171" s="59"/>
      <c r="H171" s="56"/>
      <c r="I171" s="132"/>
      <c r="J171" s="138"/>
      <c r="K171" s="139"/>
      <c r="L171" s="138"/>
      <c r="M171" s="138"/>
      <c r="N171" s="138"/>
    </row>
    <row r="172" spans="1:14" s="58" customFormat="1" ht="30" customHeight="1">
      <c r="A172" s="78" t="s">
        <v>126</v>
      </c>
      <c r="B172" s="60" t="s">
        <v>37</v>
      </c>
      <c r="C172" s="51" t="s">
        <v>127</v>
      </c>
      <c r="D172" s="61" t="s">
        <v>54</v>
      </c>
      <c r="E172" s="53"/>
      <c r="F172" s="54"/>
      <c r="G172" s="59"/>
      <c r="H172" s="56"/>
      <c r="I172" s="132"/>
      <c r="J172" s="140"/>
      <c r="K172" s="139"/>
      <c r="L172" s="140"/>
      <c r="M172" s="140"/>
      <c r="N172" s="140"/>
    </row>
    <row r="173" spans="1:14" s="58" customFormat="1" ht="30" customHeight="1">
      <c r="A173" s="78" t="s">
        <v>131</v>
      </c>
      <c r="B173" s="62" t="s">
        <v>129</v>
      </c>
      <c r="C173" s="51" t="s">
        <v>133</v>
      </c>
      <c r="D173" s="61"/>
      <c r="E173" s="53" t="s">
        <v>36</v>
      </c>
      <c r="F173" s="54">
        <v>30</v>
      </c>
      <c r="G173" s="55"/>
      <c r="H173" s="56">
        <f>ROUND(G173*F173,2)</f>
        <v>0</v>
      </c>
      <c r="I173" s="132"/>
      <c r="J173" s="140"/>
      <c r="K173" s="139"/>
      <c r="L173" s="140"/>
      <c r="M173" s="140"/>
      <c r="N173" s="140"/>
    </row>
    <row r="174" spans="1:14" s="57" customFormat="1" ht="30" customHeight="1">
      <c r="A174" s="78" t="s">
        <v>205</v>
      </c>
      <c r="B174" s="50" t="s">
        <v>375</v>
      </c>
      <c r="C174" s="51" t="s">
        <v>206</v>
      </c>
      <c r="D174" s="61" t="s">
        <v>125</v>
      </c>
      <c r="E174" s="53" t="s">
        <v>36</v>
      </c>
      <c r="F174" s="63">
        <v>5</v>
      </c>
      <c r="G174" s="55"/>
      <c r="H174" s="56">
        <f>ROUND(G174*F174,2)</f>
        <v>0</v>
      </c>
      <c r="I174" s="132"/>
      <c r="J174" s="138"/>
      <c r="K174" s="139"/>
      <c r="L174" s="138"/>
      <c r="M174" s="138"/>
      <c r="N174" s="138"/>
    </row>
    <row r="175" spans="1:14" s="58" customFormat="1" ht="30" customHeight="1">
      <c r="A175" s="78" t="s">
        <v>193</v>
      </c>
      <c r="B175" s="50" t="s">
        <v>376</v>
      </c>
      <c r="C175" s="51" t="s">
        <v>194</v>
      </c>
      <c r="D175" s="61" t="s">
        <v>125</v>
      </c>
      <c r="E175" s="53" t="s">
        <v>36</v>
      </c>
      <c r="F175" s="54">
        <v>5</v>
      </c>
      <c r="G175" s="55"/>
      <c r="H175" s="56">
        <f>ROUND(G175*F175,2)</f>
        <v>0</v>
      </c>
      <c r="I175" s="132"/>
      <c r="J175" s="140"/>
      <c r="K175" s="139"/>
      <c r="L175" s="140"/>
      <c r="M175" s="140"/>
      <c r="N175" s="140"/>
    </row>
    <row r="176" spans="1:14" s="58" customFormat="1" ht="30" customHeight="1">
      <c r="A176" s="78" t="s">
        <v>197</v>
      </c>
      <c r="B176" s="126" t="s">
        <v>377</v>
      </c>
      <c r="C176" s="127" t="s">
        <v>199</v>
      </c>
      <c r="D176" s="128" t="s">
        <v>125</v>
      </c>
      <c r="E176" s="129" t="s">
        <v>36</v>
      </c>
      <c r="F176" s="130">
        <v>5</v>
      </c>
      <c r="G176" s="75"/>
      <c r="H176" s="131">
        <f>ROUND(G176*F176,2)</f>
        <v>0</v>
      </c>
      <c r="I176" s="132"/>
      <c r="J176" s="140"/>
      <c r="K176" s="139"/>
      <c r="L176" s="140"/>
      <c r="M176" s="140"/>
      <c r="N176" s="140"/>
    </row>
    <row r="177" spans="1:14" s="57" customFormat="1" ht="30" customHeight="1">
      <c r="A177" s="78" t="s">
        <v>207</v>
      </c>
      <c r="B177" s="50" t="s">
        <v>378</v>
      </c>
      <c r="C177" s="51" t="s">
        <v>208</v>
      </c>
      <c r="D177" s="61" t="s">
        <v>137</v>
      </c>
      <c r="E177" s="53"/>
      <c r="F177" s="54"/>
      <c r="G177" s="59"/>
      <c r="H177" s="56"/>
      <c r="I177" s="132"/>
      <c r="J177" s="138"/>
      <c r="K177" s="139"/>
      <c r="L177" s="138"/>
      <c r="M177" s="138"/>
      <c r="N177" s="138"/>
    </row>
    <row r="178" spans="1:14" s="58" customFormat="1" ht="30" customHeight="1">
      <c r="A178" s="78" t="s">
        <v>209</v>
      </c>
      <c r="B178" s="60" t="s">
        <v>37</v>
      </c>
      <c r="C178" s="51" t="s">
        <v>237</v>
      </c>
      <c r="D178" s="61" t="s">
        <v>2</v>
      </c>
      <c r="E178" s="53" t="s">
        <v>55</v>
      </c>
      <c r="F178" s="54">
        <v>15</v>
      </c>
      <c r="G178" s="55"/>
      <c r="H178" s="56">
        <f>ROUND(G178*F178,2)</f>
        <v>0</v>
      </c>
      <c r="I178" s="132"/>
      <c r="J178" s="140"/>
      <c r="K178" s="139"/>
      <c r="L178" s="140"/>
      <c r="M178" s="140"/>
      <c r="N178" s="140"/>
    </row>
    <row r="179" spans="1:14" s="58" customFormat="1" ht="30" customHeight="1">
      <c r="A179" s="78" t="s">
        <v>210</v>
      </c>
      <c r="B179" s="50" t="s">
        <v>379</v>
      </c>
      <c r="C179" s="51" t="s">
        <v>211</v>
      </c>
      <c r="D179" s="61" t="s">
        <v>137</v>
      </c>
      <c r="E179" s="53"/>
      <c r="F179" s="54"/>
      <c r="G179" s="59"/>
      <c r="H179" s="56"/>
      <c r="I179" s="132"/>
      <c r="J179" s="140"/>
      <c r="K179" s="139"/>
      <c r="L179" s="140"/>
      <c r="M179" s="140"/>
      <c r="N179" s="140"/>
    </row>
    <row r="180" spans="1:14" s="58" customFormat="1" ht="33" customHeight="1">
      <c r="A180" s="78" t="s">
        <v>212</v>
      </c>
      <c r="B180" s="60" t="s">
        <v>37</v>
      </c>
      <c r="C180" s="51" t="s">
        <v>238</v>
      </c>
      <c r="D180" s="61" t="s">
        <v>146</v>
      </c>
      <c r="E180" s="53" t="s">
        <v>55</v>
      </c>
      <c r="F180" s="54">
        <v>25</v>
      </c>
      <c r="G180" s="55"/>
      <c r="H180" s="56">
        <f>ROUND(G180*F180,2)</f>
        <v>0</v>
      </c>
      <c r="I180" s="132"/>
      <c r="J180" s="140"/>
      <c r="K180" s="139"/>
      <c r="L180" s="140"/>
      <c r="M180" s="140"/>
      <c r="N180" s="140"/>
    </row>
    <row r="181" spans="1:14" s="58" customFormat="1" ht="30" customHeight="1">
      <c r="A181" s="78" t="s">
        <v>136</v>
      </c>
      <c r="B181" s="50" t="s">
        <v>380</v>
      </c>
      <c r="C181" s="51" t="s">
        <v>57</v>
      </c>
      <c r="D181" s="61" t="s">
        <v>137</v>
      </c>
      <c r="E181" s="53"/>
      <c r="F181" s="54"/>
      <c r="G181" s="59"/>
      <c r="H181" s="56"/>
      <c r="I181" s="132"/>
      <c r="J181" s="140"/>
      <c r="K181" s="139"/>
      <c r="L181" s="140"/>
      <c r="M181" s="140"/>
      <c r="N181" s="140"/>
    </row>
    <row r="182" spans="1:14" s="58" customFormat="1" ht="30" customHeight="1">
      <c r="A182" s="78" t="s">
        <v>138</v>
      </c>
      <c r="B182" s="60" t="s">
        <v>37</v>
      </c>
      <c r="C182" s="51" t="s">
        <v>139</v>
      </c>
      <c r="D182" s="61" t="s">
        <v>140</v>
      </c>
      <c r="E182" s="53"/>
      <c r="F182" s="54"/>
      <c r="G182" s="56"/>
      <c r="H182" s="56"/>
      <c r="I182" s="132"/>
      <c r="J182" s="140"/>
      <c r="K182" s="139"/>
      <c r="L182" s="140"/>
      <c r="M182" s="140"/>
      <c r="N182" s="140"/>
    </row>
    <row r="183" spans="1:14" s="58" customFormat="1" ht="30" customHeight="1">
      <c r="A183" s="78" t="s">
        <v>143</v>
      </c>
      <c r="B183" s="62" t="s">
        <v>129</v>
      </c>
      <c r="C183" s="51" t="s">
        <v>144</v>
      </c>
      <c r="D183" s="61"/>
      <c r="E183" s="53" t="s">
        <v>55</v>
      </c>
      <c r="F183" s="54">
        <v>15</v>
      </c>
      <c r="G183" s="55"/>
      <c r="H183" s="56">
        <f>ROUND(G183*F183,2)</f>
        <v>0</v>
      </c>
      <c r="I183" s="132"/>
      <c r="J183" s="140"/>
      <c r="K183" s="139"/>
      <c r="L183" s="140"/>
      <c r="M183" s="140"/>
      <c r="N183" s="140"/>
    </row>
    <row r="184" spans="1:14" s="58" customFormat="1" ht="30" customHeight="1">
      <c r="A184" s="78" t="s">
        <v>227</v>
      </c>
      <c r="B184" s="60" t="s">
        <v>44</v>
      </c>
      <c r="C184" s="51" t="s">
        <v>228</v>
      </c>
      <c r="D184" s="61" t="s">
        <v>147</v>
      </c>
      <c r="E184" s="53" t="s">
        <v>55</v>
      </c>
      <c r="F184" s="54">
        <v>12</v>
      </c>
      <c r="G184" s="55"/>
      <c r="H184" s="56">
        <f>ROUND(G184*F184,2)</f>
        <v>0</v>
      </c>
      <c r="I184" s="132"/>
      <c r="J184" s="140"/>
      <c r="K184" s="139"/>
      <c r="L184" s="140"/>
      <c r="M184" s="140"/>
      <c r="N184" s="140"/>
    </row>
    <row r="185" spans="1:14" s="58" customFormat="1" ht="30" customHeight="1">
      <c r="A185" s="78" t="s">
        <v>229</v>
      </c>
      <c r="B185" s="50" t="s">
        <v>381</v>
      </c>
      <c r="C185" s="51" t="s">
        <v>230</v>
      </c>
      <c r="D185" s="61" t="s">
        <v>231</v>
      </c>
      <c r="E185" s="95"/>
      <c r="F185" s="54"/>
      <c r="G185" s="59"/>
      <c r="H185" s="56"/>
      <c r="I185" s="132"/>
      <c r="J185" s="140"/>
      <c r="K185" s="139"/>
      <c r="L185" s="140"/>
      <c r="M185" s="140"/>
      <c r="N185" s="140"/>
    </row>
    <row r="186" spans="1:14" s="58" customFormat="1" ht="30" customHeight="1">
      <c r="A186" s="78" t="s">
        <v>232</v>
      </c>
      <c r="B186" s="60" t="s">
        <v>37</v>
      </c>
      <c r="C186" s="51" t="s">
        <v>79</v>
      </c>
      <c r="D186" s="61"/>
      <c r="E186" s="53"/>
      <c r="F186" s="54"/>
      <c r="G186" s="59"/>
      <c r="H186" s="56"/>
      <c r="I186" s="132"/>
      <c r="J186" s="140"/>
      <c r="K186" s="139"/>
      <c r="L186" s="140"/>
      <c r="M186" s="140"/>
      <c r="N186" s="140"/>
    </row>
    <row r="187" spans="1:14" s="58" customFormat="1" ht="30" customHeight="1">
      <c r="A187" s="78" t="s">
        <v>233</v>
      </c>
      <c r="B187" s="62" t="s">
        <v>129</v>
      </c>
      <c r="C187" s="51" t="s">
        <v>154</v>
      </c>
      <c r="D187" s="61"/>
      <c r="E187" s="53" t="s">
        <v>38</v>
      </c>
      <c r="F187" s="54">
        <v>5</v>
      </c>
      <c r="G187" s="55"/>
      <c r="H187" s="56">
        <f>ROUND(G187*F187,2)</f>
        <v>0</v>
      </c>
      <c r="I187" s="132"/>
      <c r="J187" s="140"/>
      <c r="K187" s="139"/>
      <c r="L187" s="140"/>
      <c r="M187" s="140"/>
      <c r="N187" s="140"/>
    </row>
    <row r="188" spans="1:14" ht="36" customHeight="1">
      <c r="A188" s="15"/>
      <c r="B188" s="96"/>
      <c r="C188" s="28" t="s">
        <v>21</v>
      </c>
      <c r="D188" s="8"/>
      <c r="E188" s="6"/>
      <c r="F188" s="6"/>
      <c r="G188" s="15"/>
      <c r="H188" s="94"/>
      <c r="J188" s="48"/>
      <c r="K188" s="48"/>
      <c r="L188" s="48"/>
      <c r="M188" s="48"/>
      <c r="N188" s="48"/>
    </row>
    <row r="189" spans="1:14" s="57" customFormat="1" ht="33" customHeight="1">
      <c r="A189" s="76" t="s">
        <v>61</v>
      </c>
      <c r="B189" s="50" t="s">
        <v>382</v>
      </c>
      <c r="C189" s="51" t="s">
        <v>62</v>
      </c>
      <c r="D189" s="61" t="s">
        <v>234</v>
      </c>
      <c r="E189" s="53"/>
      <c r="F189" s="63"/>
      <c r="G189" s="59"/>
      <c r="H189" s="64"/>
      <c r="I189" s="132"/>
      <c r="J189" s="138"/>
      <c r="K189" s="139"/>
      <c r="L189" s="138"/>
      <c r="M189" s="138"/>
      <c r="N189" s="138"/>
    </row>
    <row r="190" spans="1:14" s="57" customFormat="1" ht="33" customHeight="1">
      <c r="A190" s="76" t="s">
        <v>148</v>
      </c>
      <c r="B190" s="60" t="s">
        <v>37</v>
      </c>
      <c r="C190" s="51" t="s">
        <v>149</v>
      </c>
      <c r="D190" s="61" t="s">
        <v>2</v>
      </c>
      <c r="E190" s="53" t="s">
        <v>36</v>
      </c>
      <c r="F190" s="63">
        <v>35</v>
      </c>
      <c r="G190" s="55"/>
      <c r="H190" s="56">
        <f>ROUND(G190*F190,2)</f>
        <v>0</v>
      </c>
      <c r="I190" s="132"/>
      <c r="J190" s="138"/>
      <c r="K190" s="139"/>
      <c r="L190" s="138"/>
      <c r="M190" s="138"/>
      <c r="N190" s="138"/>
    </row>
    <row r="191" spans="1:14" s="58" customFormat="1" ht="33" customHeight="1">
      <c r="A191" s="76" t="s">
        <v>150</v>
      </c>
      <c r="B191" s="50" t="s">
        <v>383</v>
      </c>
      <c r="C191" s="51" t="s">
        <v>151</v>
      </c>
      <c r="D191" s="61" t="s">
        <v>231</v>
      </c>
      <c r="E191" s="95"/>
      <c r="F191" s="54"/>
      <c r="G191" s="59"/>
      <c r="H191" s="64"/>
      <c r="I191" s="132"/>
      <c r="J191" s="140"/>
      <c r="K191" s="139"/>
      <c r="L191" s="140"/>
      <c r="M191" s="140"/>
      <c r="N191" s="140"/>
    </row>
    <row r="192" spans="1:14" s="58" customFormat="1" ht="30" customHeight="1">
      <c r="A192" s="76" t="s">
        <v>152</v>
      </c>
      <c r="B192" s="60" t="s">
        <v>37</v>
      </c>
      <c r="C192" s="51" t="s">
        <v>60</v>
      </c>
      <c r="D192" s="61"/>
      <c r="E192" s="53"/>
      <c r="F192" s="54"/>
      <c r="G192" s="59"/>
      <c r="H192" s="64"/>
      <c r="I192" s="132"/>
      <c r="J192" s="140"/>
      <c r="K192" s="139"/>
      <c r="L192" s="140"/>
      <c r="M192" s="140"/>
      <c r="N192" s="140"/>
    </row>
    <row r="193" spans="1:14" s="58" customFormat="1" ht="30" customHeight="1">
      <c r="A193" s="76" t="s">
        <v>153</v>
      </c>
      <c r="B193" s="62" t="s">
        <v>129</v>
      </c>
      <c r="C193" s="51" t="s">
        <v>154</v>
      </c>
      <c r="D193" s="61"/>
      <c r="E193" s="53" t="s">
        <v>38</v>
      </c>
      <c r="F193" s="54">
        <v>90</v>
      </c>
      <c r="G193" s="55"/>
      <c r="H193" s="56">
        <f>ROUND(G193*F193,2)</f>
        <v>0</v>
      </c>
      <c r="I193" s="132"/>
      <c r="J193" s="140"/>
      <c r="K193" s="139"/>
      <c r="L193" s="140"/>
      <c r="M193" s="140"/>
      <c r="N193" s="140"/>
    </row>
    <row r="194" spans="1:14" s="58" customFormat="1" ht="33" customHeight="1">
      <c r="A194" s="76" t="s">
        <v>235</v>
      </c>
      <c r="B194" s="50" t="s">
        <v>384</v>
      </c>
      <c r="C194" s="51" t="s">
        <v>236</v>
      </c>
      <c r="D194" s="61" t="s">
        <v>231</v>
      </c>
      <c r="E194" s="53" t="s">
        <v>38</v>
      </c>
      <c r="F194" s="54">
        <v>150</v>
      </c>
      <c r="G194" s="55"/>
      <c r="H194" s="56">
        <f>ROUND(G194*F194,2)</f>
        <v>0</v>
      </c>
      <c r="I194" s="132"/>
      <c r="J194" s="140"/>
      <c r="K194" s="139"/>
      <c r="L194" s="140"/>
      <c r="M194" s="140"/>
      <c r="N194" s="140"/>
    </row>
    <row r="195" spans="1:14" ht="36" customHeight="1">
      <c r="A195" s="15"/>
      <c r="B195" s="93"/>
      <c r="C195" s="28" t="s">
        <v>23</v>
      </c>
      <c r="D195" s="8"/>
      <c r="E195" s="5"/>
      <c r="F195" s="8"/>
      <c r="G195" s="15"/>
      <c r="H195" s="94"/>
      <c r="J195" s="48"/>
      <c r="K195" s="48"/>
      <c r="L195" s="48"/>
      <c r="M195" s="48"/>
      <c r="N195" s="48"/>
    </row>
    <row r="196" spans="1:14" s="57" customFormat="1" ht="30" customHeight="1">
      <c r="A196" s="78" t="s">
        <v>66</v>
      </c>
      <c r="B196" s="50" t="s">
        <v>385</v>
      </c>
      <c r="C196" s="51" t="s">
        <v>67</v>
      </c>
      <c r="D196" s="61" t="s">
        <v>173</v>
      </c>
      <c r="E196" s="53"/>
      <c r="F196" s="54"/>
      <c r="G196" s="59"/>
      <c r="H196" s="56"/>
      <c r="I196" s="132"/>
      <c r="J196" s="138"/>
      <c r="K196" s="139"/>
      <c r="L196" s="138"/>
      <c r="M196" s="138"/>
      <c r="N196" s="138"/>
    </row>
    <row r="197" spans="1:14" s="58" customFormat="1" ht="30" customHeight="1">
      <c r="A197" s="78" t="s">
        <v>68</v>
      </c>
      <c r="B197" s="60" t="s">
        <v>37</v>
      </c>
      <c r="C197" s="51" t="s">
        <v>174</v>
      </c>
      <c r="D197" s="61"/>
      <c r="E197" s="53" t="s">
        <v>36</v>
      </c>
      <c r="F197" s="54">
        <v>75</v>
      </c>
      <c r="G197" s="55"/>
      <c r="H197" s="56">
        <f>ROUND(G197*F197,2)</f>
        <v>0</v>
      </c>
      <c r="I197" s="132"/>
      <c r="J197" s="140"/>
      <c r="K197" s="139"/>
      <c r="L197" s="140"/>
      <c r="M197" s="140"/>
      <c r="N197" s="140"/>
    </row>
    <row r="198" spans="1:14" s="33" customFormat="1" ht="36" customHeight="1" thickBot="1">
      <c r="A198" s="80"/>
      <c r="B198" s="97" t="str">
        <f>B148</f>
        <v>D</v>
      </c>
      <c r="C198" s="160" t="str">
        <f>C148</f>
        <v>Edgewood St. / Lariviere St. Lane - Bounded By Edgewood St., Lariviere St., Rue Youville, and Seine River</v>
      </c>
      <c r="D198" s="161"/>
      <c r="E198" s="161"/>
      <c r="F198" s="162"/>
      <c r="G198" s="34" t="s">
        <v>17</v>
      </c>
      <c r="H198" s="99">
        <f>SUM(H148:H197)</f>
        <v>0</v>
      </c>
      <c r="J198" s="137"/>
      <c r="K198" s="137"/>
      <c r="L198" s="137"/>
      <c r="M198" s="137"/>
      <c r="N198" s="137"/>
    </row>
    <row r="199" spans="1:14" s="33" customFormat="1" ht="36" customHeight="1" thickTop="1">
      <c r="A199" s="69"/>
      <c r="B199" s="100" t="s">
        <v>16</v>
      </c>
      <c r="C199" s="181" t="s">
        <v>250</v>
      </c>
      <c r="D199" s="182"/>
      <c r="E199" s="182"/>
      <c r="F199" s="183"/>
      <c r="G199" s="68"/>
      <c r="H199" s="101"/>
      <c r="J199" s="137"/>
      <c r="K199" s="137"/>
      <c r="L199" s="137"/>
      <c r="M199" s="137"/>
      <c r="N199" s="137"/>
    </row>
    <row r="200" spans="1:14" ht="36" customHeight="1">
      <c r="A200" s="15"/>
      <c r="B200" s="93"/>
      <c r="C200" s="27" t="s">
        <v>19</v>
      </c>
      <c r="D200" s="8"/>
      <c r="E200" s="6" t="s">
        <v>2</v>
      </c>
      <c r="F200" s="6" t="s">
        <v>2</v>
      </c>
      <c r="G200" s="15" t="s">
        <v>2</v>
      </c>
      <c r="H200" s="94"/>
      <c r="J200" s="48"/>
      <c r="K200" s="48"/>
      <c r="L200" s="48"/>
      <c r="M200" s="48"/>
      <c r="N200" s="48"/>
    </row>
    <row r="201" spans="1:14" s="57" customFormat="1" ht="33" customHeight="1">
      <c r="A201" s="76" t="s">
        <v>108</v>
      </c>
      <c r="B201" s="50" t="s">
        <v>84</v>
      </c>
      <c r="C201" s="51" t="s">
        <v>109</v>
      </c>
      <c r="D201" s="52" t="s">
        <v>311</v>
      </c>
      <c r="E201" s="53" t="s">
        <v>35</v>
      </c>
      <c r="F201" s="54">
        <v>905</v>
      </c>
      <c r="G201" s="55"/>
      <c r="H201" s="56">
        <f>ROUND(G201*F201,2)</f>
        <v>0</v>
      </c>
      <c r="I201" s="132"/>
      <c r="J201" s="138"/>
      <c r="K201" s="139"/>
      <c r="L201" s="138"/>
      <c r="M201" s="138"/>
      <c r="N201" s="138"/>
    </row>
    <row r="202" spans="1:14" s="58" customFormat="1" ht="30" customHeight="1">
      <c r="A202" s="77" t="s">
        <v>110</v>
      </c>
      <c r="B202" s="50" t="s">
        <v>386</v>
      </c>
      <c r="C202" s="51" t="s">
        <v>111</v>
      </c>
      <c r="D202" s="52" t="s">
        <v>214</v>
      </c>
      <c r="E202" s="53" t="s">
        <v>36</v>
      </c>
      <c r="F202" s="54">
        <v>1550</v>
      </c>
      <c r="G202" s="55"/>
      <c r="H202" s="56">
        <f>ROUND(G202*F202,2)</f>
        <v>0</v>
      </c>
      <c r="I202" s="132"/>
      <c r="J202" s="140"/>
      <c r="K202" s="139"/>
      <c r="L202" s="140"/>
      <c r="M202" s="140"/>
      <c r="N202" s="140"/>
    </row>
    <row r="203" spans="1:14" s="57" customFormat="1" ht="30" customHeight="1">
      <c r="A203" s="77" t="s">
        <v>112</v>
      </c>
      <c r="B203" s="50" t="s">
        <v>387</v>
      </c>
      <c r="C203" s="51" t="s">
        <v>113</v>
      </c>
      <c r="D203" s="52" t="s">
        <v>214</v>
      </c>
      <c r="E203" s="53"/>
      <c r="F203" s="54"/>
      <c r="G203" s="59"/>
      <c r="H203" s="56"/>
      <c r="I203" s="132"/>
      <c r="J203" s="138"/>
      <c r="K203" s="139"/>
      <c r="L203" s="138"/>
      <c r="M203" s="138"/>
      <c r="N203" s="138"/>
    </row>
    <row r="204" spans="1:14" s="57" customFormat="1" ht="30" customHeight="1">
      <c r="A204" s="77" t="s">
        <v>183</v>
      </c>
      <c r="B204" s="60" t="s">
        <v>37</v>
      </c>
      <c r="C204" s="51" t="s">
        <v>184</v>
      </c>
      <c r="D204" s="61" t="s">
        <v>2</v>
      </c>
      <c r="E204" s="53" t="s">
        <v>38</v>
      </c>
      <c r="F204" s="54">
        <v>1070</v>
      </c>
      <c r="G204" s="55"/>
      <c r="H204" s="56">
        <f>ROUND(G204*F204,2)</f>
        <v>0</v>
      </c>
      <c r="I204" s="132"/>
      <c r="J204" s="138"/>
      <c r="K204" s="139"/>
      <c r="L204" s="138"/>
      <c r="M204" s="138"/>
      <c r="N204" s="138"/>
    </row>
    <row r="205" spans="1:14" s="57" customFormat="1" ht="33" customHeight="1">
      <c r="A205" s="77" t="s">
        <v>215</v>
      </c>
      <c r="B205" s="50" t="s">
        <v>388</v>
      </c>
      <c r="C205" s="51" t="s">
        <v>216</v>
      </c>
      <c r="D205" s="52" t="s">
        <v>214</v>
      </c>
      <c r="E205" s="53" t="s">
        <v>35</v>
      </c>
      <c r="F205" s="54">
        <v>120</v>
      </c>
      <c r="G205" s="55"/>
      <c r="H205" s="56">
        <f>ROUND(G205*F205,2)</f>
        <v>0</v>
      </c>
      <c r="I205" s="132"/>
      <c r="J205" s="138"/>
      <c r="K205" s="139"/>
      <c r="L205" s="138"/>
      <c r="M205" s="138"/>
      <c r="N205" s="138"/>
    </row>
    <row r="206" spans="1:14" s="58" customFormat="1" ht="30" customHeight="1">
      <c r="A206" s="76" t="s">
        <v>39</v>
      </c>
      <c r="B206" s="50" t="s">
        <v>389</v>
      </c>
      <c r="C206" s="51" t="s">
        <v>40</v>
      </c>
      <c r="D206" s="52" t="s">
        <v>214</v>
      </c>
      <c r="E206" s="53" t="s">
        <v>36</v>
      </c>
      <c r="F206" s="54">
        <v>30</v>
      </c>
      <c r="G206" s="55"/>
      <c r="H206" s="56">
        <f>ROUND(G206*F206,2)</f>
        <v>0</v>
      </c>
      <c r="I206" s="132"/>
      <c r="J206" s="140"/>
      <c r="K206" s="139"/>
      <c r="L206" s="140"/>
      <c r="M206" s="140"/>
      <c r="N206" s="140"/>
    </row>
    <row r="207" spans="1:14" s="58" customFormat="1" ht="30" customHeight="1">
      <c r="A207" s="77" t="s">
        <v>115</v>
      </c>
      <c r="B207" s="50" t="s">
        <v>390</v>
      </c>
      <c r="C207" s="51" t="s">
        <v>116</v>
      </c>
      <c r="D207" s="61" t="s">
        <v>117</v>
      </c>
      <c r="E207" s="53" t="s">
        <v>36</v>
      </c>
      <c r="F207" s="54">
        <v>1550</v>
      </c>
      <c r="G207" s="55"/>
      <c r="H207" s="56">
        <f>ROUND(G207*F207,2)</f>
        <v>0</v>
      </c>
      <c r="I207" s="132"/>
      <c r="J207" s="140"/>
      <c r="K207" s="139"/>
      <c r="L207" s="140"/>
      <c r="M207" s="140"/>
      <c r="N207" s="140"/>
    </row>
    <row r="208" spans="1:14" s="58" customFormat="1" ht="30" customHeight="1">
      <c r="A208" s="76" t="s">
        <v>217</v>
      </c>
      <c r="B208" s="50" t="s">
        <v>391</v>
      </c>
      <c r="C208" s="51" t="s">
        <v>218</v>
      </c>
      <c r="D208" s="61" t="s">
        <v>219</v>
      </c>
      <c r="E208" s="53" t="s">
        <v>36</v>
      </c>
      <c r="F208" s="54">
        <v>120</v>
      </c>
      <c r="G208" s="55"/>
      <c r="H208" s="56">
        <f>ROUND(G208*F208,2)</f>
        <v>0</v>
      </c>
      <c r="I208" s="132"/>
      <c r="J208" s="140"/>
      <c r="K208" s="139"/>
      <c r="L208" s="140"/>
      <c r="M208" s="140"/>
      <c r="N208" s="140"/>
    </row>
    <row r="209" spans="1:14" s="58" customFormat="1" ht="30" customHeight="1">
      <c r="A209" s="76" t="s">
        <v>220</v>
      </c>
      <c r="B209" s="50" t="s">
        <v>392</v>
      </c>
      <c r="C209" s="51" t="s">
        <v>221</v>
      </c>
      <c r="D209" s="61" t="s">
        <v>219</v>
      </c>
      <c r="E209" s="53"/>
      <c r="F209" s="54"/>
      <c r="G209" s="59"/>
      <c r="H209" s="56"/>
      <c r="I209" s="132"/>
      <c r="J209" s="140"/>
      <c r="K209" s="139"/>
      <c r="L209" s="140"/>
      <c r="M209" s="140"/>
      <c r="N209" s="140"/>
    </row>
    <row r="210" spans="1:14" s="57" customFormat="1" ht="30" customHeight="1">
      <c r="A210" s="76" t="s">
        <v>222</v>
      </c>
      <c r="B210" s="60" t="s">
        <v>37</v>
      </c>
      <c r="C210" s="51" t="s">
        <v>223</v>
      </c>
      <c r="D210" s="61" t="s">
        <v>2</v>
      </c>
      <c r="E210" s="53" t="s">
        <v>38</v>
      </c>
      <c r="F210" s="54">
        <v>30</v>
      </c>
      <c r="G210" s="55"/>
      <c r="H210" s="56">
        <f>ROUND(G210*F210,2)</f>
        <v>0</v>
      </c>
      <c r="I210" s="132"/>
      <c r="J210" s="138"/>
      <c r="K210" s="139"/>
      <c r="L210" s="138"/>
      <c r="M210" s="138"/>
      <c r="N210" s="138"/>
    </row>
    <row r="211" spans="1:14" s="57" customFormat="1" ht="33" customHeight="1">
      <c r="A211" s="76"/>
      <c r="B211" s="50" t="s">
        <v>393</v>
      </c>
      <c r="C211" s="51" t="s">
        <v>239</v>
      </c>
      <c r="D211" s="61" t="s">
        <v>312</v>
      </c>
      <c r="E211" s="53" t="s">
        <v>38</v>
      </c>
      <c r="F211" s="54">
        <v>75</v>
      </c>
      <c r="G211" s="55"/>
      <c r="H211" s="56">
        <f>ROUND(G211*F211,2)</f>
        <v>0</v>
      </c>
      <c r="I211" s="132"/>
      <c r="J211" s="138"/>
      <c r="K211" s="139"/>
      <c r="L211" s="138"/>
      <c r="M211" s="138"/>
      <c r="N211" s="138"/>
    </row>
    <row r="212" spans="1:14" ht="36" customHeight="1">
      <c r="A212" s="15"/>
      <c r="B212" s="93"/>
      <c r="C212" s="28" t="s">
        <v>20</v>
      </c>
      <c r="D212" s="8"/>
      <c r="E212" s="5"/>
      <c r="F212" s="8"/>
      <c r="G212" s="15"/>
      <c r="H212" s="94"/>
      <c r="J212" s="48"/>
      <c r="K212" s="48"/>
      <c r="L212" s="48"/>
      <c r="M212" s="48"/>
      <c r="N212" s="48"/>
    </row>
    <row r="213" spans="1:14" s="57" customFormat="1" ht="30" customHeight="1">
      <c r="A213" s="78" t="s">
        <v>71</v>
      </c>
      <c r="B213" s="50" t="s">
        <v>295</v>
      </c>
      <c r="C213" s="51" t="s">
        <v>72</v>
      </c>
      <c r="D213" s="52" t="s">
        <v>214</v>
      </c>
      <c r="E213" s="53"/>
      <c r="F213" s="54"/>
      <c r="G213" s="59"/>
      <c r="H213" s="56"/>
      <c r="I213" s="132"/>
      <c r="J213" s="138"/>
      <c r="K213" s="139"/>
      <c r="L213" s="138"/>
      <c r="M213" s="138"/>
      <c r="N213" s="138"/>
    </row>
    <row r="214" spans="1:14" s="58" customFormat="1" ht="30" customHeight="1">
      <c r="A214" s="78" t="s">
        <v>73</v>
      </c>
      <c r="B214" s="60" t="s">
        <v>37</v>
      </c>
      <c r="C214" s="51" t="s">
        <v>74</v>
      </c>
      <c r="D214" s="61" t="s">
        <v>2</v>
      </c>
      <c r="E214" s="53" t="s">
        <v>36</v>
      </c>
      <c r="F214" s="54">
        <v>170</v>
      </c>
      <c r="G214" s="55"/>
      <c r="H214" s="56">
        <f>ROUND(G214*F214,2)</f>
        <v>0</v>
      </c>
      <c r="I214" s="132"/>
      <c r="J214" s="140"/>
      <c r="K214" s="139"/>
      <c r="L214" s="140"/>
      <c r="M214" s="140"/>
      <c r="N214" s="140"/>
    </row>
    <row r="215" spans="1:14" s="58" customFormat="1" ht="30" customHeight="1">
      <c r="A215" s="78" t="s">
        <v>224</v>
      </c>
      <c r="B215" s="60" t="s">
        <v>44</v>
      </c>
      <c r="C215" s="51" t="s">
        <v>225</v>
      </c>
      <c r="D215" s="61" t="s">
        <v>2</v>
      </c>
      <c r="E215" s="53" t="s">
        <v>36</v>
      </c>
      <c r="F215" s="54">
        <v>25</v>
      </c>
      <c r="G215" s="55"/>
      <c r="H215" s="56">
        <f>ROUND(G215*F215,2)</f>
        <v>0</v>
      </c>
      <c r="I215" s="133"/>
      <c r="J215" s="140"/>
      <c r="K215" s="139"/>
      <c r="L215" s="140"/>
      <c r="M215" s="140"/>
      <c r="N215" s="140"/>
    </row>
    <row r="216" spans="1:14" s="58" customFormat="1" ht="30" customHeight="1">
      <c r="A216" s="78" t="s">
        <v>42</v>
      </c>
      <c r="B216" s="50" t="s">
        <v>196</v>
      </c>
      <c r="C216" s="51" t="s">
        <v>43</v>
      </c>
      <c r="D216" s="61" t="s">
        <v>226</v>
      </c>
      <c r="E216" s="53"/>
      <c r="F216" s="54"/>
      <c r="G216" s="59"/>
      <c r="H216" s="56"/>
      <c r="I216" s="132"/>
      <c r="J216" s="140"/>
      <c r="K216" s="139"/>
      <c r="L216" s="140"/>
      <c r="M216" s="140"/>
      <c r="N216" s="140"/>
    </row>
    <row r="217" spans="1:14" s="58" customFormat="1" ht="30" customHeight="1">
      <c r="A217" s="78" t="s">
        <v>185</v>
      </c>
      <c r="B217" s="60" t="s">
        <v>37</v>
      </c>
      <c r="C217" s="51" t="s">
        <v>186</v>
      </c>
      <c r="D217" s="61" t="s">
        <v>2</v>
      </c>
      <c r="E217" s="53" t="s">
        <v>36</v>
      </c>
      <c r="F217" s="54">
        <v>170</v>
      </c>
      <c r="G217" s="55"/>
      <c r="H217" s="56">
        <f>ROUND(G217*F217,2)</f>
        <v>0</v>
      </c>
      <c r="I217" s="132"/>
      <c r="J217" s="140"/>
      <c r="K217" s="139"/>
      <c r="L217" s="140"/>
      <c r="M217" s="140"/>
      <c r="N217" s="140"/>
    </row>
    <row r="218" spans="1:14" s="58" customFormat="1" ht="30" customHeight="1">
      <c r="A218" s="78" t="s">
        <v>45</v>
      </c>
      <c r="B218" s="50" t="s">
        <v>198</v>
      </c>
      <c r="C218" s="51" t="s">
        <v>46</v>
      </c>
      <c r="D218" s="61" t="s">
        <v>226</v>
      </c>
      <c r="E218" s="53"/>
      <c r="F218" s="54"/>
      <c r="G218" s="59"/>
      <c r="H218" s="56"/>
      <c r="I218" s="132"/>
      <c r="J218" s="140"/>
      <c r="K218" s="139"/>
      <c r="L218" s="140"/>
      <c r="M218" s="140"/>
      <c r="N218" s="140"/>
    </row>
    <row r="219" spans="1:14" s="58" customFormat="1" ht="30" customHeight="1">
      <c r="A219" s="78" t="s">
        <v>47</v>
      </c>
      <c r="B219" s="60" t="s">
        <v>37</v>
      </c>
      <c r="C219" s="51" t="s">
        <v>48</v>
      </c>
      <c r="D219" s="61" t="s">
        <v>2</v>
      </c>
      <c r="E219" s="53" t="s">
        <v>41</v>
      </c>
      <c r="F219" s="54">
        <v>10</v>
      </c>
      <c r="G219" s="55"/>
      <c r="H219" s="56">
        <f>ROUND(G219*F219,2)</f>
        <v>0</v>
      </c>
      <c r="I219" s="132"/>
      <c r="J219" s="140"/>
      <c r="K219" s="139"/>
      <c r="L219" s="140"/>
      <c r="M219" s="140"/>
      <c r="N219" s="140"/>
    </row>
    <row r="220" spans="1:14" s="58" customFormat="1" ht="30" customHeight="1">
      <c r="A220" s="78" t="s">
        <v>49</v>
      </c>
      <c r="B220" s="50" t="s">
        <v>312</v>
      </c>
      <c r="C220" s="51" t="s">
        <v>50</v>
      </c>
      <c r="D220" s="61" t="s">
        <v>226</v>
      </c>
      <c r="E220" s="53"/>
      <c r="F220" s="54"/>
      <c r="G220" s="59"/>
      <c r="H220" s="56"/>
      <c r="I220" s="132"/>
      <c r="J220" s="140"/>
      <c r="K220" s="139"/>
      <c r="L220" s="140"/>
      <c r="M220" s="140"/>
      <c r="N220" s="140"/>
    </row>
    <row r="221" spans="1:14" s="58" customFormat="1" ht="30" customHeight="1">
      <c r="A221" s="78" t="s">
        <v>51</v>
      </c>
      <c r="B221" s="60" t="s">
        <v>37</v>
      </c>
      <c r="C221" s="51" t="s">
        <v>52</v>
      </c>
      <c r="D221" s="61" t="s">
        <v>2</v>
      </c>
      <c r="E221" s="53" t="s">
        <v>41</v>
      </c>
      <c r="F221" s="54">
        <v>10</v>
      </c>
      <c r="G221" s="55"/>
      <c r="H221" s="56">
        <f>ROUND(G221*F221,2)</f>
        <v>0</v>
      </c>
      <c r="I221" s="132"/>
      <c r="J221" s="140"/>
      <c r="K221" s="139"/>
      <c r="L221" s="140"/>
      <c r="M221" s="140"/>
      <c r="N221" s="140"/>
    </row>
    <row r="222" spans="1:14" s="57" customFormat="1" ht="30" customHeight="1">
      <c r="A222" s="78" t="s">
        <v>123</v>
      </c>
      <c r="B222" s="50" t="s">
        <v>314</v>
      </c>
      <c r="C222" s="51" t="s">
        <v>53</v>
      </c>
      <c r="D222" s="61" t="s">
        <v>125</v>
      </c>
      <c r="E222" s="53"/>
      <c r="F222" s="54"/>
      <c r="G222" s="59"/>
      <c r="H222" s="56"/>
      <c r="I222" s="132"/>
      <c r="J222" s="138"/>
      <c r="K222" s="139"/>
      <c r="L222" s="138"/>
      <c r="M222" s="138"/>
      <c r="N222" s="138"/>
    </row>
    <row r="223" spans="1:14" s="58" customFormat="1" ht="30" customHeight="1">
      <c r="A223" s="78" t="s">
        <v>126</v>
      </c>
      <c r="B223" s="60" t="s">
        <v>37</v>
      </c>
      <c r="C223" s="51" t="s">
        <v>127</v>
      </c>
      <c r="D223" s="61" t="s">
        <v>54</v>
      </c>
      <c r="E223" s="53"/>
      <c r="F223" s="54"/>
      <c r="G223" s="59"/>
      <c r="H223" s="56"/>
      <c r="I223" s="132"/>
      <c r="J223" s="140"/>
      <c r="K223" s="139"/>
      <c r="L223" s="140"/>
      <c r="M223" s="140"/>
      <c r="N223" s="140"/>
    </row>
    <row r="224" spans="1:14" s="58" customFormat="1" ht="30" customHeight="1">
      <c r="A224" s="78" t="s">
        <v>128</v>
      </c>
      <c r="B224" s="62" t="s">
        <v>129</v>
      </c>
      <c r="C224" s="51" t="s">
        <v>130</v>
      </c>
      <c r="D224" s="61"/>
      <c r="E224" s="53" t="s">
        <v>36</v>
      </c>
      <c r="F224" s="54">
        <v>5</v>
      </c>
      <c r="G224" s="55"/>
      <c r="H224" s="56">
        <f>ROUND(G224*F224,2)</f>
        <v>0</v>
      </c>
      <c r="I224" s="134"/>
      <c r="J224" s="140"/>
      <c r="K224" s="139"/>
      <c r="L224" s="140"/>
      <c r="M224" s="140"/>
      <c r="N224" s="140"/>
    </row>
    <row r="225" spans="1:14" s="57" customFormat="1" ht="30" customHeight="1">
      <c r="A225" s="78" t="s">
        <v>205</v>
      </c>
      <c r="B225" s="50" t="s">
        <v>200</v>
      </c>
      <c r="C225" s="51" t="s">
        <v>206</v>
      </c>
      <c r="D225" s="61" t="s">
        <v>125</v>
      </c>
      <c r="E225" s="53" t="s">
        <v>36</v>
      </c>
      <c r="F225" s="63">
        <v>10</v>
      </c>
      <c r="G225" s="55"/>
      <c r="H225" s="56">
        <f>ROUND(G225*F225,2)</f>
        <v>0</v>
      </c>
      <c r="I225" s="132"/>
      <c r="J225" s="138"/>
      <c r="K225" s="139"/>
      <c r="L225" s="138"/>
      <c r="M225" s="138"/>
      <c r="N225" s="138"/>
    </row>
    <row r="226" spans="1:14" s="58" customFormat="1" ht="30" customHeight="1">
      <c r="A226" s="78" t="s">
        <v>193</v>
      </c>
      <c r="B226" s="50" t="s">
        <v>394</v>
      </c>
      <c r="C226" s="51" t="s">
        <v>194</v>
      </c>
      <c r="D226" s="61" t="s">
        <v>125</v>
      </c>
      <c r="E226" s="53" t="s">
        <v>36</v>
      </c>
      <c r="F226" s="54">
        <v>10</v>
      </c>
      <c r="G226" s="55"/>
      <c r="H226" s="56">
        <f>ROUND(G226*F226,2)</f>
        <v>0</v>
      </c>
      <c r="I226" s="132"/>
      <c r="J226" s="140"/>
      <c r="K226" s="139"/>
      <c r="L226" s="140"/>
      <c r="M226" s="140"/>
      <c r="N226" s="140"/>
    </row>
    <row r="227" spans="1:14" s="58" customFormat="1" ht="30" customHeight="1">
      <c r="A227" s="78" t="s">
        <v>197</v>
      </c>
      <c r="B227" s="126" t="s">
        <v>201</v>
      </c>
      <c r="C227" s="127" t="s">
        <v>199</v>
      </c>
      <c r="D227" s="128" t="s">
        <v>125</v>
      </c>
      <c r="E227" s="129" t="s">
        <v>36</v>
      </c>
      <c r="F227" s="130">
        <v>10</v>
      </c>
      <c r="G227" s="75"/>
      <c r="H227" s="131">
        <f>ROUND(G227*F227,2)</f>
        <v>0</v>
      </c>
      <c r="I227" s="132"/>
      <c r="J227" s="140"/>
      <c r="K227" s="139"/>
      <c r="L227" s="140"/>
      <c r="M227" s="140"/>
      <c r="N227" s="140"/>
    </row>
    <row r="228" spans="1:14" s="57" customFormat="1" ht="30" customHeight="1">
      <c r="A228" s="78" t="s">
        <v>207</v>
      </c>
      <c r="B228" s="50" t="s">
        <v>395</v>
      </c>
      <c r="C228" s="51" t="s">
        <v>208</v>
      </c>
      <c r="D228" s="61" t="s">
        <v>137</v>
      </c>
      <c r="E228" s="53"/>
      <c r="F228" s="54"/>
      <c r="G228" s="59"/>
      <c r="H228" s="56"/>
      <c r="I228" s="132"/>
      <c r="J228" s="138"/>
      <c r="K228" s="139"/>
      <c r="L228" s="138"/>
      <c r="M228" s="138"/>
      <c r="N228" s="138"/>
    </row>
    <row r="229" spans="1:14" s="58" customFormat="1" ht="30" customHeight="1">
      <c r="A229" s="78" t="s">
        <v>209</v>
      </c>
      <c r="B229" s="60" t="s">
        <v>37</v>
      </c>
      <c r="C229" s="51" t="s">
        <v>237</v>
      </c>
      <c r="D229" s="61" t="s">
        <v>2</v>
      </c>
      <c r="E229" s="53" t="s">
        <v>55</v>
      </c>
      <c r="F229" s="54">
        <v>20</v>
      </c>
      <c r="G229" s="55"/>
      <c r="H229" s="56">
        <f>ROUND(G229*F229,2)</f>
        <v>0</v>
      </c>
      <c r="I229" s="132"/>
      <c r="J229" s="140"/>
      <c r="K229" s="139"/>
      <c r="L229" s="140"/>
      <c r="M229" s="140"/>
      <c r="N229" s="140"/>
    </row>
    <row r="230" spans="1:14" s="58" customFormat="1" ht="30" customHeight="1">
      <c r="A230" s="78" t="s">
        <v>210</v>
      </c>
      <c r="B230" s="50" t="s">
        <v>202</v>
      </c>
      <c r="C230" s="51" t="s">
        <v>211</v>
      </c>
      <c r="D230" s="61" t="s">
        <v>137</v>
      </c>
      <c r="E230" s="53"/>
      <c r="F230" s="54"/>
      <c r="G230" s="59"/>
      <c r="H230" s="56"/>
      <c r="I230" s="132"/>
      <c r="J230" s="140"/>
      <c r="K230" s="139"/>
      <c r="L230" s="140"/>
      <c r="M230" s="140"/>
      <c r="N230" s="140"/>
    </row>
    <row r="231" spans="1:14" s="58" customFormat="1" ht="33" customHeight="1">
      <c r="A231" s="78" t="s">
        <v>212</v>
      </c>
      <c r="B231" s="60" t="s">
        <v>37</v>
      </c>
      <c r="C231" s="51" t="s">
        <v>238</v>
      </c>
      <c r="D231" s="61" t="s">
        <v>146</v>
      </c>
      <c r="E231" s="53" t="s">
        <v>55</v>
      </c>
      <c r="F231" s="54">
        <v>20</v>
      </c>
      <c r="G231" s="55"/>
      <c r="H231" s="56">
        <f>ROUND(G231*F231,2)</f>
        <v>0</v>
      </c>
      <c r="I231" s="132"/>
      <c r="J231" s="140"/>
      <c r="K231" s="139"/>
      <c r="L231" s="140"/>
      <c r="M231" s="140"/>
      <c r="N231" s="140"/>
    </row>
    <row r="232" spans="1:14" s="58" customFormat="1" ht="30" customHeight="1">
      <c r="A232" s="78" t="s">
        <v>136</v>
      </c>
      <c r="B232" s="50" t="s">
        <v>396</v>
      </c>
      <c r="C232" s="51" t="s">
        <v>57</v>
      </c>
      <c r="D232" s="61" t="s">
        <v>137</v>
      </c>
      <c r="E232" s="53"/>
      <c r="F232" s="54"/>
      <c r="G232" s="59"/>
      <c r="H232" s="56"/>
      <c r="I232" s="132"/>
      <c r="J232" s="140"/>
      <c r="K232" s="139"/>
      <c r="L232" s="140"/>
      <c r="M232" s="140"/>
      <c r="N232" s="140"/>
    </row>
    <row r="233" spans="1:14" s="58" customFormat="1" ht="30" customHeight="1">
      <c r="A233" s="78" t="s">
        <v>138</v>
      </c>
      <c r="B233" s="60" t="s">
        <v>37</v>
      </c>
      <c r="C233" s="51" t="s">
        <v>139</v>
      </c>
      <c r="D233" s="61" t="s">
        <v>140</v>
      </c>
      <c r="E233" s="53"/>
      <c r="F233" s="54"/>
      <c r="G233" s="56"/>
      <c r="H233" s="56"/>
      <c r="I233" s="132"/>
      <c r="J233" s="140"/>
      <c r="K233" s="139"/>
      <c r="L233" s="140"/>
      <c r="M233" s="140"/>
      <c r="N233" s="140"/>
    </row>
    <row r="234" spans="1:14" s="58" customFormat="1" ht="30" customHeight="1">
      <c r="A234" s="78" t="s">
        <v>143</v>
      </c>
      <c r="B234" s="62" t="s">
        <v>129</v>
      </c>
      <c r="C234" s="51" t="s">
        <v>144</v>
      </c>
      <c r="D234" s="61"/>
      <c r="E234" s="53" t="s">
        <v>55</v>
      </c>
      <c r="F234" s="54">
        <v>10</v>
      </c>
      <c r="G234" s="55"/>
      <c r="H234" s="56">
        <f>ROUND(G234*F234,2)</f>
        <v>0</v>
      </c>
      <c r="I234" s="132"/>
      <c r="J234" s="140"/>
      <c r="K234" s="139"/>
      <c r="L234" s="140"/>
      <c r="M234" s="140"/>
      <c r="N234" s="140"/>
    </row>
    <row r="235" spans="1:14" s="58" customFormat="1" ht="33" customHeight="1">
      <c r="A235" s="78" t="s">
        <v>58</v>
      </c>
      <c r="B235" s="50" t="s">
        <v>397</v>
      </c>
      <c r="C235" s="51" t="s">
        <v>59</v>
      </c>
      <c r="D235" s="61" t="s">
        <v>195</v>
      </c>
      <c r="E235" s="53" t="s">
        <v>36</v>
      </c>
      <c r="F235" s="54">
        <v>5</v>
      </c>
      <c r="G235" s="55"/>
      <c r="H235" s="56">
        <f>ROUND(G235*F235,2)</f>
        <v>0</v>
      </c>
      <c r="I235" s="132"/>
      <c r="J235" s="140"/>
      <c r="K235" s="139"/>
      <c r="L235" s="140"/>
      <c r="M235" s="140"/>
      <c r="N235" s="140"/>
    </row>
    <row r="236" spans="1:14" s="58" customFormat="1" ht="30" customHeight="1">
      <c r="A236" s="78" t="s">
        <v>229</v>
      </c>
      <c r="B236" s="50" t="s">
        <v>398</v>
      </c>
      <c r="C236" s="51" t="s">
        <v>230</v>
      </c>
      <c r="D236" s="61" t="s">
        <v>231</v>
      </c>
      <c r="E236" s="95"/>
      <c r="F236" s="54"/>
      <c r="G236" s="59"/>
      <c r="H236" s="56"/>
      <c r="I236" s="132"/>
      <c r="J236" s="140"/>
      <c r="K236" s="139"/>
      <c r="L236" s="140"/>
      <c r="M236" s="140"/>
      <c r="N236" s="140"/>
    </row>
    <row r="237" spans="1:14" s="58" customFormat="1" ht="30" customHeight="1">
      <c r="A237" s="78" t="s">
        <v>232</v>
      </c>
      <c r="B237" s="60" t="s">
        <v>37</v>
      </c>
      <c r="C237" s="51" t="s">
        <v>79</v>
      </c>
      <c r="D237" s="61"/>
      <c r="E237" s="53"/>
      <c r="F237" s="54"/>
      <c r="G237" s="59"/>
      <c r="H237" s="56"/>
      <c r="I237" s="132"/>
      <c r="J237" s="140"/>
      <c r="K237" s="139"/>
      <c r="L237" s="140"/>
      <c r="M237" s="140"/>
      <c r="N237" s="140"/>
    </row>
    <row r="238" spans="1:14" s="58" customFormat="1" ht="30" customHeight="1">
      <c r="A238" s="78" t="s">
        <v>233</v>
      </c>
      <c r="B238" s="62" t="s">
        <v>129</v>
      </c>
      <c r="C238" s="51" t="s">
        <v>154</v>
      </c>
      <c r="D238" s="61"/>
      <c r="E238" s="53" t="s">
        <v>38</v>
      </c>
      <c r="F238" s="54">
        <v>5</v>
      </c>
      <c r="G238" s="55"/>
      <c r="H238" s="56">
        <f>ROUND(G238*F238,2)</f>
        <v>0</v>
      </c>
      <c r="I238" s="132"/>
      <c r="J238" s="140"/>
      <c r="K238" s="139"/>
      <c r="L238" s="140"/>
      <c r="M238" s="140"/>
      <c r="N238" s="140"/>
    </row>
    <row r="239" spans="1:14" ht="36" customHeight="1">
      <c r="A239" s="15"/>
      <c r="B239" s="96"/>
      <c r="C239" s="28" t="s">
        <v>21</v>
      </c>
      <c r="D239" s="8"/>
      <c r="E239" s="6"/>
      <c r="F239" s="6"/>
      <c r="G239" s="15"/>
      <c r="H239" s="94"/>
      <c r="J239" s="48"/>
      <c r="K239" s="48"/>
      <c r="L239" s="48"/>
      <c r="M239" s="48"/>
      <c r="N239" s="48"/>
    </row>
    <row r="240" spans="1:14" s="57" customFormat="1" ht="33" customHeight="1">
      <c r="A240" s="76" t="s">
        <v>61</v>
      </c>
      <c r="B240" s="50" t="s">
        <v>399</v>
      </c>
      <c r="C240" s="51" t="s">
        <v>62</v>
      </c>
      <c r="D240" s="61" t="s">
        <v>234</v>
      </c>
      <c r="E240" s="53"/>
      <c r="F240" s="63"/>
      <c r="G240" s="59"/>
      <c r="H240" s="64"/>
      <c r="I240" s="132"/>
      <c r="J240" s="138"/>
      <c r="K240" s="139"/>
      <c r="L240" s="138"/>
      <c r="M240" s="138"/>
      <c r="N240" s="138"/>
    </row>
    <row r="241" spans="1:14" s="57" customFormat="1" ht="33" customHeight="1">
      <c r="A241" s="76" t="s">
        <v>148</v>
      </c>
      <c r="B241" s="60" t="s">
        <v>37</v>
      </c>
      <c r="C241" s="51" t="s">
        <v>149</v>
      </c>
      <c r="D241" s="61" t="s">
        <v>2</v>
      </c>
      <c r="E241" s="53" t="s">
        <v>36</v>
      </c>
      <c r="F241" s="63">
        <v>65</v>
      </c>
      <c r="G241" s="55"/>
      <c r="H241" s="56">
        <f>ROUND(G241*F241,2)</f>
        <v>0</v>
      </c>
      <c r="I241" s="132"/>
      <c r="J241" s="138"/>
      <c r="K241" s="139"/>
      <c r="L241" s="138"/>
      <c r="M241" s="138"/>
      <c r="N241" s="138"/>
    </row>
    <row r="242" spans="1:14" s="58" customFormat="1" ht="33" customHeight="1">
      <c r="A242" s="76" t="s">
        <v>150</v>
      </c>
      <c r="B242" s="50" t="s">
        <v>400</v>
      </c>
      <c r="C242" s="51" t="s">
        <v>151</v>
      </c>
      <c r="D242" s="61" t="s">
        <v>231</v>
      </c>
      <c r="E242" s="95"/>
      <c r="F242" s="54"/>
      <c r="G242" s="59"/>
      <c r="H242" s="64"/>
      <c r="I242" s="132"/>
      <c r="J242" s="140"/>
      <c r="K242" s="139"/>
      <c r="L242" s="140"/>
      <c r="M242" s="140"/>
      <c r="N242" s="140"/>
    </row>
    <row r="243" spans="1:14" s="58" customFormat="1" ht="30" customHeight="1">
      <c r="A243" s="76" t="s">
        <v>152</v>
      </c>
      <c r="B243" s="60" t="s">
        <v>37</v>
      </c>
      <c r="C243" s="51" t="s">
        <v>60</v>
      </c>
      <c r="D243" s="61"/>
      <c r="E243" s="53"/>
      <c r="F243" s="54"/>
      <c r="G243" s="59"/>
      <c r="H243" s="64"/>
      <c r="I243" s="132"/>
      <c r="J243" s="140"/>
      <c r="K243" s="139"/>
      <c r="L243" s="140"/>
      <c r="M243" s="140"/>
      <c r="N243" s="140"/>
    </row>
    <row r="244" spans="1:14" s="58" customFormat="1" ht="30" customHeight="1">
      <c r="A244" s="76" t="s">
        <v>153</v>
      </c>
      <c r="B244" s="62" t="s">
        <v>129</v>
      </c>
      <c r="C244" s="51" t="s">
        <v>154</v>
      </c>
      <c r="D244" s="61"/>
      <c r="E244" s="53" t="s">
        <v>38</v>
      </c>
      <c r="F244" s="54">
        <v>165</v>
      </c>
      <c r="G244" s="55"/>
      <c r="H244" s="56">
        <f>ROUND(G244*F244,2)</f>
        <v>0</v>
      </c>
      <c r="I244" s="132"/>
      <c r="J244" s="140"/>
      <c r="K244" s="139"/>
      <c r="L244" s="140"/>
      <c r="M244" s="140"/>
      <c r="N244" s="140"/>
    </row>
    <row r="245" spans="1:14" s="58" customFormat="1" ht="33" customHeight="1">
      <c r="A245" s="76" t="s">
        <v>235</v>
      </c>
      <c r="B245" s="50" t="s">
        <v>204</v>
      </c>
      <c r="C245" s="51" t="s">
        <v>236</v>
      </c>
      <c r="D245" s="61" t="s">
        <v>231</v>
      </c>
      <c r="E245" s="53" t="s">
        <v>38</v>
      </c>
      <c r="F245" s="54">
        <v>245</v>
      </c>
      <c r="G245" s="55"/>
      <c r="H245" s="56">
        <f>ROUND(G245*F245,2)</f>
        <v>0</v>
      </c>
      <c r="I245" s="132"/>
      <c r="J245" s="140"/>
      <c r="K245" s="139"/>
      <c r="L245" s="140"/>
      <c r="M245" s="140"/>
      <c r="N245" s="140"/>
    </row>
    <row r="246" spans="1:14" ht="36" customHeight="1">
      <c r="A246" s="15"/>
      <c r="B246" s="93"/>
      <c r="C246" s="28" t="s">
        <v>23</v>
      </c>
      <c r="D246" s="8"/>
      <c r="E246" s="5"/>
      <c r="F246" s="8"/>
      <c r="G246" s="15"/>
      <c r="H246" s="94"/>
      <c r="J246" s="48"/>
      <c r="K246" s="48"/>
      <c r="L246" s="48"/>
      <c r="M246" s="48"/>
      <c r="N246" s="48"/>
    </row>
    <row r="247" spans="1:14" s="57" customFormat="1" ht="30" customHeight="1">
      <c r="A247" s="78" t="s">
        <v>66</v>
      </c>
      <c r="B247" s="50" t="s">
        <v>401</v>
      </c>
      <c r="C247" s="51" t="s">
        <v>67</v>
      </c>
      <c r="D247" s="61" t="s">
        <v>173</v>
      </c>
      <c r="E247" s="53"/>
      <c r="F247" s="54"/>
      <c r="G247" s="59"/>
      <c r="H247" s="56"/>
      <c r="I247" s="132"/>
      <c r="J247" s="138"/>
      <c r="K247" s="139"/>
      <c r="L247" s="138"/>
      <c r="M247" s="138"/>
      <c r="N247" s="138"/>
    </row>
    <row r="248" spans="1:14" s="58" customFormat="1" ht="30" customHeight="1">
      <c r="A248" s="78" t="s">
        <v>68</v>
      </c>
      <c r="B248" s="60" t="s">
        <v>37</v>
      </c>
      <c r="C248" s="51" t="s">
        <v>174</v>
      </c>
      <c r="D248" s="61"/>
      <c r="E248" s="53" t="s">
        <v>36</v>
      </c>
      <c r="F248" s="54">
        <v>30</v>
      </c>
      <c r="G248" s="75"/>
      <c r="H248" s="56">
        <f>ROUND(G248*F248,2)</f>
        <v>0</v>
      </c>
      <c r="I248" s="132"/>
      <c r="J248" s="140"/>
      <c r="K248" s="139"/>
      <c r="L248" s="140"/>
      <c r="M248" s="140"/>
      <c r="N248" s="140"/>
    </row>
    <row r="249" spans="1:14" s="33" customFormat="1" ht="36" customHeight="1" thickBot="1">
      <c r="A249" s="80"/>
      <c r="B249" s="97" t="str">
        <f>B199</f>
        <v>E</v>
      </c>
      <c r="C249" s="160" t="str">
        <f>C199</f>
        <v>Fernwood Ave. / Thorndale Ave. Lane - Bounded By Fernwood Ave., Thorndale Ave., St. Mary's Rd., St. David Rd.</v>
      </c>
      <c r="D249" s="161"/>
      <c r="E249" s="161"/>
      <c r="F249" s="162"/>
      <c r="G249" s="36" t="s">
        <v>17</v>
      </c>
      <c r="H249" s="102">
        <f>SUM(H199:H248)</f>
        <v>0</v>
      </c>
      <c r="J249" s="137"/>
      <c r="K249" s="137"/>
      <c r="L249" s="137"/>
      <c r="M249" s="137"/>
      <c r="N249" s="137"/>
    </row>
    <row r="250" spans="1:14" s="33" customFormat="1" ht="36" customHeight="1" thickTop="1">
      <c r="A250" s="68"/>
      <c r="B250" s="103" t="s">
        <v>85</v>
      </c>
      <c r="C250" s="174" t="s">
        <v>251</v>
      </c>
      <c r="D250" s="175"/>
      <c r="E250" s="175"/>
      <c r="F250" s="176"/>
      <c r="G250" s="68"/>
      <c r="H250" s="101"/>
      <c r="J250" s="137"/>
      <c r="K250" s="137"/>
      <c r="L250" s="137"/>
      <c r="M250" s="137"/>
      <c r="N250" s="137"/>
    </row>
    <row r="251" spans="1:14" ht="36" customHeight="1">
      <c r="A251" s="15"/>
      <c r="B251" s="93"/>
      <c r="C251" s="27" t="s">
        <v>19</v>
      </c>
      <c r="D251" s="8"/>
      <c r="E251" s="6" t="s">
        <v>2</v>
      </c>
      <c r="F251" s="6" t="s">
        <v>2</v>
      </c>
      <c r="G251" s="15" t="s">
        <v>2</v>
      </c>
      <c r="H251" s="94"/>
      <c r="J251" s="48"/>
      <c r="K251" s="48"/>
      <c r="L251" s="48"/>
      <c r="M251" s="48"/>
      <c r="N251" s="48"/>
    </row>
    <row r="252" spans="1:14" s="57" customFormat="1" ht="33" customHeight="1">
      <c r="A252" s="76" t="s">
        <v>108</v>
      </c>
      <c r="B252" s="50" t="s">
        <v>86</v>
      </c>
      <c r="C252" s="51" t="s">
        <v>109</v>
      </c>
      <c r="D252" s="52" t="s">
        <v>311</v>
      </c>
      <c r="E252" s="53" t="s">
        <v>35</v>
      </c>
      <c r="F252" s="54">
        <v>620</v>
      </c>
      <c r="G252" s="55"/>
      <c r="H252" s="56">
        <f>ROUND(G252*F252,2)</f>
        <v>0</v>
      </c>
      <c r="I252" s="132"/>
      <c r="J252" s="138"/>
      <c r="K252" s="139"/>
      <c r="L252" s="138"/>
      <c r="M252" s="138"/>
      <c r="N252" s="138"/>
    </row>
    <row r="253" spans="1:14" s="58" customFormat="1" ht="30" customHeight="1">
      <c r="A253" s="77" t="s">
        <v>110</v>
      </c>
      <c r="B253" s="50" t="s">
        <v>88</v>
      </c>
      <c r="C253" s="51" t="s">
        <v>111</v>
      </c>
      <c r="D253" s="52" t="s">
        <v>214</v>
      </c>
      <c r="E253" s="53" t="s">
        <v>36</v>
      </c>
      <c r="F253" s="54">
        <v>1120</v>
      </c>
      <c r="G253" s="55"/>
      <c r="H253" s="56">
        <f>ROUND(G253*F253,2)</f>
        <v>0</v>
      </c>
      <c r="I253" s="132"/>
      <c r="J253" s="140"/>
      <c r="K253" s="139"/>
      <c r="L253" s="140"/>
      <c r="M253" s="140"/>
      <c r="N253" s="140"/>
    </row>
    <row r="254" spans="1:14" s="57" customFormat="1" ht="30" customHeight="1">
      <c r="A254" s="77" t="s">
        <v>112</v>
      </c>
      <c r="B254" s="50" t="s">
        <v>90</v>
      </c>
      <c r="C254" s="51" t="s">
        <v>113</v>
      </c>
      <c r="D254" s="52" t="s">
        <v>214</v>
      </c>
      <c r="E254" s="53"/>
      <c r="F254" s="54"/>
      <c r="G254" s="59"/>
      <c r="H254" s="56"/>
      <c r="I254" s="132"/>
      <c r="J254" s="138"/>
      <c r="K254" s="139"/>
      <c r="L254" s="138"/>
      <c r="M254" s="138"/>
      <c r="N254" s="138"/>
    </row>
    <row r="255" spans="1:14" s="57" customFormat="1" ht="30" customHeight="1">
      <c r="A255" s="77" t="s">
        <v>183</v>
      </c>
      <c r="B255" s="60" t="s">
        <v>37</v>
      </c>
      <c r="C255" s="51" t="s">
        <v>184</v>
      </c>
      <c r="D255" s="61" t="s">
        <v>2</v>
      </c>
      <c r="E255" s="53" t="s">
        <v>38</v>
      </c>
      <c r="F255" s="54">
        <v>430</v>
      </c>
      <c r="G255" s="55"/>
      <c r="H255" s="56">
        <f>ROUND(G255*F255,2)</f>
        <v>0</v>
      </c>
      <c r="I255" s="132"/>
      <c r="J255" s="138"/>
      <c r="K255" s="139"/>
      <c r="L255" s="138"/>
      <c r="M255" s="138"/>
      <c r="N255" s="138"/>
    </row>
    <row r="256" spans="1:14" s="57" customFormat="1" ht="33" customHeight="1">
      <c r="A256" s="77" t="s">
        <v>215</v>
      </c>
      <c r="B256" s="50" t="s">
        <v>402</v>
      </c>
      <c r="C256" s="51" t="s">
        <v>216</v>
      </c>
      <c r="D256" s="52" t="s">
        <v>214</v>
      </c>
      <c r="E256" s="53" t="s">
        <v>35</v>
      </c>
      <c r="F256" s="54">
        <v>50</v>
      </c>
      <c r="G256" s="55"/>
      <c r="H256" s="56">
        <f>ROUND(G256*F256,2)</f>
        <v>0</v>
      </c>
      <c r="I256" s="132"/>
      <c r="J256" s="138"/>
      <c r="K256" s="139"/>
      <c r="L256" s="138"/>
      <c r="M256" s="138"/>
      <c r="N256" s="138"/>
    </row>
    <row r="257" spans="1:14" s="58" customFormat="1" ht="30" customHeight="1">
      <c r="A257" s="76" t="s">
        <v>39</v>
      </c>
      <c r="B257" s="50" t="s">
        <v>403</v>
      </c>
      <c r="C257" s="51" t="s">
        <v>40</v>
      </c>
      <c r="D257" s="52" t="s">
        <v>214</v>
      </c>
      <c r="E257" s="53" t="s">
        <v>36</v>
      </c>
      <c r="F257" s="54">
        <v>55</v>
      </c>
      <c r="G257" s="55"/>
      <c r="H257" s="56">
        <f>ROUND(G257*F257,2)</f>
        <v>0</v>
      </c>
      <c r="I257" s="132"/>
      <c r="J257" s="140"/>
      <c r="K257" s="139"/>
      <c r="L257" s="140"/>
      <c r="M257" s="140"/>
      <c r="N257" s="140"/>
    </row>
    <row r="258" spans="1:14" s="58" customFormat="1" ht="30" customHeight="1">
      <c r="A258" s="77" t="s">
        <v>115</v>
      </c>
      <c r="B258" s="50" t="s">
        <v>404</v>
      </c>
      <c r="C258" s="51" t="s">
        <v>116</v>
      </c>
      <c r="D258" s="61" t="s">
        <v>117</v>
      </c>
      <c r="E258" s="53" t="s">
        <v>36</v>
      </c>
      <c r="F258" s="54">
        <v>1120</v>
      </c>
      <c r="G258" s="55"/>
      <c r="H258" s="56">
        <f>ROUND(G258*F258,2)</f>
        <v>0</v>
      </c>
      <c r="I258" s="132"/>
      <c r="J258" s="140"/>
      <c r="K258" s="139"/>
      <c r="L258" s="140"/>
      <c r="M258" s="140"/>
      <c r="N258" s="140"/>
    </row>
    <row r="259" spans="1:14" s="58" customFormat="1" ht="30" customHeight="1">
      <c r="A259" s="76" t="s">
        <v>217</v>
      </c>
      <c r="B259" s="50" t="s">
        <v>405</v>
      </c>
      <c r="C259" s="51" t="s">
        <v>218</v>
      </c>
      <c r="D259" s="61" t="s">
        <v>219</v>
      </c>
      <c r="E259" s="53" t="s">
        <v>36</v>
      </c>
      <c r="F259" s="54">
        <v>55</v>
      </c>
      <c r="G259" s="55"/>
      <c r="H259" s="56">
        <f>ROUND(G259*F259,2)</f>
        <v>0</v>
      </c>
      <c r="I259" s="132"/>
      <c r="J259" s="140"/>
      <c r="K259" s="139"/>
      <c r="L259" s="140"/>
      <c r="M259" s="140"/>
      <c r="N259" s="140"/>
    </row>
    <row r="260" spans="1:14" s="58" customFormat="1" ht="30" customHeight="1">
      <c r="A260" s="76" t="s">
        <v>220</v>
      </c>
      <c r="B260" s="50" t="s">
        <v>406</v>
      </c>
      <c r="C260" s="51" t="s">
        <v>221</v>
      </c>
      <c r="D260" s="61" t="s">
        <v>219</v>
      </c>
      <c r="E260" s="53"/>
      <c r="F260" s="54"/>
      <c r="G260" s="59"/>
      <c r="H260" s="56"/>
      <c r="I260" s="132"/>
      <c r="J260" s="140"/>
      <c r="K260" s="139"/>
      <c r="L260" s="140"/>
      <c r="M260" s="140"/>
      <c r="N260" s="140"/>
    </row>
    <row r="261" spans="1:14" s="57" customFormat="1" ht="30" customHeight="1">
      <c r="A261" s="76" t="s">
        <v>222</v>
      </c>
      <c r="B261" s="60" t="s">
        <v>37</v>
      </c>
      <c r="C261" s="51" t="s">
        <v>223</v>
      </c>
      <c r="D261" s="61" t="s">
        <v>2</v>
      </c>
      <c r="E261" s="53" t="s">
        <v>38</v>
      </c>
      <c r="F261" s="54">
        <v>15</v>
      </c>
      <c r="G261" s="55"/>
      <c r="H261" s="56">
        <f>ROUND(G261*F261,2)</f>
        <v>0</v>
      </c>
      <c r="I261" s="132"/>
      <c r="J261" s="138"/>
      <c r="K261" s="139"/>
      <c r="L261" s="138"/>
      <c r="M261" s="138"/>
      <c r="N261" s="138"/>
    </row>
    <row r="262" spans="1:14" s="57" customFormat="1" ht="33" customHeight="1">
      <c r="A262" s="76"/>
      <c r="B262" s="50" t="s">
        <v>407</v>
      </c>
      <c r="C262" s="51" t="s">
        <v>239</v>
      </c>
      <c r="D262" s="61" t="s">
        <v>312</v>
      </c>
      <c r="E262" s="53" t="s">
        <v>38</v>
      </c>
      <c r="F262" s="54">
        <v>105</v>
      </c>
      <c r="G262" s="55"/>
      <c r="H262" s="56">
        <f>ROUND(G262*F262,2)</f>
        <v>0</v>
      </c>
      <c r="I262" s="132"/>
      <c r="J262" s="138"/>
      <c r="K262" s="139"/>
      <c r="L262" s="138"/>
      <c r="M262" s="138"/>
      <c r="N262" s="138"/>
    </row>
    <row r="263" spans="1:14" ht="36" customHeight="1">
      <c r="A263" s="15"/>
      <c r="B263" s="93"/>
      <c r="C263" s="28" t="s">
        <v>20</v>
      </c>
      <c r="D263" s="8"/>
      <c r="E263" s="5"/>
      <c r="F263" s="8"/>
      <c r="G263" s="15"/>
      <c r="H263" s="94"/>
      <c r="J263" s="48"/>
      <c r="K263" s="48"/>
      <c r="L263" s="48"/>
      <c r="M263" s="48"/>
      <c r="N263" s="48"/>
    </row>
    <row r="264" spans="1:14" s="57" customFormat="1" ht="30" customHeight="1">
      <c r="A264" s="78" t="s">
        <v>71</v>
      </c>
      <c r="B264" s="50" t="s">
        <v>408</v>
      </c>
      <c r="C264" s="51" t="s">
        <v>72</v>
      </c>
      <c r="D264" s="52" t="s">
        <v>214</v>
      </c>
      <c r="E264" s="53"/>
      <c r="F264" s="54"/>
      <c r="G264" s="59"/>
      <c r="H264" s="56"/>
      <c r="I264" s="132"/>
      <c r="J264" s="138"/>
      <c r="K264" s="139"/>
      <c r="L264" s="138"/>
      <c r="M264" s="138"/>
      <c r="N264" s="138"/>
    </row>
    <row r="265" spans="1:14" s="58" customFormat="1" ht="30" customHeight="1">
      <c r="A265" s="78" t="s">
        <v>73</v>
      </c>
      <c r="B265" s="60" t="s">
        <v>37</v>
      </c>
      <c r="C265" s="51" t="s">
        <v>74</v>
      </c>
      <c r="D265" s="61" t="s">
        <v>2</v>
      </c>
      <c r="E265" s="53" t="s">
        <v>36</v>
      </c>
      <c r="F265" s="54">
        <v>90</v>
      </c>
      <c r="G265" s="55"/>
      <c r="H265" s="56">
        <f>ROUND(G265*F265,2)</f>
        <v>0</v>
      </c>
      <c r="I265" s="132"/>
      <c r="J265" s="140"/>
      <c r="K265" s="139"/>
      <c r="L265" s="140"/>
      <c r="M265" s="140"/>
      <c r="N265" s="140"/>
    </row>
    <row r="266" spans="1:14" s="58" customFormat="1" ht="30" customHeight="1">
      <c r="A266" s="78" t="s">
        <v>224</v>
      </c>
      <c r="B266" s="60" t="s">
        <v>44</v>
      </c>
      <c r="C266" s="51" t="s">
        <v>225</v>
      </c>
      <c r="D266" s="61" t="s">
        <v>2</v>
      </c>
      <c r="E266" s="53" t="s">
        <v>36</v>
      </c>
      <c r="F266" s="54">
        <v>20</v>
      </c>
      <c r="G266" s="55"/>
      <c r="H266" s="56">
        <f>ROUND(G266*F266,2)</f>
        <v>0</v>
      </c>
      <c r="I266" s="133"/>
      <c r="J266" s="140"/>
      <c r="K266" s="139"/>
      <c r="L266" s="140"/>
      <c r="M266" s="140"/>
      <c r="N266" s="140"/>
    </row>
    <row r="267" spans="1:14" s="58" customFormat="1" ht="30" customHeight="1">
      <c r="A267" s="78" t="s">
        <v>42</v>
      </c>
      <c r="B267" s="50" t="s">
        <v>409</v>
      </c>
      <c r="C267" s="51" t="s">
        <v>43</v>
      </c>
      <c r="D267" s="61" t="s">
        <v>226</v>
      </c>
      <c r="E267" s="53"/>
      <c r="F267" s="54"/>
      <c r="G267" s="59"/>
      <c r="H267" s="56"/>
      <c r="I267" s="132"/>
      <c r="J267" s="140"/>
      <c r="K267" s="139"/>
      <c r="L267" s="140"/>
      <c r="M267" s="140"/>
      <c r="N267" s="140"/>
    </row>
    <row r="268" spans="1:14" s="58" customFormat="1" ht="30" customHeight="1">
      <c r="A268" s="78" t="s">
        <v>185</v>
      </c>
      <c r="B268" s="60" t="s">
        <v>37</v>
      </c>
      <c r="C268" s="51" t="s">
        <v>186</v>
      </c>
      <c r="D268" s="61" t="s">
        <v>2</v>
      </c>
      <c r="E268" s="53" t="s">
        <v>36</v>
      </c>
      <c r="F268" s="54">
        <v>90</v>
      </c>
      <c r="G268" s="55"/>
      <c r="H268" s="56">
        <f>ROUND(G268*F268,2)</f>
        <v>0</v>
      </c>
      <c r="I268" s="132"/>
      <c r="J268" s="140"/>
      <c r="K268" s="139"/>
      <c r="L268" s="140"/>
      <c r="M268" s="140"/>
      <c r="N268" s="140"/>
    </row>
    <row r="269" spans="1:14" s="58" customFormat="1" ht="30" customHeight="1">
      <c r="A269" s="78" t="s">
        <v>45</v>
      </c>
      <c r="B269" s="50" t="s">
        <v>410</v>
      </c>
      <c r="C269" s="51" t="s">
        <v>46</v>
      </c>
      <c r="D269" s="61" t="s">
        <v>226</v>
      </c>
      <c r="E269" s="53"/>
      <c r="F269" s="54"/>
      <c r="G269" s="59"/>
      <c r="H269" s="56"/>
      <c r="I269" s="132"/>
      <c r="J269" s="140"/>
      <c r="K269" s="139"/>
      <c r="L269" s="140"/>
      <c r="M269" s="140"/>
      <c r="N269" s="140"/>
    </row>
    <row r="270" spans="1:14" s="58" customFormat="1" ht="30" customHeight="1">
      <c r="A270" s="78" t="s">
        <v>47</v>
      </c>
      <c r="B270" s="60" t="s">
        <v>37</v>
      </c>
      <c r="C270" s="51" t="s">
        <v>48</v>
      </c>
      <c r="D270" s="61" t="s">
        <v>2</v>
      </c>
      <c r="E270" s="53" t="s">
        <v>41</v>
      </c>
      <c r="F270" s="54">
        <v>20</v>
      </c>
      <c r="G270" s="55"/>
      <c r="H270" s="56">
        <f>ROUND(G270*F270,2)</f>
        <v>0</v>
      </c>
      <c r="I270" s="132"/>
      <c r="J270" s="140"/>
      <c r="K270" s="139"/>
      <c r="L270" s="140"/>
      <c r="M270" s="140"/>
      <c r="N270" s="140"/>
    </row>
    <row r="271" spans="1:14" s="58" customFormat="1" ht="30" customHeight="1">
      <c r="A271" s="78" t="s">
        <v>49</v>
      </c>
      <c r="B271" s="50" t="s">
        <v>411</v>
      </c>
      <c r="C271" s="51" t="s">
        <v>50</v>
      </c>
      <c r="D271" s="61" t="s">
        <v>226</v>
      </c>
      <c r="E271" s="53"/>
      <c r="F271" s="54"/>
      <c r="G271" s="59"/>
      <c r="H271" s="56"/>
      <c r="I271" s="132"/>
      <c r="J271" s="140"/>
      <c r="K271" s="139"/>
      <c r="L271" s="140"/>
      <c r="M271" s="140"/>
      <c r="N271" s="140"/>
    </row>
    <row r="272" spans="1:14" s="58" customFormat="1" ht="30" customHeight="1">
      <c r="A272" s="78" t="s">
        <v>51</v>
      </c>
      <c r="B272" s="60" t="s">
        <v>37</v>
      </c>
      <c r="C272" s="51" t="s">
        <v>52</v>
      </c>
      <c r="D272" s="61" t="s">
        <v>2</v>
      </c>
      <c r="E272" s="53" t="s">
        <v>41</v>
      </c>
      <c r="F272" s="54">
        <v>20</v>
      </c>
      <c r="G272" s="55"/>
      <c r="H272" s="56">
        <f>ROUND(G272*F272,2)</f>
        <v>0</v>
      </c>
      <c r="I272" s="132"/>
      <c r="J272" s="140"/>
      <c r="K272" s="139"/>
      <c r="L272" s="140"/>
      <c r="M272" s="140"/>
      <c r="N272" s="140"/>
    </row>
    <row r="273" spans="1:14" s="57" customFormat="1" ht="30" customHeight="1">
      <c r="A273" s="78" t="s">
        <v>123</v>
      </c>
      <c r="B273" s="50" t="s">
        <v>412</v>
      </c>
      <c r="C273" s="51" t="s">
        <v>53</v>
      </c>
      <c r="D273" s="61" t="s">
        <v>125</v>
      </c>
      <c r="E273" s="53"/>
      <c r="F273" s="54"/>
      <c r="G273" s="59"/>
      <c r="H273" s="56"/>
      <c r="I273" s="132"/>
      <c r="J273" s="138"/>
      <c r="K273" s="139"/>
      <c r="L273" s="138"/>
      <c r="M273" s="138"/>
      <c r="N273" s="138"/>
    </row>
    <row r="274" spans="1:14" s="58" customFormat="1" ht="30" customHeight="1">
      <c r="A274" s="78" t="s">
        <v>126</v>
      </c>
      <c r="B274" s="60" t="s">
        <v>37</v>
      </c>
      <c r="C274" s="51" t="s">
        <v>127</v>
      </c>
      <c r="D274" s="61" t="s">
        <v>54</v>
      </c>
      <c r="E274" s="53"/>
      <c r="F274" s="54"/>
      <c r="G274" s="59"/>
      <c r="H274" s="56"/>
      <c r="I274" s="132"/>
      <c r="J274" s="140"/>
      <c r="K274" s="139"/>
      <c r="L274" s="140"/>
      <c r="M274" s="140"/>
      <c r="N274" s="140"/>
    </row>
    <row r="275" spans="1:14" s="58" customFormat="1" ht="30" customHeight="1">
      <c r="A275" s="78" t="s">
        <v>131</v>
      </c>
      <c r="B275" s="62" t="s">
        <v>129</v>
      </c>
      <c r="C275" s="51" t="s">
        <v>133</v>
      </c>
      <c r="D275" s="61"/>
      <c r="E275" s="53" t="s">
        <v>36</v>
      </c>
      <c r="F275" s="54">
        <v>15</v>
      </c>
      <c r="G275" s="55"/>
      <c r="H275" s="56">
        <f>ROUND(G275*F275,2)</f>
        <v>0</v>
      </c>
      <c r="I275" s="132"/>
      <c r="J275" s="140"/>
      <c r="K275" s="139"/>
      <c r="L275" s="140"/>
      <c r="M275" s="140"/>
      <c r="N275" s="140"/>
    </row>
    <row r="276" spans="1:14" s="57" customFormat="1" ht="30" customHeight="1">
      <c r="A276" s="78" t="s">
        <v>205</v>
      </c>
      <c r="B276" s="50" t="s">
        <v>413</v>
      </c>
      <c r="C276" s="51" t="s">
        <v>206</v>
      </c>
      <c r="D276" s="61" t="s">
        <v>125</v>
      </c>
      <c r="E276" s="53" t="s">
        <v>36</v>
      </c>
      <c r="F276" s="63">
        <v>10</v>
      </c>
      <c r="G276" s="55"/>
      <c r="H276" s="56">
        <f>ROUND(G276*F276,2)</f>
        <v>0</v>
      </c>
      <c r="I276" s="132"/>
      <c r="J276" s="138"/>
      <c r="K276" s="139"/>
      <c r="L276" s="138"/>
      <c r="M276" s="138"/>
      <c r="N276" s="138"/>
    </row>
    <row r="277" spans="1:14" s="58" customFormat="1" ht="30" customHeight="1">
      <c r="A277" s="78" t="s">
        <v>193</v>
      </c>
      <c r="B277" s="50" t="s">
        <v>414</v>
      </c>
      <c r="C277" s="51" t="s">
        <v>194</v>
      </c>
      <c r="D277" s="61" t="s">
        <v>125</v>
      </c>
      <c r="E277" s="53" t="s">
        <v>36</v>
      </c>
      <c r="F277" s="54">
        <v>10</v>
      </c>
      <c r="G277" s="55"/>
      <c r="H277" s="56">
        <f>ROUND(G277*F277,2)</f>
        <v>0</v>
      </c>
      <c r="I277" s="132"/>
      <c r="J277" s="140"/>
      <c r="K277" s="139"/>
      <c r="L277" s="140"/>
      <c r="M277" s="140"/>
      <c r="N277" s="140"/>
    </row>
    <row r="278" spans="1:14" s="58" customFormat="1" ht="30" customHeight="1">
      <c r="A278" s="78" t="s">
        <v>197</v>
      </c>
      <c r="B278" s="126" t="s">
        <v>415</v>
      </c>
      <c r="C278" s="127" t="s">
        <v>199</v>
      </c>
      <c r="D278" s="128" t="s">
        <v>125</v>
      </c>
      <c r="E278" s="129" t="s">
        <v>36</v>
      </c>
      <c r="F278" s="130">
        <v>10</v>
      </c>
      <c r="G278" s="75"/>
      <c r="H278" s="131">
        <f>ROUND(G278*F278,2)</f>
        <v>0</v>
      </c>
      <c r="I278" s="132"/>
      <c r="J278" s="140"/>
      <c r="K278" s="139"/>
      <c r="L278" s="140"/>
      <c r="M278" s="140"/>
      <c r="N278" s="140"/>
    </row>
    <row r="279" spans="1:14" s="57" customFormat="1" ht="30" customHeight="1">
      <c r="A279" s="78" t="s">
        <v>207</v>
      </c>
      <c r="B279" s="50" t="s">
        <v>416</v>
      </c>
      <c r="C279" s="51" t="s">
        <v>208</v>
      </c>
      <c r="D279" s="61" t="s">
        <v>137</v>
      </c>
      <c r="E279" s="53"/>
      <c r="F279" s="54"/>
      <c r="G279" s="59"/>
      <c r="H279" s="56"/>
      <c r="I279" s="132"/>
      <c r="J279" s="138"/>
      <c r="K279" s="139"/>
      <c r="L279" s="138"/>
      <c r="M279" s="138"/>
      <c r="N279" s="138"/>
    </row>
    <row r="280" spans="1:14" s="58" customFormat="1" ht="30" customHeight="1">
      <c r="A280" s="78" t="s">
        <v>209</v>
      </c>
      <c r="B280" s="60" t="s">
        <v>37</v>
      </c>
      <c r="C280" s="51" t="s">
        <v>237</v>
      </c>
      <c r="D280" s="61" t="s">
        <v>2</v>
      </c>
      <c r="E280" s="53" t="s">
        <v>55</v>
      </c>
      <c r="F280" s="54">
        <v>15</v>
      </c>
      <c r="G280" s="55"/>
      <c r="H280" s="56">
        <f>ROUND(G280*F280,2)</f>
        <v>0</v>
      </c>
      <c r="I280" s="132"/>
      <c r="J280" s="140"/>
      <c r="K280" s="139"/>
      <c r="L280" s="140"/>
      <c r="M280" s="140"/>
      <c r="N280" s="140"/>
    </row>
    <row r="281" spans="1:14" s="58" customFormat="1" ht="30" customHeight="1">
      <c r="A281" s="78" t="s">
        <v>210</v>
      </c>
      <c r="B281" s="50" t="s">
        <v>417</v>
      </c>
      <c r="C281" s="51" t="s">
        <v>211</v>
      </c>
      <c r="D281" s="61" t="s">
        <v>137</v>
      </c>
      <c r="E281" s="53"/>
      <c r="F281" s="54"/>
      <c r="G281" s="59"/>
      <c r="H281" s="56"/>
      <c r="I281" s="132"/>
      <c r="J281" s="140"/>
      <c r="K281" s="139"/>
      <c r="L281" s="140"/>
      <c r="M281" s="140"/>
      <c r="N281" s="140"/>
    </row>
    <row r="282" spans="1:14" s="58" customFormat="1" ht="33" customHeight="1">
      <c r="A282" s="78" t="s">
        <v>212</v>
      </c>
      <c r="B282" s="60" t="s">
        <v>37</v>
      </c>
      <c r="C282" s="51" t="s">
        <v>238</v>
      </c>
      <c r="D282" s="61" t="s">
        <v>146</v>
      </c>
      <c r="E282" s="53" t="s">
        <v>55</v>
      </c>
      <c r="F282" s="54">
        <v>15</v>
      </c>
      <c r="G282" s="55"/>
      <c r="H282" s="56">
        <f>ROUND(G282*F282,2)</f>
        <v>0</v>
      </c>
      <c r="I282" s="132"/>
      <c r="J282" s="140"/>
      <c r="K282" s="139"/>
      <c r="L282" s="140"/>
      <c r="M282" s="140"/>
      <c r="N282" s="140"/>
    </row>
    <row r="283" spans="1:14" s="58" customFormat="1" ht="30" customHeight="1">
      <c r="A283" s="78" t="s">
        <v>136</v>
      </c>
      <c r="B283" s="50" t="s">
        <v>418</v>
      </c>
      <c r="C283" s="51" t="s">
        <v>57</v>
      </c>
      <c r="D283" s="61" t="s">
        <v>137</v>
      </c>
      <c r="E283" s="53"/>
      <c r="F283" s="54"/>
      <c r="G283" s="59"/>
      <c r="H283" s="56"/>
      <c r="I283" s="132"/>
      <c r="J283" s="140"/>
      <c r="K283" s="139"/>
      <c r="L283" s="140"/>
      <c r="M283" s="140"/>
      <c r="N283" s="140"/>
    </row>
    <row r="284" spans="1:14" s="58" customFormat="1" ht="30" customHeight="1">
      <c r="A284" s="78" t="s">
        <v>138</v>
      </c>
      <c r="B284" s="60" t="s">
        <v>37</v>
      </c>
      <c r="C284" s="51" t="s">
        <v>139</v>
      </c>
      <c r="D284" s="61" t="s">
        <v>140</v>
      </c>
      <c r="E284" s="53"/>
      <c r="F284" s="54"/>
      <c r="G284" s="56"/>
      <c r="H284" s="56"/>
      <c r="I284" s="132"/>
      <c r="J284" s="140"/>
      <c r="K284" s="139"/>
      <c r="L284" s="140"/>
      <c r="M284" s="140"/>
      <c r="N284" s="140"/>
    </row>
    <row r="285" spans="1:14" s="58" customFormat="1" ht="30" customHeight="1">
      <c r="A285" s="78" t="s">
        <v>141</v>
      </c>
      <c r="B285" s="62" t="s">
        <v>129</v>
      </c>
      <c r="C285" s="51" t="s">
        <v>142</v>
      </c>
      <c r="D285" s="61"/>
      <c r="E285" s="53" t="s">
        <v>55</v>
      </c>
      <c r="F285" s="54">
        <v>12</v>
      </c>
      <c r="G285" s="55"/>
      <c r="H285" s="56">
        <f>ROUND(G285*F285,2)</f>
        <v>0</v>
      </c>
      <c r="I285" s="134"/>
      <c r="J285" s="140"/>
      <c r="K285" s="139"/>
      <c r="L285" s="140"/>
      <c r="M285" s="140"/>
      <c r="N285" s="140"/>
    </row>
    <row r="286" spans="1:14" s="58" customFormat="1" ht="33" customHeight="1">
      <c r="A286" s="78" t="s">
        <v>145</v>
      </c>
      <c r="B286" s="60" t="s">
        <v>44</v>
      </c>
      <c r="C286" s="51" t="s">
        <v>238</v>
      </c>
      <c r="D286" s="61" t="s">
        <v>146</v>
      </c>
      <c r="E286" s="53" t="s">
        <v>55</v>
      </c>
      <c r="F286" s="54">
        <v>24</v>
      </c>
      <c r="G286" s="55"/>
      <c r="H286" s="56">
        <f>ROUND(G286*F286,2)</f>
        <v>0</v>
      </c>
      <c r="I286" s="132"/>
      <c r="J286" s="140"/>
      <c r="K286" s="139"/>
      <c r="L286" s="140"/>
      <c r="M286" s="140"/>
      <c r="N286" s="140"/>
    </row>
    <row r="287" spans="1:14" s="58" customFormat="1" ht="30" customHeight="1">
      <c r="A287" s="78" t="s">
        <v>227</v>
      </c>
      <c r="B287" s="60" t="s">
        <v>56</v>
      </c>
      <c r="C287" s="51" t="s">
        <v>228</v>
      </c>
      <c r="D287" s="61" t="s">
        <v>147</v>
      </c>
      <c r="E287" s="53" t="s">
        <v>55</v>
      </c>
      <c r="F287" s="54">
        <v>6</v>
      </c>
      <c r="G287" s="55"/>
      <c r="H287" s="56">
        <f>ROUND(G287*F287,2)</f>
        <v>0</v>
      </c>
      <c r="I287" s="132"/>
      <c r="J287" s="140"/>
      <c r="K287" s="139"/>
      <c r="L287" s="140"/>
      <c r="M287" s="140"/>
      <c r="N287" s="140"/>
    </row>
    <row r="288" spans="1:14" s="58" customFormat="1" ht="33" customHeight="1">
      <c r="A288" s="78" t="s">
        <v>58</v>
      </c>
      <c r="B288" s="50" t="s">
        <v>419</v>
      </c>
      <c r="C288" s="51" t="s">
        <v>59</v>
      </c>
      <c r="D288" s="61" t="s">
        <v>195</v>
      </c>
      <c r="E288" s="53" t="s">
        <v>36</v>
      </c>
      <c r="F288" s="54">
        <v>5</v>
      </c>
      <c r="G288" s="55"/>
      <c r="H288" s="56">
        <f>ROUND(G288*F288,2)</f>
        <v>0</v>
      </c>
      <c r="I288" s="132"/>
      <c r="J288" s="140"/>
      <c r="K288" s="139"/>
      <c r="L288" s="140"/>
      <c r="M288" s="140"/>
      <c r="N288" s="140"/>
    </row>
    <row r="289" spans="1:14" s="58" customFormat="1" ht="30" customHeight="1">
      <c r="A289" s="78" t="s">
        <v>229</v>
      </c>
      <c r="B289" s="50" t="s">
        <v>420</v>
      </c>
      <c r="C289" s="51" t="s">
        <v>230</v>
      </c>
      <c r="D289" s="61" t="s">
        <v>231</v>
      </c>
      <c r="E289" s="95"/>
      <c r="F289" s="54"/>
      <c r="G289" s="59"/>
      <c r="H289" s="56"/>
      <c r="I289" s="132"/>
      <c r="J289" s="140"/>
      <c r="K289" s="139"/>
      <c r="L289" s="140"/>
      <c r="M289" s="140"/>
      <c r="N289" s="140"/>
    </row>
    <row r="290" spans="1:14" s="58" customFormat="1" ht="30" customHeight="1">
      <c r="A290" s="78" t="s">
        <v>232</v>
      </c>
      <c r="B290" s="60" t="s">
        <v>37</v>
      </c>
      <c r="C290" s="51" t="s">
        <v>79</v>
      </c>
      <c r="D290" s="61"/>
      <c r="E290" s="53"/>
      <c r="F290" s="54"/>
      <c r="G290" s="59"/>
      <c r="H290" s="56"/>
      <c r="I290" s="132"/>
      <c r="J290" s="140"/>
      <c r="K290" s="139"/>
      <c r="L290" s="140"/>
      <c r="M290" s="140"/>
      <c r="N290" s="140"/>
    </row>
    <row r="291" spans="1:14" s="58" customFormat="1" ht="30" customHeight="1">
      <c r="A291" s="78" t="s">
        <v>233</v>
      </c>
      <c r="B291" s="62" t="s">
        <v>129</v>
      </c>
      <c r="C291" s="51" t="s">
        <v>154</v>
      </c>
      <c r="D291" s="61"/>
      <c r="E291" s="53" t="s">
        <v>38</v>
      </c>
      <c r="F291" s="54">
        <v>5</v>
      </c>
      <c r="G291" s="55"/>
      <c r="H291" s="56">
        <f>ROUND(G291*F291,2)</f>
        <v>0</v>
      </c>
      <c r="I291" s="132"/>
      <c r="J291" s="140"/>
      <c r="K291" s="139"/>
      <c r="L291" s="140"/>
      <c r="M291" s="140"/>
      <c r="N291" s="140"/>
    </row>
    <row r="292" spans="1:14" ht="36" customHeight="1">
      <c r="A292" s="15"/>
      <c r="B292" s="96"/>
      <c r="C292" s="28" t="s">
        <v>21</v>
      </c>
      <c r="D292" s="8"/>
      <c r="E292" s="6"/>
      <c r="F292" s="6"/>
      <c r="G292" s="15"/>
      <c r="H292" s="94"/>
      <c r="J292" s="48"/>
      <c r="K292" s="48"/>
      <c r="L292" s="48"/>
      <c r="M292" s="48"/>
      <c r="N292" s="48"/>
    </row>
    <row r="293" spans="1:14" s="57" customFormat="1" ht="33" customHeight="1">
      <c r="A293" s="76" t="s">
        <v>61</v>
      </c>
      <c r="B293" s="50" t="s">
        <v>421</v>
      </c>
      <c r="C293" s="51" t="s">
        <v>62</v>
      </c>
      <c r="D293" s="61" t="s">
        <v>234</v>
      </c>
      <c r="E293" s="53"/>
      <c r="F293" s="63"/>
      <c r="G293" s="59"/>
      <c r="H293" s="64"/>
      <c r="I293" s="132"/>
      <c r="J293" s="138"/>
      <c r="K293" s="139"/>
      <c r="L293" s="138"/>
      <c r="M293" s="138"/>
      <c r="N293" s="138"/>
    </row>
    <row r="294" spans="1:14" s="57" customFormat="1" ht="33" customHeight="1">
      <c r="A294" s="76" t="s">
        <v>148</v>
      </c>
      <c r="B294" s="60" t="s">
        <v>37</v>
      </c>
      <c r="C294" s="51" t="s">
        <v>149</v>
      </c>
      <c r="D294" s="61" t="s">
        <v>2</v>
      </c>
      <c r="E294" s="53" t="s">
        <v>36</v>
      </c>
      <c r="F294" s="63">
        <v>45</v>
      </c>
      <c r="G294" s="55"/>
      <c r="H294" s="56">
        <f>ROUND(G294*F294,2)</f>
        <v>0</v>
      </c>
      <c r="I294" s="132"/>
      <c r="J294" s="138"/>
      <c r="K294" s="139"/>
      <c r="L294" s="138"/>
      <c r="M294" s="138"/>
      <c r="N294" s="138"/>
    </row>
    <row r="295" spans="1:14" s="58" customFormat="1" ht="33" customHeight="1">
      <c r="A295" s="76" t="s">
        <v>150</v>
      </c>
      <c r="B295" s="50" t="s">
        <v>422</v>
      </c>
      <c r="C295" s="51" t="s">
        <v>151</v>
      </c>
      <c r="D295" s="61" t="s">
        <v>231</v>
      </c>
      <c r="E295" s="95"/>
      <c r="F295" s="54"/>
      <c r="G295" s="59"/>
      <c r="H295" s="64"/>
      <c r="I295" s="132"/>
      <c r="J295" s="140"/>
      <c r="K295" s="139"/>
      <c r="L295" s="140"/>
      <c r="M295" s="140"/>
      <c r="N295" s="140"/>
    </row>
    <row r="296" spans="1:14" s="58" customFormat="1" ht="30" customHeight="1">
      <c r="A296" s="76" t="s">
        <v>152</v>
      </c>
      <c r="B296" s="60" t="s">
        <v>37</v>
      </c>
      <c r="C296" s="51" t="s">
        <v>60</v>
      </c>
      <c r="D296" s="61"/>
      <c r="E296" s="53"/>
      <c r="F296" s="54"/>
      <c r="G296" s="59"/>
      <c r="H296" s="64"/>
      <c r="I296" s="132"/>
      <c r="J296" s="140"/>
      <c r="K296" s="139"/>
      <c r="L296" s="140"/>
      <c r="M296" s="140"/>
      <c r="N296" s="140"/>
    </row>
    <row r="297" spans="1:14" s="58" customFormat="1" ht="30" customHeight="1">
      <c r="A297" s="76" t="s">
        <v>153</v>
      </c>
      <c r="B297" s="62" t="s">
        <v>129</v>
      </c>
      <c r="C297" s="51" t="s">
        <v>154</v>
      </c>
      <c r="D297" s="61"/>
      <c r="E297" s="53" t="s">
        <v>38</v>
      </c>
      <c r="F297" s="54">
        <v>115</v>
      </c>
      <c r="G297" s="55"/>
      <c r="H297" s="56">
        <f>ROUND(G297*F297,2)</f>
        <v>0</v>
      </c>
      <c r="I297" s="132"/>
      <c r="J297" s="140"/>
      <c r="K297" s="139"/>
      <c r="L297" s="140"/>
      <c r="M297" s="140"/>
      <c r="N297" s="140"/>
    </row>
    <row r="298" spans="1:14" s="58" customFormat="1" ht="33" customHeight="1">
      <c r="A298" s="76" t="s">
        <v>235</v>
      </c>
      <c r="B298" s="50" t="s">
        <v>423</v>
      </c>
      <c r="C298" s="51" t="s">
        <v>236</v>
      </c>
      <c r="D298" s="61" t="s">
        <v>231</v>
      </c>
      <c r="E298" s="53" t="s">
        <v>38</v>
      </c>
      <c r="F298" s="54">
        <v>185</v>
      </c>
      <c r="G298" s="55"/>
      <c r="H298" s="56">
        <f>ROUND(G298*F298,2)</f>
        <v>0</v>
      </c>
      <c r="I298" s="132"/>
      <c r="J298" s="140"/>
      <c r="K298" s="139"/>
      <c r="L298" s="140"/>
      <c r="M298" s="140"/>
      <c r="N298" s="140"/>
    </row>
    <row r="299" spans="1:14" ht="36" customHeight="1">
      <c r="A299" s="15"/>
      <c r="B299" s="93"/>
      <c r="C299" s="28" t="s">
        <v>23</v>
      </c>
      <c r="D299" s="8"/>
      <c r="E299" s="5"/>
      <c r="F299" s="8"/>
      <c r="G299" s="15"/>
      <c r="H299" s="94"/>
      <c r="J299" s="48"/>
      <c r="K299" s="48"/>
      <c r="L299" s="48"/>
      <c r="M299" s="48"/>
      <c r="N299" s="48"/>
    </row>
    <row r="300" spans="1:14" s="57" customFormat="1" ht="30" customHeight="1">
      <c r="A300" s="78" t="s">
        <v>66</v>
      </c>
      <c r="B300" s="50" t="s">
        <v>424</v>
      </c>
      <c r="C300" s="51" t="s">
        <v>67</v>
      </c>
      <c r="D300" s="61" t="s">
        <v>173</v>
      </c>
      <c r="E300" s="53"/>
      <c r="F300" s="54"/>
      <c r="G300" s="59"/>
      <c r="H300" s="56"/>
      <c r="I300" s="132"/>
      <c r="J300" s="138"/>
      <c r="K300" s="139"/>
      <c r="L300" s="138"/>
      <c r="M300" s="138"/>
      <c r="N300" s="138"/>
    </row>
    <row r="301" spans="1:14" s="58" customFormat="1" ht="30" customHeight="1">
      <c r="A301" s="78" t="s">
        <v>68</v>
      </c>
      <c r="B301" s="60" t="s">
        <v>37</v>
      </c>
      <c r="C301" s="51" t="s">
        <v>174</v>
      </c>
      <c r="D301" s="61"/>
      <c r="E301" s="53" t="s">
        <v>36</v>
      </c>
      <c r="F301" s="54">
        <v>55</v>
      </c>
      <c r="G301" s="75"/>
      <c r="H301" s="56">
        <f>ROUND(G301*F301,2)</f>
        <v>0</v>
      </c>
      <c r="I301" s="132"/>
      <c r="J301" s="140"/>
      <c r="K301" s="139"/>
      <c r="L301" s="140"/>
      <c r="M301" s="140"/>
      <c r="N301" s="140"/>
    </row>
    <row r="302" spans="1:14" s="33" customFormat="1" ht="36" customHeight="1" thickBot="1">
      <c r="A302" s="81"/>
      <c r="B302" s="97" t="str">
        <f>B250</f>
        <v>F</v>
      </c>
      <c r="C302" s="160" t="str">
        <f>C250</f>
        <v>Fifth Ave. / Guay Ave. Lane - Bounded By Fifth Ave., Guay Ave., Rue Des Meurons and Rue Youville</v>
      </c>
      <c r="D302" s="161"/>
      <c r="E302" s="161"/>
      <c r="F302" s="162"/>
      <c r="G302" s="36" t="s">
        <v>17</v>
      </c>
      <c r="H302" s="102">
        <f>SUM(H250:H301)</f>
        <v>0</v>
      </c>
      <c r="J302" s="137"/>
      <c r="K302" s="137"/>
      <c r="L302" s="137"/>
      <c r="M302" s="137"/>
      <c r="N302" s="137"/>
    </row>
    <row r="303" spans="1:14" s="33" customFormat="1" ht="36" customHeight="1" thickTop="1">
      <c r="A303" s="68"/>
      <c r="B303" s="103" t="s">
        <v>92</v>
      </c>
      <c r="C303" s="174" t="s">
        <v>252</v>
      </c>
      <c r="D303" s="175"/>
      <c r="E303" s="175"/>
      <c r="F303" s="176"/>
      <c r="G303" s="68"/>
      <c r="H303" s="101"/>
      <c r="J303" s="137"/>
      <c r="K303" s="137"/>
      <c r="L303" s="137"/>
      <c r="M303" s="137"/>
      <c r="N303" s="137"/>
    </row>
    <row r="304" spans="1:14" ht="36" customHeight="1">
      <c r="A304" s="15"/>
      <c r="B304" s="93"/>
      <c r="C304" s="27" t="s">
        <v>19</v>
      </c>
      <c r="D304" s="8"/>
      <c r="E304" s="6" t="s">
        <v>2</v>
      </c>
      <c r="F304" s="6" t="s">
        <v>2</v>
      </c>
      <c r="G304" s="15" t="s">
        <v>2</v>
      </c>
      <c r="H304" s="94"/>
      <c r="J304" s="48"/>
      <c r="K304" s="48"/>
      <c r="L304" s="48"/>
      <c r="M304" s="48"/>
      <c r="N304" s="48"/>
    </row>
    <row r="305" spans="1:14" s="57" customFormat="1" ht="33" customHeight="1">
      <c r="A305" s="76" t="s">
        <v>108</v>
      </c>
      <c r="B305" s="50" t="s">
        <v>93</v>
      </c>
      <c r="C305" s="51" t="s">
        <v>109</v>
      </c>
      <c r="D305" s="52" t="s">
        <v>311</v>
      </c>
      <c r="E305" s="53" t="s">
        <v>35</v>
      </c>
      <c r="F305" s="54">
        <v>820</v>
      </c>
      <c r="G305" s="55"/>
      <c r="H305" s="56">
        <f>ROUND(G305*F305,2)</f>
        <v>0</v>
      </c>
      <c r="I305" s="132"/>
      <c r="J305" s="138"/>
      <c r="K305" s="139"/>
      <c r="L305" s="138"/>
      <c r="M305" s="138"/>
      <c r="N305" s="138"/>
    </row>
    <row r="306" spans="1:14" s="58" customFormat="1" ht="30" customHeight="1">
      <c r="A306" s="77" t="s">
        <v>110</v>
      </c>
      <c r="B306" s="50" t="s">
        <v>425</v>
      </c>
      <c r="C306" s="51" t="s">
        <v>111</v>
      </c>
      <c r="D306" s="52" t="s">
        <v>214</v>
      </c>
      <c r="E306" s="53" t="s">
        <v>36</v>
      </c>
      <c r="F306" s="54">
        <v>1545</v>
      </c>
      <c r="G306" s="55"/>
      <c r="H306" s="56">
        <f>ROUND(G306*F306,2)</f>
        <v>0</v>
      </c>
      <c r="I306" s="132"/>
      <c r="J306" s="140"/>
      <c r="K306" s="139"/>
      <c r="L306" s="140"/>
      <c r="M306" s="140"/>
      <c r="N306" s="140"/>
    </row>
    <row r="307" spans="1:14" s="57" customFormat="1" ht="30" customHeight="1">
      <c r="A307" s="77" t="s">
        <v>112</v>
      </c>
      <c r="B307" s="50" t="s">
        <v>426</v>
      </c>
      <c r="C307" s="51" t="s">
        <v>113</v>
      </c>
      <c r="D307" s="52" t="s">
        <v>214</v>
      </c>
      <c r="E307" s="53"/>
      <c r="F307" s="54"/>
      <c r="G307" s="59"/>
      <c r="H307" s="56"/>
      <c r="I307" s="132"/>
      <c r="J307" s="138"/>
      <c r="K307" s="139"/>
      <c r="L307" s="138"/>
      <c r="M307" s="138"/>
      <c r="N307" s="138"/>
    </row>
    <row r="308" spans="1:14" s="57" customFormat="1" ht="30" customHeight="1">
      <c r="A308" s="77" t="s">
        <v>183</v>
      </c>
      <c r="B308" s="60" t="s">
        <v>37</v>
      </c>
      <c r="C308" s="51" t="s">
        <v>184</v>
      </c>
      <c r="D308" s="61" t="s">
        <v>2</v>
      </c>
      <c r="E308" s="53" t="s">
        <v>38</v>
      </c>
      <c r="F308" s="54">
        <v>1070</v>
      </c>
      <c r="G308" s="55"/>
      <c r="H308" s="56">
        <f aca="true" t="shared" si="2" ref="H308:H313">ROUND(G308*F308,2)</f>
        <v>0</v>
      </c>
      <c r="I308" s="132"/>
      <c r="J308" s="138"/>
      <c r="K308" s="139"/>
      <c r="L308" s="138"/>
      <c r="M308" s="138"/>
      <c r="N308" s="138"/>
    </row>
    <row r="309" spans="1:14" s="57" customFormat="1" ht="33" customHeight="1">
      <c r="A309" s="77" t="s">
        <v>215</v>
      </c>
      <c r="B309" s="50" t="s">
        <v>427</v>
      </c>
      <c r="C309" s="51" t="s">
        <v>216</v>
      </c>
      <c r="D309" s="52" t="s">
        <v>214</v>
      </c>
      <c r="E309" s="53" t="s">
        <v>35</v>
      </c>
      <c r="F309" s="54">
        <v>120</v>
      </c>
      <c r="G309" s="55"/>
      <c r="H309" s="56">
        <f t="shared" si="2"/>
        <v>0</v>
      </c>
      <c r="I309" s="132"/>
      <c r="J309" s="138"/>
      <c r="K309" s="139"/>
      <c r="L309" s="138"/>
      <c r="M309" s="138"/>
      <c r="N309" s="138"/>
    </row>
    <row r="310" spans="1:14" s="58" customFormat="1" ht="30" customHeight="1">
      <c r="A310" s="76" t="s">
        <v>39</v>
      </c>
      <c r="B310" s="50" t="s">
        <v>428</v>
      </c>
      <c r="C310" s="51" t="s">
        <v>40</v>
      </c>
      <c r="D310" s="52" t="s">
        <v>214</v>
      </c>
      <c r="E310" s="53" t="s">
        <v>36</v>
      </c>
      <c r="F310" s="54">
        <v>70</v>
      </c>
      <c r="G310" s="55"/>
      <c r="H310" s="56">
        <f t="shared" si="2"/>
        <v>0</v>
      </c>
      <c r="I310" s="132"/>
      <c r="J310" s="140"/>
      <c r="K310" s="139"/>
      <c r="L310" s="140"/>
      <c r="M310" s="140"/>
      <c r="N310" s="140"/>
    </row>
    <row r="311" spans="1:14" s="58" customFormat="1" ht="30" customHeight="1">
      <c r="A311" s="77" t="s">
        <v>115</v>
      </c>
      <c r="B311" s="50" t="s">
        <v>429</v>
      </c>
      <c r="C311" s="51" t="s">
        <v>116</v>
      </c>
      <c r="D311" s="61" t="s">
        <v>117</v>
      </c>
      <c r="E311" s="53" t="s">
        <v>36</v>
      </c>
      <c r="F311" s="54">
        <v>1545</v>
      </c>
      <c r="G311" s="55"/>
      <c r="H311" s="56">
        <f t="shared" si="2"/>
        <v>0</v>
      </c>
      <c r="I311" s="132"/>
      <c r="J311" s="140"/>
      <c r="K311" s="139"/>
      <c r="L311" s="140"/>
      <c r="M311" s="140"/>
      <c r="N311" s="140"/>
    </row>
    <row r="312" spans="1:14" s="58" customFormat="1" ht="30" customHeight="1">
      <c r="A312" s="77" t="s">
        <v>118</v>
      </c>
      <c r="B312" s="50" t="s">
        <v>430</v>
      </c>
      <c r="C312" s="51" t="s">
        <v>120</v>
      </c>
      <c r="D312" s="61" t="s">
        <v>121</v>
      </c>
      <c r="E312" s="53" t="s">
        <v>36</v>
      </c>
      <c r="F312" s="54">
        <v>305</v>
      </c>
      <c r="G312" s="55"/>
      <c r="H312" s="56">
        <f t="shared" si="2"/>
        <v>0</v>
      </c>
      <c r="I312" s="132"/>
      <c r="J312" s="140"/>
      <c r="K312" s="139"/>
      <c r="L312" s="140"/>
      <c r="M312" s="140"/>
      <c r="N312" s="140"/>
    </row>
    <row r="313" spans="1:14" s="58" customFormat="1" ht="30" customHeight="1">
      <c r="A313" s="76" t="s">
        <v>217</v>
      </c>
      <c r="B313" s="50" t="s">
        <v>431</v>
      </c>
      <c r="C313" s="51" t="s">
        <v>218</v>
      </c>
      <c r="D313" s="61" t="s">
        <v>219</v>
      </c>
      <c r="E313" s="53" t="s">
        <v>36</v>
      </c>
      <c r="F313" s="54">
        <v>90</v>
      </c>
      <c r="G313" s="55"/>
      <c r="H313" s="56">
        <f t="shared" si="2"/>
        <v>0</v>
      </c>
      <c r="I313" s="132"/>
      <c r="J313" s="140"/>
      <c r="K313" s="139"/>
      <c r="L313" s="140"/>
      <c r="M313" s="140"/>
      <c r="N313" s="140"/>
    </row>
    <row r="314" spans="1:14" s="58" customFormat="1" ht="30" customHeight="1">
      <c r="A314" s="76" t="s">
        <v>220</v>
      </c>
      <c r="B314" s="50" t="s">
        <v>432</v>
      </c>
      <c r="C314" s="51" t="s">
        <v>221</v>
      </c>
      <c r="D314" s="61" t="s">
        <v>219</v>
      </c>
      <c r="E314" s="53"/>
      <c r="F314" s="54"/>
      <c r="G314" s="59"/>
      <c r="H314" s="56"/>
      <c r="I314" s="132"/>
      <c r="J314" s="140"/>
      <c r="K314" s="139"/>
      <c r="L314" s="140"/>
      <c r="M314" s="140"/>
      <c r="N314" s="140"/>
    </row>
    <row r="315" spans="1:14" s="57" customFormat="1" ht="30" customHeight="1">
      <c r="A315" s="76" t="s">
        <v>222</v>
      </c>
      <c r="B315" s="60" t="s">
        <v>37</v>
      </c>
      <c r="C315" s="51" t="s">
        <v>223</v>
      </c>
      <c r="D315" s="61" t="s">
        <v>2</v>
      </c>
      <c r="E315" s="53" t="s">
        <v>38</v>
      </c>
      <c r="F315" s="54">
        <v>20</v>
      </c>
      <c r="G315" s="55"/>
      <c r="H315" s="56">
        <f>ROUND(G315*F315,2)</f>
        <v>0</v>
      </c>
      <c r="I315" s="132"/>
      <c r="J315" s="138"/>
      <c r="K315" s="139"/>
      <c r="L315" s="138"/>
      <c r="M315" s="138"/>
      <c r="N315" s="138"/>
    </row>
    <row r="316" spans="1:14" s="57" customFormat="1" ht="33" customHeight="1">
      <c r="A316" s="76"/>
      <c r="B316" s="50" t="s">
        <v>433</v>
      </c>
      <c r="C316" s="51" t="s">
        <v>239</v>
      </c>
      <c r="D316" s="61" t="s">
        <v>312</v>
      </c>
      <c r="E316" s="53" t="s">
        <v>38</v>
      </c>
      <c r="F316" s="54">
        <v>125</v>
      </c>
      <c r="G316" s="55"/>
      <c r="H316" s="56">
        <f>ROUND(G316*F316,2)</f>
        <v>0</v>
      </c>
      <c r="I316" s="132"/>
      <c r="J316" s="138"/>
      <c r="K316" s="139"/>
      <c r="L316" s="138"/>
      <c r="M316" s="138"/>
      <c r="N316" s="138"/>
    </row>
    <row r="317" spans="1:14" ht="36" customHeight="1">
      <c r="A317" s="15"/>
      <c r="B317" s="93"/>
      <c r="C317" s="28" t="s">
        <v>20</v>
      </c>
      <c r="D317" s="8"/>
      <c r="E317" s="5"/>
      <c r="F317" s="8"/>
      <c r="G317" s="15"/>
      <c r="H317" s="94"/>
      <c r="J317" s="48"/>
      <c r="K317" s="48"/>
      <c r="L317" s="48"/>
      <c r="M317" s="48"/>
      <c r="N317" s="48"/>
    </row>
    <row r="318" spans="1:14" s="57" customFormat="1" ht="30" customHeight="1">
      <c r="A318" s="78" t="s">
        <v>71</v>
      </c>
      <c r="B318" s="50" t="s">
        <v>434</v>
      </c>
      <c r="C318" s="51" t="s">
        <v>72</v>
      </c>
      <c r="D318" s="52" t="s">
        <v>214</v>
      </c>
      <c r="E318" s="53"/>
      <c r="F318" s="54"/>
      <c r="G318" s="59"/>
      <c r="H318" s="56"/>
      <c r="I318" s="132"/>
      <c r="J318" s="138"/>
      <c r="K318" s="139"/>
      <c r="L318" s="138"/>
      <c r="M318" s="138"/>
      <c r="N318" s="138"/>
    </row>
    <row r="319" spans="1:14" s="58" customFormat="1" ht="30" customHeight="1">
      <c r="A319" s="78" t="s">
        <v>73</v>
      </c>
      <c r="B319" s="60" t="s">
        <v>37</v>
      </c>
      <c r="C319" s="51" t="s">
        <v>74</v>
      </c>
      <c r="D319" s="61" t="s">
        <v>2</v>
      </c>
      <c r="E319" s="53" t="s">
        <v>36</v>
      </c>
      <c r="F319" s="54">
        <v>215</v>
      </c>
      <c r="G319" s="55"/>
      <c r="H319" s="56">
        <f>ROUND(G319*F319,2)</f>
        <v>0</v>
      </c>
      <c r="I319" s="132"/>
      <c r="J319" s="140"/>
      <c r="K319" s="139"/>
      <c r="L319" s="140"/>
      <c r="M319" s="140"/>
      <c r="N319" s="140"/>
    </row>
    <row r="320" spans="1:14" s="58" customFormat="1" ht="30" customHeight="1">
      <c r="A320" s="78" t="s">
        <v>224</v>
      </c>
      <c r="B320" s="60" t="s">
        <v>44</v>
      </c>
      <c r="C320" s="51" t="s">
        <v>225</v>
      </c>
      <c r="D320" s="61" t="s">
        <v>2</v>
      </c>
      <c r="E320" s="53" t="s">
        <v>36</v>
      </c>
      <c r="F320" s="54">
        <v>51</v>
      </c>
      <c r="G320" s="55"/>
      <c r="H320" s="56">
        <f>ROUND(G320*F320,2)</f>
        <v>0</v>
      </c>
      <c r="I320" s="133"/>
      <c r="J320" s="140"/>
      <c r="K320" s="139"/>
      <c r="L320" s="140"/>
      <c r="M320" s="140"/>
      <c r="N320" s="140"/>
    </row>
    <row r="321" spans="1:14" s="58" customFormat="1" ht="30" customHeight="1">
      <c r="A321" s="78" t="s">
        <v>42</v>
      </c>
      <c r="B321" s="50" t="s">
        <v>435</v>
      </c>
      <c r="C321" s="51" t="s">
        <v>43</v>
      </c>
      <c r="D321" s="61" t="s">
        <v>226</v>
      </c>
      <c r="E321" s="53"/>
      <c r="F321" s="54"/>
      <c r="G321" s="59"/>
      <c r="H321" s="56"/>
      <c r="I321" s="132"/>
      <c r="J321" s="140"/>
      <c r="K321" s="139"/>
      <c r="L321" s="140"/>
      <c r="M321" s="140"/>
      <c r="N321" s="140"/>
    </row>
    <row r="322" spans="1:14" s="58" customFormat="1" ht="30" customHeight="1">
      <c r="A322" s="78" t="s">
        <v>185</v>
      </c>
      <c r="B322" s="60" t="s">
        <v>37</v>
      </c>
      <c r="C322" s="51" t="s">
        <v>186</v>
      </c>
      <c r="D322" s="61" t="s">
        <v>2</v>
      </c>
      <c r="E322" s="53" t="s">
        <v>36</v>
      </c>
      <c r="F322" s="54">
        <v>215</v>
      </c>
      <c r="G322" s="55"/>
      <c r="H322" s="56">
        <f>ROUND(G322*F322,2)</f>
        <v>0</v>
      </c>
      <c r="I322" s="132"/>
      <c r="J322" s="140"/>
      <c r="K322" s="139"/>
      <c r="L322" s="140"/>
      <c r="M322" s="140"/>
      <c r="N322" s="140"/>
    </row>
    <row r="323" spans="1:14" s="58" customFormat="1" ht="30" customHeight="1">
      <c r="A323" s="78" t="s">
        <v>45</v>
      </c>
      <c r="B323" s="50" t="s">
        <v>436</v>
      </c>
      <c r="C323" s="51" t="s">
        <v>46</v>
      </c>
      <c r="D323" s="61" t="s">
        <v>226</v>
      </c>
      <c r="E323" s="53"/>
      <c r="F323" s="54"/>
      <c r="G323" s="59"/>
      <c r="H323" s="56"/>
      <c r="I323" s="132"/>
      <c r="J323" s="140"/>
      <c r="K323" s="139"/>
      <c r="L323" s="140"/>
      <c r="M323" s="140"/>
      <c r="N323" s="140"/>
    </row>
    <row r="324" spans="1:14" s="58" customFormat="1" ht="30" customHeight="1">
      <c r="A324" s="78" t="s">
        <v>47</v>
      </c>
      <c r="B324" s="60" t="s">
        <v>37</v>
      </c>
      <c r="C324" s="51" t="s">
        <v>48</v>
      </c>
      <c r="D324" s="61" t="s">
        <v>2</v>
      </c>
      <c r="E324" s="53" t="s">
        <v>41</v>
      </c>
      <c r="F324" s="54">
        <v>30</v>
      </c>
      <c r="G324" s="55"/>
      <c r="H324" s="56">
        <f>ROUND(G324*F324,2)</f>
        <v>0</v>
      </c>
      <c r="I324" s="132"/>
      <c r="J324" s="140"/>
      <c r="K324" s="139"/>
      <c r="L324" s="140"/>
      <c r="M324" s="140"/>
      <c r="N324" s="140"/>
    </row>
    <row r="325" spans="1:14" s="58" customFormat="1" ht="30" customHeight="1">
      <c r="A325" s="78" t="s">
        <v>49</v>
      </c>
      <c r="B325" s="50" t="s">
        <v>437</v>
      </c>
      <c r="C325" s="51" t="s">
        <v>50</v>
      </c>
      <c r="D325" s="61" t="s">
        <v>226</v>
      </c>
      <c r="E325" s="53"/>
      <c r="F325" s="54"/>
      <c r="G325" s="59"/>
      <c r="H325" s="56"/>
      <c r="I325" s="132"/>
      <c r="J325" s="140"/>
      <c r="K325" s="139"/>
      <c r="L325" s="140"/>
      <c r="M325" s="140"/>
      <c r="N325" s="140"/>
    </row>
    <row r="326" spans="1:14" s="58" customFormat="1" ht="30" customHeight="1">
      <c r="A326" s="78" t="s">
        <v>51</v>
      </c>
      <c r="B326" s="60" t="s">
        <v>37</v>
      </c>
      <c r="C326" s="51" t="s">
        <v>52</v>
      </c>
      <c r="D326" s="61" t="s">
        <v>2</v>
      </c>
      <c r="E326" s="53" t="s">
        <v>41</v>
      </c>
      <c r="F326" s="54">
        <v>30</v>
      </c>
      <c r="G326" s="55"/>
      <c r="H326" s="56">
        <f>ROUND(G326*F326,2)</f>
        <v>0</v>
      </c>
      <c r="I326" s="132"/>
      <c r="J326" s="140"/>
      <c r="K326" s="139"/>
      <c r="L326" s="140"/>
      <c r="M326" s="140"/>
      <c r="N326" s="140"/>
    </row>
    <row r="327" spans="1:14" s="57" customFormat="1" ht="30" customHeight="1">
      <c r="A327" s="78" t="s">
        <v>123</v>
      </c>
      <c r="B327" s="50" t="s">
        <v>438</v>
      </c>
      <c r="C327" s="51" t="s">
        <v>53</v>
      </c>
      <c r="D327" s="61" t="s">
        <v>125</v>
      </c>
      <c r="E327" s="53"/>
      <c r="F327" s="54"/>
      <c r="G327" s="59"/>
      <c r="H327" s="56"/>
      <c r="I327" s="132"/>
      <c r="J327" s="138"/>
      <c r="K327" s="139"/>
      <c r="L327" s="138"/>
      <c r="M327" s="138"/>
      <c r="N327" s="138"/>
    </row>
    <row r="328" spans="1:14" s="58" customFormat="1" ht="30" customHeight="1">
      <c r="A328" s="78" t="s">
        <v>126</v>
      </c>
      <c r="B328" s="60" t="s">
        <v>37</v>
      </c>
      <c r="C328" s="51" t="s">
        <v>127</v>
      </c>
      <c r="D328" s="61" t="s">
        <v>54</v>
      </c>
      <c r="E328" s="53"/>
      <c r="F328" s="54"/>
      <c r="G328" s="59"/>
      <c r="H328" s="56"/>
      <c r="I328" s="132"/>
      <c r="J328" s="140"/>
      <c r="K328" s="139"/>
      <c r="L328" s="140"/>
      <c r="M328" s="140"/>
      <c r="N328" s="140"/>
    </row>
    <row r="329" spans="1:14" s="58" customFormat="1" ht="30" customHeight="1">
      <c r="A329" s="78" t="s">
        <v>131</v>
      </c>
      <c r="B329" s="62" t="s">
        <v>129</v>
      </c>
      <c r="C329" s="51" t="s">
        <v>133</v>
      </c>
      <c r="D329" s="61"/>
      <c r="E329" s="53" t="s">
        <v>36</v>
      </c>
      <c r="F329" s="54">
        <v>40</v>
      </c>
      <c r="G329" s="55"/>
      <c r="H329" s="56">
        <f>ROUND(G329*F329,2)</f>
        <v>0</v>
      </c>
      <c r="I329" s="132"/>
      <c r="J329" s="140"/>
      <c r="K329" s="139"/>
      <c r="L329" s="140"/>
      <c r="M329" s="140"/>
      <c r="N329" s="140"/>
    </row>
    <row r="330" spans="1:14" s="58" customFormat="1" ht="30" customHeight="1">
      <c r="A330" s="78" t="s">
        <v>134</v>
      </c>
      <c r="B330" s="62" t="s">
        <v>132</v>
      </c>
      <c r="C330" s="51" t="s">
        <v>135</v>
      </c>
      <c r="D330" s="61" t="s">
        <v>2</v>
      </c>
      <c r="E330" s="53" t="s">
        <v>36</v>
      </c>
      <c r="F330" s="54">
        <v>5</v>
      </c>
      <c r="G330" s="55"/>
      <c r="H330" s="56">
        <f>ROUND(G330*F330,2)</f>
        <v>0</v>
      </c>
      <c r="I330" s="135"/>
      <c r="J330" s="140"/>
      <c r="K330" s="139"/>
      <c r="L330" s="140"/>
      <c r="M330" s="140"/>
      <c r="N330" s="140"/>
    </row>
    <row r="331" spans="1:14" s="57" customFormat="1" ht="30" customHeight="1">
      <c r="A331" s="78" t="s">
        <v>205</v>
      </c>
      <c r="B331" s="50" t="s">
        <v>439</v>
      </c>
      <c r="C331" s="51" t="s">
        <v>206</v>
      </c>
      <c r="D331" s="61" t="s">
        <v>125</v>
      </c>
      <c r="E331" s="53" t="s">
        <v>36</v>
      </c>
      <c r="F331" s="63">
        <v>5</v>
      </c>
      <c r="G331" s="55"/>
      <c r="H331" s="56">
        <f>ROUND(G331*F331,2)</f>
        <v>0</v>
      </c>
      <c r="I331" s="132"/>
      <c r="J331" s="138"/>
      <c r="K331" s="139"/>
      <c r="L331" s="138"/>
      <c r="M331" s="138"/>
      <c r="N331" s="138"/>
    </row>
    <row r="332" spans="1:14" s="58" customFormat="1" ht="30" customHeight="1">
      <c r="A332" s="78" t="s">
        <v>193</v>
      </c>
      <c r="B332" s="50" t="s">
        <v>440</v>
      </c>
      <c r="C332" s="51" t="s">
        <v>194</v>
      </c>
      <c r="D332" s="61" t="s">
        <v>125</v>
      </c>
      <c r="E332" s="53" t="s">
        <v>36</v>
      </c>
      <c r="F332" s="54">
        <v>5</v>
      </c>
      <c r="G332" s="55"/>
      <c r="H332" s="56">
        <f>ROUND(G332*F332,2)</f>
        <v>0</v>
      </c>
      <c r="I332" s="132"/>
      <c r="J332" s="140"/>
      <c r="K332" s="139"/>
      <c r="L332" s="140"/>
      <c r="M332" s="140"/>
      <c r="N332" s="140"/>
    </row>
    <row r="333" spans="1:14" s="58" customFormat="1" ht="30" customHeight="1">
      <c r="A333" s="78" t="s">
        <v>197</v>
      </c>
      <c r="B333" s="126" t="s">
        <v>441</v>
      </c>
      <c r="C333" s="127" t="s">
        <v>199</v>
      </c>
      <c r="D333" s="128" t="s">
        <v>125</v>
      </c>
      <c r="E333" s="129" t="s">
        <v>36</v>
      </c>
      <c r="F333" s="130">
        <v>5</v>
      </c>
      <c r="G333" s="75"/>
      <c r="H333" s="131">
        <f>ROUND(G333*F333,2)</f>
        <v>0</v>
      </c>
      <c r="I333" s="132"/>
      <c r="J333" s="140"/>
      <c r="K333" s="139"/>
      <c r="L333" s="140"/>
      <c r="M333" s="140"/>
      <c r="N333" s="140"/>
    </row>
    <row r="334" spans="1:14" s="57" customFormat="1" ht="30" customHeight="1">
      <c r="A334" s="78" t="s">
        <v>207</v>
      </c>
      <c r="B334" s="50" t="s">
        <v>442</v>
      </c>
      <c r="C334" s="51" t="s">
        <v>208</v>
      </c>
      <c r="D334" s="61" t="s">
        <v>137</v>
      </c>
      <c r="E334" s="53"/>
      <c r="F334" s="54"/>
      <c r="G334" s="59"/>
      <c r="H334" s="56"/>
      <c r="I334" s="132"/>
      <c r="J334" s="138"/>
      <c r="K334" s="139"/>
      <c r="L334" s="138"/>
      <c r="M334" s="138"/>
      <c r="N334" s="138"/>
    </row>
    <row r="335" spans="1:14" s="58" customFormat="1" ht="30" customHeight="1">
      <c r="A335" s="78" t="s">
        <v>209</v>
      </c>
      <c r="B335" s="60" t="s">
        <v>37</v>
      </c>
      <c r="C335" s="51" t="s">
        <v>237</v>
      </c>
      <c r="D335" s="61" t="s">
        <v>2</v>
      </c>
      <c r="E335" s="53" t="s">
        <v>55</v>
      </c>
      <c r="F335" s="54">
        <v>20</v>
      </c>
      <c r="G335" s="55"/>
      <c r="H335" s="56">
        <f>ROUND(G335*F335,2)</f>
        <v>0</v>
      </c>
      <c r="I335" s="132"/>
      <c r="J335" s="140"/>
      <c r="K335" s="139"/>
      <c r="L335" s="140"/>
      <c r="M335" s="140"/>
      <c r="N335" s="140"/>
    </row>
    <row r="336" spans="1:14" s="58" customFormat="1" ht="30" customHeight="1">
      <c r="A336" s="78" t="s">
        <v>210</v>
      </c>
      <c r="B336" s="50" t="s">
        <v>443</v>
      </c>
      <c r="C336" s="51" t="s">
        <v>211</v>
      </c>
      <c r="D336" s="61" t="s">
        <v>137</v>
      </c>
      <c r="E336" s="53"/>
      <c r="F336" s="54"/>
      <c r="G336" s="59"/>
      <c r="H336" s="56"/>
      <c r="I336" s="132"/>
      <c r="J336" s="140"/>
      <c r="K336" s="139"/>
      <c r="L336" s="140"/>
      <c r="M336" s="140"/>
      <c r="N336" s="140"/>
    </row>
    <row r="337" spans="1:14" s="58" customFormat="1" ht="33" customHeight="1">
      <c r="A337" s="78" t="s">
        <v>212</v>
      </c>
      <c r="B337" s="60" t="s">
        <v>37</v>
      </c>
      <c r="C337" s="51" t="s">
        <v>238</v>
      </c>
      <c r="D337" s="61" t="s">
        <v>146</v>
      </c>
      <c r="E337" s="53" t="s">
        <v>55</v>
      </c>
      <c r="F337" s="54">
        <v>50</v>
      </c>
      <c r="G337" s="55"/>
      <c r="H337" s="56">
        <f>ROUND(G337*F337,2)</f>
        <v>0</v>
      </c>
      <c r="I337" s="132"/>
      <c r="J337" s="140"/>
      <c r="K337" s="139"/>
      <c r="L337" s="140"/>
      <c r="M337" s="140"/>
      <c r="N337" s="140"/>
    </row>
    <row r="338" spans="1:14" s="58" customFormat="1" ht="30" customHeight="1">
      <c r="A338" s="78" t="s">
        <v>136</v>
      </c>
      <c r="B338" s="50" t="s">
        <v>444</v>
      </c>
      <c r="C338" s="51" t="s">
        <v>57</v>
      </c>
      <c r="D338" s="61" t="s">
        <v>137</v>
      </c>
      <c r="E338" s="53"/>
      <c r="F338" s="54"/>
      <c r="G338" s="59"/>
      <c r="H338" s="56"/>
      <c r="I338" s="132"/>
      <c r="J338" s="140"/>
      <c r="K338" s="139"/>
      <c r="L338" s="140"/>
      <c r="M338" s="140"/>
      <c r="N338" s="140"/>
    </row>
    <row r="339" spans="1:14" s="58" customFormat="1" ht="30" customHeight="1">
      <c r="A339" s="78" t="s">
        <v>138</v>
      </c>
      <c r="B339" s="60" t="s">
        <v>37</v>
      </c>
      <c r="C339" s="51" t="s">
        <v>139</v>
      </c>
      <c r="D339" s="61" t="s">
        <v>140</v>
      </c>
      <c r="E339" s="53"/>
      <c r="F339" s="54"/>
      <c r="G339" s="56"/>
      <c r="H339" s="56"/>
      <c r="I339" s="132"/>
      <c r="J339" s="140"/>
      <c r="K339" s="139"/>
      <c r="L339" s="140"/>
      <c r="M339" s="140"/>
      <c r="N339" s="140"/>
    </row>
    <row r="340" spans="1:14" s="58" customFormat="1" ht="30" customHeight="1">
      <c r="A340" s="78" t="s">
        <v>143</v>
      </c>
      <c r="B340" s="62" t="s">
        <v>129</v>
      </c>
      <c r="C340" s="51" t="s">
        <v>144</v>
      </c>
      <c r="D340" s="61"/>
      <c r="E340" s="53" t="s">
        <v>55</v>
      </c>
      <c r="F340" s="54">
        <v>20</v>
      </c>
      <c r="G340" s="55"/>
      <c r="H340" s="56">
        <f>ROUND(G340*F340,2)</f>
        <v>0</v>
      </c>
      <c r="I340" s="132"/>
      <c r="J340" s="140"/>
      <c r="K340" s="139"/>
      <c r="L340" s="140"/>
      <c r="M340" s="140"/>
      <c r="N340" s="140"/>
    </row>
    <row r="341" spans="1:14" s="58" customFormat="1" ht="30" customHeight="1">
      <c r="A341" s="78" t="s">
        <v>227</v>
      </c>
      <c r="B341" s="60" t="s">
        <v>44</v>
      </c>
      <c r="C341" s="51" t="s">
        <v>228</v>
      </c>
      <c r="D341" s="61" t="s">
        <v>147</v>
      </c>
      <c r="E341" s="53" t="s">
        <v>55</v>
      </c>
      <c r="F341" s="54">
        <v>20</v>
      </c>
      <c r="G341" s="55"/>
      <c r="H341" s="56">
        <f>ROUND(G341*F341,2)</f>
        <v>0</v>
      </c>
      <c r="I341" s="132"/>
      <c r="J341" s="140"/>
      <c r="K341" s="139"/>
      <c r="L341" s="140"/>
      <c r="M341" s="140"/>
      <c r="N341" s="140"/>
    </row>
    <row r="342" spans="1:14" s="58" customFormat="1" ht="33" customHeight="1">
      <c r="A342" s="78" t="s">
        <v>58</v>
      </c>
      <c r="B342" s="50" t="s">
        <v>445</v>
      </c>
      <c r="C342" s="51" t="s">
        <v>59</v>
      </c>
      <c r="D342" s="61" t="s">
        <v>195</v>
      </c>
      <c r="E342" s="53" t="s">
        <v>36</v>
      </c>
      <c r="F342" s="54">
        <v>5</v>
      </c>
      <c r="G342" s="55"/>
      <c r="H342" s="56">
        <f>ROUND(G342*F342,2)</f>
        <v>0</v>
      </c>
      <c r="I342" s="132"/>
      <c r="J342" s="140"/>
      <c r="K342" s="139"/>
      <c r="L342" s="140"/>
      <c r="M342" s="140"/>
      <c r="N342" s="140"/>
    </row>
    <row r="343" spans="1:14" s="58" customFormat="1" ht="30" customHeight="1">
      <c r="A343" s="78" t="s">
        <v>229</v>
      </c>
      <c r="B343" s="50" t="s">
        <v>446</v>
      </c>
      <c r="C343" s="51" t="s">
        <v>230</v>
      </c>
      <c r="D343" s="61" t="s">
        <v>231</v>
      </c>
      <c r="E343" s="95"/>
      <c r="F343" s="54"/>
      <c r="G343" s="59"/>
      <c r="H343" s="56"/>
      <c r="I343" s="132"/>
      <c r="J343" s="140"/>
      <c r="K343" s="139"/>
      <c r="L343" s="140"/>
      <c r="M343" s="140"/>
      <c r="N343" s="140"/>
    </row>
    <row r="344" spans="1:14" s="58" customFormat="1" ht="30" customHeight="1">
      <c r="A344" s="78" t="s">
        <v>232</v>
      </c>
      <c r="B344" s="60" t="s">
        <v>37</v>
      </c>
      <c r="C344" s="51" t="s">
        <v>79</v>
      </c>
      <c r="D344" s="61"/>
      <c r="E344" s="53"/>
      <c r="F344" s="54"/>
      <c r="G344" s="59"/>
      <c r="H344" s="56"/>
      <c r="I344" s="132"/>
      <c r="J344" s="140"/>
      <c r="K344" s="139"/>
      <c r="L344" s="140"/>
      <c r="M344" s="140"/>
      <c r="N344" s="140"/>
    </row>
    <row r="345" spans="1:14" s="58" customFormat="1" ht="30" customHeight="1">
      <c r="A345" s="78" t="s">
        <v>233</v>
      </c>
      <c r="B345" s="62" t="s">
        <v>129</v>
      </c>
      <c r="C345" s="51" t="s">
        <v>154</v>
      </c>
      <c r="D345" s="61"/>
      <c r="E345" s="53" t="s">
        <v>38</v>
      </c>
      <c r="F345" s="54">
        <v>10</v>
      </c>
      <c r="G345" s="55"/>
      <c r="H345" s="56">
        <f>ROUND(G345*F345,2)</f>
        <v>0</v>
      </c>
      <c r="I345" s="132"/>
      <c r="J345" s="140"/>
      <c r="K345" s="139"/>
      <c r="L345" s="140"/>
      <c r="M345" s="140"/>
      <c r="N345" s="140"/>
    </row>
    <row r="346" spans="1:14" ht="36" customHeight="1">
      <c r="A346" s="15"/>
      <c r="B346" s="96"/>
      <c r="C346" s="28" t="s">
        <v>21</v>
      </c>
      <c r="D346" s="8"/>
      <c r="E346" s="6"/>
      <c r="F346" s="6"/>
      <c r="G346" s="15"/>
      <c r="H346" s="94"/>
      <c r="J346" s="48"/>
      <c r="K346" s="48"/>
      <c r="L346" s="48"/>
      <c r="M346" s="48"/>
      <c r="N346" s="48"/>
    </row>
    <row r="347" spans="1:14" s="57" customFormat="1" ht="33" customHeight="1">
      <c r="A347" s="76" t="s">
        <v>61</v>
      </c>
      <c r="B347" s="50" t="s">
        <v>447</v>
      </c>
      <c r="C347" s="51" t="s">
        <v>62</v>
      </c>
      <c r="D347" s="61" t="s">
        <v>234</v>
      </c>
      <c r="E347" s="53"/>
      <c r="F347" s="63"/>
      <c r="G347" s="59"/>
      <c r="H347" s="64"/>
      <c r="I347" s="132"/>
      <c r="J347" s="138"/>
      <c r="K347" s="139"/>
      <c r="L347" s="138"/>
      <c r="M347" s="138"/>
      <c r="N347" s="138"/>
    </row>
    <row r="348" spans="1:14" s="57" customFormat="1" ht="33" customHeight="1">
      <c r="A348" s="76" t="s">
        <v>148</v>
      </c>
      <c r="B348" s="60" t="s">
        <v>37</v>
      </c>
      <c r="C348" s="51" t="s">
        <v>149</v>
      </c>
      <c r="D348" s="61" t="s">
        <v>2</v>
      </c>
      <c r="E348" s="53" t="s">
        <v>36</v>
      </c>
      <c r="F348" s="63">
        <v>105</v>
      </c>
      <c r="G348" s="55"/>
      <c r="H348" s="56">
        <f>ROUND(G348*F348,2)</f>
        <v>0</v>
      </c>
      <c r="I348" s="132"/>
      <c r="J348" s="138"/>
      <c r="K348" s="139"/>
      <c r="L348" s="138"/>
      <c r="M348" s="138"/>
      <c r="N348" s="138"/>
    </row>
    <row r="349" spans="1:14" s="58" customFormat="1" ht="33" customHeight="1">
      <c r="A349" s="76" t="s">
        <v>150</v>
      </c>
      <c r="B349" s="50" t="s">
        <v>448</v>
      </c>
      <c r="C349" s="51" t="s">
        <v>151</v>
      </c>
      <c r="D349" s="61" t="s">
        <v>231</v>
      </c>
      <c r="E349" s="95"/>
      <c r="F349" s="54"/>
      <c r="G349" s="59"/>
      <c r="H349" s="64"/>
      <c r="I349" s="132"/>
      <c r="J349" s="140"/>
      <c r="K349" s="139"/>
      <c r="L349" s="140"/>
      <c r="M349" s="140"/>
      <c r="N349" s="140"/>
    </row>
    <row r="350" spans="1:14" s="58" customFormat="1" ht="30" customHeight="1">
      <c r="A350" s="76" t="s">
        <v>152</v>
      </c>
      <c r="B350" s="60" t="s">
        <v>37</v>
      </c>
      <c r="C350" s="51" t="s">
        <v>60</v>
      </c>
      <c r="D350" s="61"/>
      <c r="E350" s="53"/>
      <c r="F350" s="54"/>
      <c r="G350" s="59"/>
      <c r="H350" s="64"/>
      <c r="I350" s="132"/>
      <c r="J350" s="140"/>
      <c r="K350" s="139"/>
      <c r="L350" s="140"/>
      <c r="M350" s="140"/>
      <c r="N350" s="140"/>
    </row>
    <row r="351" spans="1:14" s="58" customFormat="1" ht="30" customHeight="1">
      <c r="A351" s="76" t="s">
        <v>153</v>
      </c>
      <c r="B351" s="62" t="s">
        <v>129</v>
      </c>
      <c r="C351" s="51" t="s">
        <v>154</v>
      </c>
      <c r="D351" s="61"/>
      <c r="E351" s="53" t="s">
        <v>38</v>
      </c>
      <c r="F351" s="54">
        <v>155</v>
      </c>
      <c r="G351" s="55"/>
      <c r="H351" s="56">
        <f>ROUND(G351*F351,2)</f>
        <v>0</v>
      </c>
      <c r="I351" s="132"/>
      <c r="J351" s="140"/>
      <c r="K351" s="139"/>
      <c r="L351" s="140"/>
      <c r="M351" s="140"/>
      <c r="N351" s="140"/>
    </row>
    <row r="352" spans="1:14" s="58" customFormat="1" ht="33" customHeight="1">
      <c r="A352" s="76" t="s">
        <v>235</v>
      </c>
      <c r="B352" s="50" t="s">
        <v>449</v>
      </c>
      <c r="C352" s="51" t="s">
        <v>236</v>
      </c>
      <c r="D352" s="61" t="s">
        <v>231</v>
      </c>
      <c r="E352" s="53" t="s">
        <v>38</v>
      </c>
      <c r="F352" s="54">
        <v>245</v>
      </c>
      <c r="G352" s="55"/>
      <c r="H352" s="56">
        <f>ROUND(G352*F352,2)</f>
        <v>0</v>
      </c>
      <c r="I352" s="132"/>
      <c r="J352" s="140"/>
      <c r="K352" s="139"/>
      <c r="L352" s="140"/>
      <c r="M352" s="140"/>
      <c r="N352" s="140"/>
    </row>
    <row r="353" spans="1:14" ht="36" customHeight="1">
      <c r="A353" s="15"/>
      <c r="B353" s="93"/>
      <c r="C353" s="28" t="s">
        <v>23</v>
      </c>
      <c r="D353" s="8"/>
      <c r="E353" s="5"/>
      <c r="F353" s="8"/>
      <c r="G353" s="15"/>
      <c r="H353" s="94"/>
      <c r="J353" s="48"/>
      <c r="K353" s="48"/>
      <c r="L353" s="48"/>
      <c r="M353" s="48"/>
      <c r="N353" s="48"/>
    </row>
    <row r="354" spans="1:14" s="57" customFormat="1" ht="30" customHeight="1">
      <c r="A354" s="78" t="s">
        <v>66</v>
      </c>
      <c r="B354" s="50" t="s">
        <v>450</v>
      </c>
      <c r="C354" s="51" t="s">
        <v>67</v>
      </c>
      <c r="D354" s="61" t="s">
        <v>173</v>
      </c>
      <c r="E354" s="53"/>
      <c r="F354" s="54"/>
      <c r="G354" s="59"/>
      <c r="H354" s="56"/>
      <c r="I354" s="132"/>
      <c r="J354" s="138"/>
      <c r="K354" s="139"/>
      <c r="L354" s="138"/>
      <c r="M354" s="138"/>
      <c r="N354" s="138"/>
    </row>
    <row r="355" spans="1:14" s="58" customFormat="1" ht="30" customHeight="1">
      <c r="A355" s="78" t="s">
        <v>68</v>
      </c>
      <c r="B355" s="60" t="s">
        <v>37</v>
      </c>
      <c r="C355" s="51" t="s">
        <v>174</v>
      </c>
      <c r="D355" s="61"/>
      <c r="E355" s="53" t="s">
        <v>36</v>
      </c>
      <c r="F355" s="54">
        <v>70</v>
      </c>
      <c r="G355" s="75"/>
      <c r="H355" s="56">
        <f>ROUND(G355*F355,2)</f>
        <v>0</v>
      </c>
      <c r="I355" s="132"/>
      <c r="J355" s="140"/>
      <c r="K355" s="139"/>
      <c r="L355" s="140"/>
      <c r="M355" s="140"/>
      <c r="N355" s="140"/>
    </row>
    <row r="356" spans="1:14" s="33" customFormat="1" ht="36" customHeight="1" thickBot="1">
      <c r="A356" s="81"/>
      <c r="B356" s="97" t="str">
        <f>B303</f>
        <v>G</v>
      </c>
      <c r="C356" s="160" t="str">
        <f>C303</f>
        <v>Harrowby Ave. / Dunraven Ave. Lane - Bounded By Harrowby Ave., Dunraven Ave., Rue Des Meurons and Egerton Ave.</v>
      </c>
      <c r="D356" s="161"/>
      <c r="E356" s="161"/>
      <c r="F356" s="162"/>
      <c r="G356" s="36" t="s">
        <v>17</v>
      </c>
      <c r="H356" s="102">
        <f>SUM(H303:H355)</f>
        <v>0</v>
      </c>
      <c r="J356" s="137"/>
      <c r="K356" s="137"/>
      <c r="L356" s="137"/>
      <c r="M356" s="137"/>
      <c r="N356" s="137"/>
    </row>
    <row r="357" spans="1:14" s="33" customFormat="1" ht="36" customHeight="1" thickTop="1">
      <c r="A357" s="68"/>
      <c r="B357" s="103" t="s">
        <v>213</v>
      </c>
      <c r="C357" s="174" t="s">
        <v>709</v>
      </c>
      <c r="D357" s="175"/>
      <c r="E357" s="175"/>
      <c r="F357" s="176"/>
      <c r="G357" s="68"/>
      <c r="H357" s="101"/>
      <c r="J357" s="137"/>
      <c r="K357" s="137"/>
      <c r="L357" s="137"/>
      <c r="M357" s="137"/>
      <c r="N357" s="137"/>
    </row>
    <row r="358" spans="1:14" ht="36" customHeight="1">
      <c r="A358" s="15"/>
      <c r="B358" s="93"/>
      <c r="C358" s="27" t="s">
        <v>19</v>
      </c>
      <c r="D358" s="8"/>
      <c r="E358" s="6" t="s">
        <v>2</v>
      </c>
      <c r="F358" s="6" t="s">
        <v>2</v>
      </c>
      <c r="G358" s="15" t="s">
        <v>2</v>
      </c>
      <c r="H358" s="94"/>
      <c r="J358" s="48"/>
      <c r="K358" s="48"/>
      <c r="L358" s="48"/>
      <c r="M358" s="48"/>
      <c r="N358" s="48"/>
    </row>
    <row r="359" spans="1:14" s="57" customFormat="1" ht="33" customHeight="1">
      <c r="A359" s="76" t="s">
        <v>108</v>
      </c>
      <c r="B359" s="50" t="s">
        <v>451</v>
      </c>
      <c r="C359" s="51" t="s">
        <v>109</v>
      </c>
      <c r="D359" s="52" t="s">
        <v>311</v>
      </c>
      <c r="E359" s="53" t="s">
        <v>35</v>
      </c>
      <c r="F359" s="54">
        <v>1280</v>
      </c>
      <c r="G359" s="55"/>
      <c r="H359" s="56">
        <f>ROUND(G359*F359,2)</f>
        <v>0</v>
      </c>
      <c r="I359" s="132"/>
      <c r="J359" s="138"/>
      <c r="K359" s="139"/>
      <c r="L359" s="138"/>
      <c r="M359" s="138"/>
      <c r="N359" s="138"/>
    </row>
    <row r="360" spans="1:14" s="58" customFormat="1" ht="30" customHeight="1">
      <c r="A360" s="77" t="s">
        <v>110</v>
      </c>
      <c r="B360" s="50" t="s">
        <v>452</v>
      </c>
      <c r="C360" s="51" t="s">
        <v>111</v>
      </c>
      <c r="D360" s="52" t="s">
        <v>214</v>
      </c>
      <c r="E360" s="53" t="s">
        <v>36</v>
      </c>
      <c r="F360" s="54">
        <v>2305</v>
      </c>
      <c r="G360" s="55"/>
      <c r="H360" s="56">
        <f>ROUND(G360*F360,2)</f>
        <v>0</v>
      </c>
      <c r="I360" s="132"/>
      <c r="J360" s="140"/>
      <c r="K360" s="139"/>
      <c r="L360" s="140"/>
      <c r="M360" s="140"/>
      <c r="N360" s="140"/>
    </row>
    <row r="361" spans="1:14" s="57" customFormat="1" ht="30" customHeight="1">
      <c r="A361" s="77" t="s">
        <v>112</v>
      </c>
      <c r="B361" s="50" t="s">
        <v>453</v>
      </c>
      <c r="C361" s="51" t="s">
        <v>113</v>
      </c>
      <c r="D361" s="52" t="s">
        <v>214</v>
      </c>
      <c r="E361" s="53"/>
      <c r="F361" s="54"/>
      <c r="G361" s="59"/>
      <c r="H361" s="56"/>
      <c r="I361" s="132"/>
      <c r="J361" s="138"/>
      <c r="K361" s="139"/>
      <c r="L361" s="138"/>
      <c r="M361" s="138"/>
      <c r="N361" s="138"/>
    </row>
    <row r="362" spans="1:14" s="57" customFormat="1" ht="30" customHeight="1">
      <c r="A362" s="77" t="s">
        <v>183</v>
      </c>
      <c r="B362" s="60" t="s">
        <v>37</v>
      </c>
      <c r="C362" s="51" t="s">
        <v>184</v>
      </c>
      <c r="D362" s="61" t="s">
        <v>2</v>
      </c>
      <c r="E362" s="53" t="s">
        <v>38</v>
      </c>
      <c r="F362" s="54">
        <v>1595</v>
      </c>
      <c r="G362" s="55"/>
      <c r="H362" s="56">
        <f>ROUND(G362*F362,2)</f>
        <v>0</v>
      </c>
      <c r="I362" s="132"/>
      <c r="J362" s="138"/>
      <c r="K362" s="139"/>
      <c r="L362" s="138"/>
      <c r="M362" s="138"/>
      <c r="N362" s="138"/>
    </row>
    <row r="363" spans="1:14" s="57" customFormat="1" ht="33" customHeight="1">
      <c r="A363" s="77" t="s">
        <v>215</v>
      </c>
      <c r="B363" s="50" t="s">
        <v>454</v>
      </c>
      <c r="C363" s="51" t="s">
        <v>216</v>
      </c>
      <c r="D363" s="52" t="s">
        <v>214</v>
      </c>
      <c r="E363" s="53" t="s">
        <v>35</v>
      </c>
      <c r="F363" s="54">
        <v>175</v>
      </c>
      <c r="G363" s="55"/>
      <c r="H363" s="56">
        <f>ROUND(G363*F363,2)</f>
        <v>0</v>
      </c>
      <c r="I363" s="132"/>
      <c r="J363" s="138"/>
      <c r="K363" s="139"/>
      <c r="L363" s="138"/>
      <c r="M363" s="138"/>
      <c r="N363" s="138"/>
    </row>
    <row r="364" spans="1:14" s="58" customFormat="1" ht="30" customHeight="1">
      <c r="A364" s="76" t="s">
        <v>39</v>
      </c>
      <c r="B364" s="50" t="s">
        <v>455</v>
      </c>
      <c r="C364" s="51" t="s">
        <v>40</v>
      </c>
      <c r="D364" s="52" t="s">
        <v>214</v>
      </c>
      <c r="E364" s="53" t="s">
        <v>36</v>
      </c>
      <c r="F364" s="54">
        <v>50</v>
      </c>
      <c r="G364" s="55"/>
      <c r="H364" s="56">
        <f>ROUND(G364*F364,2)</f>
        <v>0</v>
      </c>
      <c r="I364" s="132"/>
      <c r="J364" s="140"/>
      <c r="K364" s="139"/>
      <c r="L364" s="140"/>
      <c r="M364" s="140"/>
      <c r="N364" s="140"/>
    </row>
    <row r="365" spans="1:14" s="58" customFormat="1" ht="30" customHeight="1">
      <c r="A365" s="77" t="s">
        <v>115</v>
      </c>
      <c r="B365" s="50" t="s">
        <v>456</v>
      </c>
      <c r="C365" s="51" t="s">
        <v>116</v>
      </c>
      <c r="D365" s="61" t="s">
        <v>117</v>
      </c>
      <c r="E365" s="53" t="s">
        <v>36</v>
      </c>
      <c r="F365" s="54">
        <v>2305</v>
      </c>
      <c r="G365" s="55"/>
      <c r="H365" s="56">
        <f>ROUND(G365*F365,2)</f>
        <v>0</v>
      </c>
      <c r="I365" s="132"/>
      <c r="J365" s="140"/>
      <c r="K365" s="139"/>
      <c r="L365" s="140"/>
      <c r="M365" s="140"/>
      <c r="N365" s="140"/>
    </row>
    <row r="366" spans="1:14" s="58" customFormat="1" ht="30" customHeight="1">
      <c r="A366" s="76" t="s">
        <v>217</v>
      </c>
      <c r="B366" s="50" t="s">
        <v>457</v>
      </c>
      <c r="C366" s="51" t="s">
        <v>218</v>
      </c>
      <c r="D366" s="61" t="s">
        <v>219</v>
      </c>
      <c r="E366" s="53" t="s">
        <v>36</v>
      </c>
      <c r="F366" s="54">
        <v>190</v>
      </c>
      <c r="G366" s="55"/>
      <c r="H366" s="56">
        <f>ROUND(G366*F366,2)</f>
        <v>0</v>
      </c>
      <c r="I366" s="132"/>
      <c r="J366" s="140"/>
      <c r="K366" s="139"/>
      <c r="L366" s="140"/>
      <c r="M366" s="140"/>
      <c r="N366" s="140"/>
    </row>
    <row r="367" spans="1:14" s="58" customFormat="1" ht="30" customHeight="1">
      <c r="A367" s="76" t="s">
        <v>220</v>
      </c>
      <c r="B367" s="50" t="s">
        <v>458</v>
      </c>
      <c r="C367" s="51" t="s">
        <v>221</v>
      </c>
      <c r="D367" s="61" t="s">
        <v>219</v>
      </c>
      <c r="E367" s="53"/>
      <c r="F367" s="54"/>
      <c r="G367" s="59"/>
      <c r="H367" s="56"/>
      <c r="I367" s="132"/>
      <c r="J367" s="140"/>
      <c r="K367" s="139"/>
      <c r="L367" s="140"/>
      <c r="M367" s="140"/>
      <c r="N367" s="140"/>
    </row>
    <row r="368" spans="1:14" s="57" customFormat="1" ht="30" customHeight="1">
      <c r="A368" s="76" t="s">
        <v>222</v>
      </c>
      <c r="B368" s="60" t="s">
        <v>37</v>
      </c>
      <c r="C368" s="51" t="s">
        <v>223</v>
      </c>
      <c r="D368" s="61" t="s">
        <v>2</v>
      </c>
      <c r="E368" s="53" t="s">
        <v>38</v>
      </c>
      <c r="F368" s="54">
        <v>45</v>
      </c>
      <c r="G368" s="55"/>
      <c r="H368" s="56">
        <f>ROUND(G368*F368,2)</f>
        <v>0</v>
      </c>
      <c r="I368" s="132"/>
      <c r="J368" s="138"/>
      <c r="K368" s="139"/>
      <c r="L368" s="138"/>
      <c r="M368" s="138"/>
      <c r="N368" s="138"/>
    </row>
    <row r="369" spans="1:14" s="57" customFormat="1" ht="33" customHeight="1">
      <c r="A369" s="76"/>
      <c r="B369" s="50" t="s">
        <v>459</v>
      </c>
      <c r="C369" s="51" t="s">
        <v>239</v>
      </c>
      <c r="D369" s="61" t="s">
        <v>312</v>
      </c>
      <c r="E369" s="53" t="s">
        <v>38</v>
      </c>
      <c r="F369" s="54">
        <v>135</v>
      </c>
      <c r="G369" s="55"/>
      <c r="H369" s="56">
        <f>ROUND(G369*F369,2)</f>
        <v>0</v>
      </c>
      <c r="I369" s="132"/>
      <c r="J369" s="138"/>
      <c r="K369" s="139"/>
      <c r="L369" s="138"/>
      <c r="M369" s="138"/>
      <c r="N369" s="138"/>
    </row>
    <row r="370" spans="1:14" ht="36" customHeight="1">
      <c r="A370" s="15"/>
      <c r="B370" s="93"/>
      <c r="C370" s="28" t="s">
        <v>20</v>
      </c>
      <c r="D370" s="8"/>
      <c r="E370" s="5"/>
      <c r="F370" s="8"/>
      <c r="G370" s="15"/>
      <c r="H370" s="94"/>
      <c r="J370" s="48"/>
      <c r="K370" s="48"/>
      <c r="L370" s="48"/>
      <c r="M370" s="48"/>
      <c r="N370" s="48"/>
    </row>
    <row r="371" spans="1:14" s="57" customFormat="1" ht="30" customHeight="1">
      <c r="A371" s="78" t="s">
        <v>71</v>
      </c>
      <c r="B371" s="50" t="s">
        <v>460</v>
      </c>
      <c r="C371" s="51" t="s">
        <v>72</v>
      </c>
      <c r="D371" s="52" t="s">
        <v>214</v>
      </c>
      <c r="E371" s="53"/>
      <c r="F371" s="54"/>
      <c r="G371" s="59"/>
      <c r="H371" s="56"/>
      <c r="I371" s="132"/>
      <c r="J371" s="138"/>
      <c r="K371" s="139"/>
      <c r="L371" s="138"/>
      <c r="M371" s="138"/>
      <c r="N371" s="138"/>
    </row>
    <row r="372" spans="1:14" s="58" customFormat="1" ht="30" customHeight="1">
      <c r="A372" s="78" t="s">
        <v>73</v>
      </c>
      <c r="B372" s="60" t="s">
        <v>37</v>
      </c>
      <c r="C372" s="51" t="s">
        <v>74</v>
      </c>
      <c r="D372" s="61" t="s">
        <v>2</v>
      </c>
      <c r="E372" s="53" t="s">
        <v>36</v>
      </c>
      <c r="F372" s="54">
        <v>170</v>
      </c>
      <c r="G372" s="55"/>
      <c r="H372" s="56">
        <f>ROUND(G372*F372,2)</f>
        <v>0</v>
      </c>
      <c r="I372" s="132"/>
      <c r="J372" s="140"/>
      <c r="K372" s="139"/>
      <c r="L372" s="140"/>
      <c r="M372" s="140"/>
      <c r="N372" s="140"/>
    </row>
    <row r="373" spans="1:14" s="58" customFormat="1" ht="30" customHeight="1">
      <c r="A373" s="78" t="s">
        <v>224</v>
      </c>
      <c r="B373" s="60" t="s">
        <v>44</v>
      </c>
      <c r="C373" s="51" t="s">
        <v>225</v>
      </c>
      <c r="D373" s="61" t="s">
        <v>2</v>
      </c>
      <c r="E373" s="53" t="s">
        <v>36</v>
      </c>
      <c r="F373" s="54">
        <v>65</v>
      </c>
      <c r="G373" s="55"/>
      <c r="H373" s="56">
        <f>ROUND(G373*F373,2)</f>
        <v>0</v>
      </c>
      <c r="I373" s="133"/>
      <c r="J373" s="140"/>
      <c r="K373" s="139"/>
      <c r="L373" s="140"/>
      <c r="M373" s="140"/>
      <c r="N373" s="140"/>
    </row>
    <row r="374" spans="1:14" s="58" customFormat="1" ht="30" customHeight="1">
      <c r="A374" s="78" t="s">
        <v>42</v>
      </c>
      <c r="B374" s="50" t="s">
        <v>461</v>
      </c>
      <c r="C374" s="51" t="s">
        <v>43</v>
      </c>
      <c r="D374" s="61" t="s">
        <v>226</v>
      </c>
      <c r="E374" s="53"/>
      <c r="F374" s="54"/>
      <c r="G374" s="59"/>
      <c r="H374" s="56"/>
      <c r="I374" s="132"/>
      <c r="J374" s="140"/>
      <c r="K374" s="139"/>
      <c r="L374" s="140"/>
      <c r="M374" s="140"/>
      <c r="N374" s="140"/>
    </row>
    <row r="375" spans="1:14" s="58" customFormat="1" ht="30" customHeight="1">
      <c r="A375" s="78" t="s">
        <v>185</v>
      </c>
      <c r="B375" s="60" t="s">
        <v>37</v>
      </c>
      <c r="C375" s="51" t="s">
        <v>186</v>
      </c>
      <c r="D375" s="61" t="s">
        <v>2</v>
      </c>
      <c r="E375" s="53" t="s">
        <v>36</v>
      </c>
      <c r="F375" s="54">
        <v>170</v>
      </c>
      <c r="G375" s="55"/>
      <c r="H375" s="56">
        <f>ROUND(G375*F375,2)</f>
        <v>0</v>
      </c>
      <c r="I375" s="132"/>
      <c r="J375" s="140"/>
      <c r="K375" s="139"/>
      <c r="L375" s="140"/>
      <c r="M375" s="140"/>
      <c r="N375" s="140"/>
    </row>
    <row r="376" spans="1:14" s="58" customFormat="1" ht="30" customHeight="1">
      <c r="A376" s="78" t="s">
        <v>45</v>
      </c>
      <c r="B376" s="50" t="s">
        <v>462</v>
      </c>
      <c r="C376" s="51" t="s">
        <v>46</v>
      </c>
      <c r="D376" s="61" t="s">
        <v>226</v>
      </c>
      <c r="E376" s="53"/>
      <c r="F376" s="54"/>
      <c r="G376" s="59"/>
      <c r="H376" s="56"/>
      <c r="I376" s="132"/>
      <c r="J376" s="140"/>
      <c r="K376" s="139"/>
      <c r="L376" s="140"/>
      <c r="M376" s="140"/>
      <c r="N376" s="140"/>
    </row>
    <row r="377" spans="1:14" s="58" customFormat="1" ht="30" customHeight="1">
      <c r="A377" s="78" t="s">
        <v>47</v>
      </c>
      <c r="B377" s="60" t="s">
        <v>37</v>
      </c>
      <c r="C377" s="51" t="s">
        <v>48</v>
      </c>
      <c r="D377" s="61" t="s">
        <v>2</v>
      </c>
      <c r="E377" s="53" t="s">
        <v>41</v>
      </c>
      <c r="F377" s="54">
        <v>30</v>
      </c>
      <c r="G377" s="55"/>
      <c r="H377" s="56">
        <f>ROUND(G377*F377,2)</f>
        <v>0</v>
      </c>
      <c r="I377" s="132"/>
      <c r="J377" s="140"/>
      <c r="K377" s="139"/>
      <c r="L377" s="140"/>
      <c r="M377" s="140"/>
      <c r="N377" s="140"/>
    </row>
    <row r="378" spans="1:14" s="58" customFormat="1" ht="30" customHeight="1">
      <c r="A378" s="78" t="s">
        <v>49</v>
      </c>
      <c r="B378" s="50" t="s">
        <v>463</v>
      </c>
      <c r="C378" s="51" t="s">
        <v>50</v>
      </c>
      <c r="D378" s="61" t="s">
        <v>226</v>
      </c>
      <c r="E378" s="53"/>
      <c r="F378" s="54"/>
      <c r="G378" s="59"/>
      <c r="H378" s="56"/>
      <c r="I378" s="132"/>
      <c r="J378" s="140"/>
      <c r="K378" s="139"/>
      <c r="L378" s="140"/>
      <c r="M378" s="140"/>
      <c r="N378" s="140"/>
    </row>
    <row r="379" spans="1:14" s="58" customFormat="1" ht="30" customHeight="1">
      <c r="A379" s="78" t="s">
        <v>51</v>
      </c>
      <c r="B379" s="60" t="s">
        <v>37</v>
      </c>
      <c r="C379" s="51" t="s">
        <v>52</v>
      </c>
      <c r="D379" s="61" t="s">
        <v>2</v>
      </c>
      <c r="E379" s="53" t="s">
        <v>41</v>
      </c>
      <c r="F379" s="54">
        <v>30</v>
      </c>
      <c r="G379" s="55"/>
      <c r="H379" s="56">
        <f>ROUND(G379*F379,2)</f>
        <v>0</v>
      </c>
      <c r="I379" s="132"/>
      <c r="J379" s="140"/>
      <c r="K379" s="139"/>
      <c r="L379" s="140"/>
      <c r="M379" s="140"/>
      <c r="N379" s="140"/>
    </row>
    <row r="380" spans="1:14" s="57" customFormat="1" ht="30" customHeight="1">
      <c r="A380" s="78" t="s">
        <v>123</v>
      </c>
      <c r="B380" s="50" t="s">
        <v>464</v>
      </c>
      <c r="C380" s="51" t="s">
        <v>53</v>
      </c>
      <c r="D380" s="61" t="s">
        <v>125</v>
      </c>
      <c r="E380" s="53"/>
      <c r="F380" s="54"/>
      <c r="G380" s="59"/>
      <c r="H380" s="56"/>
      <c r="I380" s="132"/>
      <c r="J380" s="138"/>
      <c r="K380" s="139"/>
      <c r="L380" s="138"/>
      <c r="M380" s="138"/>
      <c r="N380" s="138"/>
    </row>
    <row r="381" spans="1:14" s="58" customFormat="1" ht="30" customHeight="1">
      <c r="A381" s="78" t="s">
        <v>126</v>
      </c>
      <c r="B381" s="60" t="s">
        <v>37</v>
      </c>
      <c r="C381" s="51" t="s">
        <v>127</v>
      </c>
      <c r="D381" s="61" t="s">
        <v>54</v>
      </c>
      <c r="E381" s="53"/>
      <c r="F381" s="54"/>
      <c r="G381" s="59"/>
      <c r="H381" s="56"/>
      <c r="I381" s="132"/>
      <c r="J381" s="140"/>
      <c r="K381" s="139"/>
      <c r="L381" s="140"/>
      <c r="M381" s="140"/>
      <c r="N381" s="140"/>
    </row>
    <row r="382" spans="1:14" s="58" customFormat="1" ht="30" customHeight="1">
      <c r="A382" s="78" t="s">
        <v>131</v>
      </c>
      <c r="B382" s="62" t="s">
        <v>129</v>
      </c>
      <c r="C382" s="51" t="s">
        <v>133</v>
      </c>
      <c r="D382" s="61"/>
      <c r="E382" s="53" t="s">
        <v>36</v>
      </c>
      <c r="F382" s="54">
        <v>55</v>
      </c>
      <c r="G382" s="55"/>
      <c r="H382" s="56">
        <f>ROUND(G382*F382,2)</f>
        <v>0</v>
      </c>
      <c r="I382" s="132"/>
      <c r="J382" s="140"/>
      <c r="K382" s="139"/>
      <c r="L382" s="140"/>
      <c r="M382" s="140"/>
      <c r="N382" s="140"/>
    </row>
    <row r="383" spans="1:14" s="57" customFormat="1" ht="30" customHeight="1">
      <c r="A383" s="78" t="s">
        <v>205</v>
      </c>
      <c r="B383" s="50" t="s">
        <v>465</v>
      </c>
      <c r="C383" s="51" t="s">
        <v>206</v>
      </c>
      <c r="D383" s="61" t="s">
        <v>125</v>
      </c>
      <c r="E383" s="53" t="s">
        <v>36</v>
      </c>
      <c r="F383" s="63">
        <v>10</v>
      </c>
      <c r="G383" s="55"/>
      <c r="H383" s="56">
        <f>ROUND(G383*F383,2)</f>
        <v>0</v>
      </c>
      <c r="I383" s="132"/>
      <c r="J383" s="138"/>
      <c r="K383" s="139"/>
      <c r="L383" s="138"/>
      <c r="M383" s="138"/>
      <c r="N383" s="138"/>
    </row>
    <row r="384" spans="1:14" s="58" customFormat="1" ht="30" customHeight="1">
      <c r="A384" s="78" t="s">
        <v>193</v>
      </c>
      <c r="B384" s="50" t="s">
        <v>466</v>
      </c>
      <c r="C384" s="51" t="s">
        <v>194</v>
      </c>
      <c r="D384" s="61" t="s">
        <v>125</v>
      </c>
      <c r="E384" s="53" t="s">
        <v>36</v>
      </c>
      <c r="F384" s="54">
        <v>10</v>
      </c>
      <c r="G384" s="55"/>
      <c r="H384" s="56">
        <f>ROUND(G384*F384,2)</f>
        <v>0</v>
      </c>
      <c r="I384" s="132"/>
      <c r="J384" s="140"/>
      <c r="K384" s="139"/>
      <c r="L384" s="140"/>
      <c r="M384" s="140"/>
      <c r="N384" s="140"/>
    </row>
    <row r="385" spans="1:14" s="58" customFormat="1" ht="30" customHeight="1">
      <c r="A385" s="78" t="s">
        <v>197</v>
      </c>
      <c r="B385" s="126" t="s">
        <v>467</v>
      </c>
      <c r="C385" s="127" t="s">
        <v>199</v>
      </c>
      <c r="D385" s="128" t="s">
        <v>125</v>
      </c>
      <c r="E385" s="129" t="s">
        <v>36</v>
      </c>
      <c r="F385" s="130">
        <v>10</v>
      </c>
      <c r="G385" s="75"/>
      <c r="H385" s="131">
        <f>ROUND(G385*F385,2)</f>
        <v>0</v>
      </c>
      <c r="I385" s="132"/>
      <c r="J385" s="140"/>
      <c r="K385" s="139"/>
      <c r="L385" s="140"/>
      <c r="M385" s="140"/>
      <c r="N385" s="140"/>
    </row>
    <row r="386" spans="1:14" s="57" customFormat="1" ht="30" customHeight="1">
      <c r="A386" s="78" t="s">
        <v>207</v>
      </c>
      <c r="B386" s="50" t="s">
        <v>468</v>
      </c>
      <c r="C386" s="51" t="s">
        <v>208</v>
      </c>
      <c r="D386" s="61" t="s">
        <v>137</v>
      </c>
      <c r="E386" s="53"/>
      <c r="F386" s="54"/>
      <c r="G386" s="59"/>
      <c r="H386" s="56"/>
      <c r="I386" s="132"/>
      <c r="J386" s="138"/>
      <c r="K386" s="139"/>
      <c r="L386" s="138"/>
      <c r="M386" s="138"/>
      <c r="N386" s="138"/>
    </row>
    <row r="387" spans="1:14" s="58" customFormat="1" ht="30" customHeight="1">
      <c r="A387" s="78" t="s">
        <v>209</v>
      </c>
      <c r="B387" s="60" t="s">
        <v>37</v>
      </c>
      <c r="C387" s="51" t="s">
        <v>237</v>
      </c>
      <c r="D387" s="61" t="s">
        <v>2</v>
      </c>
      <c r="E387" s="53" t="s">
        <v>55</v>
      </c>
      <c r="F387" s="54">
        <v>15</v>
      </c>
      <c r="G387" s="55"/>
      <c r="H387" s="56">
        <f>ROUND(G387*F387,2)</f>
        <v>0</v>
      </c>
      <c r="I387" s="132"/>
      <c r="J387" s="140"/>
      <c r="K387" s="139"/>
      <c r="L387" s="140"/>
      <c r="M387" s="140"/>
      <c r="N387" s="140"/>
    </row>
    <row r="388" spans="1:14" s="58" customFormat="1" ht="30" customHeight="1">
      <c r="A388" s="78" t="s">
        <v>210</v>
      </c>
      <c r="B388" s="50" t="s">
        <v>469</v>
      </c>
      <c r="C388" s="51" t="s">
        <v>211</v>
      </c>
      <c r="D388" s="61" t="s">
        <v>137</v>
      </c>
      <c r="E388" s="53"/>
      <c r="F388" s="54"/>
      <c r="G388" s="59"/>
      <c r="H388" s="56"/>
      <c r="I388" s="132"/>
      <c r="J388" s="140"/>
      <c r="K388" s="139"/>
      <c r="L388" s="140"/>
      <c r="M388" s="140"/>
      <c r="N388" s="140"/>
    </row>
    <row r="389" spans="1:14" s="58" customFormat="1" ht="33" customHeight="1">
      <c r="A389" s="78" t="s">
        <v>212</v>
      </c>
      <c r="B389" s="60" t="s">
        <v>37</v>
      </c>
      <c r="C389" s="51" t="s">
        <v>238</v>
      </c>
      <c r="D389" s="61" t="s">
        <v>146</v>
      </c>
      <c r="E389" s="53" t="s">
        <v>55</v>
      </c>
      <c r="F389" s="54">
        <v>25</v>
      </c>
      <c r="G389" s="55"/>
      <c r="H389" s="56">
        <f>ROUND(G389*F389,2)</f>
        <v>0</v>
      </c>
      <c r="I389" s="132"/>
      <c r="J389" s="140"/>
      <c r="K389" s="139"/>
      <c r="L389" s="140"/>
      <c r="M389" s="140"/>
      <c r="N389" s="140"/>
    </row>
    <row r="390" spans="1:14" s="58" customFormat="1" ht="30" customHeight="1">
      <c r="A390" s="78" t="s">
        <v>136</v>
      </c>
      <c r="B390" s="50" t="s">
        <v>470</v>
      </c>
      <c r="C390" s="51" t="s">
        <v>57</v>
      </c>
      <c r="D390" s="61" t="s">
        <v>137</v>
      </c>
      <c r="E390" s="53"/>
      <c r="F390" s="54"/>
      <c r="G390" s="59"/>
      <c r="H390" s="56"/>
      <c r="I390" s="132"/>
      <c r="J390" s="140"/>
      <c r="K390" s="139"/>
      <c r="L390" s="140"/>
      <c r="M390" s="140"/>
      <c r="N390" s="140"/>
    </row>
    <row r="391" spans="1:14" s="58" customFormat="1" ht="30" customHeight="1">
      <c r="A391" s="78" t="s">
        <v>138</v>
      </c>
      <c r="B391" s="60" t="s">
        <v>37</v>
      </c>
      <c r="C391" s="51" t="s">
        <v>139</v>
      </c>
      <c r="D391" s="61" t="s">
        <v>140</v>
      </c>
      <c r="E391" s="53"/>
      <c r="F391" s="54"/>
      <c r="G391" s="56"/>
      <c r="H391" s="56"/>
      <c r="I391" s="132"/>
      <c r="J391" s="140"/>
      <c r="K391" s="139"/>
      <c r="L391" s="140"/>
      <c r="M391" s="140"/>
      <c r="N391" s="140"/>
    </row>
    <row r="392" spans="1:14" s="58" customFormat="1" ht="30" customHeight="1">
      <c r="A392" s="78" t="s">
        <v>143</v>
      </c>
      <c r="B392" s="62" t="s">
        <v>129</v>
      </c>
      <c r="C392" s="51" t="s">
        <v>144</v>
      </c>
      <c r="D392" s="61"/>
      <c r="E392" s="53" t="s">
        <v>55</v>
      </c>
      <c r="F392" s="54">
        <v>15</v>
      </c>
      <c r="G392" s="55"/>
      <c r="H392" s="56">
        <f>ROUND(G392*F392,2)</f>
        <v>0</v>
      </c>
      <c r="I392" s="132"/>
      <c r="J392" s="140"/>
      <c r="K392" s="139"/>
      <c r="L392" s="140"/>
      <c r="M392" s="140"/>
      <c r="N392" s="140"/>
    </row>
    <row r="393" spans="1:14" s="58" customFormat="1" ht="30" customHeight="1">
      <c r="A393" s="78" t="s">
        <v>227</v>
      </c>
      <c r="B393" s="60" t="s">
        <v>44</v>
      </c>
      <c r="C393" s="51" t="s">
        <v>228</v>
      </c>
      <c r="D393" s="61" t="s">
        <v>147</v>
      </c>
      <c r="E393" s="53" t="s">
        <v>55</v>
      </c>
      <c r="F393" s="54">
        <v>20</v>
      </c>
      <c r="G393" s="55"/>
      <c r="H393" s="56">
        <f>ROUND(G393*F393,2)</f>
        <v>0</v>
      </c>
      <c r="I393" s="132"/>
      <c r="J393" s="140"/>
      <c r="K393" s="139"/>
      <c r="L393" s="140"/>
      <c r="M393" s="140"/>
      <c r="N393" s="140"/>
    </row>
    <row r="394" spans="1:14" s="58" customFormat="1" ht="33" customHeight="1">
      <c r="A394" s="78" t="s">
        <v>58</v>
      </c>
      <c r="B394" s="50" t="s">
        <v>471</v>
      </c>
      <c r="C394" s="51" t="s">
        <v>59</v>
      </c>
      <c r="D394" s="61" t="s">
        <v>195</v>
      </c>
      <c r="E394" s="53" t="s">
        <v>36</v>
      </c>
      <c r="F394" s="54">
        <v>5</v>
      </c>
      <c r="G394" s="55"/>
      <c r="H394" s="56">
        <f>ROUND(G394*F394,2)</f>
        <v>0</v>
      </c>
      <c r="I394" s="132"/>
      <c r="J394" s="140"/>
      <c r="K394" s="139"/>
      <c r="L394" s="140"/>
      <c r="M394" s="140"/>
      <c r="N394" s="140"/>
    </row>
    <row r="395" spans="1:14" s="58" customFormat="1" ht="30" customHeight="1">
      <c r="A395" s="78" t="s">
        <v>229</v>
      </c>
      <c r="B395" s="50" t="s">
        <v>472</v>
      </c>
      <c r="C395" s="51" t="s">
        <v>230</v>
      </c>
      <c r="D395" s="61" t="s">
        <v>231</v>
      </c>
      <c r="E395" s="95"/>
      <c r="F395" s="54"/>
      <c r="G395" s="59"/>
      <c r="H395" s="56"/>
      <c r="I395" s="132"/>
      <c r="J395" s="140"/>
      <c r="K395" s="139"/>
      <c r="L395" s="140"/>
      <c r="M395" s="140"/>
      <c r="N395" s="140"/>
    </row>
    <row r="396" spans="1:14" s="58" customFormat="1" ht="30" customHeight="1">
      <c r="A396" s="78" t="s">
        <v>232</v>
      </c>
      <c r="B396" s="60" t="s">
        <v>37</v>
      </c>
      <c r="C396" s="51" t="s">
        <v>79</v>
      </c>
      <c r="D396" s="61"/>
      <c r="E396" s="53"/>
      <c r="F396" s="54"/>
      <c r="G396" s="59"/>
      <c r="H396" s="56"/>
      <c r="I396" s="132"/>
      <c r="J396" s="140"/>
      <c r="K396" s="139"/>
      <c r="L396" s="140"/>
      <c r="M396" s="140"/>
      <c r="N396" s="140"/>
    </row>
    <row r="397" spans="1:14" s="58" customFormat="1" ht="30" customHeight="1">
      <c r="A397" s="78" t="s">
        <v>233</v>
      </c>
      <c r="B397" s="62" t="s">
        <v>129</v>
      </c>
      <c r="C397" s="51" t="s">
        <v>154</v>
      </c>
      <c r="D397" s="61"/>
      <c r="E397" s="53" t="s">
        <v>38</v>
      </c>
      <c r="F397" s="54">
        <v>15</v>
      </c>
      <c r="G397" s="55"/>
      <c r="H397" s="56">
        <f>ROUND(G397*F397,2)</f>
        <v>0</v>
      </c>
      <c r="I397" s="132"/>
      <c r="J397" s="140"/>
      <c r="K397" s="139"/>
      <c r="L397" s="140"/>
      <c r="M397" s="140"/>
      <c r="N397" s="140"/>
    </row>
    <row r="398" spans="1:14" ht="36" customHeight="1">
      <c r="A398" s="15"/>
      <c r="B398" s="96"/>
      <c r="C398" s="28" t="s">
        <v>21</v>
      </c>
      <c r="D398" s="8"/>
      <c r="E398" s="6"/>
      <c r="F398" s="6"/>
      <c r="G398" s="15"/>
      <c r="H398" s="94"/>
      <c r="J398" s="48"/>
      <c r="K398" s="48"/>
      <c r="L398" s="48"/>
      <c r="M398" s="48"/>
      <c r="N398" s="48"/>
    </row>
    <row r="399" spans="1:14" s="57" customFormat="1" ht="33" customHeight="1">
      <c r="A399" s="76" t="s">
        <v>61</v>
      </c>
      <c r="B399" s="50" t="s">
        <v>473</v>
      </c>
      <c r="C399" s="51" t="s">
        <v>62</v>
      </c>
      <c r="D399" s="61" t="s">
        <v>234</v>
      </c>
      <c r="E399" s="53"/>
      <c r="F399" s="63"/>
      <c r="G399" s="59"/>
      <c r="H399" s="64"/>
      <c r="I399" s="132"/>
      <c r="J399" s="138"/>
      <c r="K399" s="139"/>
      <c r="L399" s="138"/>
      <c r="M399" s="138"/>
      <c r="N399" s="138"/>
    </row>
    <row r="400" spans="1:14" s="57" customFormat="1" ht="33" customHeight="1">
      <c r="A400" s="76" t="s">
        <v>148</v>
      </c>
      <c r="B400" s="60" t="s">
        <v>37</v>
      </c>
      <c r="C400" s="51" t="s">
        <v>149</v>
      </c>
      <c r="D400" s="61" t="s">
        <v>2</v>
      </c>
      <c r="E400" s="53" t="s">
        <v>36</v>
      </c>
      <c r="F400" s="63">
        <v>120</v>
      </c>
      <c r="G400" s="55"/>
      <c r="H400" s="56">
        <f>ROUND(G400*F400,2)</f>
        <v>0</v>
      </c>
      <c r="I400" s="132"/>
      <c r="J400" s="138"/>
      <c r="K400" s="139"/>
      <c r="L400" s="138"/>
      <c r="M400" s="138"/>
      <c r="N400" s="138"/>
    </row>
    <row r="401" spans="1:14" s="58" customFormat="1" ht="33" customHeight="1">
      <c r="A401" s="76" t="s">
        <v>150</v>
      </c>
      <c r="B401" s="50" t="s">
        <v>474</v>
      </c>
      <c r="C401" s="51" t="s">
        <v>151</v>
      </c>
      <c r="D401" s="61" t="s">
        <v>231</v>
      </c>
      <c r="E401" s="95"/>
      <c r="F401" s="54"/>
      <c r="G401" s="59"/>
      <c r="H401" s="64"/>
      <c r="I401" s="132"/>
      <c r="J401" s="140"/>
      <c r="K401" s="139"/>
      <c r="L401" s="140"/>
      <c r="M401" s="140"/>
      <c r="N401" s="140"/>
    </row>
    <row r="402" spans="1:14" s="58" customFormat="1" ht="30" customHeight="1">
      <c r="A402" s="76" t="s">
        <v>152</v>
      </c>
      <c r="B402" s="60" t="s">
        <v>37</v>
      </c>
      <c r="C402" s="51" t="s">
        <v>60</v>
      </c>
      <c r="D402" s="61"/>
      <c r="E402" s="53"/>
      <c r="F402" s="54"/>
      <c r="G402" s="59"/>
      <c r="H402" s="64"/>
      <c r="I402" s="132"/>
      <c r="J402" s="140"/>
      <c r="K402" s="139"/>
      <c r="L402" s="140"/>
      <c r="M402" s="140"/>
      <c r="N402" s="140"/>
    </row>
    <row r="403" spans="1:14" s="58" customFormat="1" ht="30" customHeight="1">
      <c r="A403" s="76" t="s">
        <v>153</v>
      </c>
      <c r="B403" s="62" t="s">
        <v>129</v>
      </c>
      <c r="C403" s="51" t="s">
        <v>154</v>
      </c>
      <c r="D403" s="61"/>
      <c r="E403" s="53" t="s">
        <v>38</v>
      </c>
      <c r="F403" s="54">
        <v>240</v>
      </c>
      <c r="G403" s="55"/>
      <c r="H403" s="56">
        <f>ROUND(G403*F403,2)</f>
        <v>0</v>
      </c>
      <c r="I403" s="132"/>
      <c r="J403" s="140"/>
      <c r="K403" s="139"/>
      <c r="L403" s="140"/>
      <c r="M403" s="140"/>
      <c r="N403" s="140"/>
    </row>
    <row r="404" spans="1:14" s="58" customFormat="1" ht="33" customHeight="1">
      <c r="A404" s="76" t="s">
        <v>235</v>
      </c>
      <c r="B404" s="50" t="s">
        <v>475</v>
      </c>
      <c r="C404" s="51" t="s">
        <v>236</v>
      </c>
      <c r="D404" s="61" t="s">
        <v>231</v>
      </c>
      <c r="E404" s="53" t="s">
        <v>38</v>
      </c>
      <c r="F404" s="54">
        <v>375</v>
      </c>
      <c r="G404" s="55"/>
      <c r="H404" s="56">
        <f>ROUND(G404*F404,2)</f>
        <v>0</v>
      </c>
      <c r="I404" s="132"/>
      <c r="J404" s="140"/>
      <c r="K404" s="139"/>
      <c r="L404" s="140"/>
      <c r="M404" s="140"/>
      <c r="N404" s="140"/>
    </row>
    <row r="405" spans="1:14" ht="36" customHeight="1">
      <c r="A405" s="15"/>
      <c r="B405" s="93"/>
      <c r="C405" s="28" t="s">
        <v>23</v>
      </c>
      <c r="D405" s="8"/>
      <c r="E405" s="5"/>
      <c r="F405" s="8"/>
      <c r="G405" s="15"/>
      <c r="H405" s="94"/>
      <c r="J405" s="48"/>
      <c r="K405" s="48"/>
      <c r="L405" s="48"/>
      <c r="M405" s="48"/>
      <c r="N405" s="48"/>
    </row>
    <row r="406" spans="1:14" s="57" customFormat="1" ht="30" customHeight="1">
      <c r="A406" s="78" t="s">
        <v>66</v>
      </c>
      <c r="B406" s="50" t="s">
        <v>476</v>
      </c>
      <c r="C406" s="51" t="s">
        <v>67</v>
      </c>
      <c r="D406" s="61" t="s">
        <v>173</v>
      </c>
      <c r="E406" s="53"/>
      <c r="F406" s="54"/>
      <c r="G406" s="59"/>
      <c r="H406" s="56"/>
      <c r="I406" s="132"/>
      <c r="J406" s="138"/>
      <c r="K406" s="139"/>
      <c r="L406" s="138"/>
      <c r="M406" s="138"/>
      <c r="N406" s="138"/>
    </row>
    <row r="407" spans="1:14" s="58" customFormat="1" ht="30" customHeight="1">
      <c r="A407" s="78" t="s">
        <v>68</v>
      </c>
      <c r="B407" s="60" t="s">
        <v>37</v>
      </c>
      <c r="C407" s="51" t="s">
        <v>174</v>
      </c>
      <c r="D407" s="61"/>
      <c r="E407" s="53" t="s">
        <v>36</v>
      </c>
      <c r="F407" s="54">
        <v>50</v>
      </c>
      <c r="G407" s="75"/>
      <c r="H407" s="56">
        <f>ROUND(G407*F407,2)</f>
        <v>0</v>
      </c>
      <c r="I407" s="132"/>
      <c r="J407" s="140"/>
      <c r="K407" s="139"/>
      <c r="L407" s="140"/>
      <c r="M407" s="140"/>
      <c r="N407" s="140"/>
    </row>
    <row r="408" spans="1:14" s="33" customFormat="1" ht="36" customHeight="1" thickBot="1">
      <c r="A408" s="81"/>
      <c r="B408" s="97" t="str">
        <f>B357</f>
        <v>H</v>
      </c>
      <c r="C408" s="160" t="str">
        <f>C357</f>
        <v>Imperial Ave. / Pilgrim Ave. Lane - Bounded By Imperial Ave., Pilgrim Ave., St. Annes Rd., and Rue Des Meurons</v>
      </c>
      <c r="D408" s="161"/>
      <c r="E408" s="161"/>
      <c r="F408" s="162"/>
      <c r="G408" s="36" t="s">
        <v>17</v>
      </c>
      <c r="H408" s="102">
        <f>SUM(H357:H407)</f>
        <v>0</v>
      </c>
      <c r="J408" s="137"/>
      <c r="K408" s="137"/>
      <c r="L408" s="137"/>
      <c r="M408" s="137"/>
      <c r="N408" s="137"/>
    </row>
    <row r="409" spans="1:14" s="33" customFormat="1" ht="36" customHeight="1" thickTop="1">
      <c r="A409" s="68"/>
      <c r="B409" s="103" t="s">
        <v>240</v>
      </c>
      <c r="C409" s="174" t="s">
        <v>710</v>
      </c>
      <c r="D409" s="175"/>
      <c r="E409" s="175"/>
      <c r="F409" s="176"/>
      <c r="G409" s="68"/>
      <c r="H409" s="101"/>
      <c r="J409" s="137"/>
      <c r="K409" s="137"/>
      <c r="L409" s="137"/>
      <c r="M409" s="137"/>
      <c r="N409" s="137"/>
    </row>
    <row r="410" spans="1:14" ht="36" customHeight="1">
      <c r="A410" s="15"/>
      <c r="B410" s="93"/>
      <c r="C410" s="27" t="s">
        <v>19</v>
      </c>
      <c r="D410" s="8"/>
      <c r="E410" s="6" t="s">
        <v>2</v>
      </c>
      <c r="F410" s="6" t="s">
        <v>2</v>
      </c>
      <c r="G410" s="15" t="s">
        <v>2</v>
      </c>
      <c r="H410" s="94"/>
      <c r="J410" s="48"/>
      <c r="K410" s="48"/>
      <c r="L410" s="48"/>
      <c r="M410" s="48"/>
      <c r="N410" s="48"/>
    </row>
    <row r="411" spans="1:14" s="57" customFormat="1" ht="33" customHeight="1">
      <c r="A411" s="76" t="s">
        <v>108</v>
      </c>
      <c r="B411" s="50" t="s">
        <v>477</v>
      </c>
      <c r="C411" s="51" t="s">
        <v>109</v>
      </c>
      <c r="D411" s="52" t="s">
        <v>311</v>
      </c>
      <c r="E411" s="53" t="s">
        <v>35</v>
      </c>
      <c r="F411" s="54">
        <v>650</v>
      </c>
      <c r="G411" s="55"/>
      <c r="H411" s="56">
        <f>ROUND(G411*F411,2)</f>
        <v>0</v>
      </c>
      <c r="I411" s="132"/>
      <c r="J411" s="138"/>
      <c r="K411" s="139"/>
      <c r="L411" s="138"/>
      <c r="M411" s="138"/>
      <c r="N411" s="138"/>
    </row>
    <row r="412" spans="1:14" s="58" customFormat="1" ht="30" customHeight="1">
      <c r="A412" s="77" t="s">
        <v>110</v>
      </c>
      <c r="B412" s="50" t="s">
        <v>478</v>
      </c>
      <c r="C412" s="51" t="s">
        <v>111</v>
      </c>
      <c r="D412" s="52" t="s">
        <v>214</v>
      </c>
      <c r="E412" s="53" t="s">
        <v>36</v>
      </c>
      <c r="F412" s="54">
        <v>1160</v>
      </c>
      <c r="G412" s="55"/>
      <c r="H412" s="56">
        <f>ROUND(G412*F412,2)</f>
        <v>0</v>
      </c>
      <c r="I412" s="132"/>
      <c r="J412" s="140"/>
      <c r="K412" s="139"/>
      <c r="L412" s="140"/>
      <c r="M412" s="140"/>
      <c r="N412" s="140"/>
    </row>
    <row r="413" spans="1:14" s="57" customFormat="1" ht="30" customHeight="1">
      <c r="A413" s="77" t="s">
        <v>112</v>
      </c>
      <c r="B413" s="50" t="s">
        <v>479</v>
      </c>
      <c r="C413" s="51" t="s">
        <v>113</v>
      </c>
      <c r="D413" s="52" t="s">
        <v>214</v>
      </c>
      <c r="E413" s="53"/>
      <c r="F413" s="54"/>
      <c r="G413" s="59"/>
      <c r="H413" s="56"/>
      <c r="I413" s="132"/>
      <c r="J413" s="138"/>
      <c r="K413" s="139"/>
      <c r="L413" s="138"/>
      <c r="M413" s="138"/>
      <c r="N413" s="138"/>
    </row>
    <row r="414" spans="1:14" s="57" customFormat="1" ht="30" customHeight="1">
      <c r="A414" s="77" t="s">
        <v>183</v>
      </c>
      <c r="B414" s="60" t="s">
        <v>37</v>
      </c>
      <c r="C414" s="51" t="s">
        <v>184</v>
      </c>
      <c r="D414" s="61" t="s">
        <v>2</v>
      </c>
      <c r="E414" s="53" t="s">
        <v>38</v>
      </c>
      <c r="F414" s="54">
        <v>800</v>
      </c>
      <c r="G414" s="55"/>
      <c r="H414" s="56">
        <f>ROUND(G414*F414,2)</f>
        <v>0</v>
      </c>
      <c r="I414" s="132"/>
      <c r="J414" s="138"/>
      <c r="K414" s="139"/>
      <c r="L414" s="138"/>
      <c r="M414" s="138"/>
      <c r="N414" s="138"/>
    </row>
    <row r="415" spans="1:14" s="57" customFormat="1" ht="33" customHeight="1">
      <c r="A415" s="77" t="s">
        <v>215</v>
      </c>
      <c r="B415" s="50" t="s">
        <v>480</v>
      </c>
      <c r="C415" s="51" t="s">
        <v>216</v>
      </c>
      <c r="D415" s="52" t="s">
        <v>214</v>
      </c>
      <c r="E415" s="53" t="s">
        <v>35</v>
      </c>
      <c r="F415" s="54">
        <v>90</v>
      </c>
      <c r="G415" s="55"/>
      <c r="H415" s="56">
        <f>ROUND(G415*F415,2)</f>
        <v>0</v>
      </c>
      <c r="I415" s="132"/>
      <c r="J415" s="138"/>
      <c r="K415" s="139"/>
      <c r="L415" s="138"/>
      <c r="M415" s="138"/>
      <c r="N415" s="138"/>
    </row>
    <row r="416" spans="1:14" s="58" customFormat="1" ht="30" customHeight="1">
      <c r="A416" s="76" t="s">
        <v>39</v>
      </c>
      <c r="B416" s="50" t="s">
        <v>481</v>
      </c>
      <c r="C416" s="51" t="s">
        <v>40</v>
      </c>
      <c r="D416" s="52" t="s">
        <v>214</v>
      </c>
      <c r="E416" s="53" t="s">
        <v>36</v>
      </c>
      <c r="F416" s="54">
        <v>50</v>
      </c>
      <c r="G416" s="55"/>
      <c r="H416" s="56">
        <f>ROUND(G416*F416,2)</f>
        <v>0</v>
      </c>
      <c r="I416" s="132"/>
      <c r="J416" s="140"/>
      <c r="K416" s="139"/>
      <c r="L416" s="140"/>
      <c r="M416" s="140"/>
      <c r="N416" s="140"/>
    </row>
    <row r="417" spans="1:14" s="58" customFormat="1" ht="30" customHeight="1">
      <c r="A417" s="77" t="s">
        <v>115</v>
      </c>
      <c r="B417" s="50" t="s">
        <v>482</v>
      </c>
      <c r="C417" s="51" t="s">
        <v>116</v>
      </c>
      <c r="D417" s="61" t="s">
        <v>117</v>
      </c>
      <c r="E417" s="53" t="s">
        <v>36</v>
      </c>
      <c r="F417" s="54">
        <v>1160</v>
      </c>
      <c r="G417" s="55"/>
      <c r="H417" s="56">
        <f>ROUND(G417*F417,2)</f>
        <v>0</v>
      </c>
      <c r="I417" s="132"/>
      <c r="J417" s="140"/>
      <c r="K417" s="139"/>
      <c r="L417" s="140"/>
      <c r="M417" s="140"/>
      <c r="N417" s="140"/>
    </row>
    <row r="418" spans="1:14" s="58" customFormat="1" ht="30" customHeight="1">
      <c r="A418" s="76" t="s">
        <v>217</v>
      </c>
      <c r="B418" s="50" t="s">
        <v>483</v>
      </c>
      <c r="C418" s="51" t="s">
        <v>218</v>
      </c>
      <c r="D418" s="61" t="s">
        <v>219</v>
      </c>
      <c r="E418" s="53" t="s">
        <v>36</v>
      </c>
      <c r="F418" s="54">
        <v>80</v>
      </c>
      <c r="G418" s="55"/>
      <c r="H418" s="56">
        <f>ROUND(G418*F418,2)</f>
        <v>0</v>
      </c>
      <c r="I418" s="132"/>
      <c r="J418" s="140"/>
      <c r="K418" s="139"/>
      <c r="L418" s="140"/>
      <c r="M418" s="140"/>
      <c r="N418" s="140"/>
    </row>
    <row r="419" spans="1:14" s="58" customFormat="1" ht="30" customHeight="1">
      <c r="A419" s="76" t="s">
        <v>220</v>
      </c>
      <c r="B419" s="50" t="s">
        <v>484</v>
      </c>
      <c r="C419" s="51" t="s">
        <v>221</v>
      </c>
      <c r="D419" s="61" t="s">
        <v>219</v>
      </c>
      <c r="E419" s="53"/>
      <c r="F419" s="54"/>
      <c r="G419" s="59"/>
      <c r="H419" s="56"/>
      <c r="I419" s="132"/>
      <c r="J419" s="140"/>
      <c r="K419" s="139"/>
      <c r="L419" s="140"/>
      <c r="M419" s="140"/>
      <c r="N419" s="140"/>
    </row>
    <row r="420" spans="1:14" s="57" customFormat="1" ht="30" customHeight="1">
      <c r="A420" s="76" t="s">
        <v>222</v>
      </c>
      <c r="B420" s="60" t="s">
        <v>37</v>
      </c>
      <c r="C420" s="51" t="s">
        <v>223</v>
      </c>
      <c r="D420" s="61" t="s">
        <v>2</v>
      </c>
      <c r="E420" s="53" t="s">
        <v>38</v>
      </c>
      <c r="F420" s="54">
        <v>20</v>
      </c>
      <c r="G420" s="55"/>
      <c r="H420" s="56">
        <f>ROUND(G420*F420,2)</f>
        <v>0</v>
      </c>
      <c r="I420" s="132"/>
      <c r="J420" s="138"/>
      <c r="K420" s="139"/>
      <c r="L420" s="138"/>
      <c r="M420" s="138"/>
      <c r="N420" s="138"/>
    </row>
    <row r="421" spans="1:14" s="57" customFormat="1" ht="33" customHeight="1">
      <c r="A421" s="76"/>
      <c r="B421" s="50" t="s">
        <v>485</v>
      </c>
      <c r="C421" s="51" t="s">
        <v>239</v>
      </c>
      <c r="D421" s="61" t="s">
        <v>312</v>
      </c>
      <c r="E421" s="53" t="s">
        <v>38</v>
      </c>
      <c r="F421" s="54">
        <v>60</v>
      </c>
      <c r="G421" s="55"/>
      <c r="H421" s="56">
        <f>ROUND(G421*F421,2)</f>
        <v>0</v>
      </c>
      <c r="I421" s="132"/>
      <c r="J421" s="138"/>
      <c r="K421" s="139"/>
      <c r="L421" s="138"/>
      <c r="M421" s="138"/>
      <c r="N421" s="138"/>
    </row>
    <row r="422" spans="1:14" ht="36" customHeight="1">
      <c r="A422" s="15"/>
      <c r="B422" s="93"/>
      <c r="C422" s="28" t="s">
        <v>20</v>
      </c>
      <c r="D422" s="8"/>
      <c r="E422" s="5"/>
      <c r="F422" s="8"/>
      <c r="G422" s="15"/>
      <c r="H422" s="94"/>
      <c r="J422" s="48"/>
      <c r="K422" s="48"/>
      <c r="L422" s="48"/>
      <c r="M422" s="48"/>
      <c r="N422" s="48"/>
    </row>
    <row r="423" spans="1:14" s="57" customFormat="1" ht="30" customHeight="1">
      <c r="A423" s="78" t="s">
        <v>71</v>
      </c>
      <c r="B423" s="50" t="s">
        <v>486</v>
      </c>
      <c r="C423" s="51" t="s">
        <v>72</v>
      </c>
      <c r="D423" s="52" t="s">
        <v>214</v>
      </c>
      <c r="E423" s="53"/>
      <c r="F423" s="54"/>
      <c r="G423" s="59"/>
      <c r="H423" s="56"/>
      <c r="I423" s="132"/>
      <c r="J423" s="138"/>
      <c r="K423" s="139"/>
      <c r="L423" s="138"/>
      <c r="M423" s="138"/>
      <c r="N423" s="138"/>
    </row>
    <row r="424" spans="1:14" s="58" customFormat="1" ht="30" customHeight="1">
      <c r="A424" s="78" t="s">
        <v>73</v>
      </c>
      <c r="B424" s="60" t="s">
        <v>37</v>
      </c>
      <c r="C424" s="51" t="s">
        <v>74</v>
      </c>
      <c r="D424" s="61" t="s">
        <v>2</v>
      </c>
      <c r="E424" s="53" t="s">
        <v>36</v>
      </c>
      <c r="F424" s="54">
        <v>190</v>
      </c>
      <c r="G424" s="55"/>
      <c r="H424" s="56">
        <f>ROUND(G424*F424,2)</f>
        <v>0</v>
      </c>
      <c r="I424" s="132"/>
      <c r="J424" s="140"/>
      <c r="K424" s="139"/>
      <c r="L424" s="140"/>
      <c r="M424" s="140"/>
      <c r="N424" s="140"/>
    </row>
    <row r="425" spans="1:14" s="58" customFormat="1" ht="30" customHeight="1">
      <c r="A425" s="78" t="s">
        <v>224</v>
      </c>
      <c r="B425" s="60" t="s">
        <v>44</v>
      </c>
      <c r="C425" s="51" t="s">
        <v>225</v>
      </c>
      <c r="D425" s="61" t="s">
        <v>2</v>
      </c>
      <c r="E425" s="53" t="s">
        <v>36</v>
      </c>
      <c r="F425" s="54">
        <v>55</v>
      </c>
      <c r="G425" s="55"/>
      <c r="H425" s="56">
        <f>ROUND(G425*F425,2)</f>
        <v>0</v>
      </c>
      <c r="I425" s="133"/>
      <c r="J425" s="140"/>
      <c r="K425" s="139"/>
      <c r="L425" s="140"/>
      <c r="M425" s="140"/>
      <c r="N425" s="140"/>
    </row>
    <row r="426" spans="1:14" s="58" customFormat="1" ht="30" customHeight="1">
      <c r="A426" s="78" t="s">
        <v>42</v>
      </c>
      <c r="B426" s="50" t="s">
        <v>487</v>
      </c>
      <c r="C426" s="51" t="s">
        <v>43</v>
      </c>
      <c r="D426" s="61" t="s">
        <v>226</v>
      </c>
      <c r="E426" s="53"/>
      <c r="F426" s="54"/>
      <c r="G426" s="59"/>
      <c r="H426" s="56"/>
      <c r="I426" s="132"/>
      <c r="J426" s="140"/>
      <c r="K426" s="139"/>
      <c r="L426" s="140"/>
      <c r="M426" s="140"/>
      <c r="N426" s="140"/>
    </row>
    <row r="427" spans="1:14" s="58" customFormat="1" ht="30" customHeight="1">
      <c r="A427" s="78" t="s">
        <v>185</v>
      </c>
      <c r="B427" s="60" t="s">
        <v>37</v>
      </c>
      <c r="C427" s="51" t="s">
        <v>186</v>
      </c>
      <c r="D427" s="61" t="s">
        <v>2</v>
      </c>
      <c r="E427" s="53" t="s">
        <v>36</v>
      </c>
      <c r="F427" s="54">
        <v>190</v>
      </c>
      <c r="G427" s="55"/>
      <c r="H427" s="56">
        <f>ROUND(G427*F427,2)</f>
        <v>0</v>
      </c>
      <c r="I427" s="132"/>
      <c r="J427" s="140"/>
      <c r="K427" s="139"/>
      <c r="L427" s="140"/>
      <c r="M427" s="140"/>
      <c r="N427" s="140"/>
    </row>
    <row r="428" spans="1:14" s="58" customFormat="1" ht="30" customHeight="1">
      <c r="A428" s="78" t="s">
        <v>45</v>
      </c>
      <c r="B428" s="50" t="s">
        <v>488</v>
      </c>
      <c r="C428" s="51" t="s">
        <v>46</v>
      </c>
      <c r="D428" s="61" t="s">
        <v>226</v>
      </c>
      <c r="E428" s="53"/>
      <c r="F428" s="54"/>
      <c r="G428" s="59"/>
      <c r="H428" s="56"/>
      <c r="I428" s="132"/>
      <c r="J428" s="140"/>
      <c r="K428" s="139"/>
      <c r="L428" s="140"/>
      <c r="M428" s="140"/>
      <c r="N428" s="140"/>
    </row>
    <row r="429" spans="1:14" s="58" customFormat="1" ht="30" customHeight="1">
      <c r="A429" s="78" t="s">
        <v>47</v>
      </c>
      <c r="B429" s="60" t="s">
        <v>37</v>
      </c>
      <c r="C429" s="51" t="s">
        <v>48</v>
      </c>
      <c r="D429" s="61" t="s">
        <v>2</v>
      </c>
      <c r="E429" s="53" t="s">
        <v>41</v>
      </c>
      <c r="F429" s="54">
        <v>20</v>
      </c>
      <c r="G429" s="55"/>
      <c r="H429" s="56">
        <f>ROUND(G429*F429,2)</f>
        <v>0</v>
      </c>
      <c r="I429" s="132"/>
      <c r="J429" s="140"/>
      <c r="K429" s="139"/>
      <c r="L429" s="140"/>
      <c r="M429" s="140"/>
      <c r="N429" s="140"/>
    </row>
    <row r="430" spans="1:14" s="58" customFormat="1" ht="30" customHeight="1">
      <c r="A430" s="78" t="s">
        <v>49</v>
      </c>
      <c r="B430" s="50" t="s">
        <v>489</v>
      </c>
      <c r="C430" s="51" t="s">
        <v>50</v>
      </c>
      <c r="D430" s="61" t="s">
        <v>226</v>
      </c>
      <c r="E430" s="53"/>
      <c r="F430" s="54"/>
      <c r="G430" s="59"/>
      <c r="H430" s="56"/>
      <c r="I430" s="132"/>
      <c r="J430" s="140"/>
      <c r="K430" s="139"/>
      <c r="L430" s="140"/>
      <c r="M430" s="140"/>
      <c r="N430" s="140"/>
    </row>
    <row r="431" spans="1:14" s="58" customFormat="1" ht="30" customHeight="1">
      <c r="A431" s="78" t="s">
        <v>51</v>
      </c>
      <c r="B431" s="60" t="s">
        <v>37</v>
      </c>
      <c r="C431" s="51" t="s">
        <v>52</v>
      </c>
      <c r="D431" s="61" t="s">
        <v>2</v>
      </c>
      <c r="E431" s="53" t="s">
        <v>41</v>
      </c>
      <c r="F431" s="54">
        <v>20</v>
      </c>
      <c r="G431" s="55"/>
      <c r="H431" s="56">
        <f>ROUND(G431*F431,2)</f>
        <v>0</v>
      </c>
      <c r="I431" s="132"/>
      <c r="J431" s="140"/>
      <c r="K431" s="139"/>
      <c r="L431" s="140"/>
      <c r="M431" s="140"/>
      <c r="N431" s="140"/>
    </row>
    <row r="432" spans="1:14" s="57" customFormat="1" ht="30" customHeight="1">
      <c r="A432" s="78" t="s">
        <v>123</v>
      </c>
      <c r="B432" s="50" t="s">
        <v>490</v>
      </c>
      <c r="C432" s="51" t="s">
        <v>53</v>
      </c>
      <c r="D432" s="61" t="s">
        <v>125</v>
      </c>
      <c r="E432" s="53"/>
      <c r="F432" s="54"/>
      <c r="G432" s="59"/>
      <c r="H432" s="56"/>
      <c r="I432" s="132"/>
      <c r="J432" s="138"/>
      <c r="K432" s="139"/>
      <c r="L432" s="138"/>
      <c r="M432" s="138"/>
      <c r="N432" s="138"/>
    </row>
    <row r="433" spans="1:14" s="58" customFormat="1" ht="30" customHeight="1">
      <c r="A433" s="78" t="s">
        <v>126</v>
      </c>
      <c r="B433" s="60" t="s">
        <v>37</v>
      </c>
      <c r="C433" s="51" t="s">
        <v>127</v>
      </c>
      <c r="D433" s="61" t="s">
        <v>54</v>
      </c>
      <c r="E433" s="53"/>
      <c r="F433" s="54"/>
      <c r="G433" s="59"/>
      <c r="H433" s="56"/>
      <c r="I433" s="132"/>
      <c r="J433" s="140"/>
      <c r="K433" s="139"/>
      <c r="L433" s="140"/>
      <c r="M433" s="140"/>
      <c r="N433" s="140"/>
    </row>
    <row r="434" spans="1:14" s="58" customFormat="1" ht="30" customHeight="1">
      <c r="A434" s="78" t="s">
        <v>131</v>
      </c>
      <c r="B434" s="62" t="s">
        <v>129</v>
      </c>
      <c r="C434" s="51" t="s">
        <v>133</v>
      </c>
      <c r="D434" s="61"/>
      <c r="E434" s="53" t="s">
        <v>36</v>
      </c>
      <c r="F434" s="54">
        <v>30</v>
      </c>
      <c r="G434" s="55"/>
      <c r="H434" s="56">
        <f>ROUND(G434*F434,2)</f>
        <v>0</v>
      </c>
      <c r="I434" s="132"/>
      <c r="J434" s="140"/>
      <c r="K434" s="139"/>
      <c r="L434" s="140"/>
      <c r="M434" s="140"/>
      <c r="N434" s="140"/>
    </row>
    <row r="435" spans="1:14" s="57" customFormat="1" ht="30" customHeight="1">
      <c r="A435" s="78" t="s">
        <v>205</v>
      </c>
      <c r="B435" s="50" t="s">
        <v>491</v>
      </c>
      <c r="C435" s="51" t="s">
        <v>206</v>
      </c>
      <c r="D435" s="61" t="s">
        <v>125</v>
      </c>
      <c r="E435" s="53" t="s">
        <v>36</v>
      </c>
      <c r="F435" s="63">
        <v>5</v>
      </c>
      <c r="G435" s="55"/>
      <c r="H435" s="56">
        <f>ROUND(G435*F435,2)</f>
        <v>0</v>
      </c>
      <c r="I435" s="132"/>
      <c r="J435" s="138"/>
      <c r="K435" s="139"/>
      <c r="L435" s="138"/>
      <c r="M435" s="138"/>
      <c r="N435" s="138"/>
    </row>
    <row r="436" spans="1:14" s="58" customFormat="1" ht="30" customHeight="1">
      <c r="A436" s="78" t="s">
        <v>193</v>
      </c>
      <c r="B436" s="50" t="s">
        <v>492</v>
      </c>
      <c r="C436" s="51" t="s">
        <v>194</v>
      </c>
      <c r="D436" s="61" t="s">
        <v>125</v>
      </c>
      <c r="E436" s="53" t="s">
        <v>36</v>
      </c>
      <c r="F436" s="54">
        <v>5</v>
      </c>
      <c r="G436" s="55"/>
      <c r="H436" s="56">
        <f>ROUND(G436*F436,2)</f>
        <v>0</v>
      </c>
      <c r="I436" s="132"/>
      <c r="J436" s="140"/>
      <c r="K436" s="139"/>
      <c r="L436" s="140"/>
      <c r="M436" s="140"/>
      <c r="N436" s="140"/>
    </row>
    <row r="437" spans="1:14" s="58" customFormat="1" ht="30" customHeight="1">
      <c r="A437" s="78" t="s">
        <v>197</v>
      </c>
      <c r="B437" s="126" t="s">
        <v>493</v>
      </c>
      <c r="C437" s="127" t="s">
        <v>199</v>
      </c>
      <c r="D437" s="128" t="s">
        <v>125</v>
      </c>
      <c r="E437" s="129" t="s">
        <v>36</v>
      </c>
      <c r="F437" s="130">
        <v>5</v>
      </c>
      <c r="G437" s="75"/>
      <c r="H437" s="131">
        <f>ROUND(G437*F437,2)</f>
        <v>0</v>
      </c>
      <c r="I437" s="132"/>
      <c r="J437" s="140"/>
      <c r="K437" s="139"/>
      <c r="L437" s="140"/>
      <c r="M437" s="140"/>
      <c r="N437" s="140"/>
    </row>
    <row r="438" spans="1:14" s="57" customFormat="1" ht="30" customHeight="1">
      <c r="A438" s="78" t="s">
        <v>207</v>
      </c>
      <c r="B438" s="50" t="s">
        <v>494</v>
      </c>
      <c r="C438" s="51" t="s">
        <v>208</v>
      </c>
      <c r="D438" s="61" t="s">
        <v>137</v>
      </c>
      <c r="E438" s="53"/>
      <c r="F438" s="54"/>
      <c r="G438" s="59"/>
      <c r="H438" s="56"/>
      <c r="I438" s="132"/>
      <c r="J438" s="138"/>
      <c r="K438" s="139"/>
      <c r="L438" s="138"/>
      <c r="M438" s="138"/>
      <c r="N438" s="138"/>
    </row>
    <row r="439" spans="1:14" s="58" customFormat="1" ht="30" customHeight="1">
      <c r="A439" s="78" t="s">
        <v>209</v>
      </c>
      <c r="B439" s="60" t="s">
        <v>37</v>
      </c>
      <c r="C439" s="51" t="s">
        <v>237</v>
      </c>
      <c r="D439" s="61" t="s">
        <v>2</v>
      </c>
      <c r="E439" s="53" t="s">
        <v>55</v>
      </c>
      <c r="F439" s="54">
        <v>15</v>
      </c>
      <c r="G439" s="55"/>
      <c r="H439" s="56">
        <f>ROUND(G439*F439,2)</f>
        <v>0</v>
      </c>
      <c r="I439" s="132"/>
      <c r="J439" s="140"/>
      <c r="K439" s="139"/>
      <c r="L439" s="140"/>
      <c r="M439" s="140"/>
      <c r="N439" s="140"/>
    </row>
    <row r="440" spans="1:14" s="58" customFormat="1" ht="30" customHeight="1">
      <c r="A440" s="78" t="s">
        <v>210</v>
      </c>
      <c r="B440" s="50" t="s">
        <v>495</v>
      </c>
      <c r="C440" s="51" t="s">
        <v>211</v>
      </c>
      <c r="D440" s="61" t="s">
        <v>137</v>
      </c>
      <c r="E440" s="53"/>
      <c r="F440" s="54"/>
      <c r="G440" s="59"/>
      <c r="H440" s="56"/>
      <c r="I440" s="132"/>
      <c r="J440" s="140"/>
      <c r="K440" s="139"/>
      <c r="L440" s="140"/>
      <c r="M440" s="140"/>
      <c r="N440" s="140"/>
    </row>
    <row r="441" spans="1:14" s="58" customFormat="1" ht="33" customHeight="1">
      <c r="A441" s="78" t="s">
        <v>212</v>
      </c>
      <c r="B441" s="60" t="s">
        <v>37</v>
      </c>
      <c r="C441" s="51" t="s">
        <v>238</v>
      </c>
      <c r="D441" s="61" t="s">
        <v>146</v>
      </c>
      <c r="E441" s="53" t="s">
        <v>55</v>
      </c>
      <c r="F441" s="54">
        <v>10</v>
      </c>
      <c r="G441" s="55"/>
      <c r="H441" s="56">
        <f>ROUND(G441*F441,2)</f>
        <v>0</v>
      </c>
      <c r="I441" s="132"/>
      <c r="J441" s="140"/>
      <c r="K441" s="139"/>
      <c r="L441" s="140"/>
      <c r="M441" s="140"/>
      <c r="N441" s="140"/>
    </row>
    <row r="442" spans="1:14" s="58" customFormat="1" ht="30" customHeight="1">
      <c r="A442" s="78" t="s">
        <v>136</v>
      </c>
      <c r="B442" s="50" t="s">
        <v>496</v>
      </c>
      <c r="C442" s="51" t="s">
        <v>57</v>
      </c>
      <c r="D442" s="61" t="s">
        <v>137</v>
      </c>
      <c r="E442" s="53"/>
      <c r="F442" s="54"/>
      <c r="G442" s="59"/>
      <c r="H442" s="56"/>
      <c r="I442" s="132"/>
      <c r="J442" s="140"/>
      <c r="K442" s="139"/>
      <c r="L442" s="140"/>
      <c r="M442" s="140"/>
      <c r="N442" s="140"/>
    </row>
    <row r="443" spans="1:14" s="58" customFormat="1" ht="30" customHeight="1">
      <c r="A443" s="78" t="s">
        <v>138</v>
      </c>
      <c r="B443" s="60" t="s">
        <v>37</v>
      </c>
      <c r="C443" s="51" t="s">
        <v>139</v>
      </c>
      <c r="D443" s="61" t="s">
        <v>140</v>
      </c>
      <c r="E443" s="53"/>
      <c r="F443" s="54"/>
      <c r="G443" s="56"/>
      <c r="H443" s="56"/>
      <c r="I443" s="132"/>
      <c r="J443" s="140"/>
      <c r="K443" s="139"/>
      <c r="L443" s="140"/>
      <c r="M443" s="140"/>
      <c r="N443" s="140"/>
    </row>
    <row r="444" spans="1:14" s="58" customFormat="1" ht="30" customHeight="1">
      <c r="A444" s="78" t="s">
        <v>143</v>
      </c>
      <c r="B444" s="62" t="s">
        <v>129</v>
      </c>
      <c r="C444" s="51" t="s">
        <v>144</v>
      </c>
      <c r="D444" s="61"/>
      <c r="E444" s="53" t="s">
        <v>55</v>
      </c>
      <c r="F444" s="54">
        <v>15</v>
      </c>
      <c r="G444" s="55"/>
      <c r="H444" s="56">
        <f>ROUND(G444*F444,2)</f>
        <v>0</v>
      </c>
      <c r="I444" s="132"/>
      <c r="J444" s="140"/>
      <c r="K444" s="139"/>
      <c r="L444" s="140"/>
      <c r="M444" s="140"/>
      <c r="N444" s="140"/>
    </row>
    <row r="445" spans="1:14" s="58" customFormat="1" ht="30" customHeight="1">
      <c r="A445" s="78" t="s">
        <v>227</v>
      </c>
      <c r="B445" s="60" t="s">
        <v>44</v>
      </c>
      <c r="C445" s="51" t="s">
        <v>228</v>
      </c>
      <c r="D445" s="61" t="s">
        <v>147</v>
      </c>
      <c r="E445" s="53" t="s">
        <v>55</v>
      </c>
      <c r="F445" s="54">
        <v>12</v>
      </c>
      <c r="G445" s="55"/>
      <c r="H445" s="56">
        <f>ROUND(G445*F445,2)</f>
        <v>0</v>
      </c>
      <c r="I445" s="132"/>
      <c r="J445" s="140"/>
      <c r="K445" s="139"/>
      <c r="L445" s="140"/>
      <c r="M445" s="140"/>
      <c r="N445" s="140"/>
    </row>
    <row r="446" spans="1:14" s="58" customFormat="1" ht="33" customHeight="1">
      <c r="A446" s="78" t="s">
        <v>58</v>
      </c>
      <c r="B446" s="50" t="s">
        <v>497</v>
      </c>
      <c r="C446" s="51" t="s">
        <v>59</v>
      </c>
      <c r="D446" s="61" t="s">
        <v>195</v>
      </c>
      <c r="E446" s="53" t="s">
        <v>36</v>
      </c>
      <c r="F446" s="54">
        <v>5</v>
      </c>
      <c r="G446" s="55"/>
      <c r="H446" s="56">
        <f>ROUND(G446*F446,2)</f>
        <v>0</v>
      </c>
      <c r="I446" s="132"/>
      <c r="J446" s="140"/>
      <c r="K446" s="139"/>
      <c r="L446" s="140"/>
      <c r="M446" s="140"/>
      <c r="N446" s="140"/>
    </row>
    <row r="447" spans="1:14" s="58" customFormat="1" ht="30" customHeight="1">
      <c r="A447" s="78" t="s">
        <v>229</v>
      </c>
      <c r="B447" s="50" t="s">
        <v>498</v>
      </c>
      <c r="C447" s="51" t="s">
        <v>230</v>
      </c>
      <c r="D447" s="61" t="s">
        <v>231</v>
      </c>
      <c r="E447" s="95"/>
      <c r="F447" s="54"/>
      <c r="G447" s="59"/>
      <c r="H447" s="56"/>
      <c r="I447" s="132"/>
      <c r="J447" s="140"/>
      <c r="K447" s="139"/>
      <c r="L447" s="140"/>
      <c r="M447" s="140"/>
      <c r="N447" s="140"/>
    </row>
    <row r="448" spans="1:14" s="58" customFormat="1" ht="30" customHeight="1">
      <c r="A448" s="78" t="s">
        <v>232</v>
      </c>
      <c r="B448" s="60" t="s">
        <v>37</v>
      </c>
      <c r="C448" s="51" t="s">
        <v>79</v>
      </c>
      <c r="D448" s="61"/>
      <c r="E448" s="53"/>
      <c r="F448" s="54"/>
      <c r="G448" s="59"/>
      <c r="H448" s="56"/>
      <c r="I448" s="132"/>
      <c r="J448" s="140"/>
      <c r="K448" s="139"/>
      <c r="L448" s="140"/>
      <c r="M448" s="140"/>
      <c r="N448" s="140"/>
    </row>
    <row r="449" spans="1:14" s="58" customFormat="1" ht="30" customHeight="1">
      <c r="A449" s="78" t="s">
        <v>233</v>
      </c>
      <c r="B449" s="62" t="s">
        <v>129</v>
      </c>
      <c r="C449" s="51" t="s">
        <v>154</v>
      </c>
      <c r="D449" s="61"/>
      <c r="E449" s="53" t="s">
        <v>38</v>
      </c>
      <c r="F449" s="54">
        <v>10</v>
      </c>
      <c r="G449" s="55"/>
      <c r="H449" s="56">
        <f>ROUND(G449*F449,2)</f>
        <v>0</v>
      </c>
      <c r="I449" s="132"/>
      <c r="J449" s="140"/>
      <c r="K449" s="139"/>
      <c r="L449" s="140"/>
      <c r="M449" s="140"/>
      <c r="N449" s="140"/>
    </row>
    <row r="450" spans="1:14" ht="36" customHeight="1">
      <c r="A450" s="15"/>
      <c r="B450" s="96"/>
      <c r="C450" s="28" t="s">
        <v>21</v>
      </c>
      <c r="D450" s="8"/>
      <c r="E450" s="6"/>
      <c r="F450" s="6"/>
      <c r="G450" s="15"/>
      <c r="H450" s="94"/>
      <c r="J450" s="48"/>
      <c r="K450" s="48"/>
      <c r="L450" s="48"/>
      <c r="M450" s="48"/>
      <c r="N450" s="48"/>
    </row>
    <row r="451" spans="1:14" s="57" customFormat="1" ht="33" customHeight="1">
      <c r="A451" s="76" t="s">
        <v>61</v>
      </c>
      <c r="B451" s="50" t="s">
        <v>499</v>
      </c>
      <c r="C451" s="51" t="s">
        <v>62</v>
      </c>
      <c r="D451" s="61" t="s">
        <v>234</v>
      </c>
      <c r="E451" s="53"/>
      <c r="F451" s="63"/>
      <c r="G451" s="59"/>
      <c r="H451" s="64"/>
      <c r="I451" s="132"/>
      <c r="J451" s="138"/>
      <c r="K451" s="139"/>
      <c r="L451" s="138"/>
      <c r="M451" s="138"/>
      <c r="N451" s="138"/>
    </row>
    <row r="452" spans="1:14" s="57" customFormat="1" ht="33" customHeight="1">
      <c r="A452" s="76" t="s">
        <v>148</v>
      </c>
      <c r="B452" s="60" t="s">
        <v>37</v>
      </c>
      <c r="C452" s="51" t="s">
        <v>149</v>
      </c>
      <c r="D452" s="61" t="s">
        <v>2</v>
      </c>
      <c r="E452" s="53" t="s">
        <v>36</v>
      </c>
      <c r="F452" s="63">
        <v>85</v>
      </c>
      <c r="G452" s="55"/>
      <c r="H452" s="56">
        <f>ROUND(G452*F452,2)</f>
        <v>0</v>
      </c>
      <c r="I452" s="132"/>
      <c r="J452" s="138"/>
      <c r="K452" s="139"/>
      <c r="L452" s="138"/>
      <c r="M452" s="138"/>
      <c r="N452" s="138"/>
    </row>
    <row r="453" spans="1:14" s="58" customFormat="1" ht="33" customHeight="1">
      <c r="A453" s="76" t="s">
        <v>150</v>
      </c>
      <c r="B453" s="50" t="s">
        <v>500</v>
      </c>
      <c r="C453" s="51" t="s">
        <v>151</v>
      </c>
      <c r="D453" s="61" t="s">
        <v>231</v>
      </c>
      <c r="E453" s="95"/>
      <c r="F453" s="54"/>
      <c r="G453" s="59"/>
      <c r="H453" s="64"/>
      <c r="I453" s="132"/>
      <c r="J453" s="140"/>
      <c r="K453" s="139"/>
      <c r="L453" s="140"/>
      <c r="M453" s="140"/>
      <c r="N453" s="140"/>
    </row>
    <row r="454" spans="1:14" s="58" customFormat="1" ht="30" customHeight="1">
      <c r="A454" s="76" t="s">
        <v>152</v>
      </c>
      <c r="B454" s="60" t="s">
        <v>37</v>
      </c>
      <c r="C454" s="51" t="s">
        <v>60</v>
      </c>
      <c r="D454" s="61"/>
      <c r="E454" s="53"/>
      <c r="F454" s="54"/>
      <c r="G454" s="59"/>
      <c r="H454" s="64"/>
      <c r="I454" s="132"/>
      <c r="J454" s="140"/>
      <c r="K454" s="139"/>
      <c r="L454" s="140"/>
      <c r="M454" s="140"/>
      <c r="N454" s="140"/>
    </row>
    <row r="455" spans="1:14" s="58" customFormat="1" ht="30" customHeight="1">
      <c r="A455" s="76" t="s">
        <v>153</v>
      </c>
      <c r="B455" s="62" t="s">
        <v>129</v>
      </c>
      <c r="C455" s="51" t="s">
        <v>154</v>
      </c>
      <c r="D455" s="61"/>
      <c r="E455" s="53" t="s">
        <v>38</v>
      </c>
      <c r="F455" s="54">
        <v>125</v>
      </c>
      <c r="G455" s="55"/>
      <c r="H455" s="56">
        <f>ROUND(G455*F455,2)</f>
        <v>0</v>
      </c>
      <c r="I455" s="132"/>
      <c r="J455" s="140"/>
      <c r="K455" s="139"/>
      <c r="L455" s="140"/>
      <c r="M455" s="140"/>
      <c r="N455" s="140"/>
    </row>
    <row r="456" spans="1:14" s="58" customFormat="1" ht="33" customHeight="1">
      <c r="A456" s="76" t="s">
        <v>235</v>
      </c>
      <c r="B456" s="50" t="s">
        <v>501</v>
      </c>
      <c r="C456" s="51" t="s">
        <v>236</v>
      </c>
      <c r="D456" s="61" t="s">
        <v>231</v>
      </c>
      <c r="E456" s="53" t="s">
        <v>38</v>
      </c>
      <c r="F456" s="54">
        <v>185</v>
      </c>
      <c r="G456" s="55"/>
      <c r="H456" s="56">
        <f>ROUND(G456*F456,2)</f>
        <v>0</v>
      </c>
      <c r="I456" s="132"/>
      <c r="J456" s="140"/>
      <c r="K456" s="139"/>
      <c r="L456" s="140"/>
      <c r="M456" s="140"/>
      <c r="N456" s="140"/>
    </row>
    <row r="457" spans="1:14" ht="36" customHeight="1">
      <c r="A457" s="15"/>
      <c r="B457" s="93"/>
      <c r="C457" s="28" t="s">
        <v>23</v>
      </c>
      <c r="D457" s="8"/>
      <c r="E457" s="5"/>
      <c r="F457" s="8"/>
      <c r="G457" s="15"/>
      <c r="H457" s="94"/>
      <c r="J457" s="48"/>
      <c r="K457" s="48"/>
      <c r="L457" s="48"/>
      <c r="M457" s="48"/>
      <c r="N457" s="48"/>
    </row>
    <row r="458" spans="1:14" s="57" customFormat="1" ht="30" customHeight="1">
      <c r="A458" s="78" t="s">
        <v>66</v>
      </c>
      <c r="B458" s="50" t="s">
        <v>502</v>
      </c>
      <c r="C458" s="51" t="s">
        <v>67</v>
      </c>
      <c r="D458" s="61" t="s">
        <v>173</v>
      </c>
      <c r="E458" s="53"/>
      <c r="F458" s="54"/>
      <c r="G458" s="59"/>
      <c r="H458" s="56"/>
      <c r="I458" s="132"/>
      <c r="J458" s="138"/>
      <c r="K458" s="139"/>
      <c r="L458" s="138"/>
      <c r="M458" s="138"/>
      <c r="N458" s="138"/>
    </row>
    <row r="459" spans="1:14" s="58" customFormat="1" ht="30" customHeight="1">
      <c r="A459" s="78" t="s">
        <v>68</v>
      </c>
      <c r="B459" s="60" t="s">
        <v>37</v>
      </c>
      <c r="C459" s="51" t="s">
        <v>174</v>
      </c>
      <c r="D459" s="61"/>
      <c r="E459" s="53" t="s">
        <v>36</v>
      </c>
      <c r="F459" s="54">
        <v>50</v>
      </c>
      <c r="G459" s="75"/>
      <c r="H459" s="56">
        <f>ROUND(G459*F459,2)</f>
        <v>0</v>
      </c>
      <c r="I459" s="132"/>
      <c r="J459" s="140"/>
      <c r="K459" s="139"/>
      <c r="L459" s="140"/>
      <c r="M459" s="140"/>
      <c r="N459" s="140"/>
    </row>
    <row r="460" spans="1:14" s="33" customFormat="1" ht="36" customHeight="1" thickBot="1">
      <c r="A460" s="81"/>
      <c r="B460" s="97" t="str">
        <f>B409</f>
        <v>I</v>
      </c>
      <c r="C460" s="160" t="str">
        <f>C409</f>
        <v>Loraine St. / Oakleigh Pl. Lane - Bounded By Loraine St., Oakleigh Pl. and St. Mary's Rd.</v>
      </c>
      <c r="D460" s="161"/>
      <c r="E460" s="161"/>
      <c r="F460" s="162"/>
      <c r="G460" s="36" t="s">
        <v>17</v>
      </c>
      <c r="H460" s="102">
        <f>SUM(H409:H459)</f>
        <v>0</v>
      </c>
      <c r="J460" s="137"/>
      <c r="K460" s="137"/>
      <c r="L460" s="137"/>
      <c r="M460" s="137"/>
      <c r="N460" s="137"/>
    </row>
    <row r="461" spans="1:14" s="33" customFormat="1" ht="36" customHeight="1" thickTop="1">
      <c r="A461" s="68"/>
      <c r="B461" s="103" t="s">
        <v>241</v>
      </c>
      <c r="C461" s="174" t="s">
        <v>253</v>
      </c>
      <c r="D461" s="175"/>
      <c r="E461" s="175"/>
      <c r="F461" s="176"/>
      <c r="G461" s="68"/>
      <c r="H461" s="101"/>
      <c r="J461" s="137"/>
      <c r="K461" s="137"/>
      <c r="L461" s="137"/>
      <c r="M461" s="137"/>
      <c r="N461" s="137"/>
    </row>
    <row r="462" spans="1:14" ht="36" customHeight="1">
      <c r="A462" s="15"/>
      <c r="B462" s="93"/>
      <c r="C462" s="27" t="s">
        <v>19</v>
      </c>
      <c r="D462" s="8"/>
      <c r="E462" s="6" t="s">
        <v>2</v>
      </c>
      <c r="F462" s="6" t="s">
        <v>2</v>
      </c>
      <c r="G462" s="15" t="s">
        <v>2</v>
      </c>
      <c r="H462" s="94"/>
      <c r="J462" s="48"/>
      <c r="K462" s="48"/>
      <c r="L462" s="48"/>
      <c r="M462" s="48"/>
      <c r="N462" s="48"/>
    </row>
    <row r="463" spans="1:14" s="57" customFormat="1" ht="33" customHeight="1">
      <c r="A463" s="76" t="s">
        <v>108</v>
      </c>
      <c r="B463" s="50" t="s">
        <v>503</v>
      </c>
      <c r="C463" s="51" t="s">
        <v>109</v>
      </c>
      <c r="D463" s="52" t="s">
        <v>311</v>
      </c>
      <c r="E463" s="53" t="s">
        <v>35</v>
      </c>
      <c r="F463" s="54">
        <v>685</v>
      </c>
      <c r="G463" s="55"/>
      <c r="H463" s="56">
        <f>ROUND(G463*F463,2)</f>
        <v>0</v>
      </c>
      <c r="I463" s="132"/>
      <c r="J463" s="138"/>
      <c r="K463" s="139"/>
      <c r="L463" s="138"/>
      <c r="M463" s="138"/>
      <c r="N463" s="138"/>
    </row>
    <row r="464" spans="1:14" s="58" customFormat="1" ht="30" customHeight="1">
      <c r="A464" s="77" t="s">
        <v>110</v>
      </c>
      <c r="B464" s="50" t="s">
        <v>504</v>
      </c>
      <c r="C464" s="51" t="s">
        <v>111</v>
      </c>
      <c r="D464" s="52" t="s">
        <v>214</v>
      </c>
      <c r="E464" s="53" t="s">
        <v>36</v>
      </c>
      <c r="F464" s="54">
        <v>1215</v>
      </c>
      <c r="G464" s="55"/>
      <c r="H464" s="56">
        <f>ROUND(G464*F464,2)</f>
        <v>0</v>
      </c>
      <c r="I464" s="132"/>
      <c r="J464" s="140"/>
      <c r="K464" s="139"/>
      <c r="L464" s="140"/>
      <c r="M464" s="140"/>
      <c r="N464" s="140"/>
    </row>
    <row r="465" spans="1:14" s="57" customFormat="1" ht="30" customHeight="1">
      <c r="A465" s="77" t="s">
        <v>112</v>
      </c>
      <c r="B465" s="50" t="s">
        <v>505</v>
      </c>
      <c r="C465" s="51" t="s">
        <v>113</v>
      </c>
      <c r="D465" s="52" t="s">
        <v>214</v>
      </c>
      <c r="E465" s="53"/>
      <c r="F465" s="54"/>
      <c r="G465" s="59"/>
      <c r="H465" s="56"/>
      <c r="I465" s="132"/>
      <c r="J465" s="138"/>
      <c r="K465" s="139"/>
      <c r="L465" s="138"/>
      <c r="M465" s="138"/>
      <c r="N465" s="138"/>
    </row>
    <row r="466" spans="1:14" s="57" customFormat="1" ht="30" customHeight="1">
      <c r="A466" s="77" t="s">
        <v>183</v>
      </c>
      <c r="B466" s="60" t="s">
        <v>37</v>
      </c>
      <c r="C466" s="51" t="s">
        <v>184</v>
      </c>
      <c r="D466" s="61" t="s">
        <v>2</v>
      </c>
      <c r="E466" s="53" t="s">
        <v>38</v>
      </c>
      <c r="F466" s="54">
        <v>840</v>
      </c>
      <c r="G466" s="55"/>
      <c r="H466" s="56">
        <f>ROUND(G466*F466,2)</f>
        <v>0</v>
      </c>
      <c r="I466" s="132"/>
      <c r="J466" s="138"/>
      <c r="K466" s="139"/>
      <c r="L466" s="138"/>
      <c r="M466" s="138"/>
      <c r="N466" s="138"/>
    </row>
    <row r="467" spans="1:14" s="57" customFormat="1" ht="33" customHeight="1">
      <c r="A467" s="77" t="s">
        <v>215</v>
      </c>
      <c r="B467" s="50" t="s">
        <v>506</v>
      </c>
      <c r="C467" s="51" t="s">
        <v>216</v>
      </c>
      <c r="D467" s="52" t="s">
        <v>214</v>
      </c>
      <c r="E467" s="53" t="s">
        <v>35</v>
      </c>
      <c r="F467" s="54">
        <v>95</v>
      </c>
      <c r="G467" s="55"/>
      <c r="H467" s="56">
        <f>ROUND(G467*F467,2)</f>
        <v>0</v>
      </c>
      <c r="I467" s="132"/>
      <c r="J467" s="138"/>
      <c r="K467" s="139"/>
      <c r="L467" s="138"/>
      <c r="M467" s="138"/>
      <c r="N467" s="138"/>
    </row>
    <row r="468" spans="1:14" s="58" customFormat="1" ht="30" customHeight="1">
      <c r="A468" s="76" t="s">
        <v>39</v>
      </c>
      <c r="B468" s="50" t="s">
        <v>507</v>
      </c>
      <c r="C468" s="51" t="s">
        <v>40</v>
      </c>
      <c r="D468" s="52" t="s">
        <v>214</v>
      </c>
      <c r="E468" s="53" t="s">
        <v>36</v>
      </c>
      <c r="F468" s="54">
        <v>95</v>
      </c>
      <c r="G468" s="55"/>
      <c r="H468" s="56">
        <f>ROUND(G468*F468,2)</f>
        <v>0</v>
      </c>
      <c r="I468" s="132"/>
      <c r="J468" s="140"/>
      <c r="K468" s="139"/>
      <c r="L468" s="140"/>
      <c r="M468" s="140"/>
      <c r="N468" s="140"/>
    </row>
    <row r="469" spans="1:14" s="58" customFormat="1" ht="30" customHeight="1">
      <c r="A469" s="77" t="s">
        <v>115</v>
      </c>
      <c r="B469" s="50" t="s">
        <v>508</v>
      </c>
      <c r="C469" s="51" t="s">
        <v>116</v>
      </c>
      <c r="D469" s="61" t="s">
        <v>117</v>
      </c>
      <c r="E469" s="53" t="s">
        <v>36</v>
      </c>
      <c r="F469" s="54">
        <v>1215</v>
      </c>
      <c r="G469" s="55"/>
      <c r="H469" s="56">
        <f>ROUND(G469*F469,2)</f>
        <v>0</v>
      </c>
      <c r="I469" s="132"/>
      <c r="J469" s="140"/>
      <c r="K469" s="139"/>
      <c r="L469" s="140"/>
      <c r="M469" s="140"/>
      <c r="N469" s="140"/>
    </row>
    <row r="470" spans="1:14" s="58" customFormat="1" ht="30" customHeight="1">
      <c r="A470" s="76" t="s">
        <v>217</v>
      </c>
      <c r="B470" s="50" t="s">
        <v>509</v>
      </c>
      <c r="C470" s="51" t="s">
        <v>218</v>
      </c>
      <c r="D470" s="61" t="s">
        <v>219</v>
      </c>
      <c r="E470" s="53" t="s">
        <v>36</v>
      </c>
      <c r="F470" s="54">
        <v>150</v>
      </c>
      <c r="G470" s="55"/>
      <c r="H470" s="56">
        <f>ROUND(G470*F470,2)</f>
        <v>0</v>
      </c>
      <c r="I470" s="132"/>
      <c r="J470" s="140"/>
      <c r="K470" s="139"/>
      <c r="L470" s="140"/>
      <c r="M470" s="140"/>
      <c r="N470" s="140"/>
    </row>
    <row r="471" spans="1:14" s="58" customFormat="1" ht="30" customHeight="1">
      <c r="A471" s="76" t="s">
        <v>220</v>
      </c>
      <c r="B471" s="50" t="s">
        <v>510</v>
      </c>
      <c r="C471" s="51" t="s">
        <v>221</v>
      </c>
      <c r="D471" s="61" t="s">
        <v>219</v>
      </c>
      <c r="E471" s="53"/>
      <c r="F471" s="54"/>
      <c r="G471" s="59"/>
      <c r="H471" s="56"/>
      <c r="I471" s="132"/>
      <c r="J471" s="140"/>
      <c r="K471" s="139"/>
      <c r="L471" s="140"/>
      <c r="M471" s="140"/>
      <c r="N471" s="140"/>
    </row>
    <row r="472" spans="1:14" s="57" customFormat="1" ht="30" customHeight="1">
      <c r="A472" s="76" t="s">
        <v>222</v>
      </c>
      <c r="B472" s="60" t="s">
        <v>37</v>
      </c>
      <c r="C472" s="51" t="s">
        <v>223</v>
      </c>
      <c r="D472" s="61" t="s">
        <v>2</v>
      </c>
      <c r="E472" s="53" t="s">
        <v>38</v>
      </c>
      <c r="F472" s="54">
        <v>30</v>
      </c>
      <c r="G472" s="55"/>
      <c r="H472" s="56">
        <f>ROUND(G472*F472,2)</f>
        <v>0</v>
      </c>
      <c r="I472" s="132"/>
      <c r="J472" s="138"/>
      <c r="K472" s="139"/>
      <c r="L472" s="138"/>
      <c r="M472" s="138"/>
      <c r="N472" s="138"/>
    </row>
    <row r="473" spans="1:14" s="57" customFormat="1" ht="33" customHeight="1">
      <c r="A473" s="76"/>
      <c r="B473" s="50" t="s">
        <v>511</v>
      </c>
      <c r="C473" s="51" t="s">
        <v>239</v>
      </c>
      <c r="D473" s="61" t="s">
        <v>312</v>
      </c>
      <c r="E473" s="53" t="s">
        <v>38</v>
      </c>
      <c r="F473" s="54">
        <v>45</v>
      </c>
      <c r="G473" s="55"/>
      <c r="H473" s="56">
        <f>ROUND(G473*F473,2)</f>
        <v>0</v>
      </c>
      <c r="I473" s="132"/>
      <c r="J473" s="138"/>
      <c r="K473" s="139"/>
      <c r="L473" s="138"/>
      <c r="M473" s="138"/>
      <c r="N473" s="138"/>
    </row>
    <row r="474" spans="1:14" ht="36" customHeight="1">
      <c r="A474" s="15"/>
      <c r="B474" s="93"/>
      <c r="C474" s="28" t="s">
        <v>20</v>
      </c>
      <c r="D474" s="8"/>
      <c r="E474" s="5"/>
      <c r="F474" s="8"/>
      <c r="G474" s="15"/>
      <c r="H474" s="94"/>
      <c r="J474" s="48"/>
      <c r="K474" s="48"/>
      <c r="L474" s="48"/>
      <c r="M474" s="48"/>
      <c r="N474" s="48"/>
    </row>
    <row r="475" spans="1:14" s="57" customFormat="1" ht="30" customHeight="1">
      <c r="A475" s="78" t="s">
        <v>71</v>
      </c>
      <c r="B475" s="50" t="s">
        <v>512</v>
      </c>
      <c r="C475" s="51" t="s">
        <v>72</v>
      </c>
      <c r="D475" s="52" t="s">
        <v>214</v>
      </c>
      <c r="E475" s="53"/>
      <c r="F475" s="54"/>
      <c r="G475" s="59"/>
      <c r="H475" s="56"/>
      <c r="I475" s="132"/>
      <c r="J475" s="138"/>
      <c r="K475" s="139"/>
      <c r="L475" s="138"/>
      <c r="M475" s="138"/>
      <c r="N475" s="138"/>
    </row>
    <row r="476" spans="1:14" s="58" customFormat="1" ht="30" customHeight="1">
      <c r="A476" s="78" t="s">
        <v>73</v>
      </c>
      <c r="B476" s="60" t="s">
        <v>37</v>
      </c>
      <c r="C476" s="51" t="s">
        <v>74</v>
      </c>
      <c r="D476" s="61" t="s">
        <v>2</v>
      </c>
      <c r="E476" s="53" t="s">
        <v>36</v>
      </c>
      <c r="F476" s="54">
        <v>215</v>
      </c>
      <c r="G476" s="55"/>
      <c r="H476" s="56">
        <f>ROUND(G476*F476,2)</f>
        <v>0</v>
      </c>
      <c r="I476" s="132"/>
      <c r="J476" s="140"/>
      <c r="K476" s="139"/>
      <c r="L476" s="140"/>
      <c r="M476" s="140"/>
      <c r="N476" s="140"/>
    </row>
    <row r="477" spans="1:14" s="58" customFormat="1" ht="30" customHeight="1">
      <c r="A477" s="78" t="s">
        <v>42</v>
      </c>
      <c r="B477" s="50" t="s">
        <v>513</v>
      </c>
      <c r="C477" s="51" t="s">
        <v>43</v>
      </c>
      <c r="D477" s="61" t="s">
        <v>226</v>
      </c>
      <c r="E477" s="53"/>
      <c r="F477" s="54"/>
      <c r="G477" s="59"/>
      <c r="H477" s="56"/>
      <c r="I477" s="132"/>
      <c r="J477" s="140"/>
      <c r="K477" s="139"/>
      <c r="L477" s="140"/>
      <c r="M477" s="140"/>
      <c r="N477" s="140"/>
    </row>
    <row r="478" spans="1:14" s="58" customFormat="1" ht="30" customHeight="1">
      <c r="A478" s="78" t="s">
        <v>185</v>
      </c>
      <c r="B478" s="60" t="s">
        <v>37</v>
      </c>
      <c r="C478" s="51" t="s">
        <v>186</v>
      </c>
      <c r="D478" s="61" t="s">
        <v>2</v>
      </c>
      <c r="E478" s="53" t="s">
        <v>36</v>
      </c>
      <c r="F478" s="54">
        <v>215</v>
      </c>
      <c r="G478" s="55"/>
      <c r="H478" s="56">
        <f>ROUND(G478*F478,2)</f>
        <v>0</v>
      </c>
      <c r="I478" s="132"/>
      <c r="J478" s="140"/>
      <c r="K478" s="139"/>
      <c r="L478" s="140"/>
      <c r="M478" s="140"/>
      <c r="N478" s="140"/>
    </row>
    <row r="479" spans="1:14" s="58" customFormat="1" ht="30" customHeight="1">
      <c r="A479" s="78" t="s">
        <v>45</v>
      </c>
      <c r="B479" s="50" t="s">
        <v>514</v>
      </c>
      <c r="C479" s="51" t="s">
        <v>46</v>
      </c>
      <c r="D479" s="61" t="s">
        <v>226</v>
      </c>
      <c r="E479" s="53"/>
      <c r="F479" s="54"/>
      <c r="G479" s="59"/>
      <c r="H479" s="56"/>
      <c r="I479" s="132"/>
      <c r="J479" s="140"/>
      <c r="K479" s="139"/>
      <c r="L479" s="140"/>
      <c r="M479" s="140"/>
      <c r="N479" s="140"/>
    </row>
    <row r="480" spans="1:14" s="58" customFormat="1" ht="30" customHeight="1">
      <c r="A480" s="78" t="s">
        <v>47</v>
      </c>
      <c r="B480" s="60" t="s">
        <v>37</v>
      </c>
      <c r="C480" s="51" t="s">
        <v>48</v>
      </c>
      <c r="D480" s="61" t="s">
        <v>2</v>
      </c>
      <c r="E480" s="53" t="s">
        <v>41</v>
      </c>
      <c r="F480" s="54">
        <v>20</v>
      </c>
      <c r="G480" s="55"/>
      <c r="H480" s="56">
        <f>ROUND(G480*F480,2)</f>
        <v>0</v>
      </c>
      <c r="I480" s="132"/>
      <c r="J480" s="140"/>
      <c r="K480" s="139"/>
      <c r="L480" s="140"/>
      <c r="M480" s="140"/>
      <c r="N480" s="140"/>
    </row>
    <row r="481" spans="1:14" s="58" customFormat="1" ht="30" customHeight="1">
      <c r="A481" s="78" t="s">
        <v>49</v>
      </c>
      <c r="B481" s="50" t="s">
        <v>515</v>
      </c>
      <c r="C481" s="51" t="s">
        <v>50</v>
      </c>
      <c r="D481" s="61" t="s">
        <v>226</v>
      </c>
      <c r="E481" s="53"/>
      <c r="F481" s="54"/>
      <c r="G481" s="59"/>
      <c r="H481" s="56"/>
      <c r="I481" s="132"/>
      <c r="J481" s="140"/>
      <c r="K481" s="139"/>
      <c r="L481" s="140"/>
      <c r="M481" s="140"/>
      <c r="N481" s="140"/>
    </row>
    <row r="482" spans="1:14" s="58" customFormat="1" ht="30" customHeight="1">
      <c r="A482" s="78" t="s">
        <v>51</v>
      </c>
      <c r="B482" s="60" t="s">
        <v>37</v>
      </c>
      <c r="C482" s="51" t="s">
        <v>52</v>
      </c>
      <c r="D482" s="61" t="s">
        <v>2</v>
      </c>
      <c r="E482" s="53" t="s">
        <v>41</v>
      </c>
      <c r="F482" s="54">
        <v>20</v>
      </c>
      <c r="G482" s="55"/>
      <c r="H482" s="56">
        <f>ROUND(G482*F482,2)</f>
        <v>0</v>
      </c>
      <c r="I482" s="132"/>
      <c r="J482" s="140"/>
      <c r="K482" s="139"/>
      <c r="L482" s="140"/>
      <c r="M482" s="140"/>
      <c r="N482" s="140"/>
    </row>
    <row r="483" spans="1:14" s="57" customFormat="1" ht="30" customHeight="1">
      <c r="A483" s="78" t="s">
        <v>123</v>
      </c>
      <c r="B483" s="50" t="s">
        <v>516</v>
      </c>
      <c r="C483" s="51" t="s">
        <v>53</v>
      </c>
      <c r="D483" s="61" t="s">
        <v>125</v>
      </c>
      <c r="E483" s="53"/>
      <c r="F483" s="54"/>
      <c r="G483" s="59"/>
      <c r="H483" s="56"/>
      <c r="I483" s="132"/>
      <c r="J483" s="138"/>
      <c r="K483" s="139"/>
      <c r="L483" s="138"/>
      <c r="M483" s="138"/>
      <c r="N483" s="138"/>
    </row>
    <row r="484" spans="1:14" s="58" customFormat="1" ht="30" customHeight="1">
      <c r="A484" s="78" t="s">
        <v>126</v>
      </c>
      <c r="B484" s="60" t="s">
        <v>37</v>
      </c>
      <c r="C484" s="51" t="s">
        <v>127</v>
      </c>
      <c r="D484" s="61" t="s">
        <v>54</v>
      </c>
      <c r="E484" s="53"/>
      <c r="F484" s="54"/>
      <c r="G484" s="59"/>
      <c r="H484" s="56"/>
      <c r="I484" s="132"/>
      <c r="J484" s="140"/>
      <c r="K484" s="139"/>
      <c r="L484" s="140"/>
      <c r="M484" s="140"/>
      <c r="N484" s="140"/>
    </row>
    <row r="485" spans="1:14" s="58" customFormat="1" ht="30" customHeight="1">
      <c r="A485" s="78" t="s">
        <v>131</v>
      </c>
      <c r="B485" s="62" t="s">
        <v>129</v>
      </c>
      <c r="C485" s="51" t="s">
        <v>133</v>
      </c>
      <c r="D485" s="61"/>
      <c r="E485" s="53" t="s">
        <v>36</v>
      </c>
      <c r="F485" s="54">
        <v>5</v>
      </c>
      <c r="G485" s="55"/>
      <c r="H485" s="56">
        <f>ROUND(G485*F485,2)</f>
        <v>0</v>
      </c>
      <c r="I485" s="132"/>
      <c r="J485" s="140"/>
      <c r="K485" s="139"/>
      <c r="L485" s="140"/>
      <c r="M485" s="140"/>
      <c r="N485" s="140"/>
    </row>
    <row r="486" spans="1:14" s="57" customFormat="1" ht="30" customHeight="1">
      <c r="A486" s="78" t="s">
        <v>205</v>
      </c>
      <c r="B486" s="50" t="s">
        <v>517</v>
      </c>
      <c r="C486" s="51" t="s">
        <v>206</v>
      </c>
      <c r="D486" s="61" t="s">
        <v>125</v>
      </c>
      <c r="E486" s="53" t="s">
        <v>36</v>
      </c>
      <c r="F486" s="63">
        <v>5</v>
      </c>
      <c r="G486" s="55"/>
      <c r="H486" s="56">
        <f>ROUND(G486*F486,2)</f>
        <v>0</v>
      </c>
      <c r="I486" s="132"/>
      <c r="J486" s="138"/>
      <c r="K486" s="139"/>
      <c r="L486" s="138"/>
      <c r="M486" s="138"/>
      <c r="N486" s="138"/>
    </row>
    <row r="487" spans="1:14" s="58" customFormat="1" ht="30" customHeight="1">
      <c r="A487" s="78" t="s">
        <v>193</v>
      </c>
      <c r="B487" s="50" t="s">
        <v>518</v>
      </c>
      <c r="C487" s="51" t="s">
        <v>194</v>
      </c>
      <c r="D487" s="61" t="s">
        <v>125</v>
      </c>
      <c r="E487" s="53" t="s">
        <v>36</v>
      </c>
      <c r="F487" s="54">
        <v>5</v>
      </c>
      <c r="G487" s="55"/>
      <c r="H487" s="56">
        <f>ROUND(G487*F487,2)</f>
        <v>0</v>
      </c>
      <c r="I487" s="132"/>
      <c r="J487" s="140"/>
      <c r="K487" s="139"/>
      <c r="L487" s="140"/>
      <c r="M487" s="140"/>
      <c r="N487" s="140"/>
    </row>
    <row r="488" spans="1:14" s="58" customFormat="1" ht="30" customHeight="1">
      <c r="A488" s="78" t="s">
        <v>197</v>
      </c>
      <c r="B488" s="126" t="s">
        <v>519</v>
      </c>
      <c r="C488" s="127" t="s">
        <v>199</v>
      </c>
      <c r="D488" s="128" t="s">
        <v>125</v>
      </c>
      <c r="E488" s="129" t="s">
        <v>36</v>
      </c>
      <c r="F488" s="130">
        <v>5</v>
      </c>
      <c r="G488" s="75"/>
      <c r="H488" s="131">
        <f>ROUND(G488*F488,2)</f>
        <v>0</v>
      </c>
      <c r="I488" s="132"/>
      <c r="J488" s="140"/>
      <c r="K488" s="139"/>
      <c r="L488" s="140"/>
      <c r="M488" s="140"/>
      <c r="N488" s="140"/>
    </row>
    <row r="489" spans="1:14" s="57" customFormat="1" ht="30" customHeight="1">
      <c r="A489" s="78" t="s">
        <v>207</v>
      </c>
      <c r="B489" s="50" t="s">
        <v>520</v>
      </c>
      <c r="C489" s="51" t="s">
        <v>208</v>
      </c>
      <c r="D489" s="61" t="s">
        <v>137</v>
      </c>
      <c r="E489" s="53"/>
      <c r="F489" s="54"/>
      <c r="G489" s="59"/>
      <c r="H489" s="56"/>
      <c r="I489" s="132"/>
      <c r="J489" s="138"/>
      <c r="K489" s="139"/>
      <c r="L489" s="138"/>
      <c r="M489" s="138"/>
      <c r="N489" s="138"/>
    </row>
    <row r="490" spans="1:14" s="58" customFormat="1" ht="30" customHeight="1">
      <c r="A490" s="78" t="s">
        <v>209</v>
      </c>
      <c r="B490" s="60" t="s">
        <v>37</v>
      </c>
      <c r="C490" s="51" t="s">
        <v>237</v>
      </c>
      <c r="D490" s="61" t="s">
        <v>2</v>
      </c>
      <c r="E490" s="53" t="s">
        <v>55</v>
      </c>
      <c r="F490" s="54">
        <v>15</v>
      </c>
      <c r="G490" s="55"/>
      <c r="H490" s="56">
        <f>ROUND(G490*F490,2)</f>
        <v>0</v>
      </c>
      <c r="I490" s="132"/>
      <c r="J490" s="140"/>
      <c r="K490" s="139"/>
      <c r="L490" s="140"/>
      <c r="M490" s="140"/>
      <c r="N490" s="140"/>
    </row>
    <row r="491" spans="1:14" s="58" customFormat="1" ht="30" customHeight="1">
      <c r="A491" s="78" t="s">
        <v>210</v>
      </c>
      <c r="B491" s="50" t="s">
        <v>521</v>
      </c>
      <c r="C491" s="51" t="s">
        <v>211</v>
      </c>
      <c r="D491" s="61" t="s">
        <v>137</v>
      </c>
      <c r="E491" s="53"/>
      <c r="F491" s="54"/>
      <c r="G491" s="59"/>
      <c r="H491" s="56"/>
      <c r="I491" s="132"/>
      <c r="J491" s="140"/>
      <c r="K491" s="139"/>
      <c r="L491" s="140"/>
      <c r="M491" s="140"/>
      <c r="N491" s="140"/>
    </row>
    <row r="492" spans="1:14" s="58" customFormat="1" ht="33" customHeight="1">
      <c r="A492" s="78" t="s">
        <v>212</v>
      </c>
      <c r="B492" s="60" t="s">
        <v>37</v>
      </c>
      <c r="C492" s="51" t="s">
        <v>238</v>
      </c>
      <c r="D492" s="61" t="s">
        <v>146</v>
      </c>
      <c r="E492" s="53" t="s">
        <v>55</v>
      </c>
      <c r="F492" s="54">
        <v>15</v>
      </c>
      <c r="G492" s="55"/>
      <c r="H492" s="56">
        <f>ROUND(G492*F492,2)</f>
        <v>0</v>
      </c>
      <c r="I492" s="132"/>
      <c r="J492" s="140"/>
      <c r="K492" s="139"/>
      <c r="L492" s="140"/>
      <c r="M492" s="140"/>
      <c r="N492" s="140"/>
    </row>
    <row r="493" spans="1:14" s="58" customFormat="1" ht="30" customHeight="1">
      <c r="A493" s="78" t="s">
        <v>136</v>
      </c>
      <c r="B493" s="50" t="s">
        <v>522</v>
      </c>
      <c r="C493" s="51" t="s">
        <v>57</v>
      </c>
      <c r="D493" s="61" t="s">
        <v>137</v>
      </c>
      <c r="E493" s="53"/>
      <c r="F493" s="54"/>
      <c r="G493" s="59"/>
      <c r="H493" s="56"/>
      <c r="I493" s="132"/>
      <c r="J493" s="140"/>
      <c r="K493" s="139"/>
      <c r="L493" s="140"/>
      <c r="M493" s="140"/>
      <c r="N493" s="140"/>
    </row>
    <row r="494" spans="1:14" s="58" customFormat="1" ht="30" customHeight="1">
      <c r="A494" s="78" t="s">
        <v>138</v>
      </c>
      <c r="B494" s="60" t="s">
        <v>37</v>
      </c>
      <c r="C494" s="51" t="s">
        <v>139</v>
      </c>
      <c r="D494" s="61" t="s">
        <v>140</v>
      </c>
      <c r="E494" s="53"/>
      <c r="F494" s="54"/>
      <c r="G494" s="56"/>
      <c r="H494" s="56"/>
      <c r="I494" s="132"/>
      <c r="J494" s="140"/>
      <c r="K494" s="139"/>
      <c r="L494" s="140"/>
      <c r="M494" s="140"/>
      <c r="N494" s="140"/>
    </row>
    <row r="495" spans="1:14" s="58" customFormat="1" ht="30" customHeight="1">
      <c r="A495" s="78" t="s">
        <v>143</v>
      </c>
      <c r="B495" s="62" t="s">
        <v>129</v>
      </c>
      <c r="C495" s="51" t="s">
        <v>144</v>
      </c>
      <c r="D495" s="61"/>
      <c r="E495" s="53" t="s">
        <v>55</v>
      </c>
      <c r="F495" s="54">
        <v>15</v>
      </c>
      <c r="G495" s="55"/>
      <c r="H495" s="56">
        <f>ROUND(G495*F495,2)</f>
        <v>0</v>
      </c>
      <c r="I495" s="132"/>
      <c r="J495" s="140"/>
      <c r="K495" s="139"/>
      <c r="L495" s="140"/>
      <c r="M495" s="140"/>
      <c r="N495" s="140"/>
    </row>
    <row r="496" spans="1:14" ht="36" customHeight="1">
      <c r="A496" s="15"/>
      <c r="B496" s="96"/>
      <c r="C496" s="28" t="s">
        <v>21</v>
      </c>
      <c r="D496" s="8"/>
      <c r="E496" s="6"/>
      <c r="F496" s="6"/>
      <c r="G496" s="15"/>
      <c r="H496" s="94"/>
      <c r="J496" s="48"/>
      <c r="K496" s="48"/>
      <c r="L496" s="48"/>
      <c r="M496" s="48"/>
      <c r="N496" s="48"/>
    </row>
    <row r="497" spans="1:14" s="57" customFormat="1" ht="33" customHeight="1">
      <c r="A497" s="76" t="s">
        <v>61</v>
      </c>
      <c r="B497" s="50" t="s">
        <v>523</v>
      </c>
      <c r="C497" s="51" t="s">
        <v>62</v>
      </c>
      <c r="D497" s="61" t="s">
        <v>234</v>
      </c>
      <c r="E497" s="53"/>
      <c r="F497" s="63"/>
      <c r="G497" s="59"/>
      <c r="H497" s="64"/>
      <c r="I497" s="132"/>
      <c r="J497" s="138"/>
      <c r="K497" s="139"/>
      <c r="L497" s="138"/>
      <c r="M497" s="138"/>
      <c r="N497" s="138"/>
    </row>
    <row r="498" spans="1:14" s="57" customFormat="1" ht="33" customHeight="1">
      <c r="A498" s="76" t="s">
        <v>148</v>
      </c>
      <c r="B498" s="60" t="s">
        <v>37</v>
      </c>
      <c r="C498" s="51" t="s">
        <v>149</v>
      </c>
      <c r="D498" s="61" t="s">
        <v>2</v>
      </c>
      <c r="E498" s="53" t="s">
        <v>36</v>
      </c>
      <c r="F498" s="63">
        <v>50</v>
      </c>
      <c r="G498" s="55"/>
      <c r="H498" s="56">
        <f>ROUND(G498*F498,2)</f>
        <v>0</v>
      </c>
      <c r="I498" s="132"/>
      <c r="J498" s="138"/>
      <c r="K498" s="139"/>
      <c r="L498" s="138"/>
      <c r="M498" s="138"/>
      <c r="N498" s="138"/>
    </row>
    <row r="499" spans="1:14" s="58" customFormat="1" ht="33" customHeight="1">
      <c r="A499" s="76" t="s">
        <v>150</v>
      </c>
      <c r="B499" s="50" t="s">
        <v>524</v>
      </c>
      <c r="C499" s="51" t="s">
        <v>151</v>
      </c>
      <c r="D499" s="61" t="s">
        <v>231</v>
      </c>
      <c r="E499" s="95"/>
      <c r="F499" s="54"/>
      <c r="G499" s="59"/>
      <c r="H499" s="64"/>
      <c r="I499" s="132"/>
      <c r="J499" s="140"/>
      <c r="K499" s="139"/>
      <c r="L499" s="140"/>
      <c r="M499" s="140"/>
      <c r="N499" s="140"/>
    </row>
    <row r="500" spans="1:14" s="58" customFormat="1" ht="30" customHeight="1">
      <c r="A500" s="76" t="s">
        <v>152</v>
      </c>
      <c r="B500" s="60" t="s">
        <v>37</v>
      </c>
      <c r="C500" s="51" t="s">
        <v>60</v>
      </c>
      <c r="D500" s="61"/>
      <c r="E500" s="53"/>
      <c r="F500" s="54"/>
      <c r="G500" s="59"/>
      <c r="H500" s="64"/>
      <c r="I500" s="132"/>
      <c r="J500" s="140"/>
      <c r="K500" s="139"/>
      <c r="L500" s="140"/>
      <c r="M500" s="140"/>
      <c r="N500" s="140"/>
    </row>
    <row r="501" spans="1:14" s="58" customFormat="1" ht="30" customHeight="1">
      <c r="A501" s="76" t="s">
        <v>153</v>
      </c>
      <c r="B501" s="62" t="s">
        <v>129</v>
      </c>
      <c r="C501" s="51" t="s">
        <v>154</v>
      </c>
      <c r="D501" s="61"/>
      <c r="E501" s="53" t="s">
        <v>38</v>
      </c>
      <c r="F501" s="54">
        <v>120</v>
      </c>
      <c r="G501" s="55"/>
      <c r="H501" s="56">
        <f>ROUND(G501*F501,2)</f>
        <v>0</v>
      </c>
      <c r="I501" s="132"/>
      <c r="J501" s="140"/>
      <c r="K501" s="139"/>
      <c r="L501" s="140"/>
      <c r="M501" s="140"/>
      <c r="N501" s="140"/>
    </row>
    <row r="502" spans="1:14" s="58" customFormat="1" ht="33" customHeight="1">
      <c r="A502" s="76" t="s">
        <v>235</v>
      </c>
      <c r="B502" s="50" t="s">
        <v>525</v>
      </c>
      <c r="C502" s="51" t="s">
        <v>236</v>
      </c>
      <c r="D502" s="61" t="s">
        <v>231</v>
      </c>
      <c r="E502" s="53" t="s">
        <v>38</v>
      </c>
      <c r="F502" s="54">
        <v>185</v>
      </c>
      <c r="G502" s="55"/>
      <c r="H502" s="56">
        <f>ROUND(G502*F502,2)</f>
        <v>0</v>
      </c>
      <c r="I502" s="132"/>
      <c r="J502" s="140"/>
      <c r="K502" s="139"/>
      <c r="L502" s="140"/>
      <c r="M502" s="140"/>
      <c r="N502" s="140"/>
    </row>
    <row r="503" spans="1:14" ht="36" customHeight="1">
      <c r="A503" s="15"/>
      <c r="B503" s="93"/>
      <c r="C503" s="28" t="s">
        <v>23</v>
      </c>
      <c r="D503" s="8"/>
      <c r="E503" s="5"/>
      <c r="F503" s="8"/>
      <c r="G503" s="15"/>
      <c r="H503" s="94"/>
      <c r="J503" s="48"/>
      <c r="K503" s="48"/>
      <c r="L503" s="48"/>
      <c r="M503" s="48"/>
      <c r="N503" s="48"/>
    </row>
    <row r="504" spans="1:14" s="57" customFormat="1" ht="30" customHeight="1">
      <c r="A504" s="78" t="s">
        <v>66</v>
      </c>
      <c r="B504" s="50" t="s">
        <v>526</v>
      </c>
      <c r="C504" s="51" t="s">
        <v>67</v>
      </c>
      <c r="D504" s="61" t="s">
        <v>173</v>
      </c>
      <c r="E504" s="53"/>
      <c r="F504" s="54"/>
      <c r="G504" s="59"/>
      <c r="H504" s="56"/>
      <c r="I504" s="132"/>
      <c r="J504" s="138"/>
      <c r="K504" s="139"/>
      <c r="L504" s="138"/>
      <c r="M504" s="138"/>
      <c r="N504" s="138"/>
    </row>
    <row r="505" spans="1:14" s="58" customFormat="1" ht="30" customHeight="1">
      <c r="A505" s="78" t="s">
        <v>68</v>
      </c>
      <c r="B505" s="60" t="s">
        <v>37</v>
      </c>
      <c r="C505" s="51" t="s">
        <v>174</v>
      </c>
      <c r="D505" s="61"/>
      <c r="E505" s="53" t="s">
        <v>36</v>
      </c>
      <c r="F505" s="54">
        <v>95</v>
      </c>
      <c r="G505" s="75"/>
      <c r="H505" s="56">
        <f>ROUND(G505*F505,2)</f>
        <v>0</v>
      </c>
      <c r="I505" s="132"/>
      <c r="J505" s="140"/>
      <c r="K505" s="139"/>
      <c r="L505" s="140"/>
      <c r="M505" s="140"/>
      <c r="N505" s="140"/>
    </row>
    <row r="506" spans="1:14" s="33" customFormat="1" ht="36" customHeight="1" thickBot="1">
      <c r="A506" s="81"/>
      <c r="B506" s="97" t="str">
        <f>B461</f>
        <v>J</v>
      </c>
      <c r="C506" s="160" t="str">
        <f>C461</f>
        <v>Portland Ave. / Poplarwood Ave. Lane - Bounded By Portland Ave., Poplarwood Ave., St. David Rd. and Neepawa St.</v>
      </c>
      <c r="D506" s="161"/>
      <c r="E506" s="161"/>
      <c r="F506" s="162"/>
      <c r="G506" s="36" t="s">
        <v>17</v>
      </c>
      <c r="H506" s="102">
        <f>SUM(H461:H505)</f>
        <v>0</v>
      </c>
      <c r="J506" s="137"/>
      <c r="K506" s="137"/>
      <c r="L506" s="137"/>
      <c r="M506" s="137"/>
      <c r="N506" s="137"/>
    </row>
    <row r="507" spans="1:14" s="33" customFormat="1" ht="36" customHeight="1" thickTop="1">
      <c r="A507" s="68"/>
      <c r="B507" s="103" t="s">
        <v>242</v>
      </c>
      <c r="C507" s="174" t="s">
        <v>254</v>
      </c>
      <c r="D507" s="175"/>
      <c r="E507" s="175"/>
      <c r="F507" s="176"/>
      <c r="G507" s="68"/>
      <c r="H507" s="101"/>
      <c r="J507" s="137"/>
      <c r="K507" s="137"/>
      <c r="L507" s="137"/>
      <c r="M507" s="137"/>
      <c r="N507" s="137"/>
    </row>
    <row r="508" spans="1:14" ht="36" customHeight="1">
      <c r="A508" s="15"/>
      <c r="B508" s="93"/>
      <c r="C508" s="27" t="s">
        <v>19</v>
      </c>
      <c r="D508" s="8"/>
      <c r="E508" s="6" t="s">
        <v>2</v>
      </c>
      <c r="F508" s="6" t="s">
        <v>2</v>
      </c>
      <c r="G508" s="15" t="s">
        <v>2</v>
      </c>
      <c r="H508" s="94"/>
      <c r="J508" s="48"/>
      <c r="K508" s="48"/>
      <c r="L508" s="48"/>
      <c r="M508" s="48"/>
      <c r="N508" s="48"/>
    </row>
    <row r="509" spans="1:14" s="57" customFormat="1" ht="33" customHeight="1">
      <c r="A509" s="76" t="s">
        <v>108</v>
      </c>
      <c r="B509" s="50" t="s">
        <v>527</v>
      </c>
      <c r="C509" s="51" t="s">
        <v>109</v>
      </c>
      <c r="D509" s="52" t="s">
        <v>311</v>
      </c>
      <c r="E509" s="53" t="s">
        <v>35</v>
      </c>
      <c r="F509" s="54">
        <v>1235</v>
      </c>
      <c r="G509" s="55"/>
      <c r="H509" s="56">
        <f>ROUND(G509*F509,2)</f>
        <v>0</v>
      </c>
      <c r="I509" s="132"/>
      <c r="J509" s="138"/>
      <c r="K509" s="139"/>
      <c r="L509" s="138"/>
      <c r="M509" s="138"/>
      <c r="N509" s="138"/>
    </row>
    <row r="510" spans="1:14" s="58" customFormat="1" ht="30" customHeight="1">
      <c r="A510" s="77" t="s">
        <v>110</v>
      </c>
      <c r="B510" s="50" t="s">
        <v>528</v>
      </c>
      <c r="C510" s="51" t="s">
        <v>111</v>
      </c>
      <c r="D510" s="52" t="s">
        <v>214</v>
      </c>
      <c r="E510" s="53" t="s">
        <v>36</v>
      </c>
      <c r="F510" s="54">
        <v>2170</v>
      </c>
      <c r="G510" s="55"/>
      <c r="H510" s="56">
        <f>ROUND(G510*F510,2)</f>
        <v>0</v>
      </c>
      <c r="I510" s="132"/>
      <c r="J510" s="140"/>
      <c r="K510" s="139"/>
      <c r="L510" s="140"/>
      <c r="M510" s="140"/>
      <c r="N510" s="140"/>
    </row>
    <row r="511" spans="1:14" s="57" customFormat="1" ht="30" customHeight="1">
      <c r="A511" s="77" t="s">
        <v>112</v>
      </c>
      <c r="B511" s="50" t="s">
        <v>529</v>
      </c>
      <c r="C511" s="51" t="s">
        <v>113</v>
      </c>
      <c r="D511" s="52" t="s">
        <v>214</v>
      </c>
      <c r="E511" s="53"/>
      <c r="F511" s="54"/>
      <c r="G511" s="59"/>
      <c r="H511" s="56"/>
      <c r="I511" s="132"/>
      <c r="J511" s="138"/>
      <c r="K511" s="139"/>
      <c r="L511" s="138"/>
      <c r="M511" s="138"/>
      <c r="N511" s="138"/>
    </row>
    <row r="512" spans="1:14" s="57" customFormat="1" ht="30" customHeight="1">
      <c r="A512" s="77" t="s">
        <v>183</v>
      </c>
      <c r="B512" s="60" t="s">
        <v>37</v>
      </c>
      <c r="C512" s="51" t="s">
        <v>184</v>
      </c>
      <c r="D512" s="61" t="s">
        <v>2</v>
      </c>
      <c r="E512" s="53" t="s">
        <v>38</v>
      </c>
      <c r="F512" s="54">
        <v>1500</v>
      </c>
      <c r="G512" s="55"/>
      <c r="H512" s="56">
        <f>ROUND(G512*F512,2)</f>
        <v>0</v>
      </c>
      <c r="I512" s="132"/>
      <c r="J512" s="138"/>
      <c r="K512" s="139"/>
      <c r="L512" s="138"/>
      <c r="M512" s="138"/>
      <c r="N512" s="138"/>
    </row>
    <row r="513" spans="1:14" s="57" customFormat="1" ht="33" customHeight="1">
      <c r="A513" s="77" t="s">
        <v>215</v>
      </c>
      <c r="B513" s="50" t="s">
        <v>530</v>
      </c>
      <c r="C513" s="51" t="s">
        <v>216</v>
      </c>
      <c r="D513" s="52" t="s">
        <v>214</v>
      </c>
      <c r="E513" s="53" t="s">
        <v>35</v>
      </c>
      <c r="F513" s="54">
        <v>165</v>
      </c>
      <c r="G513" s="55"/>
      <c r="H513" s="56">
        <f>ROUND(G513*F513,2)</f>
        <v>0</v>
      </c>
      <c r="I513" s="132"/>
      <c r="J513" s="138"/>
      <c r="K513" s="139"/>
      <c r="L513" s="138"/>
      <c r="M513" s="138"/>
      <c r="N513" s="138"/>
    </row>
    <row r="514" spans="1:14" s="58" customFormat="1" ht="30" customHeight="1">
      <c r="A514" s="76" t="s">
        <v>39</v>
      </c>
      <c r="B514" s="50" t="s">
        <v>531</v>
      </c>
      <c r="C514" s="51" t="s">
        <v>40</v>
      </c>
      <c r="D514" s="52" t="s">
        <v>214</v>
      </c>
      <c r="E514" s="53" t="s">
        <v>36</v>
      </c>
      <c r="F514" s="54">
        <v>30</v>
      </c>
      <c r="G514" s="55"/>
      <c r="H514" s="56">
        <f>ROUND(G514*F514,2)</f>
        <v>0</v>
      </c>
      <c r="I514" s="132"/>
      <c r="J514" s="140"/>
      <c r="K514" s="139"/>
      <c r="L514" s="140"/>
      <c r="M514" s="140"/>
      <c r="N514" s="140"/>
    </row>
    <row r="515" spans="1:14" s="58" customFormat="1" ht="30" customHeight="1">
      <c r="A515" s="77" t="s">
        <v>115</v>
      </c>
      <c r="B515" s="50" t="s">
        <v>532</v>
      </c>
      <c r="C515" s="51" t="s">
        <v>116</v>
      </c>
      <c r="D515" s="61" t="s">
        <v>117</v>
      </c>
      <c r="E515" s="53" t="s">
        <v>36</v>
      </c>
      <c r="F515" s="54">
        <v>2170</v>
      </c>
      <c r="G515" s="55"/>
      <c r="H515" s="56">
        <f>ROUND(G515*F515,2)</f>
        <v>0</v>
      </c>
      <c r="I515" s="132"/>
      <c r="J515" s="140"/>
      <c r="K515" s="139"/>
      <c r="L515" s="140"/>
      <c r="M515" s="140"/>
      <c r="N515" s="140"/>
    </row>
    <row r="516" spans="1:14" s="58" customFormat="1" ht="30" customHeight="1">
      <c r="A516" s="76" t="s">
        <v>217</v>
      </c>
      <c r="B516" s="50" t="s">
        <v>533</v>
      </c>
      <c r="C516" s="51" t="s">
        <v>218</v>
      </c>
      <c r="D516" s="61" t="s">
        <v>219</v>
      </c>
      <c r="E516" s="53" t="s">
        <v>36</v>
      </c>
      <c r="F516" s="54">
        <v>175</v>
      </c>
      <c r="G516" s="55"/>
      <c r="H516" s="56">
        <f>ROUND(G516*F516,2)</f>
        <v>0</v>
      </c>
      <c r="I516" s="132"/>
      <c r="J516" s="140"/>
      <c r="K516" s="139"/>
      <c r="L516" s="140"/>
      <c r="M516" s="140"/>
      <c r="N516" s="140"/>
    </row>
    <row r="517" spans="1:14" s="58" customFormat="1" ht="30" customHeight="1">
      <c r="A517" s="76" t="s">
        <v>220</v>
      </c>
      <c r="B517" s="50" t="s">
        <v>534</v>
      </c>
      <c r="C517" s="51" t="s">
        <v>221</v>
      </c>
      <c r="D517" s="61" t="s">
        <v>219</v>
      </c>
      <c r="E517" s="53"/>
      <c r="F517" s="54"/>
      <c r="G517" s="59"/>
      <c r="H517" s="56"/>
      <c r="I517" s="132"/>
      <c r="J517" s="140"/>
      <c r="K517" s="139"/>
      <c r="L517" s="140"/>
      <c r="M517" s="140"/>
      <c r="N517" s="140"/>
    </row>
    <row r="518" spans="1:14" s="57" customFormat="1" ht="30" customHeight="1">
      <c r="A518" s="76" t="s">
        <v>222</v>
      </c>
      <c r="B518" s="60" t="s">
        <v>37</v>
      </c>
      <c r="C518" s="51" t="s">
        <v>223</v>
      </c>
      <c r="D518" s="61" t="s">
        <v>2</v>
      </c>
      <c r="E518" s="53" t="s">
        <v>38</v>
      </c>
      <c r="F518" s="54">
        <v>45</v>
      </c>
      <c r="G518" s="55"/>
      <c r="H518" s="56">
        <f>ROUND(G518*F518,2)</f>
        <v>0</v>
      </c>
      <c r="I518" s="132"/>
      <c r="J518" s="138"/>
      <c r="K518" s="139"/>
      <c r="L518" s="138"/>
      <c r="M518" s="138"/>
      <c r="N518" s="138"/>
    </row>
    <row r="519" spans="1:14" s="57" customFormat="1" ht="33" customHeight="1">
      <c r="A519" s="76"/>
      <c r="B519" s="50" t="s">
        <v>535</v>
      </c>
      <c r="C519" s="51" t="s">
        <v>239</v>
      </c>
      <c r="D519" s="61" t="s">
        <v>312</v>
      </c>
      <c r="E519" s="53" t="s">
        <v>38</v>
      </c>
      <c r="F519" s="54">
        <v>115</v>
      </c>
      <c r="G519" s="55"/>
      <c r="H519" s="56">
        <f>ROUND(G519*F519,2)</f>
        <v>0</v>
      </c>
      <c r="I519" s="132"/>
      <c r="J519" s="138"/>
      <c r="K519" s="139"/>
      <c r="L519" s="138"/>
      <c r="M519" s="138"/>
      <c r="N519" s="138"/>
    </row>
    <row r="520" spans="1:14" ht="36" customHeight="1">
      <c r="A520" s="15"/>
      <c r="B520" s="93"/>
      <c r="C520" s="28" t="s">
        <v>20</v>
      </c>
      <c r="D520" s="8"/>
      <c r="E520" s="5"/>
      <c r="F520" s="8"/>
      <c r="G520" s="15"/>
      <c r="H520" s="94"/>
      <c r="J520" s="48"/>
      <c r="K520" s="48"/>
      <c r="L520" s="48"/>
      <c r="M520" s="48"/>
      <c r="N520" s="48"/>
    </row>
    <row r="521" spans="1:14" s="57" customFormat="1" ht="30" customHeight="1">
      <c r="A521" s="78" t="s">
        <v>71</v>
      </c>
      <c r="B521" s="50" t="s">
        <v>536</v>
      </c>
      <c r="C521" s="51" t="s">
        <v>72</v>
      </c>
      <c r="D521" s="52" t="s">
        <v>214</v>
      </c>
      <c r="E521" s="53"/>
      <c r="F521" s="54"/>
      <c r="G521" s="59"/>
      <c r="H521" s="56"/>
      <c r="I521" s="132"/>
      <c r="J521" s="138"/>
      <c r="K521" s="139"/>
      <c r="L521" s="138"/>
      <c r="M521" s="138"/>
      <c r="N521" s="138"/>
    </row>
    <row r="522" spans="1:14" s="58" customFormat="1" ht="30" customHeight="1">
      <c r="A522" s="78" t="s">
        <v>73</v>
      </c>
      <c r="B522" s="60" t="s">
        <v>37</v>
      </c>
      <c r="C522" s="51" t="s">
        <v>74</v>
      </c>
      <c r="D522" s="61" t="s">
        <v>2</v>
      </c>
      <c r="E522" s="53" t="s">
        <v>36</v>
      </c>
      <c r="F522" s="54">
        <v>255</v>
      </c>
      <c r="G522" s="55"/>
      <c r="H522" s="56">
        <f>ROUND(G522*F522,2)</f>
        <v>0</v>
      </c>
      <c r="I522" s="132"/>
      <c r="J522" s="140"/>
      <c r="K522" s="139"/>
      <c r="L522" s="140"/>
      <c r="M522" s="140"/>
      <c r="N522" s="140"/>
    </row>
    <row r="523" spans="1:14" s="58" customFormat="1" ht="30" customHeight="1">
      <c r="A523" s="78" t="s">
        <v>224</v>
      </c>
      <c r="B523" s="60" t="s">
        <v>44</v>
      </c>
      <c r="C523" s="51" t="s">
        <v>225</v>
      </c>
      <c r="D523" s="61" t="s">
        <v>2</v>
      </c>
      <c r="E523" s="53" t="s">
        <v>36</v>
      </c>
      <c r="F523" s="54">
        <v>20</v>
      </c>
      <c r="G523" s="55"/>
      <c r="H523" s="56">
        <f>ROUND(G523*F523,2)</f>
        <v>0</v>
      </c>
      <c r="I523" s="133"/>
      <c r="J523" s="140"/>
      <c r="K523" s="139"/>
      <c r="L523" s="140"/>
      <c r="M523" s="140"/>
      <c r="N523" s="140"/>
    </row>
    <row r="524" spans="1:14" s="58" customFormat="1" ht="30" customHeight="1">
      <c r="A524" s="78" t="s">
        <v>42</v>
      </c>
      <c r="B524" s="50" t="s">
        <v>537</v>
      </c>
      <c r="C524" s="51" t="s">
        <v>43</v>
      </c>
      <c r="D524" s="61" t="s">
        <v>226</v>
      </c>
      <c r="E524" s="53"/>
      <c r="F524" s="54"/>
      <c r="G524" s="59"/>
      <c r="H524" s="56"/>
      <c r="I524" s="132"/>
      <c r="J524" s="140"/>
      <c r="K524" s="139"/>
      <c r="L524" s="140"/>
      <c r="M524" s="140"/>
      <c r="N524" s="140"/>
    </row>
    <row r="525" spans="1:14" s="58" customFormat="1" ht="30" customHeight="1">
      <c r="A525" s="78" t="s">
        <v>185</v>
      </c>
      <c r="B525" s="60" t="s">
        <v>37</v>
      </c>
      <c r="C525" s="51" t="s">
        <v>186</v>
      </c>
      <c r="D525" s="61" t="s">
        <v>2</v>
      </c>
      <c r="E525" s="53" t="s">
        <v>36</v>
      </c>
      <c r="F525" s="54">
        <v>255</v>
      </c>
      <c r="G525" s="55"/>
      <c r="H525" s="56">
        <f>ROUND(G525*F525,2)</f>
        <v>0</v>
      </c>
      <c r="I525" s="132"/>
      <c r="J525" s="140"/>
      <c r="K525" s="139"/>
      <c r="L525" s="140"/>
      <c r="M525" s="140"/>
      <c r="N525" s="140"/>
    </row>
    <row r="526" spans="1:14" s="58" customFormat="1" ht="30" customHeight="1">
      <c r="A526" s="78" t="s">
        <v>45</v>
      </c>
      <c r="B526" s="50" t="s">
        <v>538</v>
      </c>
      <c r="C526" s="51" t="s">
        <v>46</v>
      </c>
      <c r="D526" s="61" t="s">
        <v>226</v>
      </c>
      <c r="E526" s="53"/>
      <c r="F526" s="54"/>
      <c r="G526" s="59"/>
      <c r="H526" s="56"/>
      <c r="I526" s="132"/>
      <c r="J526" s="140"/>
      <c r="K526" s="139"/>
      <c r="L526" s="140"/>
      <c r="M526" s="140"/>
      <c r="N526" s="140"/>
    </row>
    <row r="527" spans="1:14" s="58" customFormat="1" ht="30" customHeight="1">
      <c r="A527" s="78" t="s">
        <v>47</v>
      </c>
      <c r="B527" s="60" t="s">
        <v>37</v>
      </c>
      <c r="C527" s="51" t="s">
        <v>48</v>
      </c>
      <c r="D527" s="61" t="s">
        <v>2</v>
      </c>
      <c r="E527" s="53" t="s">
        <v>41</v>
      </c>
      <c r="F527" s="54">
        <v>30</v>
      </c>
      <c r="G527" s="55"/>
      <c r="H527" s="56">
        <f>ROUND(G527*F527,2)</f>
        <v>0</v>
      </c>
      <c r="I527" s="132"/>
      <c r="J527" s="140"/>
      <c r="K527" s="139"/>
      <c r="L527" s="140"/>
      <c r="M527" s="140"/>
      <c r="N527" s="140"/>
    </row>
    <row r="528" spans="1:14" s="58" customFormat="1" ht="30" customHeight="1">
      <c r="A528" s="78" t="s">
        <v>49</v>
      </c>
      <c r="B528" s="50" t="s">
        <v>539</v>
      </c>
      <c r="C528" s="51" t="s">
        <v>50</v>
      </c>
      <c r="D528" s="61" t="s">
        <v>226</v>
      </c>
      <c r="E528" s="53"/>
      <c r="F528" s="54"/>
      <c r="G528" s="59"/>
      <c r="H528" s="56"/>
      <c r="I528" s="132"/>
      <c r="J528" s="140"/>
      <c r="K528" s="139"/>
      <c r="L528" s="140"/>
      <c r="M528" s="140"/>
      <c r="N528" s="140"/>
    </row>
    <row r="529" spans="1:14" s="58" customFormat="1" ht="30" customHeight="1">
      <c r="A529" s="78" t="s">
        <v>51</v>
      </c>
      <c r="B529" s="60" t="s">
        <v>37</v>
      </c>
      <c r="C529" s="51" t="s">
        <v>52</v>
      </c>
      <c r="D529" s="61" t="s">
        <v>2</v>
      </c>
      <c r="E529" s="53" t="s">
        <v>41</v>
      </c>
      <c r="F529" s="54">
        <v>30</v>
      </c>
      <c r="G529" s="55"/>
      <c r="H529" s="56">
        <f>ROUND(G529*F529,2)</f>
        <v>0</v>
      </c>
      <c r="I529" s="132"/>
      <c r="J529" s="140"/>
      <c r="K529" s="139"/>
      <c r="L529" s="140"/>
      <c r="M529" s="140"/>
      <c r="N529" s="140"/>
    </row>
    <row r="530" spans="1:14" s="57" customFormat="1" ht="30" customHeight="1">
      <c r="A530" s="78" t="s">
        <v>123</v>
      </c>
      <c r="B530" s="50" t="s">
        <v>540</v>
      </c>
      <c r="C530" s="51" t="s">
        <v>53</v>
      </c>
      <c r="D530" s="61" t="s">
        <v>125</v>
      </c>
      <c r="E530" s="53"/>
      <c r="F530" s="54"/>
      <c r="G530" s="59"/>
      <c r="H530" s="56"/>
      <c r="I530" s="132"/>
      <c r="J530" s="138"/>
      <c r="K530" s="139"/>
      <c r="L530" s="138"/>
      <c r="M530" s="138"/>
      <c r="N530" s="138"/>
    </row>
    <row r="531" spans="1:14" s="58" customFormat="1" ht="30" customHeight="1">
      <c r="A531" s="78" t="s">
        <v>126</v>
      </c>
      <c r="B531" s="60" t="s">
        <v>37</v>
      </c>
      <c r="C531" s="51" t="s">
        <v>127</v>
      </c>
      <c r="D531" s="61" t="s">
        <v>54</v>
      </c>
      <c r="E531" s="53"/>
      <c r="F531" s="54"/>
      <c r="G531" s="59"/>
      <c r="H531" s="56"/>
      <c r="I531" s="132"/>
      <c r="J531" s="140"/>
      <c r="K531" s="139"/>
      <c r="L531" s="140"/>
      <c r="M531" s="140"/>
      <c r="N531" s="140"/>
    </row>
    <row r="532" spans="1:14" s="58" customFormat="1" ht="30" customHeight="1">
      <c r="A532" s="78" t="s">
        <v>131</v>
      </c>
      <c r="B532" s="62" t="s">
        <v>129</v>
      </c>
      <c r="C532" s="51" t="s">
        <v>133</v>
      </c>
      <c r="D532" s="61"/>
      <c r="E532" s="53" t="s">
        <v>36</v>
      </c>
      <c r="F532" s="54">
        <v>30</v>
      </c>
      <c r="G532" s="55"/>
      <c r="H532" s="56">
        <f>ROUND(G532*F532,2)</f>
        <v>0</v>
      </c>
      <c r="I532" s="132"/>
      <c r="J532" s="140"/>
      <c r="K532" s="139"/>
      <c r="L532" s="140"/>
      <c r="M532" s="140"/>
      <c r="N532" s="140"/>
    </row>
    <row r="533" spans="1:14" s="57" customFormat="1" ht="30" customHeight="1">
      <c r="A533" s="78" t="s">
        <v>205</v>
      </c>
      <c r="B533" s="50" t="s">
        <v>541</v>
      </c>
      <c r="C533" s="51" t="s">
        <v>206</v>
      </c>
      <c r="D533" s="61" t="s">
        <v>125</v>
      </c>
      <c r="E533" s="53" t="s">
        <v>36</v>
      </c>
      <c r="F533" s="63">
        <v>5</v>
      </c>
      <c r="G533" s="55"/>
      <c r="H533" s="56">
        <f>ROUND(G533*F533,2)</f>
        <v>0</v>
      </c>
      <c r="I533" s="132"/>
      <c r="J533" s="138"/>
      <c r="K533" s="139"/>
      <c r="L533" s="138"/>
      <c r="M533" s="138"/>
      <c r="N533" s="138"/>
    </row>
    <row r="534" spans="1:14" s="58" customFormat="1" ht="30" customHeight="1">
      <c r="A534" s="78" t="s">
        <v>193</v>
      </c>
      <c r="B534" s="50" t="s">
        <v>542</v>
      </c>
      <c r="C534" s="51" t="s">
        <v>194</v>
      </c>
      <c r="D534" s="61" t="s">
        <v>125</v>
      </c>
      <c r="E534" s="53" t="s">
        <v>36</v>
      </c>
      <c r="F534" s="54">
        <v>5</v>
      </c>
      <c r="G534" s="55"/>
      <c r="H534" s="56">
        <f>ROUND(G534*F534,2)</f>
        <v>0</v>
      </c>
      <c r="I534" s="132"/>
      <c r="J534" s="140"/>
      <c r="K534" s="139"/>
      <c r="L534" s="140"/>
      <c r="M534" s="140"/>
      <c r="N534" s="140"/>
    </row>
    <row r="535" spans="1:14" s="58" customFormat="1" ht="30" customHeight="1">
      <c r="A535" s="78" t="s">
        <v>197</v>
      </c>
      <c r="B535" s="126" t="s">
        <v>543</v>
      </c>
      <c r="C535" s="127" t="s">
        <v>199</v>
      </c>
      <c r="D535" s="128" t="s">
        <v>125</v>
      </c>
      <c r="E535" s="129" t="s">
        <v>36</v>
      </c>
      <c r="F535" s="130">
        <v>5</v>
      </c>
      <c r="G535" s="75"/>
      <c r="H535" s="131">
        <f>ROUND(G535*F535,2)</f>
        <v>0</v>
      </c>
      <c r="I535" s="132"/>
      <c r="J535" s="140"/>
      <c r="K535" s="139"/>
      <c r="L535" s="140"/>
      <c r="M535" s="140"/>
      <c r="N535" s="140"/>
    </row>
    <row r="536" spans="1:14" s="57" customFormat="1" ht="30" customHeight="1">
      <c r="A536" s="78" t="s">
        <v>207</v>
      </c>
      <c r="B536" s="50" t="s">
        <v>544</v>
      </c>
      <c r="C536" s="51" t="s">
        <v>208</v>
      </c>
      <c r="D536" s="61" t="s">
        <v>137</v>
      </c>
      <c r="E536" s="53"/>
      <c r="F536" s="54"/>
      <c r="G536" s="59"/>
      <c r="H536" s="56"/>
      <c r="I536" s="132"/>
      <c r="J536" s="138"/>
      <c r="K536" s="139"/>
      <c r="L536" s="138"/>
      <c r="M536" s="138"/>
      <c r="N536" s="138"/>
    </row>
    <row r="537" spans="1:14" s="58" customFormat="1" ht="30" customHeight="1">
      <c r="A537" s="78" t="s">
        <v>209</v>
      </c>
      <c r="B537" s="60" t="s">
        <v>37</v>
      </c>
      <c r="C537" s="51" t="s">
        <v>237</v>
      </c>
      <c r="D537" s="61" t="s">
        <v>2</v>
      </c>
      <c r="E537" s="53" t="s">
        <v>55</v>
      </c>
      <c r="F537" s="54">
        <v>20</v>
      </c>
      <c r="G537" s="55"/>
      <c r="H537" s="56">
        <f>ROUND(G537*F537,2)</f>
        <v>0</v>
      </c>
      <c r="I537" s="132"/>
      <c r="J537" s="140"/>
      <c r="K537" s="139"/>
      <c r="L537" s="140"/>
      <c r="M537" s="140"/>
      <c r="N537" s="140"/>
    </row>
    <row r="538" spans="1:14" s="58" customFormat="1" ht="30" customHeight="1">
      <c r="A538" s="78" t="s">
        <v>210</v>
      </c>
      <c r="B538" s="50" t="s">
        <v>545</v>
      </c>
      <c r="C538" s="51" t="s">
        <v>211</v>
      </c>
      <c r="D538" s="61" t="s">
        <v>137</v>
      </c>
      <c r="E538" s="53"/>
      <c r="F538" s="54"/>
      <c r="G538" s="59"/>
      <c r="H538" s="56"/>
      <c r="I538" s="132"/>
      <c r="J538" s="140"/>
      <c r="K538" s="139"/>
      <c r="L538" s="140"/>
      <c r="M538" s="140"/>
      <c r="N538" s="140"/>
    </row>
    <row r="539" spans="1:14" s="58" customFormat="1" ht="33" customHeight="1">
      <c r="A539" s="78" t="s">
        <v>212</v>
      </c>
      <c r="B539" s="60" t="s">
        <v>37</v>
      </c>
      <c r="C539" s="51" t="s">
        <v>238</v>
      </c>
      <c r="D539" s="61" t="s">
        <v>146</v>
      </c>
      <c r="E539" s="53" t="s">
        <v>55</v>
      </c>
      <c r="F539" s="54">
        <v>35</v>
      </c>
      <c r="G539" s="55"/>
      <c r="H539" s="56">
        <f>ROUND(G539*F539,2)</f>
        <v>0</v>
      </c>
      <c r="I539" s="132"/>
      <c r="J539" s="140"/>
      <c r="K539" s="139"/>
      <c r="L539" s="140"/>
      <c r="M539" s="140"/>
      <c r="N539" s="140"/>
    </row>
    <row r="540" spans="1:14" s="58" customFormat="1" ht="30" customHeight="1">
      <c r="A540" s="78" t="s">
        <v>136</v>
      </c>
      <c r="B540" s="50" t="s">
        <v>546</v>
      </c>
      <c r="C540" s="51" t="s">
        <v>57</v>
      </c>
      <c r="D540" s="61" t="s">
        <v>137</v>
      </c>
      <c r="E540" s="53"/>
      <c r="F540" s="54"/>
      <c r="G540" s="59"/>
      <c r="H540" s="56"/>
      <c r="I540" s="132"/>
      <c r="J540" s="140"/>
      <c r="K540" s="139"/>
      <c r="L540" s="140"/>
      <c r="M540" s="140"/>
      <c r="N540" s="140"/>
    </row>
    <row r="541" spans="1:14" s="58" customFormat="1" ht="30" customHeight="1">
      <c r="A541" s="78" t="s">
        <v>138</v>
      </c>
      <c r="B541" s="60" t="s">
        <v>37</v>
      </c>
      <c r="C541" s="51" t="s">
        <v>139</v>
      </c>
      <c r="D541" s="61" t="s">
        <v>140</v>
      </c>
      <c r="E541" s="53"/>
      <c r="F541" s="54"/>
      <c r="G541" s="56"/>
      <c r="H541" s="56"/>
      <c r="I541" s="132"/>
      <c r="J541" s="140"/>
      <c r="K541" s="139"/>
      <c r="L541" s="140"/>
      <c r="M541" s="140"/>
      <c r="N541" s="140"/>
    </row>
    <row r="542" spans="1:14" s="58" customFormat="1" ht="30" customHeight="1">
      <c r="A542" s="78" t="s">
        <v>143</v>
      </c>
      <c r="B542" s="62" t="s">
        <v>129</v>
      </c>
      <c r="C542" s="51" t="s">
        <v>144</v>
      </c>
      <c r="D542" s="61"/>
      <c r="E542" s="53" t="s">
        <v>55</v>
      </c>
      <c r="F542" s="54">
        <v>20</v>
      </c>
      <c r="G542" s="55"/>
      <c r="H542" s="56">
        <f>ROUND(G542*F542,2)</f>
        <v>0</v>
      </c>
      <c r="I542" s="132"/>
      <c r="J542" s="140"/>
      <c r="K542" s="139"/>
      <c r="L542" s="140"/>
      <c r="M542" s="140"/>
      <c r="N542" s="140"/>
    </row>
    <row r="543" spans="1:14" s="58" customFormat="1" ht="30" customHeight="1">
      <c r="A543" s="78" t="s">
        <v>227</v>
      </c>
      <c r="B543" s="60" t="s">
        <v>44</v>
      </c>
      <c r="C543" s="51" t="s">
        <v>228</v>
      </c>
      <c r="D543" s="61" t="s">
        <v>147</v>
      </c>
      <c r="E543" s="53" t="s">
        <v>55</v>
      </c>
      <c r="F543" s="54">
        <v>6</v>
      </c>
      <c r="G543" s="55"/>
      <c r="H543" s="56">
        <f>ROUND(G543*F543,2)</f>
        <v>0</v>
      </c>
      <c r="I543" s="132"/>
      <c r="J543" s="140"/>
      <c r="K543" s="139"/>
      <c r="L543" s="140"/>
      <c r="M543" s="140"/>
      <c r="N543" s="140"/>
    </row>
    <row r="544" spans="1:14" s="58" customFormat="1" ht="33" customHeight="1">
      <c r="A544" s="78" t="s">
        <v>58</v>
      </c>
      <c r="B544" s="50" t="s">
        <v>547</v>
      </c>
      <c r="C544" s="51" t="s">
        <v>59</v>
      </c>
      <c r="D544" s="61" t="s">
        <v>195</v>
      </c>
      <c r="E544" s="53" t="s">
        <v>36</v>
      </c>
      <c r="F544" s="54">
        <v>5</v>
      </c>
      <c r="G544" s="55"/>
      <c r="H544" s="56">
        <f>ROUND(G544*F544,2)</f>
        <v>0</v>
      </c>
      <c r="I544" s="132"/>
      <c r="J544" s="140"/>
      <c r="K544" s="139"/>
      <c r="L544" s="140"/>
      <c r="M544" s="140"/>
      <c r="N544" s="140"/>
    </row>
    <row r="545" spans="1:14" s="58" customFormat="1" ht="30" customHeight="1">
      <c r="A545" s="78" t="s">
        <v>229</v>
      </c>
      <c r="B545" s="50" t="s">
        <v>548</v>
      </c>
      <c r="C545" s="51" t="s">
        <v>230</v>
      </c>
      <c r="D545" s="61" t="s">
        <v>231</v>
      </c>
      <c r="E545" s="95"/>
      <c r="F545" s="54"/>
      <c r="G545" s="59"/>
      <c r="H545" s="56"/>
      <c r="I545" s="132"/>
      <c r="J545" s="140"/>
      <c r="K545" s="139"/>
      <c r="L545" s="140"/>
      <c r="M545" s="140"/>
      <c r="N545" s="140"/>
    </row>
    <row r="546" spans="1:14" s="58" customFormat="1" ht="30" customHeight="1">
      <c r="A546" s="78" t="s">
        <v>232</v>
      </c>
      <c r="B546" s="60" t="s">
        <v>37</v>
      </c>
      <c r="C546" s="51" t="s">
        <v>79</v>
      </c>
      <c r="D546" s="61"/>
      <c r="E546" s="53"/>
      <c r="F546" s="54"/>
      <c r="G546" s="59"/>
      <c r="H546" s="56"/>
      <c r="I546" s="132"/>
      <c r="J546" s="140"/>
      <c r="K546" s="139"/>
      <c r="L546" s="140"/>
      <c r="M546" s="140"/>
      <c r="N546" s="140"/>
    </row>
    <row r="547" spans="1:14" s="58" customFormat="1" ht="30" customHeight="1">
      <c r="A547" s="78" t="s">
        <v>233</v>
      </c>
      <c r="B547" s="62" t="s">
        <v>129</v>
      </c>
      <c r="C547" s="51" t="s">
        <v>154</v>
      </c>
      <c r="D547" s="61"/>
      <c r="E547" s="53" t="s">
        <v>38</v>
      </c>
      <c r="F547" s="54">
        <v>5</v>
      </c>
      <c r="G547" s="55"/>
      <c r="H547" s="56">
        <f>ROUND(G547*F547,2)</f>
        <v>0</v>
      </c>
      <c r="I547" s="132"/>
      <c r="J547" s="140"/>
      <c r="K547" s="139"/>
      <c r="L547" s="140"/>
      <c r="M547" s="140"/>
      <c r="N547" s="140"/>
    </row>
    <row r="548" spans="1:14" ht="36" customHeight="1">
      <c r="A548" s="15"/>
      <c r="B548" s="96"/>
      <c r="C548" s="28" t="s">
        <v>21</v>
      </c>
      <c r="D548" s="8"/>
      <c r="E548" s="6"/>
      <c r="F548" s="6"/>
      <c r="G548" s="15"/>
      <c r="H548" s="94"/>
      <c r="J548" s="48"/>
      <c r="K548" s="48"/>
      <c r="L548" s="48"/>
      <c r="M548" s="48"/>
      <c r="N548" s="48"/>
    </row>
    <row r="549" spans="1:14" s="57" customFormat="1" ht="33" customHeight="1">
      <c r="A549" s="76" t="s">
        <v>61</v>
      </c>
      <c r="B549" s="50" t="s">
        <v>549</v>
      </c>
      <c r="C549" s="51" t="s">
        <v>62</v>
      </c>
      <c r="D549" s="61" t="s">
        <v>234</v>
      </c>
      <c r="E549" s="53"/>
      <c r="F549" s="63"/>
      <c r="G549" s="59"/>
      <c r="H549" s="64"/>
      <c r="I549" s="132"/>
      <c r="J549" s="138"/>
      <c r="K549" s="139"/>
      <c r="L549" s="138"/>
      <c r="M549" s="138"/>
      <c r="N549" s="138"/>
    </row>
    <row r="550" spans="1:14" s="57" customFormat="1" ht="33" customHeight="1">
      <c r="A550" s="76" t="s">
        <v>148</v>
      </c>
      <c r="B550" s="60" t="s">
        <v>37</v>
      </c>
      <c r="C550" s="51" t="s">
        <v>149</v>
      </c>
      <c r="D550" s="61" t="s">
        <v>2</v>
      </c>
      <c r="E550" s="53" t="s">
        <v>36</v>
      </c>
      <c r="F550" s="63">
        <v>125</v>
      </c>
      <c r="G550" s="55"/>
      <c r="H550" s="56">
        <f>ROUND(G550*F550,2)</f>
        <v>0</v>
      </c>
      <c r="I550" s="132"/>
      <c r="J550" s="138"/>
      <c r="K550" s="139"/>
      <c r="L550" s="138"/>
      <c r="M550" s="138"/>
      <c r="N550" s="138"/>
    </row>
    <row r="551" spans="1:14" s="58" customFormat="1" ht="33" customHeight="1">
      <c r="A551" s="76" t="s">
        <v>150</v>
      </c>
      <c r="B551" s="50" t="s">
        <v>550</v>
      </c>
      <c r="C551" s="51" t="s">
        <v>151</v>
      </c>
      <c r="D551" s="61" t="s">
        <v>231</v>
      </c>
      <c r="E551" s="95"/>
      <c r="F551" s="54"/>
      <c r="G551" s="59"/>
      <c r="H551" s="64"/>
      <c r="I551" s="132"/>
      <c r="J551" s="140"/>
      <c r="K551" s="139"/>
      <c r="L551" s="140"/>
      <c r="M551" s="140"/>
      <c r="N551" s="140"/>
    </row>
    <row r="552" spans="1:14" s="58" customFormat="1" ht="30" customHeight="1">
      <c r="A552" s="76" t="s">
        <v>152</v>
      </c>
      <c r="B552" s="60" t="s">
        <v>37</v>
      </c>
      <c r="C552" s="51" t="s">
        <v>60</v>
      </c>
      <c r="D552" s="61"/>
      <c r="E552" s="53"/>
      <c r="F552" s="54"/>
      <c r="G552" s="59"/>
      <c r="H552" s="64"/>
      <c r="I552" s="132"/>
      <c r="J552" s="140"/>
      <c r="K552" s="139"/>
      <c r="L552" s="140"/>
      <c r="M552" s="140"/>
      <c r="N552" s="140"/>
    </row>
    <row r="553" spans="1:14" s="58" customFormat="1" ht="30" customHeight="1">
      <c r="A553" s="76" t="s">
        <v>153</v>
      </c>
      <c r="B553" s="62" t="s">
        <v>129</v>
      </c>
      <c r="C553" s="51" t="s">
        <v>154</v>
      </c>
      <c r="D553" s="61"/>
      <c r="E553" s="53" t="s">
        <v>38</v>
      </c>
      <c r="F553" s="54">
        <v>220</v>
      </c>
      <c r="G553" s="55"/>
      <c r="H553" s="56">
        <f>ROUND(G553*F553,2)</f>
        <v>0</v>
      </c>
      <c r="I553" s="132"/>
      <c r="J553" s="140"/>
      <c r="K553" s="139"/>
      <c r="L553" s="140"/>
      <c r="M553" s="140"/>
      <c r="N553" s="140"/>
    </row>
    <row r="554" spans="1:14" s="58" customFormat="1" ht="33" customHeight="1">
      <c r="A554" s="76" t="s">
        <v>235</v>
      </c>
      <c r="B554" s="50" t="s">
        <v>550</v>
      </c>
      <c r="C554" s="51" t="s">
        <v>236</v>
      </c>
      <c r="D554" s="61" t="s">
        <v>231</v>
      </c>
      <c r="E554" s="53" t="s">
        <v>38</v>
      </c>
      <c r="F554" s="54">
        <v>345</v>
      </c>
      <c r="G554" s="55"/>
      <c r="H554" s="56">
        <f>ROUND(G554*F554,2)</f>
        <v>0</v>
      </c>
      <c r="I554" s="132"/>
      <c r="J554" s="140"/>
      <c r="K554" s="139"/>
      <c r="L554" s="140"/>
      <c r="M554" s="140"/>
      <c r="N554" s="140"/>
    </row>
    <row r="555" spans="1:14" ht="36" customHeight="1">
      <c r="A555" s="15"/>
      <c r="B555" s="93"/>
      <c r="C555" s="28" t="s">
        <v>23</v>
      </c>
      <c r="D555" s="8"/>
      <c r="E555" s="5"/>
      <c r="F555" s="8"/>
      <c r="G555" s="15"/>
      <c r="H555" s="94"/>
      <c r="J555" s="48"/>
      <c r="K555" s="48"/>
      <c r="L555" s="48"/>
      <c r="M555" s="48"/>
      <c r="N555" s="48"/>
    </row>
    <row r="556" spans="1:14" s="57" customFormat="1" ht="30" customHeight="1">
      <c r="A556" s="78" t="s">
        <v>66</v>
      </c>
      <c r="B556" s="50" t="s">
        <v>551</v>
      </c>
      <c r="C556" s="51" t="s">
        <v>67</v>
      </c>
      <c r="D556" s="61" t="s">
        <v>173</v>
      </c>
      <c r="E556" s="53"/>
      <c r="F556" s="54"/>
      <c r="G556" s="59"/>
      <c r="H556" s="56"/>
      <c r="I556" s="132"/>
      <c r="J556" s="138"/>
      <c r="K556" s="139"/>
      <c r="L556" s="138"/>
      <c r="M556" s="138"/>
      <c r="N556" s="138"/>
    </row>
    <row r="557" spans="1:14" s="58" customFormat="1" ht="30" customHeight="1">
      <c r="A557" s="78" t="s">
        <v>68</v>
      </c>
      <c r="B557" s="60" t="s">
        <v>37</v>
      </c>
      <c r="C557" s="51" t="s">
        <v>174</v>
      </c>
      <c r="D557" s="61"/>
      <c r="E557" s="53" t="s">
        <v>36</v>
      </c>
      <c r="F557" s="54">
        <v>30</v>
      </c>
      <c r="G557" s="75"/>
      <c r="H557" s="56">
        <f>ROUND(G557*F557,2)</f>
        <v>0</v>
      </c>
      <c r="I557" s="132"/>
      <c r="J557" s="140"/>
      <c r="K557" s="139"/>
      <c r="L557" s="140"/>
      <c r="M557" s="140"/>
      <c r="N557" s="140"/>
    </row>
    <row r="558" spans="1:14" s="33" customFormat="1" ht="36" customHeight="1" thickBot="1">
      <c r="A558" s="81"/>
      <c r="B558" s="97" t="str">
        <f>B507</f>
        <v>K</v>
      </c>
      <c r="C558" s="160" t="str">
        <f>C507</f>
        <v>St David Rd. / Hull Ave. Lane - Bounded By St. David Rd., Hull Ave., St. Mary's Rd. and St. David Pl.</v>
      </c>
      <c r="D558" s="161"/>
      <c r="E558" s="161"/>
      <c r="F558" s="162"/>
      <c r="G558" s="36" t="s">
        <v>17</v>
      </c>
      <c r="H558" s="102">
        <f>SUM(H507:H557)</f>
        <v>0</v>
      </c>
      <c r="J558" s="137"/>
      <c r="K558" s="137"/>
      <c r="L558" s="137"/>
      <c r="M558" s="137"/>
      <c r="N558" s="137"/>
    </row>
    <row r="559" spans="1:14" s="33" customFormat="1" ht="36" customHeight="1" thickTop="1">
      <c r="A559" s="68"/>
      <c r="B559" s="103" t="s">
        <v>243</v>
      </c>
      <c r="C559" s="174" t="s">
        <v>309</v>
      </c>
      <c r="D559" s="175"/>
      <c r="E559" s="175"/>
      <c r="F559" s="176"/>
      <c r="G559" s="68"/>
      <c r="H559" s="101"/>
      <c r="J559" s="137"/>
      <c r="K559" s="137"/>
      <c r="L559" s="137"/>
      <c r="M559" s="137"/>
      <c r="N559" s="137"/>
    </row>
    <row r="560" spans="1:14" ht="36" customHeight="1">
      <c r="A560" s="15"/>
      <c r="B560" s="93"/>
      <c r="C560" s="27" t="s">
        <v>19</v>
      </c>
      <c r="D560" s="8"/>
      <c r="E560" s="6" t="s">
        <v>2</v>
      </c>
      <c r="F560" s="6" t="s">
        <v>2</v>
      </c>
      <c r="G560" s="15" t="s">
        <v>2</v>
      </c>
      <c r="H560" s="94"/>
      <c r="J560" s="48"/>
      <c r="K560" s="48"/>
      <c r="L560" s="48"/>
      <c r="M560" s="48"/>
      <c r="N560" s="48"/>
    </row>
    <row r="561" spans="1:14" s="57" customFormat="1" ht="33" customHeight="1">
      <c r="A561" s="76" t="s">
        <v>108</v>
      </c>
      <c r="B561" s="50" t="s">
        <v>552</v>
      </c>
      <c r="C561" s="51" t="s">
        <v>109</v>
      </c>
      <c r="D561" s="52" t="s">
        <v>311</v>
      </c>
      <c r="E561" s="53" t="s">
        <v>35</v>
      </c>
      <c r="F561" s="54">
        <v>620</v>
      </c>
      <c r="G561" s="55"/>
      <c r="H561" s="56">
        <f>ROUND(G561*F561,2)</f>
        <v>0</v>
      </c>
      <c r="I561" s="132"/>
      <c r="J561" s="138"/>
      <c r="K561" s="139"/>
      <c r="L561" s="138"/>
      <c r="M561" s="138"/>
      <c r="N561" s="138"/>
    </row>
    <row r="562" spans="1:14" s="58" customFormat="1" ht="30" customHeight="1">
      <c r="A562" s="77" t="s">
        <v>110</v>
      </c>
      <c r="B562" s="50" t="s">
        <v>553</v>
      </c>
      <c r="C562" s="51" t="s">
        <v>111</v>
      </c>
      <c r="D562" s="52" t="s">
        <v>214</v>
      </c>
      <c r="E562" s="53" t="s">
        <v>36</v>
      </c>
      <c r="F562" s="54">
        <v>1095</v>
      </c>
      <c r="G562" s="55"/>
      <c r="H562" s="56">
        <f>ROUND(G562*F562,2)</f>
        <v>0</v>
      </c>
      <c r="I562" s="132"/>
      <c r="J562" s="140"/>
      <c r="K562" s="139"/>
      <c r="L562" s="140"/>
      <c r="M562" s="140"/>
      <c r="N562" s="140"/>
    </row>
    <row r="563" spans="1:14" s="57" customFormat="1" ht="30" customHeight="1">
      <c r="A563" s="77" t="s">
        <v>112</v>
      </c>
      <c r="B563" s="50" t="s">
        <v>554</v>
      </c>
      <c r="C563" s="51" t="s">
        <v>113</v>
      </c>
      <c r="D563" s="52" t="s">
        <v>214</v>
      </c>
      <c r="E563" s="53"/>
      <c r="F563" s="54"/>
      <c r="G563" s="59"/>
      <c r="H563" s="56"/>
      <c r="I563" s="132"/>
      <c r="J563" s="138"/>
      <c r="K563" s="139"/>
      <c r="L563" s="138"/>
      <c r="M563" s="138"/>
      <c r="N563" s="138"/>
    </row>
    <row r="564" spans="1:14" s="57" customFormat="1" ht="30" customHeight="1">
      <c r="A564" s="77" t="s">
        <v>183</v>
      </c>
      <c r="B564" s="60" t="s">
        <v>37</v>
      </c>
      <c r="C564" s="51" t="s">
        <v>184</v>
      </c>
      <c r="D564" s="61" t="s">
        <v>2</v>
      </c>
      <c r="E564" s="53" t="s">
        <v>38</v>
      </c>
      <c r="F564" s="54">
        <v>755</v>
      </c>
      <c r="G564" s="55"/>
      <c r="H564" s="56">
        <f>ROUND(G564*F564,2)</f>
        <v>0</v>
      </c>
      <c r="I564" s="132"/>
      <c r="J564" s="138"/>
      <c r="K564" s="139"/>
      <c r="L564" s="138"/>
      <c r="M564" s="138"/>
      <c r="N564" s="138"/>
    </row>
    <row r="565" spans="1:14" s="57" customFormat="1" ht="33" customHeight="1">
      <c r="A565" s="77" t="s">
        <v>215</v>
      </c>
      <c r="B565" s="50" t="s">
        <v>555</v>
      </c>
      <c r="C565" s="51" t="s">
        <v>216</v>
      </c>
      <c r="D565" s="52" t="s">
        <v>214</v>
      </c>
      <c r="E565" s="53" t="s">
        <v>35</v>
      </c>
      <c r="F565" s="54">
        <v>85</v>
      </c>
      <c r="G565" s="55"/>
      <c r="H565" s="56">
        <f>ROUND(G565*F565,2)</f>
        <v>0</v>
      </c>
      <c r="I565" s="132"/>
      <c r="J565" s="138"/>
      <c r="K565" s="139"/>
      <c r="L565" s="138"/>
      <c r="M565" s="138"/>
      <c r="N565" s="138"/>
    </row>
    <row r="566" spans="1:14" s="58" customFormat="1" ht="30" customHeight="1">
      <c r="A566" s="76" t="s">
        <v>39</v>
      </c>
      <c r="B566" s="50" t="s">
        <v>556</v>
      </c>
      <c r="C566" s="51" t="s">
        <v>40</v>
      </c>
      <c r="D566" s="52" t="s">
        <v>214</v>
      </c>
      <c r="E566" s="53" t="s">
        <v>36</v>
      </c>
      <c r="F566" s="54">
        <v>85</v>
      </c>
      <c r="G566" s="55"/>
      <c r="H566" s="56">
        <f>ROUND(G566*F566,2)</f>
        <v>0</v>
      </c>
      <c r="I566" s="132"/>
      <c r="J566" s="140"/>
      <c r="K566" s="139"/>
      <c r="L566" s="140"/>
      <c r="M566" s="140"/>
      <c r="N566" s="140"/>
    </row>
    <row r="567" spans="1:14" s="58" customFormat="1" ht="30" customHeight="1">
      <c r="A567" s="77" t="s">
        <v>115</v>
      </c>
      <c r="B567" s="50" t="s">
        <v>557</v>
      </c>
      <c r="C567" s="51" t="s">
        <v>116</v>
      </c>
      <c r="D567" s="61" t="s">
        <v>117</v>
      </c>
      <c r="E567" s="53" t="s">
        <v>36</v>
      </c>
      <c r="F567" s="54">
        <v>1095</v>
      </c>
      <c r="G567" s="55"/>
      <c r="H567" s="56">
        <f>ROUND(G567*F567,2)</f>
        <v>0</v>
      </c>
      <c r="I567" s="132"/>
      <c r="J567" s="140"/>
      <c r="K567" s="139"/>
      <c r="L567" s="140"/>
      <c r="M567" s="140"/>
      <c r="N567" s="140"/>
    </row>
    <row r="568" spans="1:14" s="58" customFormat="1" ht="30" customHeight="1">
      <c r="A568" s="76" t="s">
        <v>217</v>
      </c>
      <c r="B568" s="50" t="s">
        <v>558</v>
      </c>
      <c r="C568" s="51" t="s">
        <v>218</v>
      </c>
      <c r="D568" s="61" t="s">
        <v>219</v>
      </c>
      <c r="E568" s="53" t="s">
        <v>36</v>
      </c>
      <c r="F568" s="54">
        <v>70</v>
      </c>
      <c r="G568" s="55"/>
      <c r="H568" s="56">
        <f>ROUND(G568*F568,2)</f>
        <v>0</v>
      </c>
      <c r="I568" s="132"/>
      <c r="J568" s="140"/>
      <c r="K568" s="139"/>
      <c r="L568" s="140"/>
      <c r="M568" s="140"/>
      <c r="N568" s="140"/>
    </row>
    <row r="569" spans="1:14" s="58" customFormat="1" ht="30" customHeight="1">
      <c r="A569" s="76" t="s">
        <v>220</v>
      </c>
      <c r="B569" s="50" t="s">
        <v>559</v>
      </c>
      <c r="C569" s="51" t="s">
        <v>221</v>
      </c>
      <c r="D569" s="61" t="s">
        <v>219</v>
      </c>
      <c r="E569" s="53"/>
      <c r="F569" s="54"/>
      <c r="G569" s="59"/>
      <c r="H569" s="56"/>
      <c r="I569" s="132"/>
      <c r="J569" s="140"/>
      <c r="K569" s="139"/>
      <c r="L569" s="140"/>
      <c r="M569" s="140"/>
      <c r="N569" s="140"/>
    </row>
    <row r="570" spans="1:14" s="57" customFormat="1" ht="30" customHeight="1">
      <c r="A570" s="76" t="s">
        <v>222</v>
      </c>
      <c r="B570" s="60" t="s">
        <v>37</v>
      </c>
      <c r="C570" s="51" t="s">
        <v>223</v>
      </c>
      <c r="D570" s="61" t="s">
        <v>2</v>
      </c>
      <c r="E570" s="53" t="s">
        <v>38</v>
      </c>
      <c r="F570" s="54">
        <v>20</v>
      </c>
      <c r="G570" s="55"/>
      <c r="H570" s="56">
        <f>ROUND(G570*F570,2)</f>
        <v>0</v>
      </c>
      <c r="I570" s="132"/>
      <c r="J570" s="138"/>
      <c r="K570" s="139"/>
      <c r="L570" s="138"/>
      <c r="M570" s="138"/>
      <c r="N570" s="138"/>
    </row>
    <row r="571" spans="1:14" s="57" customFormat="1" ht="33" customHeight="1">
      <c r="A571" s="76"/>
      <c r="B571" s="50" t="s">
        <v>560</v>
      </c>
      <c r="C571" s="51" t="s">
        <v>239</v>
      </c>
      <c r="D571" s="61" t="s">
        <v>312</v>
      </c>
      <c r="E571" s="53" t="s">
        <v>38</v>
      </c>
      <c r="F571" s="54">
        <v>30</v>
      </c>
      <c r="G571" s="55"/>
      <c r="H571" s="56">
        <f>ROUND(G571*F571,2)</f>
        <v>0</v>
      </c>
      <c r="I571" s="132"/>
      <c r="J571" s="138"/>
      <c r="K571" s="139"/>
      <c r="L571" s="138"/>
      <c r="M571" s="138"/>
      <c r="N571" s="138"/>
    </row>
    <row r="572" spans="1:14" ht="36" customHeight="1">
      <c r="A572" s="15"/>
      <c r="B572" s="93"/>
      <c r="C572" s="28" t="s">
        <v>20</v>
      </c>
      <c r="D572" s="8"/>
      <c r="E572" s="5"/>
      <c r="F572" s="8"/>
      <c r="G572" s="15"/>
      <c r="H572" s="94"/>
      <c r="J572" s="48"/>
      <c r="K572" s="48"/>
      <c r="L572" s="48"/>
      <c r="M572" s="48"/>
      <c r="N572" s="48"/>
    </row>
    <row r="573" spans="1:14" s="57" customFormat="1" ht="30" customHeight="1">
      <c r="A573" s="78" t="s">
        <v>71</v>
      </c>
      <c r="B573" s="50" t="s">
        <v>561</v>
      </c>
      <c r="C573" s="51" t="s">
        <v>72</v>
      </c>
      <c r="D573" s="52" t="s">
        <v>214</v>
      </c>
      <c r="E573" s="53"/>
      <c r="F573" s="54"/>
      <c r="G573" s="59"/>
      <c r="H573" s="56"/>
      <c r="I573" s="132"/>
      <c r="J573" s="138"/>
      <c r="K573" s="139"/>
      <c r="L573" s="138"/>
      <c r="M573" s="138"/>
      <c r="N573" s="138"/>
    </row>
    <row r="574" spans="1:14" s="58" customFormat="1" ht="30" customHeight="1">
      <c r="A574" s="78" t="s">
        <v>73</v>
      </c>
      <c r="B574" s="60" t="s">
        <v>37</v>
      </c>
      <c r="C574" s="51" t="s">
        <v>74</v>
      </c>
      <c r="D574" s="61" t="s">
        <v>2</v>
      </c>
      <c r="E574" s="53" t="s">
        <v>36</v>
      </c>
      <c r="F574" s="54">
        <v>200</v>
      </c>
      <c r="G574" s="55"/>
      <c r="H574" s="56">
        <f>ROUND(G574*F574,2)</f>
        <v>0</v>
      </c>
      <c r="I574" s="132"/>
      <c r="J574" s="140"/>
      <c r="K574" s="139"/>
      <c r="L574" s="140"/>
      <c r="M574" s="140"/>
      <c r="N574" s="140"/>
    </row>
    <row r="575" spans="1:14" s="58" customFormat="1" ht="30" customHeight="1">
      <c r="A575" s="78" t="s">
        <v>224</v>
      </c>
      <c r="B575" s="60" t="s">
        <v>44</v>
      </c>
      <c r="C575" s="51" t="s">
        <v>225</v>
      </c>
      <c r="D575" s="61" t="s">
        <v>2</v>
      </c>
      <c r="E575" s="53" t="s">
        <v>36</v>
      </c>
      <c r="F575" s="54">
        <v>85</v>
      </c>
      <c r="G575" s="55"/>
      <c r="H575" s="56">
        <f>ROUND(G575*F575,2)</f>
        <v>0</v>
      </c>
      <c r="I575" s="133"/>
      <c r="J575" s="140"/>
      <c r="K575" s="139"/>
      <c r="L575" s="140"/>
      <c r="M575" s="140"/>
      <c r="N575" s="140"/>
    </row>
    <row r="576" spans="1:14" s="58" customFormat="1" ht="30" customHeight="1">
      <c r="A576" s="78" t="s">
        <v>42</v>
      </c>
      <c r="B576" s="50" t="s">
        <v>562</v>
      </c>
      <c r="C576" s="51" t="s">
        <v>43</v>
      </c>
      <c r="D576" s="61" t="s">
        <v>226</v>
      </c>
      <c r="E576" s="53"/>
      <c r="F576" s="54"/>
      <c r="G576" s="59"/>
      <c r="H576" s="56"/>
      <c r="I576" s="132"/>
      <c r="J576" s="140"/>
      <c r="K576" s="139"/>
      <c r="L576" s="140"/>
      <c r="M576" s="140"/>
      <c r="N576" s="140"/>
    </row>
    <row r="577" spans="1:14" s="58" customFormat="1" ht="30" customHeight="1">
      <c r="A577" s="78" t="s">
        <v>185</v>
      </c>
      <c r="B577" s="60" t="s">
        <v>37</v>
      </c>
      <c r="C577" s="51" t="s">
        <v>186</v>
      </c>
      <c r="D577" s="61" t="s">
        <v>2</v>
      </c>
      <c r="E577" s="53" t="s">
        <v>36</v>
      </c>
      <c r="F577" s="54">
        <v>200</v>
      </c>
      <c r="G577" s="55"/>
      <c r="H577" s="56">
        <f>ROUND(G577*F577,2)</f>
        <v>0</v>
      </c>
      <c r="I577" s="132"/>
      <c r="J577" s="140"/>
      <c r="K577" s="139"/>
      <c r="L577" s="140"/>
      <c r="M577" s="140"/>
      <c r="N577" s="140"/>
    </row>
    <row r="578" spans="1:14" s="58" customFormat="1" ht="30" customHeight="1">
      <c r="A578" s="78" t="s">
        <v>45</v>
      </c>
      <c r="B578" s="50" t="s">
        <v>563</v>
      </c>
      <c r="C578" s="51" t="s">
        <v>46</v>
      </c>
      <c r="D578" s="61" t="s">
        <v>226</v>
      </c>
      <c r="E578" s="53"/>
      <c r="F578" s="54"/>
      <c r="G578" s="59"/>
      <c r="H578" s="56"/>
      <c r="I578" s="132"/>
      <c r="J578" s="140"/>
      <c r="K578" s="139"/>
      <c r="L578" s="140"/>
      <c r="M578" s="140"/>
      <c r="N578" s="140"/>
    </row>
    <row r="579" spans="1:14" s="58" customFormat="1" ht="30" customHeight="1">
      <c r="A579" s="78" t="s">
        <v>47</v>
      </c>
      <c r="B579" s="60" t="s">
        <v>37</v>
      </c>
      <c r="C579" s="51" t="s">
        <v>48</v>
      </c>
      <c r="D579" s="61" t="s">
        <v>2</v>
      </c>
      <c r="E579" s="53" t="s">
        <v>41</v>
      </c>
      <c r="F579" s="54">
        <v>20</v>
      </c>
      <c r="G579" s="55"/>
      <c r="H579" s="56">
        <f>ROUND(G579*F579,2)</f>
        <v>0</v>
      </c>
      <c r="I579" s="132"/>
      <c r="J579" s="140"/>
      <c r="K579" s="139"/>
      <c r="L579" s="140"/>
      <c r="M579" s="140"/>
      <c r="N579" s="140"/>
    </row>
    <row r="580" spans="1:14" s="58" customFormat="1" ht="30" customHeight="1">
      <c r="A580" s="78" t="s">
        <v>49</v>
      </c>
      <c r="B580" s="50" t="s">
        <v>564</v>
      </c>
      <c r="C580" s="51" t="s">
        <v>50</v>
      </c>
      <c r="D580" s="61" t="s">
        <v>226</v>
      </c>
      <c r="E580" s="53"/>
      <c r="F580" s="54"/>
      <c r="G580" s="59"/>
      <c r="H580" s="56"/>
      <c r="I580" s="132"/>
      <c r="J580" s="140"/>
      <c r="K580" s="139"/>
      <c r="L580" s="140"/>
      <c r="M580" s="140"/>
      <c r="N580" s="140"/>
    </row>
    <row r="581" spans="1:14" s="58" customFormat="1" ht="30" customHeight="1">
      <c r="A581" s="78" t="s">
        <v>51</v>
      </c>
      <c r="B581" s="60" t="s">
        <v>37</v>
      </c>
      <c r="C581" s="51" t="s">
        <v>52</v>
      </c>
      <c r="D581" s="61" t="s">
        <v>2</v>
      </c>
      <c r="E581" s="53" t="s">
        <v>41</v>
      </c>
      <c r="F581" s="54">
        <v>20</v>
      </c>
      <c r="G581" s="55"/>
      <c r="H581" s="56">
        <f>ROUND(G581*F581,2)</f>
        <v>0</v>
      </c>
      <c r="I581" s="132"/>
      <c r="J581" s="140"/>
      <c r="K581" s="139"/>
      <c r="L581" s="140"/>
      <c r="M581" s="140"/>
      <c r="N581" s="140"/>
    </row>
    <row r="582" spans="1:14" s="57" customFormat="1" ht="30" customHeight="1">
      <c r="A582" s="78" t="s">
        <v>123</v>
      </c>
      <c r="B582" s="50" t="s">
        <v>565</v>
      </c>
      <c r="C582" s="51" t="s">
        <v>53</v>
      </c>
      <c r="D582" s="61" t="s">
        <v>125</v>
      </c>
      <c r="E582" s="53"/>
      <c r="F582" s="54"/>
      <c r="G582" s="59"/>
      <c r="H582" s="56"/>
      <c r="I582" s="132"/>
      <c r="J582" s="138"/>
      <c r="K582" s="139"/>
      <c r="L582" s="138"/>
      <c r="M582" s="138"/>
      <c r="N582" s="138"/>
    </row>
    <row r="583" spans="1:14" s="58" customFormat="1" ht="30" customHeight="1">
      <c r="A583" s="78" t="s">
        <v>126</v>
      </c>
      <c r="B583" s="60" t="s">
        <v>37</v>
      </c>
      <c r="C583" s="51" t="s">
        <v>127</v>
      </c>
      <c r="D583" s="61" t="s">
        <v>54</v>
      </c>
      <c r="E583" s="53"/>
      <c r="F583" s="54"/>
      <c r="G583" s="59"/>
      <c r="H583" s="56"/>
      <c r="I583" s="132"/>
      <c r="J583" s="140"/>
      <c r="K583" s="139"/>
      <c r="L583" s="140"/>
      <c r="M583" s="140"/>
      <c r="N583" s="140"/>
    </row>
    <row r="584" spans="1:14" s="58" customFormat="1" ht="30" customHeight="1">
      <c r="A584" s="78" t="s">
        <v>131</v>
      </c>
      <c r="B584" s="62" t="s">
        <v>129</v>
      </c>
      <c r="C584" s="51" t="s">
        <v>133</v>
      </c>
      <c r="D584" s="61"/>
      <c r="E584" s="53" t="s">
        <v>36</v>
      </c>
      <c r="F584" s="54">
        <v>5</v>
      </c>
      <c r="G584" s="55"/>
      <c r="H584" s="56">
        <f>ROUND(G584*F584,2)</f>
        <v>0</v>
      </c>
      <c r="I584" s="132"/>
      <c r="J584" s="140"/>
      <c r="K584" s="139"/>
      <c r="L584" s="140"/>
      <c r="M584" s="140"/>
      <c r="N584" s="140"/>
    </row>
    <row r="585" spans="1:14" s="57" customFormat="1" ht="30" customHeight="1">
      <c r="A585" s="78" t="s">
        <v>205</v>
      </c>
      <c r="B585" s="50" t="s">
        <v>566</v>
      </c>
      <c r="C585" s="51" t="s">
        <v>206</v>
      </c>
      <c r="D585" s="61" t="s">
        <v>125</v>
      </c>
      <c r="E585" s="53" t="s">
        <v>36</v>
      </c>
      <c r="F585" s="63">
        <v>5</v>
      </c>
      <c r="G585" s="55"/>
      <c r="H585" s="56">
        <f>ROUND(G585*F585,2)</f>
        <v>0</v>
      </c>
      <c r="I585" s="132"/>
      <c r="J585" s="138"/>
      <c r="K585" s="139"/>
      <c r="L585" s="138"/>
      <c r="M585" s="138"/>
      <c r="N585" s="138"/>
    </row>
    <row r="586" spans="1:14" s="58" customFormat="1" ht="30" customHeight="1">
      <c r="A586" s="78" t="s">
        <v>193</v>
      </c>
      <c r="B586" s="50" t="s">
        <v>567</v>
      </c>
      <c r="C586" s="51" t="s">
        <v>194</v>
      </c>
      <c r="D586" s="61" t="s">
        <v>125</v>
      </c>
      <c r="E586" s="53" t="s">
        <v>36</v>
      </c>
      <c r="F586" s="54">
        <v>5</v>
      </c>
      <c r="G586" s="55"/>
      <c r="H586" s="56">
        <f>ROUND(G586*F586,2)</f>
        <v>0</v>
      </c>
      <c r="I586" s="132"/>
      <c r="J586" s="140"/>
      <c r="K586" s="139"/>
      <c r="L586" s="140"/>
      <c r="M586" s="140"/>
      <c r="N586" s="140"/>
    </row>
    <row r="587" spans="1:14" s="58" customFormat="1" ht="30" customHeight="1">
      <c r="A587" s="78" t="s">
        <v>197</v>
      </c>
      <c r="B587" s="126" t="s">
        <v>568</v>
      </c>
      <c r="C587" s="127" t="s">
        <v>199</v>
      </c>
      <c r="D587" s="128" t="s">
        <v>125</v>
      </c>
      <c r="E587" s="129" t="s">
        <v>36</v>
      </c>
      <c r="F587" s="130">
        <v>5</v>
      </c>
      <c r="G587" s="75"/>
      <c r="H587" s="131">
        <f>ROUND(G587*F587,2)</f>
        <v>0</v>
      </c>
      <c r="I587" s="132"/>
      <c r="J587" s="140"/>
      <c r="K587" s="139"/>
      <c r="L587" s="140"/>
      <c r="M587" s="140"/>
      <c r="N587" s="140"/>
    </row>
    <row r="588" spans="1:14" s="57" customFormat="1" ht="30" customHeight="1">
      <c r="A588" s="78" t="s">
        <v>207</v>
      </c>
      <c r="B588" s="50" t="s">
        <v>569</v>
      </c>
      <c r="C588" s="51" t="s">
        <v>208</v>
      </c>
      <c r="D588" s="61" t="s">
        <v>137</v>
      </c>
      <c r="E588" s="53"/>
      <c r="F588" s="54"/>
      <c r="G588" s="59"/>
      <c r="H588" s="56"/>
      <c r="I588" s="132"/>
      <c r="J588" s="138"/>
      <c r="K588" s="139"/>
      <c r="L588" s="138"/>
      <c r="M588" s="138"/>
      <c r="N588" s="138"/>
    </row>
    <row r="589" spans="1:14" s="58" customFormat="1" ht="30" customHeight="1">
      <c r="A589" s="78" t="s">
        <v>209</v>
      </c>
      <c r="B589" s="60" t="s">
        <v>37</v>
      </c>
      <c r="C589" s="51" t="s">
        <v>237</v>
      </c>
      <c r="D589" s="61" t="s">
        <v>2</v>
      </c>
      <c r="E589" s="53" t="s">
        <v>55</v>
      </c>
      <c r="F589" s="54">
        <v>15</v>
      </c>
      <c r="G589" s="55"/>
      <c r="H589" s="56">
        <f>ROUND(G589*F589,2)</f>
        <v>0</v>
      </c>
      <c r="I589" s="132"/>
      <c r="J589" s="140"/>
      <c r="K589" s="139"/>
      <c r="L589" s="140"/>
      <c r="M589" s="140"/>
      <c r="N589" s="140"/>
    </row>
    <row r="590" spans="1:14" s="58" customFormat="1" ht="30" customHeight="1">
      <c r="A590" s="78" t="s">
        <v>210</v>
      </c>
      <c r="B590" s="50" t="s">
        <v>570</v>
      </c>
      <c r="C590" s="51" t="s">
        <v>211</v>
      </c>
      <c r="D590" s="61" t="s">
        <v>137</v>
      </c>
      <c r="E590" s="53"/>
      <c r="F590" s="54"/>
      <c r="G590" s="59"/>
      <c r="H590" s="56"/>
      <c r="I590" s="132"/>
      <c r="J590" s="140"/>
      <c r="K590" s="139"/>
      <c r="L590" s="140"/>
      <c r="M590" s="140"/>
      <c r="N590" s="140"/>
    </row>
    <row r="591" spans="1:14" s="58" customFormat="1" ht="33" customHeight="1">
      <c r="A591" s="78" t="s">
        <v>212</v>
      </c>
      <c r="B591" s="60" t="s">
        <v>37</v>
      </c>
      <c r="C591" s="51" t="s">
        <v>238</v>
      </c>
      <c r="D591" s="61" t="s">
        <v>146</v>
      </c>
      <c r="E591" s="53" t="s">
        <v>55</v>
      </c>
      <c r="F591" s="54">
        <v>25</v>
      </c>
      <c r="G591" s="55"/>
      <c r="H591" s="56">
        <f>ROUND(G591*F591,2)</f>
        <v>0</v>
      </c>
      <c r="I591" s="132"/>
      <c r="J591" s="140"/>
      <c r="K591" s="139"/>
      <c r="L591" s="140"/>
      <c r="M591" s="140"/>
      <c r="N591" s="140"/>
    </row>
    <row r="592" spans="1:14" s="58" customFormat="1" ht="30" customHeight="1">
      <c r="A592" s="78" t="s">
        <v>136</v>
      </c>
      <c r="B592" s="50" t="s">
        <v>571</v>
      </c>
      <c r="C592" s="51" t="s">
        <v>57</v>
      </c>
      <c r="D592" s="61" t="s">
        <v>137</v>
      </c>
      <c r="E592" s="53"/>
      <c r="F592" s="54"/>
      <c r="G592" s="59"/>
      <c r="H592" s="56"/>
      <c r="I592" s="132"/>
      <c r="J592" s="140"/>
      <c r="K592" s="139"/>
      <c r="L592" s="140"/>
      <c r="M592" s="140"/>
      <c r="N592" s="140"/>
    </row>
    <row r="593" spans="1:14" s="58" customFormat="1" ht="30" customHeight="1">
      <c r="A593" s="78" t="s">
        <v>138</v>
      </c>
      <c r="B593" s="60" t="s">
        <v>37</v>
      </c>
      <c r="C593" s="51" t="s">
        <v>139</v>
      </c>
      <c r="D593" s="61" t="s">
        <v>140</v>
      </c>
      <c r="E593" s="53"/>
      <c r="F593" s="54"/>
      <c r="G593" s="56"/>
      <c r="H593" s="56"/>
      <c r="I593" s="132"/>
      <c r="J593" s="140"/>
      <c r="K593" s="139"/>
      <c r="L593" s="140"/>
      <c r="M593" s="140"/>
      <c r="N593" s="140"/>
    </row>
    <row r="594" spans="1:14" s="58" customFormat="1" ht="30" customHeight="1">
      <c r="A594" s="78" t="s">
        <v>143</v>
      </c>
      <c r="B594" s="62" t="s">
        <v>129</v>
      </c>
      <c r="C594" s="51" t="s">
        <v>144</v>
      </c>
      <c r="D594" s="61"/>
      <c r="E594" s="53" t="s">
        <v>55</v>
      </c>
      <c r="F594" s="54">
        <v>15</v>
      </c>
      <c r="G594" s="55"/>
      <c r="H594" s="56">
        <f>ROUND(G594*F594,2)</f>
        <v>0</v>
      </c>
      <c r="I594" s="132"/>
      <c r="J594" s="140"/>
      <c r="K594" s="139"/>
      <c r="L594" s="140"/>
      <c r="M594" s="140"/>
      <c r="N594" s="140"/>
    </row>
    <row r="595" spans="1:14" s="58" customFormat="1" ht="33" customHeight="1">
      <c r="A595" s="78" t="s">
        <v>58</v>
      </c>
      <c r="B595" s="50" t="s">
        <v>572</v>
      </c>
      <c r="C595" s="51" t="s">
        <v>59</v>
      </c>
      <c r="D595" s="61" t="s">
        <v>195</v>
      </c>
      <c r="E595" s="53" t="s">
        <v>36</v>
      </c>
      <c r="F595" s="54">
        <v>5</v>
      </c>
      <c r="G595" s="55"/>
      <c r="H595" s="56">
        <f>ROUND(G595*F595,2)</f>
        <v>0</v>
      </c>
      <c r="I595" s="132"/>
      <c r="J595" s="140"/>
      <c r="K595" s="139"/>
      <c r="L595" s="140"/>
      <c r="M595" s="140"/>
      <c r="N595" s="140"/>
    </row>
    <row r="596" spans="1:14" s="58" customFormat="1" ht="30" customHeight="1">
      <c r="A596" s="78" t="s">
        <v>229</v>
      </c>
      <c r="B596" s="50" t="s">
        <v>573</v>
      </c>
      <c r="C596" s="51" t="s">
        <v>230</v>
      </c>
      <c r="D596" s="61" t="s">
        <v>231</v>
      </c>
      <c r="E596" s="95"/>
      <c r="F596" s="54"/>
      <c r="G596" s="59"/>
      <c r="H596" s="56"/>
      <c r="I596" s="132"/>
      <c r="J596" s="140"/>
      <c r="K596" s="139"/>
      <c r="L596" s="140"/>
      <c r="M596" s="140"/>
      <c r="N596" s="140"/>
    </row>
    <row r="597" spans="1:14" s="58" customFormat="1" ht="30" customHeight="1">
      <c r="A597" s="78" t="s">
        <v>232</v>
      </c>
      <c r="B597" s="60" t="s">
        <v>37</v>
      </c>
      <c r="C597" s="51" t="s">
        <v>79</v>
      </c>
      <c r="D597" s="61"/>
      <c r="E597" s="53"/>
      <c r="F597" s="54"/>
      <c r="G597" s="59"/>
      <c r="H597" s="56"/>
      <c r="I597" s="132"/>
      <c r="J597" s="140"/>
      <c r="K597" s="139"/>
      <c r="L597" s="140"/>
      <c r="M597" s="140"/>
      <c r="N597" s="140"/>
    </row>
    <row r="598" spans="1:14" s="58" customFormat="1" ht="30" customHeight="1">
      <c r="A598" s="78" t="s">
        <v>233</v>
      </c>
      <c r="B598" s="62" t="s">
        <v>129</v>
      </c>
      <c r="C598" s="51" t="s">
        <v>154</v>
      </c>
      <c r="D598" s="61"/>
      <c r="E598" s="53" t="s">
        <v>38</v>
      </c>
      <c r="F598" s="54">
        <v>20</v>
      </c>
      <c r="G598" s="55"/>
      <c r="H598" s="56">
        <f>ROUND(G598*F598,2)</f>
        <v>0</v>
      </c>
      <c r="I598" s="132"/>
      <c r="J598" s="140"/>
      <c r="K598" s="139"/>
      <c r="L598" s="140"/>
      <c r="M598" s="140"/>
      <c r="N598" s="140"/>
    </row>
    <row r="599" spans="1:14" ht="36" customHeight="1">
      <c r="A599" s="15"/>
      <c r="B599" s="96"/>
      <c r="C599" s="28" t="s">
        <v>21</v>
      </c>
      <c r="D599" s="8"/>
      <c r="E599" s="6"/>
      <c r="F599" s="6"/>
      <c r="G599" s="15"/>
      <c r="H599" s="94"/>
      <c r="J599" s="48"/>
      <c r="K599" s="48"/>
      <c r="L599" s="48"/>
      <c r="M599" s="48"/>
      <c r="N599" s="48"/>
    </row>
    <row r="600" spans="1:14" s="57" customFormat="1" ht="33" customHeight="1">
      <c r="A600" s="76" t="s">
        <v>61</v>
      </c>
      <c r="B600" s="50" t="s">
        <v>574</v>
      </c>
      <c r="C600" s="51" t="s">
        <v>62</v>
      </c>
      <c r="D600" s="61" t="s">
        <v>234</v>
      </c>
      <c r="E600" s="53"/>
      <c r="F600" s="63"/>
      <c r="G600" s="59"/>
      <c r="H600" s="64"/>
      <c r="I600" s="132"/>
      <c r="J600" s="138"/>
      <c r="K600" s="139"/>
      <c r="L600" s="138"/>
      <c r="M600" s="138"/>
      <c r="N600" s="138"/>
    </row>
    <row r="601" spans="1:14" s="57" customFormat="1" ht="33" customHeight="1">
      <c r="A601" s="76" t="s">
        <v>148</v>
      </c>
      <c r="B601" s="60" t="s">
        <v>37</v>
      </c>
      <c r="C601" s="51" t="s">
        <v>149</v>
      </c>
      <c r="D601" s="61" t="s">
        <v>2</v>
      </c>
      <c r="E601" s="53" t="s">
        <v>36</v>
      </c>
      <c r="F601" s="63">
        <v>50</v>
      </c>
      <c r="G601" s="55"/>
      <c r="H601" s="56">
        <f>ROUND(G601*F601,2)</f>
        <v>0</v>
      </c>
      <c r="I601" s="132"/>
      <c r="J601" s="138"/>
      <c r="K601" s="139"/>
      <c r="L601" s="138"/>
      <c r="M601" s="138"/>
      <c r="N601" s="138"/>
    </row>
    <row r="602" spans="1:14" s="58" customFormat="1" ht="33" customHeight="1">
      <c r="A602" s="76" t="s">
        <v>150</v>
      </c>
      <c r="B602" s="50" t="s">
        <v>575</v>
      </c>
      <c r="C602" s="51" t="s">
        <v>151</v>
      </c>
      <c r="D602" s="61" t="s">
        <v>231</v>
      </c>
      <c r="E602" s="95"/>
      <c r="F602" s="54"/>
      <c r="G602" s="59"/>
      <c r="H602" s="64"/>
      <c r="I602" s="132"/>
      <c r="J602" s="140"/>
      <c r="K602" s="139"/>
      <c r="L602" s="140"/>
      <c r="M602" s="140"/>
      <c r="N602" s="140"/>
    </row>
    <row r="603" spans="1:14" s="58" customFormat="1" ht="30" customHeight="1">
      <c r="A603" s="76" t="s">
        <v>152</v>
      </c>
      <c r="B603" s="60" t="s">
        <v>37</v>
      </c>
      <c r="C603" s="51" t="s">
        <v>60</v>
      </c>
      <c r="D603" s="61"/>
      <c r="E603" s="53"/>
      <c r="F603" s="54"/>
      <c r="G603" s="59"/>
      <c r="H603" s="64"/>
      <c r="I603" s="132"/>
      <c r="J603" s="140"/>
      <c r="K603" s="139"/>
      <c r="L603" s="140"/>
      <c r="M603" s="140"/>
      <c r="N603" s="140"/>
    </row>
    <row r="604" spans="1:14" s="58" customFormat="1" ht="30" customHeight="1">
      <c r="A604" s="76" t="s">
        <v>153</v>
      </c>
      <c r="B604" s="62" t="s">
        <v>129</v>
      </c>
      <c r="C604" s="51" t="s">
        <v>154</v>
      </c>
      <c r="D604" s="61"/>
      <c r="E604" s="53" t="s">
        <v>38</v>
      </c>
      <c r="F604" s="54">
        <v>105</v>
      </c>
      <c r="G604" s="55"/>
      <c r="H604" s="56">
        <f>ROUND(G604*F604,2)</f>
        <v>0</v>
      </c>
      <c r="I604" s="132"/>
      <c r="J604" s="140"/>
      <c r="K604" s="139"/>
      <c r="L604" s="140"/>
      <c r="M604" s="140"/>
      <c r="N604" s="140"/>
    </row>
    <row r="605" spans="1:14" s="58" customFormat="1" ht="33" customHeight="1">
      <c r="A605" s="76" t="s">
        <v>235</v>
      </c>
      <c r="B605" s="50" t="s">
        <v>576</v>
      </c>
      <c r="C605" s="51" t="s">
        <v>236</v>
      </c>
      <c r="D605" s="61" t="s">
        <v>231</v>
      </c>
      <c r="E605" s="53" t="s">
        <v>38</v>
      </c>
      <c r="F605" s="54">
        <v>175</v>
      </c>
      <c r="G605" s="55"/>
      <c r="H605" s="56">
        <f>ROUND(G605*F605,2)</f>
        <v>0</v>
      </c>
      <c r="I605" s="132"/>
      <c r="J605" s="140"/>
      <c r="K605" s="139"/>
      <c r="L605" s="140"/>
      <c r="M605" s="140"/>
      <c r="N605" s="140"/>
    </row>
    <row r="606" spans="1:14" ht="36" customHeight="1">
      <c r="A606" s="15"/>
      <c r="B606" s="93"/>
      <c r="C606" s="28" t="s">
        <v>23</v>
      </c>
      <c r="D606" s="8"/>
      <c r="E606" s="5"/>
      <c r="F606" s="8"/>
      <c r="G606" s="15"/>
      <c r="H606" s="94"/>
      <c r="J606" s="48"/>
      <c r="K606" s="48"/>
      <c r="L606" s="48"/>
      <c r="M606" s="48"/>
      <c r="N606" s="48"/>
    </row>
    <row r="607" spans="1:14" s="57" customFormat="1" ht="30" customHeight="1">
      <c r="A607" s="78" t="s">
        <v>66</v>
      </c>
      <c r="B607" s="50" t="s">
        <v>577</v>
      </c>
      <c r="C607" s="51" t="s">
        <v>67</v>
      </c>
      <c r="D607" s="61" t="s">
        <v>173</v>
      </c>
      <c r="E607" s="53"/>
      <c r="F607" s="54"/>
      <c r="G607" s="59"/>
      <c r="H607" s="56"/>
      <c r="I607" s="132"/>
      <c r="J607" s="138"/>
      <c r="K607" s="139"/>
      <c r="L607" s="138"/>
      <c r="M607" s="138"/>
      <c r="N607" s="138"/>
    </row>
    <row r="608" spans="1:14" s="58" customFormat="1" ht="30" customHeight="1">
      <c r="A608" s="78" t="s">
        <v>68</v>
      </c>
      <c r="B608" s="60" t="s">
        <v>44</v>
      </c>
      <c r="C608" s="51" t="s">
        <v>174</v>
      </c>
      <c r="D608" s="61"/>
      <c r="E608" s="53" t="s">
        <v>36</v>
      </c>
      <c r="F608" s="54">
        <v>85</v>
      </c>
      <c r="G608" s="75"/>
      <c r="H608" s="56">
        <f>ROUND(G608*F608,2)</f>
        <v>0</v>
      </c>
      <c r="I608" s="132"/>
      <c r="J608" s="140"/>
      <c r="K608" s="139"/>
      <c r="L608" s="140"/>
      <c r="M608" s="140"/>
      <c r="N608" s="140"/>
    </row>
    <row r="609" spans="1:14" s="33" customFormat="1" ht="36" customHeight="1" thickBot="1">
      <c r="A609" s="81"/>
      <c r="B609" s="97" t="str">
        <f>B559</f>
        <v>L</v>
      </c>
      <c r="C609" s="160" t="str">
        <f>C559</f>
        <v>Thorndale Ave. / Frederick Ave.  Lane - Bounded By Thorndale Ave., Frederick Ave., St. David Rd. and St. George Rd.</v>
      </c>
      <c r="D609" s="161"/>
      <c r="E609" s="161"/>
      <c r="F609" s="162"/>
      <c r="G609" s="36" t="s">
        <v>17</v>
      </c>
      <c r="H609" s="102">
        <f>SUM(H559:H608)</f>
        <v>0</v>
      </c>
      <c r="J609" s="137"/>
      <c r="K609" s="137"/>
      <c r="L609" s="137"/>
      <c r="M609" s="137"/>
      <c r="N609" s="137"/>
    </row>
    <row r="610" spans="1:14" ht="36" customHeight="1" thickTop="1">
      <c r="A610" s="15"/>
      <c r="B610" s="171" t="s">
        <v>244</v>
      </c>
      <c r="C610" s="172"/>
      <c r="D610" s="172"/>
      <c r="E610" s="172"/>
      <c r="F610" s="172"/>
      <c r="G610" s="173"/>
      <c r="H610" s="104"/>
      <c r="J610" s="48"/>
      <c r="K610" s="48"/>
      <c r="L610" s="48"/>
      <c r="M610" s="48"/>
      <c r="N610" s="48"/>
    </row>
    <row r="611" spans="1:14" s="33" customFormat="1" ht="36" customHeight="1">
      <c r="A611" s="32"/>
      <c r="B611" s="105" t="s">
        <v>578</v>
      </c>
      <c r="C611" s="165" t="s">
        <v>246</v>
      </c>
      <c r="D611" s="166"/>
      <c r="E611" s="166"/>
      <c r="F611" s="167"/>
      <c r="G611" s="32"/>
      <c r="H611" s="92" t="s">
        <v>2</v>
      </c>
      <c r="J611" s="137"/>
      <c r="K611" s="137"/>
      <c r="L611" s="137"/>
      <c r="M611" s="137"/>
      <c r="N611" s="137"/>
    </row>
    <row r="612" spans="1:14" s="57" customFormat="1" ht="30" customHeight="1">
      <c r="A612" s="78" t="s">
        <v>71</v>
      </c>
      <c r="B612" s="50" t="s">
        <v>579</v>
      </c>
      <c r="C612" s="51" t="s">
        <v>72</v>
      </c>
      <c r="D612" s="52" t="s">
        <v>214</v>
      </c>
      <c r="E612" s="53"/>
      <c r="F612" s="54"/>
      <c r="G612" s="59"/>
      <c r="H612" s="56"/>
      <c r="I612" s="132"/>
      <c r="J612" s="138"/>
      <c r="K612" s="139"/>
      <c r="L612" s="138"/>
      <c r="M612" s="138"/>
      <c r="N612" s="138"/>
    </row>
    <row r="613" spans="1:14" s="58" customFormat="1" ht="30" customHeight="1">
      <c r="A613" s="78" t="s">
        <v>73</v>
      </c>
      <c r="B613" s="60" t="s">
        <v>37</v>
      </c>
      <c r="C613" s="51" t="s">
        <v>74</v>
      </c>
      <c r="D613" s="61" t="s">
        <v>2</v>
      </c>
      <c r="E613" s="53" t="s">
        <v>36</v>
      </c>
      <c r="F613" s="54">
        <v>15</v>
      </c>
      <c r="G613" s="55"/>
      <c r="H613" s="56">
        <f>ROUND(G613*F613,2)</f>
        <v>0</v>
      </c>
      <c r="I613" s="132"/>
      <c r="J613" s="140"/>
      <c r="K613" s="139"/>
      <c r="L613" s="140"/>
      <c r="M613" s="140"/>
      <c r="N613" s="140"/>
    </row>
    <row r="614" spans="1:14" s="58" customFormat="1" ht="30" customHeight="1">
      <c r="A614" s="78" t="s">
        <v>289</v>
      </c>
      <c r="B614" s="50" t="s">
        <v>580</v>
      </c>
      <c r="C614" s="51" t="s">
        <v>291</v>
      </c>
      <c r="D614" s="61" t="s">
        <v>226</v>
      </c>
      <c r="E614" s="53"/>
      <c r="F614" s="54"/>
      <c r="G614" s="59"/>
      <c r="H614" s="56"/>
      <c r="I614" s="132"/>
      <c r="J614" s="140"/>
      <c r="K614" s="139"/>
      <c r="L614" s="140"/>
      <c r="M614" s="140"/>
      <c r="N614" s="140"/>
    </row>
    <row r="615" spans="1:14" s="58" customFormat="1" ht="30" customHeight="1">
      <c r="A615" s="78" t="s">
        <v>292</v>
      </c>
      <c r="B615" s="60" t="s">
        <v>37</v>
      </c>
      <c r="C615" s="51" t="s">
        <v>293</v>
      </c>
      <c r="D615" s="61" t="s">
        <v>2</v>
      </c>
      <c r="E615" s="53" t="s">
        <v>36</v>
      </c>
      <c r="F615" s="54">
        <v>15</v>
      </c>
      <c r="G615" s="55"/>
      <c r="H615" s="56">
        <f>ROUND(G615*F615,2)</f>
        <v>0</v>
      </c>
      <c r="I615" s="132"/>
      <c r="J615" s="140"/>
      <c r="K615" s="139"/>
      <c r="L615" s="140"/>
      <c r="M615" s="140"/>
      <c r="N615" s="140"/>
    </row>
    <row r="616" spans="1:14" s="57" customFormat="1" ht="30" customHeight="1">
      <c r="A616" s="76"/>
      <c r="B616" s="50" t="s">
        <v>581</v>
      </c>
      <c r="C616" s="51" t="s">
        <v>287</v>
      </c>
      <c r="D616" s="61" t="s">
        <v>157</v>
      </c>
      <c r="E616" s="53"/>
      <c r="F616" s="63"/>
      <c r="G616" s="59"/>
      <c r="H616" s="64"/>
      <c r="I616" s="132"/>
      <c r="J616" s="138"/>
      <c r="K616" s="139"/>
      <c r="L616" s="138"/>
      <c r="M616" s="138"/>
      <c r="N616" s="138"/>
    </row>
    <row r="617" spans="1:14" s="57" customFormat="1" ht="30" customHeight="1">
      <c r="A617" s="76"/>
      <c r="B617" s="60" t="s">
        <v>37</v>
      </c>
      <c r="C617" s="51" t="s">
        <v>288</v>
      </c>
      <c r="D617" s="61"/>
      <c r="E617" s="53" t="s">
        <v>80</v>
      </c>
      <c r="F617" s="74">
        <v>4</v>
      </c>
      <c r="G617" s="55"/>
      <c r="H617" s="56">
        <f>ROUND(G617*F617,2)</f>
        <v>0</v>
      </c>
      <c r="I617" s="132"/>
      <c r="J617" s="138"/>
      <c r="K617" s="139"/>
      <c r="L617" s="138"/>
      <c r="M617" s="138"/>
      <c r="N617" s="138"/>
    </row>
    <row r="618" spans="1:14" s="57" customFormat="1" ht="30" customHeight="1">
      <c r="A618" s="76" t="s">
        <v>155</v>
      </c>
      <c r="B618" s="50" t="s">
        <v>582</v>
      </c>
      <c r="C618" s="51" t="s">
        <v>156</v>
      </c>
      <c r="D618" s="61" t="s">
        <v>157</v>
      </c>
      <c r="E618" s="53"/>
      <c r="F618" s="63"/>
      <c r="G618" s="59"/>
      <c r="H618" s="64"/>
      <c r="I618" s="132"/>
      <c r="J618" s="138"/>
      <c r="K618" s="139"/>
      <c r="L618" s="138"/>
      <c r="M618" s="138"/>
      <c r="N618" s="138"/>
    </row>
    <row r="619" spans="1:14" s="57" customFormat="1" ht="30" customHeight="1">
      <c r="A619" s="76" t="s">
        <v>263</v>
      </c>
      <c r="B619" s="60" t="s">
        <v>37</v>
      </c>
      <c r="C619" s="51" t="s">
        <v>265</v>
      </c>
      <c r="D619" s="61"/>
      <c r="E619" s="53" t="s">
        <v>41</v>
      </c>
      <c r="F619" s="74">
        <v>1</v>
      </c>
      <c r="G619" s="55"/>
      <c r="H619" s="56">
        <f>ROUND(G619*F619,2)</f>
        <v>0</v>
      </c>
      <c r="I619" s="132"/>
      <c r="J619" s="138"/>
      <c r="K619" s="139"/>
      <c r="L619" s="138"/>
      <c r="M619" s="138"/>
      <c r="N619" s="138"/>
    </row>
    <row r="620" spans="1:14" s="73" customFormat="1" ht="30" customHeight="1">
      <c r="A620" s="76"/>
      <c r="B620" s="50" t="s">
        <v>583</v>
      </c>
      <c r="C620" s="72" t="s">
        <v>266</v>
      </c>
      <c r="D620" s="61" t="s">
        <v>157</v>
      </c>
      <c r="E620" s="53"/>
      <c r="F620" s="63"/>
      <c r="G620" s="59"/>
      <c r="H620" s="64"/>
      <c r="I620" s="132"/>
      <c r="J620" s="141"/>
      <c r="K620" s="139"/>
      <c r="L620" s="141"/>
      <c r="M620" s="141"/>
      <c r="N620" s="141"/>
    </row>
    <row r="621" spans="1:14" s="73" customFormat="1" ht="30" customHeight="1">
      <c r="A621" s="76"/>
      <c r="B621" s="60" t="s">
        <v>37</v>
      </c>
      <c r="C621" s="72" t="s">
        <v>267</v>
      </c>
      <c r="D621" s="61"/>
      <c r="E621" s="53"/>
      <c r="F621" s="63"/>
      <c r="G621" s="59"/>
      <c r="H621" s="64"/>
      <c r="I621" s="136"/>
      <c r="J621" s="141"/>
      <c r="K621" s="139"/>
      <c r="L621" s="141"/>
      <c r="M621" s="141"/>
      <c r="N621" s="141"/>
    </row>
    <row r="622" spans="1:14" s="58" customFormat="1" ht="33" customHeight="1">
      <c r="A622" s="76"/>
      <c r="B622" s="62" t="s">
        <v>129</v>
      </c>
      <c r="C622" s="51" t="s">
        <v>268</v>
      </c>
      <c r="D622" s="61"/>
      <c r="E622" s="53" t="s">
        <v>55</v>
      </c>
      <c r="F622" s="74">
        <v>48.5</v>
      </c>
      <c r="G622" s="55"/>
      <c r="H622" s="56">
        <f>ROUND(G622*F622,2)</f>
        <v>0</v>
      </c>
      <c r="I622" s="133"/>
      <c r="J622" s="140"/>
      <c r="K622" s="139"/>
      <c r="L622" s="140"/>
      <c r="M622" s="140"/>
      <c r="N622" s="140"/>
    </row>
    <row r="623" spans="1:14" s="73" customFormat="1" ht="30" customHeight="1">
      <c r="A623" s="76" t="s">
        <v>271</v>
      </c>
      <c r="B623" s="50" t="s">
        <v>584</v>
      </c>
      <c r="C623" s="72" t="s">
        <v>272</v>
      </c>
      <c r="D623" s="61" t="s">
        <v>157</v>
      </c>
      <c r="E623" s="53"/>
      <c r="F623" s="63"/>
      <c r="G623" s="59"/>
      <c r="H623" s="64"/>
      <c r="I623" s="132"/>
      <c r="J623" s="141"/>
      <c r="K623" s="139"/>
      <c r="L623" s="141"/>
      <c r="M623" s="141"/>
      <c r="N623" s="141"/>
    </row>
    <row r="624" spans="1:14" s="73" customFormat="1" ht="30" customHeight="1">
      <c r="A624" s="76" t="s">
        <v>273</v>
      </c>
      <c r="B624" s="60" t="s">
        <v>37</v>
      </c>
      <c r="C624" s="72" t="s">
        <v>274</v>
      </c>
      <c r="D624" s="61"/>
      <c r="E624" s="53" t="s">
        <v>41</v>
      </c>
      <c r="F624" s="74">
        <v>1</v>
      </c>
      <c r="G624" s="55"/>
      <c r="H624" s="56">
        <f>ROUND(G624*F624,2)</f>
        <v>0</v>
      </c>
      <c r="I624" s="132"/>
      <c r="J624" s="141"/>
      <c r="K624" s="139"/>
      <c r="L624" s="141"/>
      <c r="M624" s="141"/>
      <c r="N624" s="141"/>
    </row>
    <row r="625" spans="1:14" s="58" customFormat="1" ht="30" customHeight="1">
      <c r="A625" s="76" t="s">
        <v>167</v>
      </c>
      <c r="B625" s="50" t="s">
        <v>585</v>
      </c>
      <c r="C625" s="51" t="s">
        <v>168</v>
      </c>
      <c r="D625" s="61" t="s">
        <v>169</v>
      </c>
      <c r="E625" s="53" t="s">
        <v>55</v>
      </c>
      <c r="F625" s="74">
        <v>12</v>
      </c>
      <c r="G625" s="55"/>
      <c r="H625" s="56">
        <f>ROUND(G625*F625,2)</f>
        <v>0</v>
      </c>
      <c r="I625" s="132"/>
      <c r="J625" s="140"/>
      <c r="K625" s="139"/>
      <c r="L625" s="140"/>
      <c r="M625" s="140"/>
      <c r="N625" s="140"/>
    </row>
    <row r="626" spans="1:14" s="57" customFormat="1" ht="30" customHeight="1">
      <c r="A626" s="76"/>
      <c r="B626" s="50" t="s">
        <v>586</v>
      </c>
      <c r="C626" s="51" t="s">
        <v>281</v>
      </c>
      <c r="D626" s="61" t="s">
        <v>282</v>
      </c>
      <c r="E626" s="53"/>
      <c r="F626" s="63"/>
      <c r="G626" s="59"/>
      <c r="H626" s="64"/>
      <c r="I626" s="132"/>
      <c r="J626" s="138"/>
      <c r="K626" s="139"/>
      <c r="L626" s="138"/>
      <c r="M626" s="138"/>
      <c r="N626" s="138"/>
    </row>
    <row r="627" spans="1:14" s="57" customFormat="1" ht="30" customHeight="1">
      <c r="A627" s="76"/>
      <c r="B627" s="60" t="s">
        <v>37</v>
      </c>
      <c r="C627" s="51" t="s">
        <v>267</v>
      </c>
      <c r="D627" s="61"/>
      <c r="E627" s="53" t="s">
        <v>55</v>
      </c>
      <c r="F627" s="74">
        <v>48.5</v>
      </c>
      <c r="G627" s="55"/>
      <c r="H627" s="56">
        <f>ROUND(G627*F627,2)</f>
        <v>0</v>
      </c>
      <c r="I627" s="132"/>
      <c r="J627" s="138"/>
      <c r="K627" s="139"/>
      <c r="L627" s="138"/>
      <c r="M627" s="138"/>
      <c r="N627" s="138"/>
    </row>
    <row r="628" spans="1:14" s="57" customFormat="1" ht="30" customHeight="1">
      <c r="A628" s="76"/>
      <c r="B628" s="50" t="s">
        <v>587</v>
      </c>
      <c r="C628" s="51" t="s">
        <v>283</v>
      </c>
      <c r="D628" s="61" t="s">
        <v>314</v>
      </c>
      <c r="E628" s="53"/>
      <c r="F628" s="63"/>
      <c r="G628" s="59"/>
      <c r="H628" s="64"/>
      <c r="I628" s="132"/>
      <c r="J628" s="138"/>
      <c r="K628" s="139"/>
      <c r="L628" s="138"/>
      <c r="M628" s="138"/>
      <c r="N628" s="138"/>
    </row>
    <row r="629" spans="1:14" s="57" customFormat="1" ht="30" customHeight="1">
      <c r="A629" s="76"/>
      <c r="B629" s="60" t="s">
        <v>37</v>
      </c>
      <c r="C629" s="51" t="s">
        <v>284</v>
      </c>
      <c r="D629" s="61"/>
      <c r="E629" s="53" t="s">
        <v>41</v>
      </c>
      <c r="F629" s="74">
        <v>1</v>
      </c>
      <c r="G629" s="55"/>
      <c r="H629" s="56">
        <f>ROUND(G629*F629,2)</f>
        <v>0</v>
      </c>
      <c r="I629" s="132"/>
      <c r="J629" s="138"/>
      <c r="K629" s="139"/>
      <c r="L629" s="138"/>
      <c r="M629" s="138"/>
      <c r="N629" s="138"/>
    </row>
    <row r="630" spans="1:14" ht="30" customHeight="1">
      <c r="A630" s="15"/>
      <c r="B630" s="106"/>
      <c r="C630" s="28" t="s">
        <v>22</v>
      </c>
      <c r="D630" s="8"/>
      <c r="E630" s="7"/>
      <c r="F630" s="6"/>
      <c r="G630" s="15"/>
      <c r="H630" s="94"/>
      <c r="J630" s="48"/>
      <c r="K630" s="48"/>
      <c r="L630" s="48"/>
      <c r="M630" s="48"/>
      <c r="N630" s="48"/>
    </row>
    <row r="631" spans="1:14" s="57" customFormat="1" ht="30" customHeight="1">
      <c r="A631" s="76" t="s">
        <v>64</v>
      </c>
      <c r="B631" s="50" t="s">
        <v>586</v>
      </c>
      <c r="C631" s="51" t="s">
        <v>91</v>
      </c>
      <c r="D631" s="61" t="s">
        <v>170</v>
      </c>
      <c r="E631" s="53"/>
      <c r="F631" s="63"/>
      <c r="G631" s="59"/>
      <c r="H631" s="64"/>
      <c r="I631" s="132"/>
      <c r="J631" s="138"/>
      <c r="K631" s="139"/>
      <c r="L631" s="138"/>
      <c r="M631" s="138"/>
      <c r="N631" s="138"/>
    </row>
    <row r="632" spans="1:14" s="58" customFormat="1" ht="30" customHeight="1">
      <c r="A632" s="76" t="s">
        <v>65</v>
      </c>
      <c r="B632" s="60" t="s">
        <v>37</v>
      </c>
      <c r="C632" s="51" t="s">
        <v>172</v>
      </c>
      <c r="D632" s="61"/>
      <c r="E632" s="53" t="s">
        <v>41</v>
      </c>
      <c r="F632" s="74">
        <v>3</v>
      </c>
      <c r="G632" s="55"/>
      <c r="H632" s="56">
        <f>ROUND(G632*F632,2)</f>
        <v>0</v>
      </c>
      <c r="I632" s="132"/>
      <c r="J632" s="140"/>
      <c r="K632" s="139"/>
      <c r="L632" s="140"/>
      <c r="M632" s="140"/>
      <c r="N632" s="140"/>
    </row>
    <row r="633" spans="1:14" ht="36" customHeight="1" thickBot="1">
      <c r="A633" s="79"/>
      <c r="B633" s="97" t="str">
        <f>B611</f>
        <v>AA</v>
      </c>
      <c r="C633" s="160" t="str">
        <f>C611</f>
        <v>Barton Ave. / Havelock Ave. Lane - Land Drainage Sewer</v>
      </c>
      <c r="D633" s="161"/>
      <c r="E633" s="161"/>
      <c r="F633" s="162"/>
      <c r="G633" s="16" t="s">
        <v>17</v>
      </c>
      <c r="H633" s="98">
        <f>SUM(H611:H632)</f>
        <v>0</v>
      </c>
      <c r="J633" s="48"/>
      <c r="K633" s="48"/>
      <c r="L633" s="48"/>
      <c r="M633" s="48"/>
      <c r="N633" s="48"/>
    </row>
    <row r="634" spans="1:14" s="33" customFormat="1" ht="36" customHeight="1" thickTop="1">
      <c r="A634" s="32"/>
      <c r="B634" s="105" t="s">
        <v>597</v>
      </c>
      <c r="C634" s="165" t="s">
        <v>255</v>
      </c>
      <c r="D634" s="166"/>
      <c r="E634" s="166"/>
      <c r="F634" s="167"/>
      <c r="G634" s="32"/>
      <c r="H634" s="92"/>
      <c r="J634" s="137"/>
      <c r="K634" s="137"/>
      <c r="L634" s="137"/>
      <c r="M634" s="137"/>
      <c r="N634" s="137"/>
    </row>
    <row r="635" spans="1:14" s="57" customFormat="1" ht="30" customHeight="1">
      <c r="A635" s="78" t="s">
        <v>71</v>
      </c>
      <c r="B635" s="50" t="s">
        <v>588</v>
      </c>
      <c r="C635" s="51" t="s">
        <v>72</v>
      </c>
      <c r="D635" s="52" t="s">
        <v>214</v>
      </c>
      <c r="E635" s="53"/>
      <c r="F635" s="54"/>
      <c r="G635" s="59"/>
      <c r="H635" s="56"/>
      <c r="I635" s="132"/>
      <c r="J635" s="138"/>
      <c r="K635" s="139"/>
      <c r="L635" s="138"/>
      <c r="M635" s="138"/>
      <c r="N635" s="138"/>
    </row>
    <row r="636" spans="1:14" s="58" customFormat="1" ht="30" customHeight="1">
      <c r="A636" s="78" t="s">
        <v>73</v>
      </c>
      <c r="B636" s="60" t="s">
        <v>37</v>
      </c>
      <c r="C636" s="51" t="s">
        <v>74</v>
      </c>
      <c r="D636" s="61" t="s">
        <v>2</v>
      </c>
      <c r="E636" s="53" t="s">
        <v>36</v>
      </c>
      <c r="F636" s="54">
        <v>5</v>
      </c>
      <c r="G636" s="55"/>
      <c r="H636" s="56">
        <f>ROUND(G636*F636,2)</f>
        <v>0</v>
      </c>
      <c r="I636" s="132"/>
      <c r="J636" s="140"/>
      <c r="K636" s="139"/>
      <c r="L636" s="140"/>
      <c r="M636" s="140"/>
      <c r="N636" s="140"/>
    </row>
    <row r="637" spans="1:14" s="58" customFormat="1" ht="30" customHeight="1">
      <c r="A637" s="78" t="s">
        <v>289</v>
      </c>
      <c r="B637" s="50" t="s">
        <v>589</v>
      </c>
      <c r="C637" s="51" t="s">
        <v>291</v>
      </c>
      <c r="D637" s="61" t="s">
        <v>226</v>
      </c>
      <c r="E637" s="53"/>
      <c r="F637" s="54"/>
      <c r="G637" s="59"/>
      <c r="H637" s="56"/>
      <c r="I637" s="132"/>
      <c r="J637" s="140"/>
      <c r="K637" s="139"/>
      <c r="L637" s="140"/>
      <c r="M637" s="140"/>
      <c r="N637" s="140"/>
    </row>
    <row r="638" spans="1:14" s="58" customFormat="1" ht="30" customHeight="1">
      <c r="A638" s="78" t="s">
        <v>292</v>
      </c>
      <c r="B638" s="60" t="s">
        <v>37</v>
      </c>
      <c r="C638" s="51" t="s">
        <v>293</v>
      </c>
      <c r="D638" s="61" t="s">
        <v>2</v>
      </c>
      <c r="E638" s="53" t="s">
        <v>36</v>
      </c>
      <c r="F638" s="54">
        <v>5</v>
      </c>
      <c r="G638" s="55"/>
      <c r="H638" s="56">
        <f>ROUND(G638*F638,2)</f>
        <v>0</v>
      </c>
      <c r="I638" s="132"/>
      <c r="J638" s="140"/>
      <c r="K638" s="139"/>
      <c r="L638" s="140"/>
      <c r="M638" s="140"/>
      <c r="N638" s="140"/>
    </row>
    <row r="639" spans="1:14" s="57" customFormat="1" ht="30" customHeight="1">
      <c r="A639" s="76"/>
      <c r="B639" s="50" t="s">
        <v>590</v>
      </c>
      <c r="C639" s="51" t="s">
        <v>287</v>
      </c>
      <c r="D639" s="61" t="s">
        <v>157</v>
      </c>
      <c r="E639" s="53"/>
      <c r="F639" s="63"/>
      <c r="G639" s="59"/>
      <c r="H639" s="64"/>
      <c r="I639" s="132"/>
      <c r="J639" s="138"/>
      <c r="K639" s="139"/>
      <c r="L639" s="138"/>
      <c r="M639" s="138"/>
      <c r="N639" s="138"/>
    </row>
    <row r="640" spans="1:14" s="57" customFormat="1" ht="30" customHeight="1">
      <c r="A640" s="76"/>
      <c r="B640" s="60" t="s">
        <v>37</v>
      </c>
      <c r="C640" s="51" t="s">
        <v>288</v>
      </c>
      <c r="D640" s="61"/>
      <c r="E640" s="53" t="s">
        <v>80</v>
      </c>
      <c r="F640" s="74">
        <v>1.8</v>
      </c>
      <c r="G640" s="55"/>
      <c r="H640" s="56">
        <f>ROUND(G640*F640,2)</f>
        <v>0</v>
      </c>
      <c r="I640" s="132"/>
      <c r="J640" s="138"/>
      <c r="K640" s="139"/>
      <c r="L640" s="138"/>
      <c r="M640" s="138"/>
      <c r="N640" s="138"/>
    </row>
    <row r="641" spans="1:14" s="57" customFormat="1" ht="30" customHeight="1">
      <c r="A641" s="76" t="s">
        <v>155</v>
      </c>
      <c r="B641" s="50" t="s">
        <v>591</v>
      </c>
      <c r="C641" s="51" t="s">
        <v>156</v>
      </c>
      <c r="D641" s="61" t="s">
        <v>157</v>
      </c>
      <c r="E641" s="53"/>
      <c r="F641" s="63"/>
      <c r="G641" s="59"/>
      <c r="H641" s="64"/>
      <c r="I641" s="132"/>
      <c r="J641" s="138"/>
      <c r="K641" s="139"/>
      <c r="L641" s="138"/>
      <c r="M641" s="138"/>
      <c r="N641" s="138"/>
    </row>
    <row r="642" spans="1:14" s="57" customFormat="1" ht="30" customHeight="1">
      <c r="A642" s="76" t="s">
        <v>263</v>
      </c>
      <c r="B642" s="60" t="s">
        <v>37</v>
      </c>
      <c r="C642" s="51" t="s">
        <v>265</v>
      </c>
      <c r="D642" s="61"/>
      <c r="E642" s="53" t="s">
        <v>41</v>
      </c>
      <c r="F642" s="74">
        <v>1</v>
      </c>
      <c r="G642" s="55"/>
      <c r="H642" s="56">
        <f>ROUND(G642*F642,2)</f>
        <v>0</v>
      </c>
      <c r="I642" s="132"/>
      <c r="J642" s="138"/>
      <c r="K642" s="139"/>
      <c r="L642" s="138"/>
      <c r="M642" s="138"/>
      <c r="N642" s="138"/>
    </row>
    <row r="643" spans="1:14" s="73" customFormat="1" ht="30" customHeight="1">
      <c r="A643" s="76"/>
      <c r="B643" s="50" t="s">
        <v>592</v>
      </c>
      <c r="C643" s="72" t="s">
        <v>266</v>
      </c>
      <c r="D643" s="61" t="s">
        <v>157</v>
      </c>
      <c r="E643" s="53"/>
      <c r="F643" s="63"/>
      <c r="G643" s="59"/>
      <c r="H643" s="64"/>
      <c r="I643" s="132"/>
      <c r="J643" s="141"/>
      <c r="K643" s="139"/>
      <c r="L643" s="141"/>
      <c r="M643" s="141"/>
      <c r="N643" s="141"/>
    </row>
    <row r="644" spans="1:14" s="73" customFormat="1" ht="30" customHeight="1">
      <c r="A644" s="76"/>
      <c r="B644" s="60" t="s">
        <v>37</v>
      </c>
      <c r="C644" s="72" t="s">
        <v>267</v>
      </c>
      <c r="D644" s="61"/>
      <c r="E644" s="53"/>
      <c r="F644" s="63"/>
      <c r="G644" s="59"/>
      <c r="H644" s="64"/>
      <c r="I644" s="136"/>
      <c r="J644" s="141"/>
      <c r="K644" s="139"/>
      <c r="L644" s="141"/>
      <c r="M644" s="141"/>
      <c r="N644" s="141"/>
    </row>
    <row r="645" spans="1:14" s="58" customFormat="1" ht="33" customHeight="1">
      <c r="A645" s="76"/>
      <c r="B645" s="62" t="s">
        <v>129</v>
      </c>
      <c r="C645" s="51" t="s">
        <v>268</v>
      </c>
      <c r="D645" s="61"/>
      <c r="E645" s="53" t="s">
        <v>55</v>
      </c>
      <c r="F645" s="74">
        <v>62</v>
      </c>
      <c r="G645" s="55"/>
      <c r="H645" s="56">
        <f>ROUND(G645*F645,2)</f>
        <v>0</v>
      </c>
      <c r="I645" s="133"/>
      <c r="J645" s="140"/>
      <c r="K645" s="139"/>
      <c r="L645" s="140"/>
      <c r="M645" s="140"/>
      <c r="N645" s="140"/>
    </row>
    <row r="646" spans="1:14" s="73" customFormat="1" ht="30" customHeight="1">
      <c r="A646" s="76" t="s">
        <v>160</v>
      </c>
      <c r="B646" s="50" t="s">
        <v>593</v>
      </c>
      <c r="C646" s="72" t="s">
        <v>162</v>
      </c>
      <c r="D646" s="61" t="s">
        <v>157</v>
      </c>
      <c r="E646" s="53"/>
      <c r="F646" s="63"/>
      <c r="G646" s="59"/>
      <c r="H646" s="64"/>
      <c r="I646" s="132"/>
      <c r="J646" s="141"/>
      <c r="K646" s="139"/>
      <c r="L646" s="141"/>
      <c r="M646" s="141"/>
      <c r="N646" s="141"/>
    </row>
    <row r="647" spans="1:14" s="73" customFormat="1" ht="30" customHeight="1">
      <c r="A647" s="76" t="s">
        <v>163</v>
      </c>
      <c r="B647" s="60" t="s">
        <v>37</v>
      </c>
      <c r="C647" s="72" t="s">
        <v>277</v>
      </c>
      <c r="D647" s="61"/>
      <c r="E647" s="53"/>
      <c r="F647" s="63"/>
      <c r="G647" s="59"/>
      <c r="H647" s="64"/>
      <c r="I647" s="136"/>
      <c r="J647" s="141"/>
      <c r="K647" s="139"/>
      <c r="L647" s="141"/>
      <c r="M647" s="141"/>
      <c r="N647" s="141"/>
    </row>
    <row r="648" spans="1:14" s="58" customFormat="1" ht="30" customHeight="1">
      <c r="A648" s="76" t="s">
        <v>203</v>
      </c>
      <c r="B648" s="62" t="s">
        <v>129</v>
      </c>
      <c r="C648" s="51" t="s">
        <v>303</v>
      </c>
      <c r="D648" s="61"/>
      <c r="E648" s="53" t="s">
        <v>41</v>
      </c>
      <c r="F648" s="74">
        <v>1</v>
      </c>
      <c r="G648" s="55"/>
      <c r="H648" s="56">
        <f>ROUND(G648*F648,2)</f>
        <v>0</v>
      </c>
      <c r="I648" s="133"/>
      <c r="J648" s="140"/>
      <c r="K648" s="139"/>
      <c r="L648" s="140"/>
      <c r="M648" s="140"/>
      <c r="N648" s="140"/>
    </row>
    <row r="649" spans="1:14" s="58" customFormat="1" ht="30" customHeight="1">
      <c r="A649" s="76" t="s">
        <v>167</v>
      </c>
      <c r="B649" s="50" t="s">
        <v>594</v>
      </c>
      <c r="C649" s="51" t="s">
        <v>168</v>
      </c>
      <c r="D649" s="61" t="s">
        <v>169</v>
      </c>
      <c r="E649" s="53" t="s">
        <v>55</v>
      </c>
      <c r="F649" s="74">
        <v>12</v>
      </c>
      <c r="G649" s="55"/>
      <c r="H649" s="56">
        <f>ROUND(G649*F649,2)</f>
        <v>0</v>
      </c>
      <c r="I649" s="132"/>
      <c r="J649" s="140"/>
      <c r="K649" s="139"/>
      <c r="L649" s="140"/>
      <c r="M649" s="140"/>
      <c r="N649" s="140"/>
    </row>
    <row r="650" spans="1:14" s="57" customFormat="1" ht="30" customHeight="1">
      <c r="A650" s="76"/>
      <c r="B650" s="50" t="s">
        <v>595</v>
      </c>
      <c r="C650" s="51" t="s">
        <v>281</v>
      </c>
      <c r="D650" s="61" t="s">
        <v>282</v>
      </c>
      <c r="E650" s="53"/>
      <c r="F650" s="63"/>
      <c r="G650" s="59"/>
      <c r="H650" s="64"/>
      <c r="I650" s="132"/>
      <c r="J650" s="138"/>
      <c r="K650" s="139"/>
      <c r="L650" s="138"/>
      <c r="M650" s="138"/>
      <c r="N650" s="138"/>
    </row>
    <row r="651" spans="1:14" s="57" customFormat="1" ht="30" customHeight="1">
      <c r="A651" s="76"/>
      <c r="B651" s="60" t="s">
        <v>37</v>
      </c>
      <c r="C651" s="51" t="s">
        <v>267</v>
      </c>
      <c r="D651" s="61"/>
      <c r="E651" s="53" t="s">
        <v>55</v>
      </c>
      <c r="F651" s="74">
        <v>62</v>
      </c>
      <c r="G651" s="55"/>
      <c r="H651" s="56">
        <f>ROUND(G651*F651,2)</f>
        <v>0</v>
      </c>
      <c r="I651" s="132"/>
      <c r="J651" s="138"/>
      <c r="K651" s="139"/>
      <c r="L651" s="138"/>
      <c r="M651" s="138"/>
      <c r="N651" s="138"/>
    </row>
    <row r="652" spans="1:14" s="57" customFormat="1" ht="30" customHeight="1">
      <c r="A652" s="76" t="s">
        <v>64</v>
      </c>
      <c r="B652" s="50" t="s">
        <v>596</v>
      </c>
      <c r="C652" s="51" t="s">
        <v>91</v>
      </c>
      <c r="D652" s="61" t="s">
        <v>170</v>
      </c>
      <c r="E652" s="53"/>
      <c r="F652" s="63"/>
      <c r="G652" s="59"/>
      <c r="H652" s="64"/>
      <c r="I652" s="132"/>
      <c r="J652" s="138"/>
      <c r="K652" s="139"/>
      <c r="L652" s="138"/>
      <c r="M652" s="138"/>
      <c r="N652" s="138"/>
    </row>
    <row r="653" spans="1:14" s="58" customFormat="1" ht="30" customHeight="1">
      <c r="A653" s="76" t="s">
        <v>65</v>
      </c>
      <c r="B653" s="60" t="s">
        <v>37</v>
      </c>
      <c r="C653" s="51" t="s">
        <v>172</v>
      </c>
      <c r="D653" s="61"/>
      <c r="E653" s="53" t="s">
        <v>41</v>
      </c>
      <c r="F653" s="74">
        <v>2</v>
      </c>
      <c r="G653" s="55"/>
      <c r="H653" s="56">
        <f>ROUND(G653*F653,2)</f>
        <v>0</v>
      </c>
      <c r="I653" s="132"/>
      <c r="J653" s="140"/>
      <c r="K653" s="139"/>
      <c r="L653" s="140"/>
      <c r="M653" s="140"/>
      <c r="N653" s="140"/>
    </row>
    <row r="654" spans="1:14" s="33" customFormat="1" ht="36" customHeight="1" thickBot="1">
      <c r="A654" s="80"/>
      <c r="B654" s="97" t="str">
        <f>B634</f>
        <v>BB</v>
      </c>
      <c r="C654" s="160" t="str">
        <f>C634</f>
        <v>Bristal Ave. / Rue Youville Lane - Land Drainage Sewer</v>
      </c>
      <c r="D654" s="161"/>
      <c r="E654" s="161"/>
      <c r="F654" s="162"/>
      <c r="G654" s="34" t="s">
        <v>17</v>
      </c>
      <c r="H654" s="99">
        <f>SUM(H634:H653)</f>
        <v>0</v>
      </c>
      <c r="J654" s="137"/>
      <c r="K654" s="137"/>
      <c r="L654" s="137"/>
      <c r="M654" s="137"/>
      <c r="N654" s="137"/>
    </row>
    <row r="655" spans="1:14" s="33" customFormat="1" ht="36" customHeight="1" thickTop="1">
      <c r="A655" s="32"/>
      <c r="B655" s="105" t="s">
        <v>601</v>
      </c>
      <c r="C655" s="165" t="s">
        <v>256</v>
      </c>
      <c r="D655" s="166"/>
      <c r="E655" s="166"/>
      <c r="F655" s="167"/>
      <c r="G655" s="32"/>
      <c r="H655" s="92"/>
      <c r="J655" s="137"/>
      <c r="K655" s="137"/>
      <c r="L655" s="137"/>
      <c r="M655" s="137"/>
      <c r="N655" s="137"/>
    </row>
    <row r="656" spans="1:14" s="57" customFormat="1" ht="30" customHeight="1">
      <c r="A656" s="78" t="s">
        <v>123</v>
      </c>
      <c r="B656" s="50" t="s">
        <v>598</v>
      </c>
      <c r="C656" s="51" t="s">
        <v>53</v>
      </c>
      <c r="D656" s="61" t="s">
        <v>125</v>
      </c>
      <c r="E656" s="53"/>
      <c r="F656" s="54"/>
      <c r="G656" s="59"/>
      <c r="H656" s="56"/>
      <c r="I656" s="132"/>
      <c r="J656" s="138"/>
      <c r="K656" s="139"/>
      <c r="L656" s="138"/>
      <c r="M656" s="138"/>
      <c r="N656" s="138"/>
    </row>
    <row r="657" spans="1:14" s="58" customFormat="1" ht="30" customHeight="1">
      <c r="A657" s="78" t="s">
        <v>126</v>
      </c>
      <c r="B657" s="60" t="s">
        <v>37</v>
      </c>
      <c r="C657" s="51" t="s">
        <v>127</v>
      </c>
      <c r="D657" s="61" t="s">
        <v>54</v>
      </c>
      <c r="E657" s="53"/>
      <c r="F657" s="54"/>
      <c r="G657" s="59"/>
      <c r="H657" s="56"/>
      <c r="I657" s="132"/>
      <c r="J657" s="140"/>
      <c r="K657" s="139"/>
      <c r="L657" s="140"/>
      <c r="M657" s="140"/>
      <c r="N657" s="140"/>
    </row>
    <row r="658" spans="1:14" s="58" customFormat="1" ht="30" customHeight="1">
      <c r="A658" s="78" t="s">
        <v>131</v>
      </c>
      <c r="B658" s="62" t="s">
        <v>129</v>
      </c>
      <c r="C658" s="51" t="s">
        <v>133</v>
      </c>
      <c r="D658" s="61"/>
      <c r="E658" s="53" t="s">
        <v>36</v>
      </c>
      <c r="F658" s="54">
        <v>10</v>
      </c>
      <c r="G658" s="55"/>
      <c r="H658" s="56">
        <f>ROUND(G658*F658,2)</f>
        <v>0</v>
      </c>
      <c r="I658" s="132"/>
      <c r="J658" s="140"/>
      <c r="K658" s="139"/>
      <c r="L658" s="140"/>
      <c r="M658" s="140"/>
      <c r="N658" s="140"/>
    </row>
    <row r="659" spans="1:14" s="57" customFormat="1" ht="30" customHeight="1">
      <c r="A659" s="76"/>
      <c r="B659" s="50" t="s">
        <v>599</v>
      </c>
      <c r="C659" s="51" t="s">
        <v>287</v>
      </c>
      <c r="D659" s="61" t="s">
        <v>157</v>
      </c>
      <c r="E659" s="53"/>
      <c r="F659" s="63"/>
      <c r="G659" s="59"/>
      <c r="H659" s="64"/>
      <c r="I659" s="132"/>
      <c r="J659" s="138"/>
      <c r="K659" s="139"/>
      <c r="L659" s="138"/>
      <c r="M659" s="138"/>
      <c r="N659" s="138"/>
    </row>
    <row r="660" spans="1:14" s="57" customFormat="1" ht="30" customHeight="1">
      <c r="A660" s="76"/>
      <c r="B660" s="60" t="s">
        <v>37</v>
      </c>
      <c r="C660" s="51" t="s">
        <v>288</v>
      </c>
      <c r="D660" s="61"/>
      <c r="E660" s="53" t="s">
        <v>80</v>
      </c>
      <c r="F660" s="74">
        <v>1.9</v>
      </c>
      <c r="G660" s="55"/>
      <c r="H660" s="56">
        <f>ROUND(G660*F660,2)</f>
        <v>0</v>
      </c>
      <c r="I660" s="132"/>
      <c r="J660" s="138"/>
      <c r="K660" s="139"/>
      <c r="L660" s="138"/>
      <c r="M660" s="138"/>
      <c r="N660" s="138"/>
    </row>
    <row r="661" spans="1:14" s="57" customFormat="1" ht="30" customHeight="1">
      <c r="A661" s="76" t="s">
        <v>155</v>
      </c>
      <c r="B661" s="50" t="s">
        <v>600</v>
      </c>
      <c r="C661" s="51" t="s">
        <v>156</v>
      </c>
      <c r="D661" s="61" t="s">
        <v>157</v>
      </c>
      <c r="E661" s="53"/>
      <c r="F661" s="63"/>
      <c r="G661" s="59"/>
      <c r="H661" s="64"/>
      <c r="I661" s="132"/>
      <c r="J661" s="138"/>
      <c r="K661" s="139"/>
      <c r="L661" s="138"/>
      <c r="M661" s="138"/>
      <c r="N661" s="138"/>
    </row>
    <row r="662" spans="1:14" s="57" customFormat="1" ht="30" customHeight="1">
      <c r="A662" s="76" t="s">
        <v>263</v>
      </c>
      <c r="B662" s="60" t="s">
        <v>37</v>
      </c>
      <c r="C662" s="51" t="s">
        <v>264</v>
      </c>
      <c r="D662" s="61"/>
      <c r="E662" s="53" t="s">
        <v>41</v>
      </c>
      <c r="F662" s="74">
        <v>3</v>
      </c>
      <c r="G662" s="55"/>
      <c r="H662" s="56">
        <f>ROUND(G662*F662,2)</f>
        <v>0</v>
      </c>
      <c r="I662" s="132"/>
      <c r="J662" s="138"/>
      <c r="K662" s="139"/>
      <c r="L662" s="138"/>
      <c r="M662" s="138"/>
      <c r="N662" s="138"/>
    </row>
    <row r="663" spans="1:14" s="57" customFormat="1" ht="30" customHeight="1">
      <c r="A663" s="76" t="s">
        <v>263</v>
      </c>
      <c r="B663" s="60" t="s">
        <v>44</v>
      </c>
      <c r="C663" s="51" t="s">
        <v>265</v>
      </c>
      <c r="D663" s="61"/>
      <c r="E663" s="53" t="s">
        <v>41</v>
      </c>
      <c r="F663" s="74">
        <v>3</v>
      </c>
      <c r="G663" s="55"/>
      <c r="H663" s="56">
        <f>ROUND(G663*F663,2)</f>
        <v>0</v>
      </c>
      <c r="I663" s="132"/>
      <c r="J663" s="138"/>
      <c r="K663" s="139"/>
      <c r="L663" s="138"/>
      <c r="M663" s="138"/>
      <c r="N663" s="138"/>
    </row>
    <row r="664" spans="1:14" s="73" customFormat="1" ht="30" customHeight="1">
      <c r="A664" s="76"/>
      <c r="B664" s="50" t="s">
        <v>602</v>
      </c>
      <c r="C664" s="72" t="s">
        <v>266</v>
      </c>
      <c r="D664" s="61" t="s">
        <v>157</v>
      </c>
      <c r="E664" s="53"/>
      <c r="F664" s="63"/>
      <c r="G664" s="59"/>
      <c r="H664" s="64"/>
      <c r="I664" s="132"/>
      <c r="J664" s="141"/>
      <c r="K664" s="139"/>
      <c r="L664" s="141"/>
      <c r="M664" s="141"/>
      <c r="N664" s="141"/>
    </row>
    <row r="665" spans="1:14" s="73" customFormat="1" ht="30" customHeight="1">
      <c r="A665" s="76"/>
      <c r="B665" s="60" t="s">
        <v>37</v>
      </c>
      <c r="C665" s="72" t="s">
        <v>270</v>
      </c>
      <c r="D665" s="61"/>
      <c r="E665" s="53"/>
      <c r="F665" s="63"/>
      <c r="G665" s="59"/>
      <c r="H665" s="64"/>
      <c r="I665" s="136"/>
      <c r="J665" s="141"/>
      <c r="K665" s="139"/>
      <c r="L665" s="141"/>
      <c r="M665" s="141"/>
      <c r="N665" s="141"/>
    </row>
    <row r="666" spans="1:14" s="58" customFormat="1" ht="33" customHeight="1">
      <c r="A666" s="76"/>
      <c r="B666" s="62" t="s">
        <v>129</v>
      </c>
      <c r="C666" s="51" t="s">
        <v>268</v>
      </c>
      <c r="D666" s="61"/>
      <c r="E666" s="53" t="s">
        <v>55</v>
      </c>
      <c r="F666" s="74">
        <v>412</v>
      </c>
      <c r="G666" s="55"/>
      <c r="H666" s="56">
        <f>ROUND(G666*F666,2)</f>
        <v>0</v>
      </c>
      <c r="I666" s="133"/>
      <c r="J666" s="140"/>
      <c r="K666" s="139"/>
      <c r="L666" s="140"/>
      <c r="M666" s="140"/>
      <c r="N666" s="140"/>
    </row>
    <row r="667" spans="1:14" s="73" customFormat="1" ht="30" customHeight="1">
      <c r="A667" s="76" t="s">
        <v>271</v>
      </c>
      <c r="B667" s="50" t="s">
        <v>603</v>
      </c>
      <c r="C667" s="72" t="s">
        <v>272</v>
      </c>
      <c r="D667" s="61" t="s">
        <v>157</v>
      </c>
      <c r="E667" s="53"/>
      <c r="F667" s="63"/>
      <c r="G667" s="59"/>
      <c r="H667" s="64"/>
      <c r="I667" s="132"/>
      <c r="J667" s="141"/>
      <c r="K667" s="139"/>
      <c r="L667" s="141"/>
      <c r="M667" s="141"/>
      <c r="N667" s="141"/>
    </row>
    <row r="668" spans="1:14" s="73" customFormat="1" ht="30" customHeight="1">
      <c r="A668" s="76" t="s">
        <v>273</v>
      </c>
      <c r="B668" s="60" t="s">
        <v>37</v>
      </c>
      <c r="C668" s="72" t="s">
        <v>275</v>
      </c>
      <c r="D668" s="61"/>
      <c r="E668" s="53" t="s">
        <v>41</v>
      </c>
      <c r="F668" s="74">
        <v>1</v>
      </c>
      <c r="G668" s="55"/>
      <c r="H668" s="56">
        <f>ROUND(G668*F668,2)</f>
        <v>0</v>
      </c>
      <c r="I668" s="132"/>
      <c r="J668" s="141"/>
      <c r="K668" s="139"/>
      <c r="L668" s="141"/>
      <c r="M668" s="141"/>
      <c r="N668" s="141"/>
    </row>
    <row r="669" spans="1:14" s="58" customFormat="1" ht="30" customHeight="1">
      <c r="A669" s="76" t="s">
        <v>167</v>
      </c>
      <c r="B669" s="50" t="s">
        <v>604</v>
      </c>
      <c r="C669" s="51" t="s">
        <v>168</v>
      </c>
      <c r="D669" s="61" t="s">
        <v>169</v>
      </c>
      <c r="E669" s="53" t="s">
        <v>55</v>
      </c>
      <c r="F669" s="74">
        <v>72</v>
      </c>
      <c r="G669" s="55"/>
      <c r="H669" s="56">
        <f>ROUND(G669*F669,2)</f>
        <v>0</v>
      </c>
      <c r="I669" s="132"/>
      <c r="J669" s="140"/>
      <c r="K669" s="139"/>
      <c r="L669" s="140"/>
      <c r="M669" s="140"/>
      <c r="N669" s="140"/>
    </row>
    <row r="670" spans="1:14" s="57" customFormat="1" ht="30" customHeight="1">
      <c r="A670" s="76"/>
      <c r="B670" s="50" t="s">
        <v>605</v>
      </c>
      <c r="C670" s="51" t="s">
        <v>281</v>
      </c>
      <c r="D670" s="61" t="s">
        <v>282</v>
      </c>
      <c r="E670" s="53"/>
      <c r="F670" s="63"/>
      <c r="G670" s="59"/>
      <c r="H670" s="64"/>
      <c r="I670" s="132"/>
      <c r="J670" s="138"/>
      <c r="K670" s="139"/>
      <c r="L670" s="138"/>
      <c r="M670" s="138"/>
      <c r="N670" s="138"/>
    </row>
    <row r="671" spans="1:14" s="57" customFormat="1" ht="30" customHeight="1">
      <c r="A671" s="76"/>
      <c r="B671" s="60" t="s">
        <v>37</v>
      </c>
      <c r="C671" s="51" t="s">
        <v>270</v>
      </c>
      <c r="D671" s="61"/>
      <c r="E671" s="53" t="s">
        <v>55</v>
      </c>
      <c r="F671" s="74">
        <v>412</v>
      </c>
      <c r="G671" s="55"/>
      <c r="H671" s="56">
        <f>ROUND(G671*F671,2)</f>
        <v>0</v>
      </c>
      <c r="I671" s="132"/>
      <c r="J671" s="138"/>
      <c r="K671" s="139"/>
      <c r="L671" s="138"/>
      <c r="M671" s="138"/>
      <c r="N671" s="138"/>
    </row>
    <row r="672" spans="1:14" ht="30" customHeight="1">
      <c r="A672" s="15"/>
      <c r="B672" s="106"/>
      <c r="C672" s="28" t="s">
        <v>22</v>
      </c>
      <c r="D672" s="8"/>
      <c r="E672" s="7"/>
      <c r="F672" s="6"/>
      <c r="G672" s="15"/>
      <c r="H672" s="94"/>
      <c r="J672" s="48"/>
      <c r="K672" s="48"/>
      <c r="L672" s="48"/>
      <c r="M672" s="48"/>
      <c r="N672" s="48"/>
    </row>
    <row r="673" spans="1:14" s="58" customFormat="1" ht="33" customHeight="1">
      <c r="A673" s="76"/>
      <c r="B673" s="50" t="s">
        <v>606</v>
      </c>
      <c r="C673" s="51" t="s">
        <v>285</v>
      </c>
      <c r="D673" s="61" t="s">
        <v>313</v>
      </c>
      <c r="E673" s="53"/>
      <c r="F673" s="63"/>
      <c r="G673" s="56"/>
      <c r="H673" s="64"/>
      <c r="I673" s="132"/>
      <c r="J673" s="140"/>
      <c r="K673" s="139"/>
      <c r="L673" s="140"/>
      <c r="M673" s="140"/>
      <c r="N673" s="140"/>
    </row>
    <row r="674" spans="1:14" s="58" customFormat="1" ht="30" customHeight="1">
      <c r="A674" s="76" t="s">
        <v>89</v>
      </c>
      <c r="B674" s="60" t="s">
        <v>37</v>
      </c>
      <c r="C674" s="51" t="s">
        <v>171</v>
      </c>
      <c r="D674" s="61"/>
      <c r="E674" s="53" t="s">
        <v>80</v>
      </c>
      <c r="F674" s="74">
        <v>0.2</v>
      </c>
      <c r="G674" s="55"/>
      <c r="H674" s="56">
        <f>ROUND(G674*F674,2)</f>
        <v>0</v>
      </c>
      <c r="I674" s="132"/>
      <c r="J674" s="140"/>
      <c r="K674" s="139"/>
      <c r="L674" s="140"/>
      <c r="M674" s="140"/>
      <c r="N674" s="140"/>
    </row>
    <row r="675" spans="1:14" s="57" customFormat="1" ht="30" customHeight="1">
      <c r="A675" s="76" t="s">
        <v>64</v>
      </c>
      <c r="B675" s="50" t="s">
        <v>607</v>
      </c>
      <c r="C675" s="51" t="s">
        <v>91</v>
      </c>
      <c r="D675" s="61" t="s">
        <v>170</v>
      </c>
      <c r="E675" s="53"/>
      <c r="F675" s="63"/>
      <c r="G675" s="59"/>
      <c r="H675" s="64"/>
      <c r="I675" s="132"/>
      <c r="J675" s="138"/>
      <c r="K675" s="139"/>
      <c r="L675" s="138"/>
      <c r="M675" s="138"/>
      <c r="N675" s="138"/>
    </row>
    <row r="676" spans="1:14" s="58" customFormat="1" ht="30" customHeight="1">
      <c r="A676" s="76" t="s">
        <v>65</v>
      </c>
      <c r="B676" s="60" t="s">
        <v>37</v>
      </c>
      <c r="C676" s="51" t="s">
        <v>172</v>
      </c>
      <c r="D676" s="61"/>
      <c r="E676" s="53" t="s">
        <v>41</v>
      </c>
      <c r="F676" s="74">
        <v>7</v>
      </c>
      <c r="G676" s="55"/>
      <c r="H676" s="56">
        <f>ROUND(G676*F676,2)</f>
        <v>0</v>
      </c>
      <c r="I676" s="132"/>
      <c r="J676" s="140"/>
      <c r="K676" s="139"/>
      <c r="L676" s="140"/>
      <c r="M676" s="140"/>
      <c r="N676" s="140"/>
    </row>
    <row r="677" spans="1:14" s="33" customFormat="1" ht="36" customHeight="1" thickBot="1">
      <c r="A677" s="80"/>
      <c r="B677" s="97" t="str">
        <f>B655</f>
        <v>CC</v>
      </c>
      <c r="C677" s="160" t="str">
        <f>C655</f>
        <v>Clonard Ave. / Stranmillis Ave. Lane - Land Drainage Sewer</v>
      </c>
      <c r="D677" s="161"/>
      <c r="E677" s="161"/>
      <c r="F677" s="162"/>
      <c r="G677" s="34" t="s">
        <v>17</v>
      </c>
      <c r="H677" s="99">
        <f>SUM(H655:H676)</f>
        <v>0</v>
      </c>
      <c r="J677" s="137"/>
      <c r="K677" s="137"/>
      <c r="L677" s="137"/>
      <c r="M677" s="137"/>
      <c r="N677" s="137"/>
    </row>
    <row r="678" spans="1:14" s="33" customFormat="1" ht="36" customHeight="1" thickTop="1">
      <c r="A678" s="32"/>
      <c r="B678" s="105" t="s">
        <v>608</v>
      </c>
      <c r="C678" s="165" t="s">
        <v>257</v>
      </c>
      <c r="D678" s="166"/>
      <c r="E678" s="166"/>
      <c r="F678" s="167"/>
      <c r="G678" s="32"/>
      <c r="H678" s="92"/>
      <c r="J678" s="137"/>
      <c r="K678" s="137"/>
      <c r="L678" s="137"/>
      <c r="M678" s="137"/>
      <c r="N678" s="137"/>
    </row>
    <row r="679" spans="1:14" s="57" customFormat="1" ht="30" customHeight="1">
      <c r="A679" s="76" t="s">
        <v>155</v>
      </c>
      <c r="B679" s="50" t="s">
        <v>609</v>
      </c>
      <c r="C679" s="51" t="s">
        <v>156</v>
      </c>
      <c r="D679" s="61" t="s">
        <v>157</v>
      </c>
      <c r="E679" s="53"/>
      <c r="F679" s="63"/>
      <c r="G679" s="59"/>
      <c r="H679" s="64"/>
      <c r="I679" s="132"/>
      <c r="J679" s="138"/>
      <c r="K679" s="139"/>
      <c r="L679" s="138"/>
      <c r="M679" s="138"/>
      <c r="N679" s="138"/>
    </row>
    <row r="680" spans="1:14" s="57" customFormat="1" ht="30" customHeight="1">
      <c r="A680" s="76" t="s">
        <v>263</v>
      </c>
      <c r="B680" s="60" t="s">
        <v>37</v>
      </c>
      <c r="C680" s="51" t="s">
        <v>265</v>
      </c>
      <c r="D680" s="61"/>
      <c r="E680" s="53" t="s">
        <v>41</v>
      </c>
      <c r="F680" s="74">
        <v>1</v>
      </c>
      <c r="G680" s="55"/>
      <c r="H680" s="56">
        <f>ROUND(G680*F680,2)</f>
        <v>0</v>
      </c>
      <c r="I680" s="132"/>
      <c r="J680" s="138"/>
      <c r="K680" s="139"/>
      <c r="L680" s="138"/>
      <c r="M680" s="138"/>
      <c r="N680" s="138"/>
    </row>
    <row r="681" spans="1:14" s="73" customFormat="1" ht="30" customHeight="1">
      <c r="A681" s="76"/>
      <c r="B681" s="50" t="s">
        <v>610</v>
      </c>
      <c r="C681" s="72" t="s">
        <v>266</v>
      </c>
      <c r="D681" s="61" t="s">
        <v>157</v>
      </c>
      <c r="E681" s="53"/>
      <c r="F681" s="63"/>
      <c r="G681" s="59"/>
      <c r="H681" s="64"/>
      <c r="I681" s="132"/>
      <c r="J681" s="141"/>
      <c r="K681" s="139"/>
      <c r="L681" s="141"/>
      <c r="M681" s="141"/>
      <c r="N681" s="141"/>
    </row>
    <row r="682" spans="1:14" s="73" customFormat="1" ht="30" customHeight="1">
      <c r="A682" s="76"/>
      <c r="B682" s="60" t="s">
        <v>37</v>
      </c>
      <c r="C682" s="72" t="s">
        <v>267</v>
      </c>
      <c r="D682" s="61"/>
      <c r="E682" s="53"/>
      <c r="F682" s="63"/>
      <c r="G682" s="59"/>
      <c r="H682" s="64"/>
      <c r="I682" s="136"/>
      <c r="J682" s="141"/>
      <c r="K682" s="139"/>
      <c r="L682" s="141"/>
      <c r="M682" s="141"/>
      <c r="N682" s="141"/>
    </row>
    <row r="683" spans="1:14" s="58" customFormat="1" ht="33" customHeight="1">
      <c r="A683" s="76"/>
      <c r="B683" s="62" t="s">
        <v>129</v>
      </c>
      <c r="C683" s="51" t="s">
        <v>268</v>
      </c>
      <c r="D683" s="61"/>
      <c r="E683" s="53" t="s">
        <v>55</v>
      </c>
      <c r="F683" s="74">
        <v>36.5</v>
      </c>
      <c r="G683" s="55"/>
      <c r="H683" s="56">
        <f>ROUND(G683*F683,2)</f>
        <v>0</v>
      </c>
      <c r="I683" s="133"/>
      <c r="J683" s="140"/>
      <c r="K683" s="139"/>
      <c r="L683" s="140"/>
      <c r="M683" s="140"/>
      <c r="N683" s="140"/>
    </row>
    <row r="684" spans="1:14" s="73" customFormat="1" ht="33" customHeight="1">
      <c r="A684" s="76" t="s">
        <v>294</v>
      </c>
      <c r="B684" s="50" t="s">
        <v>611</v>
      </c>
      <c r="C684" s="72" t="s">
        <v>296</v>
      </c>
      <c r="D684" s="61" t="s">
        <v>157</v>
      </c>
      <c r="E684" s="53"/>
      <c r="F684" s="63"/>
      <c r="G684" s="59"/>
      <c r="H684" s="64"/>
      <c r="I684" s="132"/>
      <c r="J684" s="141"/>
      <c r="K684" s="139"/>
      <c r="L684" s="141"/>
      <c r="M684" s="141"/>
      <c r="N684" s="141"/>
    </row>
    <row r="685" spans="1:14" s="58" customFormat="1" ht="33" customHeight="1">
      <c r="A685" s="76" t="s">
        <v>297</v>
      </c>
      <c r="B685" s="60" t="s">
        <v>37</v>
      </c>
      <c r="C685" s="51" t="s">
        <v>298</v>
      </c>
      <c r="D685" s="61"/>
      <c r="E685" s="53" t="s">
        <v>41</v>
      </c>
      <c r="F685" s="74">
        <v>1</v>
      </c>
      <c r="G685" s="55"/>
      <c r="H685" s="56">
        <f>ROUND(G685*F685,2)</f>
        <v>0</v>
      </c>
      <c r="I685" s="133"/>
      <c r="J685" s="140"/>
      <c r="K685" s="139"/>
      <c r="L685" s="140"/>
      <c r="M685" s="140"/>
      <c r="N685" s="140"/>
    </row>
    <row r="686" spans="1:14" s="58" customFormat="1" ht="33" customHeight="1">
      <c r="A686" s="76" t="s">
        <v>299</v>
      </c>
      <c r="B686" s="60" t="s">
        <v>44</v>
      </c>
      <c r="C686" s="51" t="s">
        <v>300</v>
      </c>
      <c r="D686" s="61"/>
      <c r="E686" s="53" t="s">
        <v>41</v>
      </c>
      <c r="F686" s="74">
        <v>1</v>
      </c>
      <c r="G686" s="55"/>
      <c r="H686" s="56">
        <f>ROUND(G686*F686,2)</f>
        <v>0</v>
      </c>
      <c r="I686" s="133"/>
      <c r="J686" s="140"/>
      <c r="K686" s="139"/>
      <c r="L686" s="140"/>
      <c r="M686" s="140"/>
      <c r="N686" s="140"/>
    </row>
    <row r="687" spans="1:14" s="73" customFormat="1" ht="30" customHeight="1">
      <c r="A687" s="76" t="s">
        <v>271</v>
      </c>
      <c r="B687" s="50" t="s">
        <v>612</v>
      </c>
      <c r="C687" s="72" t="s">
        <v>272</v>
      </c>
      <c r="D687" s="61" t="s">
        <v>157</v>
      </c>
      <c r="E687" s="53"/>
      <c r="F687" s="63"/>
      <c r="G687" s="59"/>
      <c r="H687" s="64"/>
      <c r="I687" s="132"/>
      <c r="J687" s="141"/>
      <c r="K687" s="139"/>
      <c r="L687" s="141"/>
      <c r="M687" s="141"/>
      <c r="N687" s="141"/>
    </row>
    <row r="688" spans="1:14" s="73" customFormat="1" ht="30" customHeight="1">
      <c r="A688" s="76" t="s">
        <v>273</v>
      </c>
      <c r="B688" s="60" t="s">
        <v>37</v>
      </c>
      <c r="C688" s="72" t="s">
        <v>274</v>
      </c>
      <c r="D688" s="61"/>
      <c r="E688" s="53" t="s">
        <v>41</v>
      </c>
      <c r="F688" s="74">
        <v>1</v>
      </c>
      <c r="G688" s="55"/>
      <c r="H688" s="56">
        <f>ROUND(G688*F688,2)</f>
        <v>0</v>
      </c>
      <c r="I688" s="132"/>
      <c r="J688" s="141"/>
      <c r="K688" s="139"/>
      <c r="L688" s="141"/>
      <c r="M688" s="141"/>
      <c r="N688" s="141"/>
    </row>
    <row r="689" spans="1:14" s="58" customFormat="1" ht="30" customHeight="1">
      <c r="A689" s="76" t="s">
        <v>167</v>
      </c>
      <c r="B689" s="50" t="s">
        <v>613</v>
      </c>
      <c r="C689" s="51" t="s">
        <v>168</v>
      </c>
      <c r="D689" s="61" t="s">
        <v>169</v>
      </c>
      <c r="E689" s="53" t="s">
        <v>55</v>
      </c>
      <c r="F689" s="74">
        <v>12</v>
      </c>
      <c r="G689" s="55"/>
      <c r="H689" s="56">
        <f>ROUND(G689*F689,2)</f>
        <v>0</v>
      </c>
      <c r="I689" s="132"/>
      <c r="J689" s="140"/>
      <c r="K689" s="139"/>
      <c r="L689" s="140"/>
      <c r="M689" s="140"/>
      <c r="N689" s="140"/>
    </row>
    <row r="690" spans="1:14" s="57" customFormat="1" ht="30" customHeight="1">
      <c r="A690" s="76"/>
      <c r="B690" s="50" t="s">
        <v>614</v>
      </c>
      <c r="C690" s="51" t="s">
        <v>281</v>
      </c>
      <c r="D690" s="61" t="s">
        <v>282</v>
      </c>
      <c r="E690" s="53"/>
      <c r="F690" s="63"/>
      <c r="G690" s="59"/>
      <c r="H690" s="64"/>
      <c r="I690" s="132"/>
      <c r="J690" s="138"/>
      <c r="K690" s="139"/>
      <c r="L690" s="138"/>
      <c r="M690" s="138"/>
      <c r="N690" s="138"/>
    </row>
    <row r="691" spans="1:14" s="57" customFormat="1" ht="30" customHeight="1">
      <c r="A691" s="76"/>
      <c r="B691" s="60" t="s">
        <v>37</v>
      </c>
      <c r="C691" s="51" t="s">
        <v>267</v>
      </c>
      <c r="D691" s="61"/>
      <c r="E691" s="53" t="s">
        <v>55</v>
      </c>
      <c r="F691" s="74">
        <v>36.5</v>
      </c>
      <c r="G691" s="55"/>
      <c r="H691" s="56">
        <f>ROUND(G691*F691,2)</f>
        <v>0</v>
      </c>
      <c r="I691" s="132"/>
      <c r="J691" s="138"/>
      <c r="K691" s="139"/>
      <c r="L691" s="138"/>
      <c r="M691" s="138"/>
      <c r="N691" s="138"/>
    </row>
    <row r="692" spans="1:14" ht="30" customHeight="1">
      <c r="A692" s="15"/>
      <c r="B692" s="106"/>
      <c r="C692" s="28" t="s">
        <v>22</v>
      </c>
      <c r="D692" s="8"/>
      <c r="E692" s="7"/>
      <c r="F692" s="6"/>
      <c r="G692" s="15"/>
      <c r="H692" s="94"/>
      <c r="J692" s="48"/>
      <c r="K692" s="48"/>
      <c r="L692" s="48"/>
      <c r="M692" s="48"/>
      <c r="N692" s="48"/>
    </row>
    <row r="693" spans="1:14" s="58" customFormat="1" ht="33" customHeight="1">
      <c r="A693" s="76" t="s">
        <v>63</v>
      </c>
      <c r="B693" s="50" t="s">
        <v>615</v>
      </c>
      <c r="C693" s="51" t="s">
        <v>87</v>
      </c>
      <c r="D693" s="61" t="s">
        <v>170</v>
      </c>
      <c r="E693" s="53" t="s">
        <v>41</v>
      </c>
      <c r="F693" s="74">
        <v>1</v>
      </c>
      <c r="G693" s="55"/>
      <c r="H693" s="56">
        <f>ROUND(G693*F693,2)</f>
        <v>0</v>
      </c>
      <c r="I693" s="132"/>
      <c r="J693" s="140"/>
      <c r="K693" s="139"/>
      <c r="L693" s="140"/>
      <c r="M693" s="140"/>
      <c r="N693" s="140"/>
    </row>
    <row r="694" spans="1:14" s="58" customFormat="1" ht="33" customHeight="1">
      <c r="A694" s="76"/>
      <c r="B694" s="50" t="s">
        <v>616</v>
      </c>
      <c r="C694" s="51" t="s">
        <v>285</v>
      </c>
      <c r="D694" s="61" t="s">
        <v>313</v>
      </c>
      <c r="E694" s="53"/>
      <c r="F694" s="63"/>
      <c r="G694" s="56"/>
      <c r="H694" s="64"/>
      <c r="I694" s="132"/>
      <c r="J694" s="140"/>
      <c r="K694" s="139"/>
      <c r="L694" s="140"/>
      <c r="M694" s="140"/>
      <c r="N694" s="140"/>
    </row>
    <row r="695" spans="1:14" s="58" customFormat="1" ht="30" customHeight="1">
      <c r="A695" s="76" t="s">
        <v>89</v>
      </c>
      <c r="B695" s="60" t="s">
        <v>37</v>
      </c>
      <c r="C695" s="51" t="s">
        <v>171</v>
      </c>
      <c r="D695" s="61"/>
      <c r="E695" s="53" t="s">
        <v>80</v>
      </c>
      <c r="F695" s="74">
        <v>0.3</v>
      </c>
      <c r="G695" s="55"/>
      <c r="H695" s="56">
        <f>ROUND(G695*F695,2)</f>
        <v>0</v>
      </c>
      <c r="I695" s="132"/>
      <c r="J695" s="140"/>
      <c r="K695" s="139"/>
      <c r="L695" s="140"/>
      <c r="M695" s="140"/>
      <c r="N695" s="140"/>
    </row>
    <row r="696" spans="1:14" s="57" customFormat="1" ht="30" customHeight="1">
      <c r="A696" s="76" t="s">
        <v>64</v>
      </c>
      <c r="B696" s="50" t="s">
        <v>617</v>
      </c>
      <c r="C696" s="51" t="s">
        <v>91</v>
      </c>
      <c r="D696" s="61" t="s">
        <v>170</v>
      </c>
      <c r="E696" s="53"/>
      <c r="F696" s="63"/>
      <c r="G696" s="59"/>
      <c r="H696" s="64"/>
      <c r="I696" s="132"/>
      <c r="J696" s="138"/>
      <c r="K696" s="139"/>
      <c r="L696" s="138"/>
      <c r="M696" s="138"/>
      <c r="N696" s="138"/>
    </row>
    <row r="697" spans="1:14" s="58" customFormat="1" ht="30" customHeight="1">
      <c r="A697" s="76" t="s">
        <v>65</v>
      </c>
      <c r="B697" s="60" t="s">
        <v>37</v>
      </c>
      <c r="C697" s="51" t="s">
        <v>172</v>
      </c>
      <c r="D697" s="61"/>
      <c r="E697" s="53" t="s">
        <v>41</v>
      </c>
      <c r="F697" s="74">
        <v>2</v>
      </c>
      <c r="G697" s="55"/>
      <c r="H697" s="56">
        <f>ROUND(G697*F697,2)</f>
        <v>0</v>
      </c>
      <c r="I697" s="132"/>
      <c r="J697" s="140"/>
      <c r="K697" s="139"/>
      <c r="L697" s="140"/>
      <c r="M697" s="140"/>
      <c r="N697" s="140"/>
    </row>
    <row r="698" spans="1:14" s="33" customFormat="1" ht="36" customHeight="1" thickBot="1">
      <c r="A698" s="80"/>
      <c r="B698" s="97" t="str">
        <f>B678</f>
        <v>DD</v>
      </c>
      <c r="C698" s="160" t="str">
        <f>C678</f>
        <v>Edgewood St. / Lariviere St. Lane - Land Drainage Sewer</v>
      </c>
      <c r="D698" s="161"/>
      <c r="E698" s="161"/>
      <c r="F698" s="162"/>
      <c r="G698" s="34" t="s">
        <v>17</v>
      </c>
      <c r="H698" s="99">
        <f>SUM(H678:H697)</f>
        <v>0</v>
      </c>
      <c r="J698" s="137"/>
      <c r="K698" s="137"/>
      <c r="L698" s="137"/>
      <c r="M698" s="137"/>
      <c r="N698" s="137"/>
    </row>
    <row r="699" spans="1:14" s="33" customFormat="1" ht="36" customHeight="1" thickTop="1">
      <c r="A699" s="35"/>
      <c r="B699" s="105" t="s">
        <v>618</v>
      </c>
      <c r="C699" s="165" t="s">
        <v>258</v>
      </c>
      <c r="D699" s="166"/>
      <c r="E699" s="166"/>
      <c r="F699" s="167"/>
      <c r="G699" s="35"/>
      <c r="H699" s="107"/>
      <c r="J699" s="137"/>
      <c r="K699" s="137"/>
      <c r="L699" s="137"/>
      <c r="M699" s="137"/>
      <c r="N699" s="137"/>
    </row>
    <row r="700" spans="1:14" s="57" customFormat="1" ht="30" customHeight="1">
      <c r="A700" s="76"/>
      <c r="B700" s="50" t="s">
        <v>619</v>
      </c>
      <c r="C700" s="51" t="s">
        <v>287</v>
      </c>
      <c r="D700" s="61" t="s">
        <v>157</v>
      </c>
      <c r="E700" s="53"/>
      <c r="F700" s="63"/>
      <c r="G700" s="59"/>
      <c r="H700" s="64"/>
      <c r="I700" s="132"/>
      <c r="J700" s="138"/>
      <c r="K700" s="139"/>
      <c r="L700" s="138"/>
      <c r="M700" s="138"/>
      <c r="N700" s="138"/>
    </row>
    <row r="701" spans="1:14" s="57" customFormat="1" ht="30" customHeight="1">
      <c r="A701" s="76"/>
      <c r="B701" s="60" t="s">
        <v>37</v>
      </c>
      <c r="C701" s="51" t="s">
        <v>288</v>
      </c>
      <c r="D701" s="61"/>
      <c r="E701" s="53" t="s">
        <v>80</v>
      </c>
      <c r="F701" s="74">
        <v>3.7</v>
      </c>
      <c r="G701" s="55"/>
      <c r="H701" s="56">
        <f>ROUND(G701*F701,2)</f>
        <v>0</v>
      </c>
      <c r="I701" s="132"/>
      <c r="J701" s="138"/>
      <c r="K701" s="139"/>
      <c r="L701" s="138"/>
      <c r="M701" s="138"/>
      <c r="N701" s="138"/>
    </row>
    <row r="702" spans="1:14" s="57" customFormat="1" ht="30" customHeight="1">
      <c r="A702" s="76" t="s">
        <v>155</v>
      </c>
      <c r="B702" s="50" t="s">
        <v>620</v>
      </c>
      <c r="C702" s="51" t="s">
        <v>156</v>
      </c>
      <c r="D702" s="61" t="s">
        <v>157</v>
      </c>
      <c r="E702" s="53"/>
      <c r="F702" s="63"/>
      <c r="G702" s="59"/>
      <c r="H702" s="64"/>
      <c r="I702" s="132"/>
      <c r="J702" s="138"/>
      <c r="K702" s="139"/>
      <c r="L702" s="138"/>
      <c r="M702" s="138"/>
      <c r="N702" s="138"/>
    </row>
    <row r="703" spans="1:14" s="57" customFormat="1" ht="30" customHeight="1">
      <c r="A703" s="76" t="s">
        <v>263</v>
      </c>
      <c r="B703" s="60" t="s">
        <v>37</v>
      </c>
      <c r="C703" s="51" t="s">
        <v>265</v>
      </c>
      <c r="D703" s="61"/>
      <c r="E703" s="53" t="s">
        <v>41</v>
      </c>
      <c r="F703" s="74">
        <v>3</v>
      </c>
      <c r="G703" s="55"/>
      <c r="H703" s="56">
        <f>ROUND(G703*F703,2)</f>
        <v>0</v>
      </c>
      <c r="I703" s="132"/>
      <c r="J703" s="138"/>
      <c r="K703" s="139"/>
      <c r="L703" s="138"/>
      <c r="M703" s="138"/>
      <c r="N703" s="138"/>
    </row>
    <row r="704" spans="1:14" s="73" customFormat="1" ht="30" customHeight="1">
      <c r="A704" s="76"/>
      <c r="B704" s="50" t="s">
        <v>621</v>
      </c>
      <c r="C704" s="72" t="s">
        <v>266</v>
      </c>
      <c r="D704" s="61" t="s">
        <v>157</v>
      </c>
      <c r="E704" s="53"/>
      <c r="F704" s="63"/>
      <c r="G704" s="59"/>
      <c r="H704" s="64"/>
      <c r="I704" s="132"/>
      <c r="J704" s="141"/>
      <c r="K704" s="139"/>
      <c r="L704" s="141"/>
      <c r="M704" s="141"/>
      <c r="N704" s="141"/>
    </row>
    <row r="705" spans="1:14" s="73" customFormat="1" ht="30" customHeight="1">
      <c r="A705" s="76"/>
      <c r="B705" s="60" t="s">
        <v>37</v>
      </c>
      <c r="C705" s="72" t="s">
        <v>267</v>
      </c>
      <c r="D705" s="61"/>
      <c r="E705" s="53"/>
      <c r="F705" s="63"/>
      <c r="G705" s="59"/>
      <c r="H705" s="64"/>
      <c r="I705" s="136"/>
      <c r="J705" s="141"/>
      <c r="K705" s="139"/>
      <c r="L705" s="141"/>
      <c r="M705" s="141"/>
      <c r="N705" s="141"/>
    </row>
    <row r="706" spans="1:14" s="58" customFormat="1" ht="33" customHeight="1">
      <c r="A706" s="76"/>
      <c r="B706" s="62" t="s">
        <v>129</v>
      </c>
      <c r="C706" s="51" t="s">
        <v>268</v>
      </c>
      <c r="D706" s="61"/>
      <c r="E706" s="53" t="s">
        <v>55</v>
      </c>
      <c r="F706" s="74">
        <v>260.5</v>
      </c>
      <c r="G706" s="55"/>
      <c r="H706" s="56">
        <f>ROUND(G706*F706,2)</f>
        <v>0</v>
      </c>
      <c r="I706" s="133"/>
      <c r="J706" s="140"/>
      <c r="K706" s="139"/>
      <c r="L706" s="140"/>
      <c r="M706" s="140"/>
      <c r="N706" s="140"/>
    </row>
    <row r="707" spans="1:14" s="73" customFormat="1" ht="30" customHeight="1">
      <c r="A707" s="76" t="s">
        <v>160</v>
      </c>
      <c r="B707" s="50" t="s">
        <v>622</v>
      </c>
      <c r="C707" s="72" t="s">
        <v>162</v>
      </c>
      <c r="D707" s="61" t="s">
        <v>157</v>
      </c>
      <c r="E707" s="53"/>
      <c r="F707" s="63"/>
      <c r="G707" s="59"/>
      <c r="H707" s="64"/>
      <c r="I707" s="132"/>
      <c r="J707" s="141"/>
      <c r="K707" s="139"/>
      <c r="L707" s="141"/>
      <c r="M707" s="141"/>
      <c r="N707" s="141"/>
    </row>
    <row r="708" spans="1:14" s="73" customFormat="1" ht="30" customHeight="1">
      <c r="A708" s="76" t="s">
        <v>163</v>
      </c>
      <c r="B708" s="60" t="s">
        <v>37</v>
      </c>
      <c r="C708" s="72" t="s">
        <v>277</v>
      </c>
      <c r="D708" s="61"/>
      <c r="E708" s="53"/>
      <c r="F708" s="63"/>
      <c r="G708" s="59"/>
      <c r="H708" s="64"/>
      <c r="I708" s="136"/>
      <c r="J708" s="141"/>
      <c r="K708" s="139"/>
      <c r="L708" s="141"/>
      <c r="M708" s="141"/>
      <c r="N708" s="141"/>
    </row>
    <row r="709" spans="1:14" s="58" customFormat="1" ht="30" customHeight="1">
      <c r="A709" s="76"/>
      <c r="B709" s="62" t="s">
        <v>129</v>
      </c>
      <c r="C709" s="51" t="s">
        <v>304</v>
      </c>
      <c r="D709" s="61"/>
      <c r="E709" s="53" t="s">
        <v>41</v>
      </c>
      <c r="F709" s="74">
        <v>1</v>
      </c>
      <c r="G709" s="55"/>
      <c r="H709" s="56">
        <f>ROUND(G709*F709,2)</f>
        <v>0</v>
      </c>
      <c r="I709" s="133"/>
      <c r="J709" s="140"/>
      <c r="K709" s="139"/>
      <c r="L709" s="140"/>
      <c r="M709" s="140"/>
      <c r="N709" s="140"/>
    </row>
    <row r="710" spans="1:14" s="58" customFormat="1" ht="30" customHeight="1">
      <c r="A710" s="76" t="s">
        <v>167</v>
      </c>
      <c r="B710" s="50" t="s">
        <v>623</v>
      </c>
      <c r="C710" s="51" t="s">
        <v>168</v>
      </c>
      <c r="D710" s="61" t="s">
        <v>169</v>
      </c>
      <c r="E710" s="53" t="s">
        <v>55</v>
      </c>
      <c r="F710" s="74">
        <v>36</v>
      </c>
      <c r="G710" s="55"/>
      <c r="H710" s="56">
        <f>ROUND(G710*F710,2)</f>
        <v>0</v>
      </c>
      <c r="I710" s="132"/>
      <c r="J710" s="140"/>
      <c r="K710" s="139"/>
      <c r="L710" s="140"/>
      <c r="M710" s="140"/>
      <c r="N710" s="140"/>
    </row>
    <row r="711" spans="1:14" s="57" customFormat="1" ht="30" customHeight="1">
      <c r="A711" s="76"/>
      <c r="B711" s="50" t="s">
        <v>624</v>
      </c>
      <c r="C711" s="51" t="s">
        <v>281</v>
      </c>
      <c r="D711" s="61" t="s">
        <v>282</v>
      </c>
      <c r="E711" s="53"/>
      <c r="F711" s="63"/>
      <c r="G711" s="59"/>
      <c r="H711" s="64"/>
      <c r="I711" s="132"/>
      <c r="J711" s="138"/>
      <c r="K711" s="139"/>
      <c r="L711" s="138"/>
      <c r="M711" s="138"/>
      <c r="N711" s="138"/>
    </row>
    <row r="712" spans="1:14" s="57" customFormat="1" ht="30" customHeight="1">
      <c r="A712" s="76"/>
      <c r="B712" s="60" t="s">
        <v>37</v>
      </c>
      <c r="C712" s="51" t="s">
        <v>267</v>
      </c>
      <c r="D712" s="61"/>
      <c r="E712" s="53" t="s">
        <v>55</v>
      </c>
      <c r="F712" s="74">
        <v>260.5</v>
      </c>
      <c r="G712" s="55"/>
      <c r="H712" s="56">
        <f>ROUND(G712*F712,2)</f>
        <v>0</v>
      </c>
      <c r="I712" s="132"/>
      <c r="J712" s="138"/>
      <c r="K712" s="139"/>
      <c r="L712" s="138"/>
      <c r="M712" s="138"/>
      <c r="N712" s="138"/>
    </row>
    <row r="713" spans="1:14" ht="30" customHeight="1">
      <c r="A713" s="15"/>
      <c r="B713" s="106"/>
      <c r="C713" s="28" t="s">
        <v>22</v>
      </c>
      <c r="D713" s="8"/>
      <c r="E713" s="7"/>
      <c r="F713" s="6"/>
      <c r="G713" s="15"/>
      <c r="H713" s="94"/>
      <c r="J713" s="48"/>
      <c r="K713" s="48"/>
      <c r="L713" s="48"/>
      <c r="M713" s="48"/>
      <c r="N713" s="48"/>
    </row>
    <row r="714" spans="1:14" s="58" customFormat="1" ht="33" customHeight="1">
      <c r="A714" s="76"/>
      <c r="B714" s="50" t="s">
        <v>625</v>
      </c>
      <c r="C714" s="51" t="s">
        <v>285</v>
      </c>
      <c r="D714" s="61" t="s">
        <v>313</v>
      </c>
      <c r="E714" s="53"/>
      <c r="F714" s="63"/>
      <c r="G714" s="56"/>
      <c r="H714" s="64"/>
      <c r="I714" s="132"/>
      <c r="J714" s="140"/>
      <c r="K714" s="139"/>
      <c r="L714" s="140"/>
      <c r="M714" s="140"/>
      <c r="N714" s="140"/>
    </row>
    <row r="715" spans="1:14" s="58" customFormat="1" ht="30" customHeight="1">
      <c r="A715" s="76" t="s">
        <v>89</v>
      </c>
      <c r="B715" s="60" t="s">
        <v>37</v>
      </c>
      <c r="C715" s="51" t="s">
        <v>171</v>
      </c>
      <c r="D715" s="61"/>
      <c r="E715" s="53" t="s">
        <v>80</v>
      </c>
      <c r="F715" s="74">
        <v>2.4</v>
      </c>
      <c r="G715" s="55"/>
      <c r="H715" s="56">
        <f>ROUND(G715*F715,2)</f>
        <v>0</v>
      </c>
      <c r="I715" s="132"/>
      <c r="J715" s="140"/>
      <c r="K715" s="139"/>
      <c r="L715" s="140"/>
      <c r="M715" s="140"/>
      <c r="N715" s="140"/>
    </row>
    <row r="716" spans="1:14" s="57" customFormat="1" ht="30" customHeight="1">
      <c r="A716" s="76" t="s">
        <v>64</v>
      </c>
      <c r="B716" s="50" t="s">
        <v>626</v>
      </c>
      <c r="C716" s="51" t="s">
        <v>91</v>
      </c>
      <c r="D716" s="61" t="s">
        <v>170</v>
      </c>
      <c r="E716" s="53"/>
      <c r="F716" s="63"/>
      <c r="G716" s="59"/>
      <c r="H716" s="64"/>
      <c r="I716" s="132"/>
      <c r="J716" s="138"/>
      <c r="K716" s="139"/>
      <c r="L716" s="138"/>
      <c r="M716" s="138"/>
      <c r="N716" s="138"/>
    </row>
    <row r="717" spans="1:14" s="58" customFormat="1" ht="30" customHeight="1">
      <c r="A717" s="76" t="s">
        <v>65</v>
      </c>
      <c r="B717" s="60" t="s">
        <v>37</v>
      </c>
      <c r="C717" s="51" t="s">
        <v>172</v>
      </c>
      <c r="D717" s="61"/>
      <c r="E717" s="53" t="s">
        <v>41</v>
      </c>
      <c r="F717" s="74">
        <v>4</v>
      </c>
      <c r="G717" s="75"/>
      <c r="H717" s="56">
        <f>ROUND(G717*F717,2)</f>
        <v>0</v>
      </c>
      <c r="I717" s="132"/>
      <c r="J717" s="140"/>
      <c r="K717" s="139"/>
      <c r="L717" s="140"/>
      <c r="M717" s="140"/>
      <c r="N717" s="140"/>
    </row>
    <row r="718" spans="1:14" s="33" customFormat="1" ht="36" customHeight="1" thickBot="1">
      <c r="A718" s="32"/>
      <c r="B718" s="97" t="str">
        <f>B699</f>
        <v>EE</v>
      </c>
      <c r="C718" s="160" t="str">
        <f>C699</f>
        <v>Fernwood Ave. / Thorndale Ave. Lane - Land Drainage Sewer</v>
      </c>
      <c r="D718" s="161"/>
      <c r="E718" s="161"/>
      <c r="F718" s="162"/>
      <c r="G718" s="36" t="s">
        <v>17</v>
      </c>
      <c r="H718" s="108">
        <f>SUM(H699:H717)</f>
        <v>0</v>
      </c>
      <c r="J718" s="137"/>
      <c r="K718" s="137"/>
      <c r="L718" s="137"/>
      <c r="M718" s="137"/>
      <c r="N718" s="137"/>
    </row>
    <row r="719" spans="1:14" s="33" customFormat="1" ht="36" customHeight="1" thickTop="1">
      <c r="A719" s="35"/>
      <c r="B719" s="105" t="s">
        <v>627</v>
      </c>
      <c r="C719" s="165" t="s">
        <v>259</v>
      </c>
      <c r="D719" s="166"/>
      <c r="E719" s="166"/>
      <c r="F719" s="167"/>
      <c r="G719" s="35"/>
      <c r="H719" s="107"/>
      <c r="J719" s="137"/>
      <c r="K719" s="137"/>
      <c r="L719" s="137"/>
      <c r="M719" s="137"/>
      <c r="N719" s="137"/>
    </row>
    <row r="720" spans="1:14" s="57" customFormat="1" ht="30" customHeight="1">
      <c r="A720" s="76" t="s">
        <v>155</v>
      </c>
      <c r="B720" s="50" t="s">
        <v>628</v>
      </c>
      <c r="C720" s="51" t="s">
        <v>156</v>
      </c>
      <c r="D720" s="61" t="s">
        <v>157</v>
      </c>
      <c r="E720" s="53"/>
      <c r="F720" s="63"/>
      <c r="G720" s="59"/>
      <c r="H720" s="64"/>
      <c r="I720" s="132"/>
      <c r="J720" s="138"/>
      <c r="K720" s="139"/>
      <c r="L720" s="138"/>
      <c r="M720" s="138"/>
      <c r="N720" s="138"/>
    </row>
    <row r="721" spans="1:14" s="57" customFormat="1" ht="30" customHeight="1">
      <c r="A721" s="76" t="s">
        <v>263</v>
      </c>
      <c r="B721" s="60" t="s">
        <v>37</v>
      </c>
      <c r="C721" s="51" t="s">
        <v>265</v>
      </c>
      <c r="D721" s="61"/>
      <c r="E721" s="53" t="s">
        <v>41</v>
      </c>
      <c r="F721" s="74">
        <v>2</v>
      </c>
      <c r="G721" s="55"/>
      <c r="H721" s="56">
        <f>ROUND(G721*F721,2)</f>
        <v>0</v>
      </c>
      <c r="I721" s="132"/>
      <c r="J721" s="138"/>
      <c r="K721" s="139"/>
      <c r="L721" s="138"/>
      <c r="M721" s="138"/>
      <c r="N721" s="138"/>
    </row>
    <row r="722" spans="1:14" s="73" customFormat="1" ht="30" customHeight="1">
      <c r="A722" s="76"/>
      <c r="B722" s="50" t="s">
        <v>629</v>
      </c>
      <c r="C722" s="72" t="s">
        <v>266</v>
      </c>
      <c r="D722" s="61" t="s">
        <v>157</v>
      </c>
      <c r="E722" s="53"/>
      <c r="F722" s="63"/>
      <c r="G722" s="59"/>
      <c r="H722" s="64"/>
      <c r="I722" s="132"/>
      <c r="J722" s="141"/>
      <c r="K722" s="139"/>
      <c r="L722" s="141"/>
      <c r="M722" s="141"/>
      <c r="N722" s="141"/>
    </row>
    <row r="723" spans="1:14" s="73" customFormat="1" ht="30" customHeight="1">
      <c r="A723" s="76"/>
      <c r="B723" s="60" t="s">
        <v>37</v>
      </c>
      <c r="C723" s="72" t="s">
        <v>267</v>
      </c>
      <c r="D723" s="61"/>
      <c r="E723" s="53"/>
      <c r="F723" s="63"/>
      <c r="G723" s="59"/>
      <c r="H723" s="64"/>
      <c r="I723" s="136"/>
      <c r="J723" s="141"/>
      <c r="K723" s="139"/>
      <c r="L723" s="141"/>
      <c r="M723" s="141"/>
      <c r="N723" s="141"/>
    </row>
    <row r="724" spans="1:14" s="58" customFormat="1" ht="33" customHeight="1">
      <c r="A724" s="76"/>
      <c r="B724" s="62" t="s">
        <v>129</v>
      </c>
      <c r="C724" s="51" t="s">
        <v>268</v>
      </c>
      <c r="D724" s="61"/>
      <c r="E724" s="53" t="s">
        <v>55</v>
      </c>
      <c r="F724" s="74">
        <v>125</v>
      </c>
      <c r="G724" s="55"/>
      <c r="H724" s="56">
        <f>ROUND(G724*F724,2)</f>
        <v>0</v>
      </c>
      <c r="I724" s="133"/>
      <c r="J724" s="140"/>
      <c r="K724" s="139"/>
      <c r="L724" s="140"/>
      <c r="M724" s="140"/>
      <c r="N724" s="140"/>
    </row>
    <row r="725" spans="1:14" s="73" customFormat="1" ht="33" customHeight="1">
      <c r="A725" s="76" t="s">
        <v>294</v>
      </c>
      <c r="B725" s="50" t="s">
        <v>630</v>
      </c>
      <c r="C725" s="72" t="s">
        <v>296</v>
      </c>
      <c r="D725" s="61" t="s">
        <v>157</v>
      </c>
      <c r="E725" s="53"/>
      <c r="F725" s="63"/>
      <c r="G725" s="59"/>
      <c r="H725" s="64"/>
      <c r="I725" s="132"/>
      <c r="J725" s="141"/>
      <c r="K725" s="139"/>
      <c r="L725" s="141"/>
      <c r="M725" s="141"/>
      <c r="N725" s="141"/>
    </row>
    <row r="726" spans="1:14" s="58" customFormat="1" ht="33" customHeight="1">
      <c r="A726" s="76" t="s">
        <v>297</v>
      </c>
      <c r="B726" s="60" t="s">
        <v>37</v>
      </c>
      <c r="C726" s="51" t="s">
        <v>298</v>
      </c>
      <c r="D726" s="61"/>
      <c r="E726" s="53" t="s">
        <v>41</v>
      </c>
      <c r="F726" s="74">
        <v>1</v>
      </c>
      <c r="G726" s="55"/>
      <c r="H726" s="56">
        <f>ROUND(G726*F726,2)</f>
        <v>0</v>
      </c>
      <c r="I726" s="133"/>
      <c r="J726" s="140"/>
      <c r="K726" s="139"/>
      <c r="L726" s="140"/>
      <c r="M726" s="140"/>
      <c r="N726" s="140"/>
    </row>
    <row r="727" spans="1:14" s="58" customFormat="1" ht="33" customHeight="1">
      <c r="A727" s="76" t="s">
        <v>299</v>
      </c>
      <c r="B727" s="60" t="s">
        <v>44</v>
      </c>
      <c r="C727" s="51" t="s">
        <v>300</v>
      </c>
      <c r="D727" s="61"/>
      <c r="E727" s="53" t="s">
        <v>41</v>
      </c>
      <c r="F727" s="74">
        <v>1</v>
      </c>
      <c r="G727" s="55"/>
      <c r="H727" s="56">
        <f>ROUND(G727*F727,2)</f>
        <v>0</v>
      </c>
      <c r="I727" s="133"/>
      <c r="J727" s="140"/>
      <c r="K727" s="139"/>
      <c r="L727" s="140"/>
      <c r="M727" s="140"/>
      <c r="N727" s="140"/>
    </row>
    <row r="728" spans="1:14" s="73" customFormat="1" ht="30" customHeight="1">
      <c r="A728" s="76" t="s">
        <v>271</v>
      </c>
      <c r="B728" s="50" t="s">
        <v>631</v>
      </c>
      <c r="C728" s="72" t="s">
        <v>272</v>
      </c>
      <c r="D728" s="61" t="s">
        <v>157</v>
      </c>
      <c r="E728" s="53"/>
      <c r="F728" s="63"/>
      <c r="G728" s="59"/>
      <c r="H728" s="64"/>
      <c r="I728" s="132"/>
      <c r="J728" s="141"/>
      <c r="K728" s="139"/>
      <c r="L728" s="141"/>
      <c r="M728" s="141"/>
      <c r="N728" s="141"/>
    </row>
    <row r="729" spans="1:14" s="73" customFormat="1" ht="30" customHeight="1">
      <c r="A729" s="76" t="s">
        <v>273</v>
      </c>
      <c r="B729" s="60" t="s">
        <v>37</v>
      </c>
      <c r="C729" s="72" t="s">
        <v>274</v>
      </c>
      <c r="D729" s="61"/>
      <c r="E729" s="53" t="s">
        <v>41</v>
      </c>
      <c r="F729" s="74">
        <v>1</v>
      </c>
      <c r="G729" s="55"/>
      <c r="H729" s="56">
        <f>ROUND(G729*F729,2)</f>
        <v>0</v>
      </c>
      <c r="I729" s="132"/>
      <c r="J729" s="141"/>
      <c r="K729" s="139"/>
      <c r="L729" s="141"/>
      <c r="M729" s="141"/>
      <c r="N729" s="141"/>
    </row>
    <row r="730" spans="1:14" s="58" customFormat="1" ht="30" customHeight="1">
      <c r="A730" s="76" t="s">
        <v>167</v>
      </c>
      <c r="B730" s="50" t="s">
        <v>632</v>
      </c>
      <c r="C730" s="51" t="s">
        <v>168</v>
      </c>
      <c r="D730" s="61" t="s">
        <v>169</v>
      </c>
      <c r="E730" s="53" t="s">
        <v>55</v>
      </c>
      <c r="F730" s="74">
        <v>24</v>
      </c>
      <c r="G730" s="55"/>
      <c r="H730" s="56">
        <f>ROUND(G730*F730,2)</f>
        <v>0</v>
      </c>
      <c r="I730" s="132"/>
      <c r="J730" s="140"/>
      <c r="K730" s="139"/>
      <c r="L730" s="140"/>
      <c r="M730" s="140"/>
      <c r="N730" s="140"/>
    </row>
    <row r="731" spans="1:14" s="57" customFormat="1" ht="30" customHeight="1">
      <c r="A731" s="76"/>
      <c r="B731" s="50" t="s">
        <v>633</v>
      </c>
      <c r="C731" s="51" t="s">
        <v>281</v>
      </c>
      <c r="D731" s="61" t="s">
        <v>282</v>
      </c>
      <c r="E731" s="53"/>
      <c r="F731" s="63"/>
      <c r="G731" s="59"/>
      <c r="H731" s="64"/>
      <c r="I731" s="132"/>
      <c r="J731" s="138"/>
      <c r="K731" s="139"/>
      <c r="L731" s="138"/>
      <c r="M731" s="138"/>
      <c r="N731" s="138"/>
    </row>
    <row r="732" spans="1:14" s="57" customFormat="1" ht="30" customHeight="1">
      <c r="A732" s="76"/>
      <c r="B732" s="60" t="s">
        <v>37</v>
      </c>
      <c r="C732" s="51" t="s">
        <v>267</v>
      </c>
      <c r="D732" s="61"/>
      <c r="E732" s="53" t="s">
        <v>55</v>
      </c>
      <c r="F732" s="74">
        <v>125</v>
      </c>
      <c r="G732" s="55"/>
      <c r="H732" s="56">
        <f>ROUND(G732*F732,2)</f>
        <v>0</v>
      </c>
      <c r="I732" s="132"/>
      <c r="J732" s="138"/>
      <c r="K732" s="139"/>
      <c r="L732" s="138"/>
      <c r="M732" s="138"/>
      <c r="N732" s="138"/>
    </row>
    <row r="733" spans="1:14" ht="30" customHeight="1">
      <c r="A733" s="15"/>
      <c r="B733" s="106"/>
      <c r="C733" s="28" t="s">
        <v>22</v>
      </c>
      <c r="D733" s="8"/>
      <c r="E733" s="7"/>
      <c r="F733" s="6"/>
      <c r="G733" s="15"/>
      <c r="H733" s="94"/>
      <c r="J733" s="48"/>
      <c r="K733" s="48"/>
      <c r="L733" s="48"/>
      <c r="M733" s="48"/>
      <c r="N733" s="48"/>
    </row>
    <row r="734" spans="1:14" s="58" customFormat="1" ht="33" customHeight="1">
      <c r="A734" s="76" t="s">
        <v>63</v>
      </c>
      <c r="B734" s="50" t="s">
        <v>634</v>
      </c>
      <c r="C734" s="51" t="s">
        <v>87</v>
      </c>
      <c r="D734" s="61" t="s">
        <v>170</v>
      </c>
      <c r="E734" s="53" t="s">
        <v>41</v>
      </c>
      <c r="F734" s="74">
        <v>1</v>
      </c>
      <c r="G734" s="55"/>
      <c r="H734" s="56">
        <f>ROUND(G734*F734,2)</f>
        <v>0</v>
      </c>
      <c r="I734" s="132"/>
      <c r="J734" s="140"/>
      <c r="K734" s="139"/>
      <c r="L734" s="140"/>
      <c r="M734" s="140"/>
      <c r="N734" s="140"/>
    </row>
    <row r="735" spans="1:14" s="58" customFormat="1" ht="33" customHeight="1">
      <c r="A735" s="76"/>
      <c r="B735" s="50" t="s">
        <v>635</v>
      </c>
      <c r="C735" s="51" t="s">
        <v>285</v>
      </c>
      <c r="D735" s="61" t="s">
        <v>313</v>
      </c>
      <c r="E735" s="53"/>
      <c r="F735" s="63"/>
      <c r="G735" s="56"/>
      <c r="H735" s="64"/>
      <c r="I735" s="132"/>
      <c r="J735" s="140"/>
      <c r="K735" s="139"/>
      <c r="L735" s="140"/>
      <c r="M735" s="140"/>
      <c r="N735" s="140"/>
    </row>
    <row r="736" spans="1:14" s="58" customFormat="1" ht="30" customHeight="1">
      <c r="A736" s="76" t="s">
        <v>89</v>
      </c>
      <c r="B736" s="60" t="s">
        <v>37</v>
      </c>
      <c r="C736" s="51" t="s">
        <v>171</v>
      </c>
      <c r="D736" s="61"/>
      <c r="E736" s="53" t="s">
        <v>80</v>
      </c>
      <c r="F736" s="74">
        <v>0.3</v>
      </c>
      <c r="G736" s="55"/>
      <c r="H736" s="56">
        <f>ROUND(G736*F736,2)</f>
        <v>0</v>
      </c>
      <c r="I736" s="132"/>
      <c r="J736" s="140"/>
      <c r="K736" s="139"/>
      <c r="L736" s="140"/>
      <c r="M736" s="140"/>
      <c r="N736" s="140"/>
    </row>
    <row r="737" spans="1:14" s="57" customFormat="1" ht="30" customHeight="1">
      <c r="A737" s="76" t="s">
        <v>64</v>
      </c>
      <c r="B737" s="50" t="s">
        <v>636</v>
      </c>
      <c r="C737" s="51" t="s">
        <v>91</v>
      </c>
      <c r="D737" s="61" t="s">
        <v>170</v>
      </c>
      <c r="E737" s="53"/>
      <c r="F737" s="63"/>
      <c r="G737" s="59"/>
      <c r="H737" s="64"/>
      <c r="I737" s="132"/>
      <c r="J737" s="138"/>
      <c r="K737" s="139"/>
      <c r="L737" s="138"/>
      <c r="M737" s="138"/>
      <c r="N737" s="138"/>
    </row>
    <row r="738" spans="1:14" s="58" customFormat="1" ht="30" customHeight="1">
      <c r="A738" s="76" t="s">
        <v>65</v>
      </c>
      <c r="B738" s="60" t="s">
        <v>37</v>
      </c>
      <c r="C738" s="51" t="s">
        <v>172</v>
      </c>
      <c r="D738" s="61"/>
      <c r="E738" s="53" t="s">
        <v>41</v>
      </c>
      <c r="F738" s="74">
        <v>3</v>
      </c>
      <c r="G738" s="75"/>
      <c r="H738" s="56">
        <f>ROUND(G738*F738,2)</f>
        <v>0</v>
      </c>
      <c r="I738" s="132"/>
      <c r="J738" s="140"/>
      <c r="K738" s="139"/>
      <c r="L738" s="140"/>
      <c r="M738" s="140"/>
      <c r="N738" s="140"/>
    </row>
    <row r="739" spans="1:14" s="33" customFormat="1" ht="36" customHeight="1" thickBot="1">
      <c r="A739" s="32"/>
      <c r="B739" s="97" t="str">
        <f>B719</f>
        <v>FF</v>
      </c>
      <c r="C739" s="160" t="str">
        <f>C719</f>
        <v>Fifth Ave. / Guay Ave. Lane - Land Drainage Sewer</v>
      </c>
      <c r="D739" s="161"/>
      <c r="E739" s="161"/>
      <c r="F739" s="162"/>
      <c r="G739" s="36" t="s">
        <v>17</v>
      </c>
      <c r="H739" s="108">
        <f>SUM(H719:H738)</f>
        <v>0</v>
      </c>
      <c r="J739" s="137"/>
      <c r="K739" s="137"/>
      <c r="L739" s="137"/>
      <c r="M739" s="137"/>
      <c r="N739" s="137"/>
    </row>
    <row r="740" spans="1:14" s="33" customFormat="1" ht="36" customHeight="1" thickTop="1">
      <c r="A740" s="35"/>
      <c r="B740" s="105" t="s">
        <v>637</v>
      </c>
      <c r="C740" s="165" t="s">
        <v>260</v>
      </c>
      <c r="D740" s="166"/>
      <c r="E740" s="166"/>
      <c r="F740" s="167"/>
      <c r="G740" s="35"/>
      <c r="H740" s="107"/>
      <c r="J740" s="137"/>
      <c r="K740" s="137"/>
      <c r="L740" s="137"/>
      <c r="M740" s="137"/>
      <c r="N740" s="137"/>
    </row>
    <row r="741" spans="1:14" s="57" customFormat="1" ht="30" customHeight="1">
      <c r="A741" s="76" t="s">
        <v>155</v>
      </c>
      <c r="B741" s="50" t="s">
        <v>638</v>
      </c>
      <c r="C741" s="51" t="s">
        <v>156</v>
      </c>
      <c r="D741" s="61" t="s">
        <v>157</v>
      </c>
      <c r="E741" s="53"/>
      <c r="F741" s="63"/>
      <c r="G741" s="59"/>
      <c r="H741" s="64"/>
      <c r="I741" s="132"/>
      <c r="J741" s="138"/>
      <c r="K741" s="139"/>
      <c r="L741" s="138"/>
      <c r="M741" s="138"/>
      <c r="N741" s="138"/>
    </row>
    <row r="742" spans="1:14" s="57" customFormat="1" ht="30" customHeight="1">
      <c r="A742" s="76" t="s">
        <v>263</v>
      </c>
      <c r="B742" s="60" t="s">
        <v>37</v>
      </c>
      <c r="C742" s="51" t="s">
        <v>264</v>
      </c>
      <c r="D742" s="61"/>
      <c r="E742" s="53" t="s">
        <v>41</v>
      </c>
      <c r="F742" s="74">
        <v>3</v>
      </c>
      <c r="G742" s="55"/>
      <c r="H742" s="56">
        <f>ROUND(G742*F742,2)</f>
        <v>0</v>
      </c>
      <c r="I742" s="132"/>
      <c r="J742" s="138"/>
      <c r="K742" s="139"/>
      <c r="L742" s="138"/>
      <c r="M742" s="138"/>
      <c r="N742" s="138"/>
    </row>
    <row r="743" spans="1:14" s="73" customFormat="1" ht="30" customHeight="1">
      <c r="A743" s="76"/>
      <c r="B743" s="50" t="s">
        <v>639</v>
      </c>
      <c r="C743" s="72" t="s">
        <v>266</v>
      </c>
      <c r="D743" s="61" t="s">
        <v>157</v>
      </c>
      <c r="E743" s="53"/>
      <c r="F743" s="63"/>
      <c r="G743" s="59"/>
      <c r="H743" s="64"/>
      <c r="I743" s="132"/>
      <c r="J743" s="141"/>
      <c r="K743" s="139"/>
      <c r="L743" s="141"/>
      <c r="M743" s="141"/>
      <c r="N743" s="141"/>
    </row>
    <row r="744" spans="1:14" s="73" customFormat="1" ht="30" customHeight="1">
      <c r="A744" s="76"/>
      <c r="B744" s="60" t="s">
        <v>37</v>
      </c>
      <c r="C744" s="72" t="s">
        <v>267</v>
      </c>
      <c r="D744" s="61"/>
      <c r="E744" s="53"/>
      <c r="F744" s="63"/>
      <c r="G744" s="59"/>
      <c r="H744" s="64"/>
      <c r="I744" s="136"/>
      <c r="J744" s="141"/>
      <c r="K744" s="139"/>
      <c r="L744" s="141"/>
      <c r="M744" s="141"/>
      <c r="N744" s="141"/>
    </row>
    <row r="745" spans="1:14" s="58" customFormat="1" ht="33" customHeight="1">
      <c r="A745" s="76"/>
      <c r="B745" s="62" t="s">
        <v>129</v>
      </c>
      <c r="C745" s="51" t="s">
        <v>268</v>
      </c>
      <c r="D745" s="61"/>
      <c r="E745" s="53" t="s">
        <v>55</v>
      </c>
      <c r="F745" s="74">
        <v>52</v>
      </c>
      <c r="G745" s="55"/>
      <c r="H745" s="56">
        <f>ROUND(G745*F745,2)</f>
        <v>0</v>
      </c>
      <c r="I745" s="133"/>
      <c r="J745" s="140"/>
      <c r="K745" s="139"/>
      <c r="L745" s="140"/>
      <c r="M745" s="140"/>
      <c r="N745" s="140"/>
    </row>
    <row r="746" spans="1:14" s="73" customFormat="1" ht="30" customHeight="1">
      <c r="A746" s="76"/>
      <c r="B746" s="60" t="s">
        <v>44</v>
      </c>
      <c r="C746" s="72" t="s">
        <v>269</v>
      </c>
      <c r="D746" s="61"/>
      <c r="E746" s="53"/>
      <c r="F746" s="63"/>
      <c r="G746" s="59"/>
      <c r="H746" s="64"/>
      <c r="I746" s="136"/>
      <c r="J746" s="141"/>
      <c r="K746" s="139"/>
      <c r="L746" s="141"/>
      <c r="M746" s="141"/>
      <c r="N746" s="141"/>
    </row>
    <row r="747" spans="1:14" s="58" customFormat="1" ht="33" customHeight="1">
      <c r="A747" s="76"/>
      <c r="B747" s="62" t="s">
        <v>129</v>
      </c>
      <c r="C747" s="51" t="s">
        <v>268</v>
      </c>
      <c r="D747" s="61"/>
      <c r="E747" s="53" t="s">
        <v>55</v>
      </c>
      <c r="F747" s="74">
        <v>117</v>
      </c>
      <c r="G747" s="55"/>
      <c r="H747" s="56">
        <f>ROUND(G747*F747,2)</f>
        <v>0</v>
      </c>
      <c r="I747" s="133"/>
      <c r="J747" s="140"/>
      <c r="K747" s="139"/>
      <c r="L747" s="140"/>
      <c r="M747" s="140"/>
      <c r="N747" s="140"/>
    </row>
    <row r="748" spans="1:14" s="73" customFormat="1" ht="33" customHeight="1">
      <c r="A748" s="76" t="s">
        <v>294</v>
      </c>
      <c r="B748" s="50" t="s">
        <v>640</v>
      </c>
      <c r="C748" s="72" t="s">
        <v>296</v>
      </c>
      <c r="D748" s="61" t="s">
        <v>157</v>
      </c>
      <c r="E748" s="53"/>
      <c r="F748" s="63"/>
      <c r="G748" s="59"/>
      <c r="H748" s="64"/>
      <c r="I748" s="132"/>
      <c r="J748" s="141"/>
      <c r="K748" s="139"/>
      <c r="L748" s="141"/>
      <c r="M748" s="141"/>
      <c r="N748" s="141"/>
    </row>
    <row r="749" spans="1:14" s="58" customFormat="1" ht="33" customHeight="1">
      <c r="A749" s="76" t="s">
        <v>297</v>
      </c>
      <c r="B749" s="60" t="s">
        <v>37</v>
      </c>
      <c r="C749" s="51" t="s">
        <v>298</v>
      </c>
      <c r="D749" s="61"/>
      <c r="E749" s="53" t="s">
        <v>41</v>
      </c>
      <c r="F749" s="74">
        <v>3</v>
      </c>
      <c r="G749" s="55"/>
      <c r="H749" s="56">
        <f>ROUND(G749*F749,2)</f>
        <v>0</v>
      </c>
      <c r="I749" s="133"/>
      <c r="J749" s="140"/>
      <c r="K749" s="139"/>
      <c r="L749" s="140"/>
      <c r="M749" s="140"/>
      <c r="N749" s="140"/>
    </row>
    <row r="750" spans="1:14" s="58" customFormat="1" ht="33" customHeight="1">
      <c r="A750" s="76" t="s">
        <v>299</v>
      </c>
      <c r="B750" s="60" t="s">
        <v>44</v>
      </c>
      <c r="C750" s="51" t="s">
        <v>300</v>
      </c>
      <c r="D750" s="61"/>
      <c r="E750" s="53" t="s">
        <v>41</v>
      </c>
      <c r="F750" s="74">
        <v>2</v>
      </c>
      <c r="G750" s="55"/>
      <c r="H750" s="56">
        <f>ROUND(G750*F750,2)</f>
        <v>0</v>
      </c>
      <c r="I750" s="133"/>
      <c r="J750" s="140"/>
      <c r="K750" s="139"/>
      <c r="L750" s="140"/>
      <c r="M750" s="140"/>
      <c r="N750" s="140"/>
    </row>
    <row r="751" spans="1:14" s="58" customFormat="1" ht="33" customHeight="1">
      <c r="A751" s="76" t="s">
        <v>301</v>
      </c>
      <c r="B751" s="60" t="s">
        <v>56</v>
      </c>
      <c r="C751" s="51" t="s">
        <v>302</v>
      </c>
      <c r="D751" s="61"/>
      <c r="E751" s="53" t="s">
        <v>41</v>
      </c>
      <c r="F751" s="74">
        <v>1</v>
      </c>
      <c r="G751" s="55"/>
      <c r="H751" s="56">
        <f>ROUND(G751*F751,2)</f>
        <v>0</v>
      </c>
      <c r="I751" s="133"/>
      <c r="J751" s="140"/>
      <c r="K751" s="139"/>
      <c r="L751" s="140"/>
      <c r="M751" s="140"/>
      <c r="N751" s="140"/>
    </row>
    <row r="752" spans="1:14" s="73" customFormat="1" ht="30" customHeight="1">
      <c r="A752" s="76" t="s">
        <v>189</v>
      </c>
      <c r="B752" s="50" t="s">
        <v>641</v>
      </c>
      <c r="C752" s="72" t="s">
        <v>190</v>
      </c>
      <c r="D752" s="61" t="s">
        <v>157</v>
      </c>
      <c r="E752" s="53"/>
      <c r="F752" s="63"/>
      <c r="G752" s="59"/>
      <c r="H752" s="64"/>
      <c r="I752" s="132"/>
      <c r="J752" s="141"/>
      <c r="K752" s="139"/>
      <c r="L752" s="141"/>
      <c r="M752" s="141"/>
      <c r="N752" s="141"/>
    </row>
    <row r="753" spans="1:14" s="73" customFormat="1" ht="30" customHeight="1">
      <c r="A753" s="76" t="s">
        <v>191</v>
      </c>
      <c r="B753" s="60" t="s">
        <v>37</v>
      </c>
      <c r="C753" s="72" t="s">
        <v>276</v>
      </c>
      <c r="D753" s="61"/>
      <c r="E753" s="53" t="s">
        <v>41</v>
      </c>
      <c r="F753" s="74">
        <v>1</v>
      </c>
      <c r="G753" s="55"/>
      <c r="H753" s="56">
        <f>ROUND(G753*F753,2)</f>
        <v>0</v>
      </c>
      <c r="I753" s="132"/>
      <c r="J753" s="141"/>
      <c r="K753" s="139"/>
      <c r="L753" s="141"/>
      <c r="M753" s="141"/>
      <c r="N753" s="141"/>
    </row>
    <row r="754" spans="1:14" s="73" customFormat="1" ht="30" customHeight="1">
      <c r="A754" s="76" t="s">
        <v>160</v>
      </c>
      <c r="B754" s="50" t="s">
        <v>642</v>
      </c>
      <c r="C754" s="72" t="s">
        <v>162</v>
      </c>
      <c r="D754" s="61" t="s">
        <v>157</v>
      </c>
      <c r="E754" s="53"/>
      <c r="F754" s="63"/>
      <c r="G754" s="59"/>
      <c r="H754" s="64"/>
      <c r="I754" s="132"/>
      <c r="J754" s="141"/>
      <c r="K754" s="139"/>
      <c r="L754" s="141"/>
      <c r="M754" s="141"/>
      <c r="N754" s="141"/>
    </row>
    <row r="755" spans="1:14" s="73" customFormat="1" ht="30" customHeight="1">
      <c r="A755" s="76" t="s">
        <v>163</v>
      </c>
      <c r="B755" s="60" t="s">
        <v>37</v>
      </c>
      <c r="C755" s="72" t="s">
        <v>278</v>
      </c>
      <c r="D755" s="61"/>
      <c r="E755" s="53"/>
      <c r="F755" s="63"/>
      <c r="G755" s="59"/>
      <c r="H755" s="64"/>
      <c r="I755" s="136"/>
      <c r="J755" s="141"/>
      <c r="K755" s="139"/>
      <c r="L755" s="141"/>
      <c r="M755" s="141"/>
      <c r="N755" s="141"/>
    </row>
    <row r="756" spans="1:14" s="58" customFormat="1" ht="30" customHeight="1">
      <c r="A756" s="76"/>
      <c r="B756" s="62" t="s">
        <v>129</v>
      </c>
      <c r="C756" s="51" t="s">
        <v>305</v>
      </c>
      <c r="D756" s="61"/>
      <c r="E756" s="53" t="s">
        <v>41</v>
      </c>
      <c r="F756" s="74">
        <v>1</v>
      </c>
      <c r="G756" s="55"/>
      <c r="H756" s="56">
        <f>ROUND(G756*F756,2)</f>
        <v>0</v>
      </c>
      <c r="I756" s="133"/>
      <c r="J756" s="140"/>
      <c r="K756" s="139"/>
      <c r="L756" s="140"/>
      <c r="M756" s="140"/>
      <c r="N756" s="140"/>
    </row>
    <row r="757" spans="1:14" s="57" customFormat="1" ht="30" customHeight="1">
      <c r="A757" s="76" t="s">
        <v>164</v>
      </c>
      <c r="B757" s="50" t="s">
        <v>643</v>
      </c>
      <c r="C757" s="51" t="s">
        <v>166</v>
      </c>
      <c r="D757" s="61" t="s">
        <v>157</v>
      </c>
      <c r="E757" s="53" t="s">
        <v>41</v>
      </c>
      <c r="F757" s="74">
        <v>1</v>
      </c>
      <c r="G757" s="55"/>
      <c r="H757" s="56">
        <f>ROUND(G757*F757,2)</f>
        <v>0</v>
      </c>
      <c r="I757" s="132"/>
      <c r="J757" s="138"/>
      <c r="K757" s="139"/>
      <c r="L757" s="138"/>
      <c r="M757" s="138"/>
      <c r="N757" s="138"/>
    </row>
    <row r="758" spans="1:14" s="57" customFormat="1" ht="30" customHeight="1">
      <c r="A758" s="76" t="s">
        <v>279</v>
      </c>
      <c r="B758" s="50" t="s">
        <v>644</v>
      </c>
      <c r="C758" s="51" t="s">
        <v>280</v>
      </c>
      <c r="D758" s="61" t="s">
        <v>157</v>
      </c>
      <c r="E758" s="53" t="s">
        <v>41</v>
      </c>
      <c r="F758" s="74">
        <v>1</v>
      </c>
      <c r="G758" s="55"/>
      <c r="H758" s="56">
        <f>ROUND(G758*F758,2)</f>
        <v>0</v>
      </c>
      <c r="I758" s="132"/>
      <c r="J758" s="138"/>
      <c r="K758" s="139"/>
      <c r="L758" s="138"/>
      <c r="M758" s="138"/>
      <c r="N758" s="138"/>
    </row>
    <row r="759" spans="1:14" s="58" customFormat="1" ht="30" customHeight="1">
      <c r="A759" s="76" t="s">
        <v>167</v>
      </c>
      <c r="B759" s="50" t="s">
        <v>645</v>
      </c>
      <c r="C759" s="51" t="s">
        <v>168</v>
      </c>
      <c r="D759" s="61" t="s">
        <v>169</v>
      </c>
      <c r="E759" s="53" t="s">
        <v>55</v>
      </c>
      <c r="F759" s="74">
        <v>48</v>
      </c>
      <c r="G759" s="55"/>
      <c r="H759" s="56">
        <f>ROUND(G759*F759,2)</f>
        <v>0</v>
      </c>
      <c r="I759" s="132"/>
      <c r="J759" s="140"/>
      <c r="K759" s="139"/>
      <c r="L759" s="140"/>
      <c r="M759" s="140"/>
      <c r="N759" s="140"/>
    </row>
    <row r="760" spans="1:14" s="57" customFormat="1" ht="30" customHeight="1">
      <c r="A760" s="76"/>
      <c r="B760" s="50" t="s">
        <v>646</v>
      </c>
      <c r="C760" s="51" t="s">
        <v>281</v>
      </c>
      <c r="D760" s="61" t="s">
        <v>282</v>
      </c>
      <c r="E760" s="53"/>
      <c r="F760" s="63"/>
      <c r="G760" s="59"/>
      <c r="H760" s="64"/>
      <c r="I760" s="132"/>
      <c r="J760" s="138"/>
      <c r="K760" s="139"/>
      <c r="L760" s="138"/>
      <c r="M760" s="138"/>
      <c r="N760" s="138"/>
    </row>
    <row r="761" spans="1:14" s="57" customFormat="1" ht="30" customHeight="1">
      <c r="A761" s="76"/>
      <c r="B761" s="60" t="s">
        <v>37</v>
      </c>
      <c r="C761" s="51" t="s">
        <v>267</v>
      </c>
      <c r="D761" s="61"/>
      <c r="E761" s="53" t="s">
        <v>55</v>
      </c>
      <c r="F761" s="74">
        <v>52</v>
      </c>
      <c r="G761" s="55"/>
      <c r="H761" s="56">
        <f>ROUND(G761*F761,2)</f>
        <v>0</v>
      </c>
      <c r="I761" s="132"/>
      <c r="J761" s="138"/>
      <c r="K761" s="139"/>
      <c r="L761" s="138"/>
      <c r="M761" s="138"/>
      <c r="N761" s="138"/>
    </row>
    <row r="762" spans="1:14" s="57" customFormat="1" ht="30" customHeight="1">
      <c r="A762" s="76"/>
      <c r="B762" s="60" t="s">
        <v>44</v>
      </c>
      <c r="C762" s="51" t="s">
        <v>269</v>
      </c>
      <c r="D762" s="61"/>
      <c r="E762" s="53" t="s">
        <v>55</v>
      </c>
      <c r="F762" s="74">
        <v>117</v>
      </c>
      <c r="G762" s="55"/>
      <c r="H762" s="56">
        <f>ROUND(G762*F762,2)</f>
        <v>0</v>
      </c>
      <c r="I762" s="132"/>
      <c r="J762" s="138"/>
      <c r="K762" s="139"/>
      <c r="L762" s="138"/>
      <c r="M762" s="138"/>
      <c r="N762" s="138"/>
    </row>
    <row r="763" spans="1:14" ht="30" customHeight="1">
      <c r="A763" s="15"/>
      <c r="B763" s="106"/>
      <c r="C763" s="28" t="s">
        <v>22</v>
      </c>
      <c r="D763" s="8"/>
      <c r="E763" s="7"/>
      <c r="F763" s="6"/>
      <c r="G763" s="15"/>
      <c r="H763" s="94"/>
      <c r="J763" s="48"/>
      <c r="K763" s="48"/>
      <c r="L763" s="48"/>
      <c r="M763" s="48"/>
      <c r="N763" s="48"/>
    </row>
    <row r="764" spans="1:14" s="58" customFormat="1" ht="33" customHeight="1">
      <c r="A764" s="76" t="s">
        <v>63</v>
      </c>
      <c r="B764" s="50" t="s">
        <v>647</v>
      </c>
      <c r="C764" s="51" t="s">
        <v>87</v>
      </c>
      <c r="D764" s="61" t="s">
        <v>170</v>
      </c>
      <c r="E764" s="53" t="s">
        <v>41</v>
      </c>
      <c r="F764" s="74">
        <v>5</v>
      </c>
      <c r="G764" s="55"/>
      <c r="H764" s="56">
        <f>ROUND(G764*F764,2)</f>
        <v>0</v>
      </c>
      <c r="I764" s="132"/>
      <c r="J764" s="140"/>
      <c r="K764" s="139"/>
      <c r="L764" s="140"/>
      <c r="M764" s="140"/>
      <c r="N764" s="140"/>
    </row>
    <row r="765" spans="1:14" s="58" customFormat="1" ht="33" customHeight="1">
      <c r="A765" s="76"/>
      <c r="B765" s="50" t="s">
        <v>648</v>
      </c>
      <c r="C765" s="51" t="s">
        <v>285</v>
      </c>
      <c r="D765" s="61" t="s">
        <v>313</v>
      </c>
      <c r="E765" s="53"/>
      <c r="F765" s="63"/>
      <c r="G765" s="56"/>
      <c r="H765" s="64"/>
      <c r="I765" s="132"/>
      <c r="J765" s="140"/>
      <c r="K765" s="139"/>
      <c r="L765" s="140"/>
      <c r="M765" s="140"/>
      <c r="N765" s="140"/>
    </row>
    <row r="766" spans="1:14" s="58" customFormat="1" ht="30" customHeight="1">
      <c r="A766" s="76" t="s">
        <v>89</v>
      </c>
      <c r="B766" s="60" t="s">
        <v>37</v>
      </c>
      <c r="C766" s="51" t="s">
        <v>171</v>
      </c>
      <c r="D766" s="61"/>
      <c r="E766" s="53" t="s">
        <v>80</v>
      </c>
      <c r="F766" s="74">
        <v>0.3</v>
      </c>
      <c r="G766" s="55"/>
      <c r="H766" s="56">
        <f>ROUND(G766*F766,2)</f>
        <v>0</v>
      </c>
      <c r="I766" s="132"/>
      <c r="J766" s="140"/>
      <c r="K766" s="139"/>
      <c r="L766" s="140"/>
      <c r="M766" s="140"/>
      <c r="N766" s="140"/>
    </row>
    <row r="767" spans="1:14" s="57" customFormat="1" ht="30" customHeight="1">
      <c r="A767" s="76" t="s">
        <v>64</v>
      </c>
      <c r="B767" s="50" t="s">
        <v>649</v>
      </c>
      <c r="C767" s="51" t="s">
        <v>91</v>
      </c>
      <c r="D767" s="61" t="s">
        <v>170</v>
      </c>
      <c r="E767" s="53"/>
      <c r="F767" s="63"/>
      <c r="G767" s="59"/>
      <c r="H767" s="64"/>
      <c r="I767" s="132"/>
      <c r="J767" s="138"/>
      <c r="K767" s="139"/>
      <c r="L767" s="138"/>
      <c r="M767" s="138"/>
      <c r="N767" s="138"/>
    </row>
    <row r="768" spans="1:14" s="58" customFormat="1" ht="30" customHeight="1">
      <c r="A768" s="76" t="s">
        <v>65</v>
      </c>
      <c r="B768" s="60" t="s">
        <v>37</v>
      </c>
      <c r="C768" s="51" t="s">
        <v>172</v>
      </c>
      <c r="D768" s="61"/>
      <c r="E768" s="53" t="s">
        <v>41</v>
      </c>
      <c r="F768" s="74">
        <v>6</v>
      </c>
      <c r="G768" s="75"/>
      <c r="H768" s="56">
        <f>ROUND(G768*F768,2)</f>
        <v>0</v>
      </c>
      <c r="I768" s="132"/>
      <c r="J768" s="140"/>
      <c r="K768" s="139"/>
      <c r="L768" s="140"/>
      <c r="M768" s="140"/>
      <c r="N768" s="140"/>
    </row>
    <row r="769" spans="1:14" s="33" customFormat="1" ht="36" customHeight="1" thickBot="1">
      <c r="A769" s="32"/>
      <c r="B769" s="97" t="str">
        <f>B740</f>
        <v>GG</v>
      </c>
      <c r="C769" s="160" t="str">
        <f>C740</f>
        <v>Harrowby Ave. / Dunraven Ave. Lane - Land Drainage Sewer </v>
      </c>
      <c r="D769" s="161"/>
      <c r="E769" s="161"/>
      <c r="F769" s="162"/>
      <c r="G769" s="36" t="s">
        <v>17</v>
      </c>
      <c r="H769" s="108">
        <f>SUM(H740:H768)</f>
        <v>0</v>
      </c>
      <c r="J769" s="137"/>
      <c r="K769" s="137"/>
      <c r="L769" s="137"/>
      <c r="M769" s="137"/>
      <c r="N769" s="137"/>
    </row>
    <row r="770" spans="1:14" s="33" customFormat="1" ht="36" customHeight="1" thickTop="1">
      <c r="A770" s="35"/>
      <c r="B770" s="105" t="s">
        <v>650</v>
      </c>
      <c r="C770" s="165" t="s">
        <v>711</v>
      </c>
      <c r="D770" s="166"/>
      <c r="E770" s="166"/>
      <c r="F770" s="167"/>
      <c r="G770" s="35"/>
      <c r="H770" s="107"/>
      <c r="J770" s="137"/>
      <c r="K770" s="137"/>
      <c r="L770" s="137"/>
      <c r="M770" s="137"/>
      <c r="N770" s="137"/>
    </row>
    <row r="771" spans="1:14" s="57" customFormat="1" ht="30" customHeight="1">
      <c r="A771" s="78" t="s">
        <v>123</v>
      </c>
      <c r="B771" s="50" t="s">
        <v>651</v>
      </c>
      <c r="C771" s="51" t="s">
        <v>53</v>
      </c>
      <c r="D771" s="61" t="s">
        <v>125</v>
      </c>
      <c r="E771" s="53"/>
      <c r="F771" s="54"/>
      <c r="G771" s="59"/>
      <c r="H771" s="56"/>
      <c r="I771" s="132"/>
      <c r="J771" s="138"/>
      <c r="K771" s="139"/>
      <c r="L771" s="138"/>
      <c r="M771" s="138"/>
      <c r="N771" s="138"/>
    </row>
    <row r="772" spans="1:14" s="58" customFormat="1" ht="30" customHeight="1">
      <c r="A772" s="78" t="s">
        <v>126</v>
      </c>
      <c r="B772" s="60" t="s">
        <v>37</v>
      </c>
      <c r="C772" s="51" t="s">
        <v>127</v>
      </c>
      <c r="D772" s="61" t="s">
        <v>54</v>
      </c>
      <c r="E772" s="53"/>
      <c r="F772" s="54"/>
      <c r="G772" s="59"/>
      <c r="H772" s="56"/>
      <c r="I772" s="132"/>
      <c r="J772" s="140"/>
      <c r="K772" s="139"/>
      <c r="L772" s="140"/>
      <c r="M772" s="140"/>
      <c r="N772" s="140"/>
    </row>
    <row r="773" spans="1:14" s="58" customFormat="1" ht="30" customHeight="1">
      <c r="A773" s="78" t="s">
        <v>131</v>
      </c>
      <c r="B773" s="62" t="s">
        <v>129</v>
      </c>
      <c r="C773" s="51" t="s">
        <v>133</v>
      </c>
      <c r="D773" s="61"/>
      <c r="E773" s="53" t="s">
        <v>36</v>
      </c>
      <c r="F773" s="54">
        <v>10</v>
      </c>
      <c r="G773" s="55"/>
      <c r="H773" s="56">
        <f>ROUND(G773*F773,2)</f>
        <v>0</v>
      </c>
      <c r="I773" s="132"/>
      <c r="J773" s="140"/>
      <c r="K773" s="139"/>
      <c r="L773" s="140"/>
      <c r="M773" s="140"/>
      <c r="N773" s="140"/>
    </row>
    <row r="774" spans="1:14" s="57" customFormat="1" ht="30" customHeight="1">
      <c r="A774" s="76"/>
      <c r="B774" s="50" t="s">
        <v>652</v>
      </c>
      <c r="C774" s="51" t="s">
        <v>287</v>
      </c>
      <c r="D774" s="61" t="s">
        <v>157</v>
      </c>
      <c r="E774" s="53"/>
      <c r="F774" s="63"/>
      <c r="G774" s="59"/>
      <c r="H774" s="64"/>
      <c r="I774" s="132"/>
      <c r="J774" s="138"/>
      <c r="K774" s="139"/>
      <c r="L774" s="138"/>
      <c r="M774" s="138"/>
      <c r="N774" s="138"/>
    </row>
    <row r="775" spans="1:14" s="57" customFormat="1" ht="30" customHeight="1">
      <c r="A775" s="76"/>
      <c r="B775" s="60" t="s">
        <v>37</v>
      </c>
      <c r="C775" s="51" t="s">
        <v>288</v>
      </c>
      <c r="D775" s="61"/>
      <c r="E775" s="53" t="s">
        <v>80</v>
      </c>
      <c r="F775" s="74">
        <v>4.1</v>
      </c>
      <c r="G775" s="55"/>
      <c r="H775" s="56">
        <f>ROUND(G775*F775,2)</f>
        <v>0</v>
      </c>
      <c r="I775" s="132"/>
      <c r="J775" s="138"/>
      <c r="K775" s="139"/>
      <c r="L775" s="138"/>
      <c r="M775" s="138"/>
      <c r="N775" s="138"/>
    </row>
    <row r="776" spans="1:14" s="57" customFormat="1" ht="30" customHeight="1">
      <c r="A776" s="76" t="s">
        <v>155</v>
      </c>
      <c r="B776" s="50" t="s">
        <v>653</v>
      </c>
      <c r="C776" s="51" t="s">
        <v>156</v>
      </c>
      <c r="D776" s="61" t="s">
        <v>157</v>
      </c>
      <c r="E776" s="53"/>
      <c r="F776" s="63"/>
      <c r="G776" s="59"/>
      <c r="H776" s="64"/>
      <c r="I776" s="132"/>
      <c r="J776" s="138"/>
      <c r="K776" s="139"/>
      <c r="L776" s="138"/>
      <c r="M776" s="138"/>
      <c r="N776" s="138"/>
    </row>
    <row r="777" spans="1:14" s="57" customFormat="1" ht="30" customHeight="1">
      <c r="A777" s="76" t="s">
        <v>263</v>
      </c>
      <c r="B777" s="60" t="s">
        <v>37</v>
      </c>
      <c r="C777" s="51" t="s">
        <v>264</v>
      </c>
      <c r="D777" s="61"/>
      <c r="E777" s="53" t="s">
        <v>41</v>
      </c>
      <c r="F777" s="74">
        <v>2</v>
      </c>
      <c r="G777" s="55"/>
      <c r="H777" s="56">
        <f>ROUND(G777*F777,2)</f>
        <v>0</v>
      </c>
      <c r="I777" s="132"/>
      <c r="J777" s="138"/>
      <c r="K777" s="139"/>
      <c r="L777" s="138"/>
      <c r="M777" s="138"/>
      <c r="N777" s="138"/>
    </row>
    <row r="778" spans="1:14" s="57" customFormat="1" ht="30" customHeight="1">
      <c r="A778" s="76" t="s">
        <v>263</v>
      </c>
      <c r="B778" s="60" t="s">
        <v>44</v>
      </c>
      <c r="C778" s="51" t="s">
        <v>265</v>
      </c>
      <c r="D778" s="61"/>
      <c r="E778" s="53" t="s">
        <v>41</v>
      </c>
      <c r="F778" s="74">
        <v>2</v>
      </c>
      <c r="G778" s="55"/>
      <c r="H778" s="56">
        <f>ROUND(G778*F778,2)</f>
        <v>0</v>
      </c>
      <c r="I778" s="132"/>
      <c r="J778" s="138"/>
      <c r="K778" s="139"/>
      <c r="L778" s="138"/>
      <c r="M778" s="138"/>
      <c r="N778" s="138"/>
    </row>
    <row r="779" spans="1:14" s="73" customFormat="1" ht="30" customHeight="1">
      <c r="A779" s="76"/>
      <c r="B779" s="50" t="s">
        <v>654</v>
      </c>
      <c r="C779" s="72" t="s">
        <v>266</v>
      </c>
      <c r="D779" s="61" t="s">
        <v>157</v>
      </c>
      <c r="E779" s="53"/>
      <c r="F779" s="63"/>
      <c r="G779" s="59"/>
      <c r="H779" s="64"/>
      <c r="I779" s="132"/>
      <c r="J779" s="141"/>
      <c r="K779" s="139"/>
      <c r="L779" s="141"/>
      <c r="M779" s="141"/>
      <c r="N779" s="141"/>
    </row>
    <row r="780" spans="1:14" s="73" customFormat="1" ht="30" customHeight="1">
      <c r="A780" s="76"/>
      <c r="B780" s="60" t="s">
        <v>37</v>
      </c>
      <c r="C780" s="72" t="s">
        <v>270</v>
      </c>
      <c r="D780" s="61"/>
      <c r="E780" s="53"/>
      <c r="F780" s="63"/>
      <c r="G780" s="59"/>
      <c r="H780" s="64"/>
      <c r="I780" s="136"/>
      <c r="J780" s="141"/>
      <c r="K780" s="139"/>
      <c r="L780" s="141"/>
      <c r="M780" s="141"/>
      <c r="N780" s="141"/>
    </row>
    <row r="781" spans="1:14" s="58" customFormat="1" ht="33" customHeight="1">
      <c r="A781" s="76"/>
      <c r="B781" s="62" t="s">
        <v>129</v>
      </c>
      <c r="C781" s="51" t="s">
        <v>268</v>
      </c>
      <c r="D781" s="61"/>
      <c r="E781" s="53" t="s">
        <v>55</v>
      </c>
      <c r="F781" s="74">
        <v>319.5</v>
      </c>
      <c r="G781" s="55"/>
      <c r="H781" s="56">
        <f>ROUND(G781*F781,2)</f>
        <v>0</v>
      </c>
      <c r="I781" s="133"/>
      <c r="J781" s="140"/>
      <c r="K781" s="139"/>
      <c r="L781" s="140"/>
      <c r="M781" s="140"/>
      <c r="N781" s="140"/>
    </row>
    <row r="782" spans="1:14" s="73" customFormat="1" ht="30" customHeight="1">
      <c r="A782" s="76" t="s">
        <v>271</v>
      </c>
      <c r="B782" s="50" t="s">
        <v>655</v>
      </c>
      <c r="C782" s="72" t="s">
        <v>272</v>
      </c>
      <c r="D782" s="61" t="s">
        <v>157</v>
      </c>
      <c r="E782" s="53"/>
      <c r="F782" s="63"/>
      <c r="G782" s="59"/>
      <c r="H782" s="64"/>
      <c r="I782" s="132"/>
      <c r="J782" s="141"/>
      <c r="K782" s="139"/>
      <c r="L782" s="141"/>
      <c r="M782" s="141"/>
      <c r="N782" s="141"/>
    </row>
    <row r="783" spans="1:14" s="73" customFormat="1" ht="30" customHeight="1">
      <c r="A783" s="76" t="s">
        <v>273</v>
      </c>
      <c r="B783" s="60" t="s">
        <v>37</v>
      </c>
      <c r="C783" s="72" t="s">
        <v>275</v>
      </c>
      <c r="D783" s="61"/>
      <c r="E783" s="53" t="s">
        <v>41</v>
      </c>
      <c r="F783" s="74">
        <v>1</v>
      </c>
      <c r="G783" s="55"/>
      <c r="H783" s="56">
        <f>ROUND(G783*F783,2)</f>
        <v>0</v>
      </c>
      <c r="I783" s="132"/>
      <c r="J783" s="141"/>
      <c r="K783" s="139"/>
      <c r="L783" s="141"/>
      <c r="M783" s="141"/>
      <c r="N783" s="141"/>
    </row>
    <row r="784" spans="1:14" s="58" customFormat="1" ht="30" customHeight="1">
      <c r="A784" s="76" t="s">
        <v>167</v>
      </c>
      <c r="B784" s="50" t="s">
        <v>656</v>
      </c>
      <c r="C784" s="51" t="s">
        <v>168</v>
      </c>
      <c r="D784" s="61" t="s">
        <v>169</v>
      </c>
      <c r="E784" s="53" t="s">
        <v>55</v>
      </c>
      <c r="F784" s="74">
        <v>48</v>
      </c>
      <c r="G784" s="55"/>
      <c r="H784" s="56">
        <f>ROUND(G784*F784,2)</f>
        <v>0</v>
      </c>
      <c r="I784" s="132"/>
      <c r="J784" s="140"/>
      <c r="K784" s="139"/>
      <c r="L784" s="140"/>
      <c r="M784" s="140"/>
      <c r="N784" s="140"/>
    </row>
    <row r="785" spans="1:14" s="57" customFormat="1" ht="30" customHeight="1">
      <c r="A785" s="76"/>
      <c r="B785" s="50" t="s">
        <v>657</v>
      </c>
      <c r="C785" s="51" t="s">
        <v>281</v>
      </c>
      <c r="D785" s="61" t="s">
        <v>282</v>
      </c>
      <c r="E785" s="53"/>
      <c r="F785" s="63"/>
      <c r="G785" s="59"/>
      <c r="H785" s="64"/>
      <c r="I785" s="132"/>
      <c r="J785" s="138"/>
      <c r="K785" s="139"/>
      <c r="L785" s="138"/>
      <c r="M785" s="138"/>
      <c r="N785" s="138"/>
    </row>
    <row r="786" spans="1:14" s="57" customFormat="1" ht="30" customHeight="1">
      <c r="A786" s="76"/>
      <c r="B786" s="60" t="s">
        <v>37</v>
      </c>
      <c r="C786" s="51" t="s">
        <v>270</v>
      </c>
      <c r="D786" s="61"/>
      <c r="E786" s="53" t="s">
        <v>55</v>
      </c>
      <c r="F786" s="74">
        <v>319.5</v>
      </c>
      <c r="G786" s="55"/>
      <c r="H786" s="56">
        <f>ROUND(G786*F786,2)</f>
        <v>0</v>
      </c>
      <c r="I786" s="132"/>
      <c r="J786" s="138"/>
      <c r="K786" s="139"/>
      <c r="L786" s="138"/>
      <c r="M786" s="138"/>
      <c r="N786" s="138"/>
    </row>
    <row r="787" spans="1:14" ht="30" customHeight="1">
      <c r="A787" s="15"/>
      <c r="B787" s="106"/>
      <c r="C787" s="28" t="s">
        <v>22</v>
      </c>
      <c r="D787" s="8"/>
      <c r="E787" s="7"/>
      <c r="F787" s="6"/>
      <c r="G787" s="15"/>
      <c r="H787" s="94"/>
      <c r="J787" s="48"/>
      <c r="K787" s="48"/>
      <c r="L787" s="48"/>
      <c r="M787" s="48"/>
      <c r="N787" s="48"/>
    </row>
    <row r="788" spans="1:14" s="58" customFormat="1" ht="30" customHeight="1">
      <c r="A788" s="76"/>
      <c r="B788" s="50" t="s">
        <v>658</v>
      </c>
      <c r="C788" s="51" t="s">
        <v>285</v>
      </c>
      <c r="D788" s="61" t="s">
        <v>286</v>
      </c>
      <c r="E788" s="53"/>
      <c r="F788" s="63"/>
      <c r="G788" s="56"/>
      <c r="H788" s="64"/>
      <c r="I788" s="132"/>
      <c r="J788" s="140"/>
      <c r="K788" s="139"/>
      <c r="L788" s="140"/>
      <c r="M788" s="140"/>
      <c r="N788" s="140"/>
    </row>
    <row r="789" spans="1:14" s="58" customFormat="1" ht="30" customHeight="1">
      <c r="A789" s="76" t="s">
        <v>89</v>
      </c>
      <c r="B789" s="60" t="s">
        <v>37</v>
      </c>
      <c r="C789" s="51" t="s">
        <v>171</v>
      </c>
      <c r="D789" s="61"/>
      <c r="E789" s="53" t="s">
        <v>80</v>
      </c>
      <c r="F789" s="74">
        <v>0.3</v>
      </c>
      <c r="G789" s="55"/>
      <c r="H789" s="56">
        <f>ROUND(G789*F789,2)</f>
        <v>0</v>
      </c>
      <c r="I789" s="132"/>
      <c r="J789" s="140"/>
      <c r="K789" s="139"/>
      <c r="L789" s="140"/>
      <c r="M789" s="140"/>
      <c r="N789" s="140"/>
    </row>
    <row r="790" spans="1:14" s="57" customFormat="1" ht="30" customHeight="1">
      <c r="A790" s="76" t="s">
        <v>64</v>
      </c>
      <c r="B790" s="50" t="s">
        <v>659</v>
      </c>
      <c r="C790" s="51" t="s">
        <v>91</v>
      </c>
      <c r="D790" s="61" t="s">
        <v>170</v>
      </c>
      <c r="E790" s="53"/>
      <c r="F790" s="63"/>
      <c r="G790" s="59"/>
      <c r="H790" s="64"/>
      <c r="I790" s="132"/>
      <c r="J790" s="138"/>
      <c r="K790" s="139"/>
      <c r="L790" s="138"/>
      <c r="M790" s="138"/>
      <c r="N790" s="138"/>
    </row>
    <row r="791" spans="1:14" s="58" customFormat="1" ht="30" customHeight="1">
      <c r="A791" s="76" t="s">
        <v>65</v>
      </c>
      <c r="B791" s="60" t="s">
        <v>37</v>
      </c>
      <c r="C791" s="51" t="s">
        <v>172</v>
      </c>
      <c r="D791" s="61"/>
      <c r="E791" s="53" t="s">
        <v>41</v>
      </c>
      <c r="F791" s="74">
        <v>5</v>
      </c>
      <c r="G791" s="75"/>
      <c r="H791" s="56">
        <f>ROUND(G791*F791,2)</f>
        <v>0</v>
      </c>
      <c r="I791" s="132"/>
      <c r="J791" s="140"/>
      <c r="K791" s="139"/>
      <c r="L791" s="140"/>
      <c r="M791" s="140"/>
      <c r="N791" s="140"/>
    </row>
    <row r="792" spans="1:14" s="33" customFormat="1" ht="36" customHeight="1" thickBot="1">
      <c r="A792" s="32"/>
      <c r="B792" s="97" t="str">
        <f>B770</f>
        <v>HH</v>
      </c>
      <c r="C792" s="160" t="str">
        <f>C770</f>
        <v>Imperial Ave. / Pilgrim Ave. Lane - Land Drainage Sewer</v>
      </c>
      <c r="D792" s="161"/>
      <c r="E792" s="161"/>
      <c r="F792" s="162"/>
      <c r="G792" s="36" t="s">
        <v>17</v>
      </c>
      <c r="H792" s="108">
        <f>SUM(H770:H791)</f>
        <v>0</v>
      </c>
      <c r="J792" s="137"/>
      <c r="K792" s="137"/>
      <c r="L792" s="137"/>
      <c r="M792" s="137"/>
      <c r="N792" s="137"/>
    </row>
    <row r="793" spans="1:14" s="33" customFormat="1" ht="36" customHeight="1" thickTop="1">
      <c r="A793" s="35"/>
      <c r="B793" s="105" t="s">
        <v>660</v>
      </c>
      <c r="C793" s="165" t="s">
        <v>307</v>
      </c>
      <c r="D793" s="166"/>
      <c r="E793" s="166"/>
      <c r="F793" s="167"/>
      <c r="G793" s="35"/>
      <c r="H793" s="107"/>
      <c r="J793" s="137"/>
      <c r="K793" s="137"/>
      <c r="L793" s="137"/>
      <c r="M793" s="137"/>
      <c r="N793" s="137"/>
    </row>
    <row r="794" spans="1:14" s="57" customFormat="1" ht="30" customHeight="1">
      <c r="A794" s="76"/>
      <c r="B794" s="50" t="s">
        <v>661</v>
      </c>
      <c r="C794" s="51" t="s">
        <v>287</v>
      </c>
      <c r="D794" s="61" t="s">
        <v>157</v>
      </c>
      <c r="E794" s="53"/>
      <c r="F794" s="63"/>
      <c r="G794" s="59"/>
      <c r="H794" s="64"/>
      <c r="I794" s="132"/>
      <c r="J794" s="138"/>
      <c r="K794" s="139"/>
      <c r="L794" s="138"/>
      <c r="M794" s="138"/>
      <c r="N794" s="138"/>
    </row>
    <row r="795" spans="1:14" s="57" customFormat="1" ht="30" customHeight="1">
      <c r="A795" s="76"/>
      <c r="B795" s="60" t="s">
        <v>37</v>
      </c>
      <c r="C795" s="51" t="s">
        <v>288</v>
      </c>
      <c r="D795" s="61"/>
      <c r="E795" s="53" t="s">
        <v>80</v>
      </c>
      <c r="F795" s="74">
        <v>4.9</v>
      </c>
      <c r="G795" s="55"/>
      <c r="H795" s="56">
        <f>ROUND(G795*F795,2)</f>
        <v>0</v>
      </c>
      <c r="I795" s="132"/>
      <c r="J795" s="138"/>
      <c r="K795" s="139"/>
      <c r="L795" s="138"/>
      <c r="M795" s="138"/>
      <c r="N795" s="138"/>
    </row>
    <row r="796" spans="1:14" s="57" customFormat="1" ht="30" customHeight="1">
      <c r="A796" s="76" t="s">
        <v>155</v>
      </c>
      <c r="B796" s="50" t="s">
        <v>662</v>
      </c>
      <c r="C796" s="51" t="s">
        <v>156</v>
      </c>
      <c r="D796" s="61" t="s">
        <v>157</v>
      </c>
      <c r="E796" s="53"/>
      <c r="F796" s="63"/>
      <c r="G796" s="59"/>
      <c r="H796" s="64"/>
      <c r="I796" s="132"/>
      <c r="J796" s="138"/>
      <c r="K796" s="139"/>
      <c r="L796" s="138"/>
      <c r="M796" s="138"/>
      <c r="N796" s="138"/>
    </row>
    <row r="797" spans="1:14" s="57" customFormat="1" ht="30" customHeight="1">
      <c r="A797" s="76" t="s">
        <v>263</v>
      </c>
      <c r="B797" s="60" t="s">
        <v>37</v>
      </c>
      <c r="C797" s="51" t="s">
        <v>265</v>
      </c>
      <c r="D797" s="61"/>
      <c r="E797" s="53" t="s">
        <v>41</v>
      </c>
      <c r="F797" s="74">
        <v>2</v>
      </c>
      <c r="G797" s="55"/>
      <c r="H797" s="56">
        <f>ROUND(G797*F797,2)</f>
        <v>0</v>
      </c>
      <c r="I797" s="132"/>
      <c r="J797" s="138"/>
      <c r="K797" s="139"/>
      <c r="L797" s="138"/>
      <c r="M797" s="138"/>
      <c r="N797" s="138"/>
    </row>
    <row r="798" spans="1:14" s="73" customFormat="1" ht="30" customHeight="1">
      <c r="A798" s="76"/>
      <c r="B798" s="50" t="s">
        <v>663</v>
      </c>
      <c r="C798" s="72" t="s">
        <v>266</v>
      </c>
      <c r="D798" s="61" t="s">
        <v>157</v>
      </c>
      <c r="E798" s="53"/>
      <c r="F798" s="63"/>
      <c r="G798" s="59"/>
      <c r="H798" s="64"/>
      <c r="I798" s="132"/>
      <c r="J798" s="141"/>
      <c r="K798" s="139"/>
      <c r="L798" s="141"/>
      <c r="M798" s="141"/>
      <c r="N798" s="141"/>
    </row>
    <row r="799" spans="1:14" s="73" customFormat="1" ht="30" customHeight="1">
      <c r="A799" s="76"/>
      <c r="B799" s="60" t="s">
        <v>37</v>
      </c>
      <c r="C799" s="72" t="s">
        <v>267</v>
      </c>
      <c r="D799" s="61"/>
      <c r="E799" s="53"/>
      <c r="F799" s="63"/>
      <c r="G799" s="59"/>
      <c r="H799" s="64"/>
      <c r="I799" s="136"/>
      <c r="J799" s="141"/>
      <c r="K799" s="139"/>
      <c r="L799" s="141"/>
      <c r="M799" s="141"/>
      <c r="N799" s="141"/>
    </row>
    <row r="800" spans="1:14" s="58" customFormat="1" ht="33" customHeight="1">
      <c r="A800" s="76"/>
      <c r="B800" s="62" t="s">
        <v>129</v>
      </c>
      <c r="C800" s="51" t="s">
        <v>268</v>
      </c>
      <c r="D800" s="61"/>
      <c r="E800" s="53" t="s">
        <v>55</v>
      </c>
      <c r="F800" s="74">
        <v>155</v>
      </c>
      <c r="G800" s="55"/>
      <c r="H800" s="56">
        <f>ROUND(G800*F800,2)</f>
        <v>0</v>
      </c>
      <c r="I800" s="133"/>
      <c r="J800" s="140"/>
      <c r="K800" s="139"/>
      <c r="L800" s="140"/>
      <c r="M800" s="140"/>
      <c r="N800" s="140"/>
    </row>
    <row r="801" spans="1:14" s="73" customFormat="1" ht="30" customHeight="1">
      <c r="A801" s="76" t="s">
        <v>160</v>
      </c>
      <c r="B801" s="50" t="s">
        <v>664</v>
      </c>
      <c r="C801" s="72" t="s">
        <v>162</v>
      </c>
      <c r="D801" s="61" t="s">
        <v>157</v>
      </c>
      <c r="E801" s="53"/>
      <c r="F801" s="63"/>
      <c r="G801" s="59"/>
      <c r="H801" s="64"/>
      <c r="I801" s="132"/>
      <c r="J801" s="141"/>
      <c r="K801" s="139"/>
      <c r="L801" s="141"/>
      <c r="M801" s="141"/>
      <c r="N801" s="141"/>
    </row>
    <row r="802" spans="1:14" s="73" customFormat="1" ht="30" customHeight="1">
      <c r="A802" s="76" t="s">
        <v>163</v>
      </c>
      <c r="B802" s="60" t="s">
        <v>37</v>
      </c>
      <c r="C802" s="72" t="s">
        <v>277</v>
      </c>
      <c r="D802" s="61"/>
      <c r="E802" s="53"/>
      <c r="F802" s="63"/>
      <c r="G802" s="59"/>
      <c r="H802" s="64"/>
      <c r="I802" s="136"/>
      <c r="J802" s="141"/>
      <c r="K802" s="139"/>
      <c r="L802" s="141"/>
      <c r="M802" s="141"/>
      <c r="N802" s="141"/>
    </row>
    <row r="803" spans="1:14" s="58" customFormat="1" ht="30" customHeight="1">
      <c r="A803" s="76" t="s">
        <v>203</v>
      </c>
      <c r="B803" s="62" t="s">
        <v>129</v>
      </c>
      <c r="C803" s="51" t="s">
        <v>306</v>
      </c>
      <c r="D803" s="61"/>
      <c r="E803" s="53" t="s">
        <v>41</v>
      </c>
      <c r="F803" s="74">
        <v>1</v>
      </c>
      <c r="G803" s="55"/>
      <c r="H803" s="56">
        <f>ROUND(G803*F803,2)</f>
        <v>0</v>
      </c>
      <c r="I803" s="133"/>
      <c r="J803" s="140"/>
      <c r="K803" s="139"/>
      <c r="L803" s="140"/>
      <c r="M803" s="140"/>
      <c r="N803" s="140"/>
    </row>
    <row r="804" spans="1:14" s="58" customFormat="1" ht="30" customHeight="1">
      <c r="A804" s="76" t="s">
        <v>167</v>
      </c>
      <c r="B804" s="50" t="s">
        <v>665</v>
      </c>
      <c r="C804" s="51" t="s">
        <v>168</v>
      </c>
      <c r="D804" s="61" t="s">
        <v>169</v>
      </c>
      <c r="E804" s="53" t="s">
        <v>55</v>
      </c>
      <c r="F804" s="74">
        <v>24</v>
      </c>
      <c r="G804" s="55"/>
      <c r="H804" s="56">
        <f>ROUND(G804*F804,2)</f>
        <v>0</v>
      </c>
      <c r="I804" s="132"/>
      <c r="J804" s="140"/>
      <c r="K804" s="139"/>
      <c r="L804" s="140"/>
      <c r="M804" s="140"/>
      <c r="N804" s="140"/>
    </row>
    <row r="805" spans="1:14" s="57" customFormat="1" ht="30" customHeight="1">
      <c r="A805" s="76"/>
      <c r="B805" s="50" t="s">
        <v>666</v>
      </c>
      <c r="C805" s="51" t="s">
        <v>281</v>
      </c>
      <c r="D805" s="61" t="s">
        <v>282</v>
      </c>
      <c r="E805" s="53"/>
      <c r="F805" s="63"/>
      <c r="G805" s="59"/>
      <c r="H805" s="64"/>
      <c r="I805" s="132"/>
      <c r="J805" s="138"/>
      <c r="K805" s="139"/>
      <c r="L805" s="138"/>
      <c r="M805" s="138"/>
      <c r="N805" s="138"/>
    </row>
    <row r="806" spans="1:14" s="57" customFormat="1" ht="30" customHeight="1">
      <c r="A806" s="76"/>
      <c r="B806" s="60" t="s">
        <v>37</v>
      </c>
      <c r="C806" s="51" t="s">
        <v>267</v>
      </c>
      <c r="D806" s="61"/>
      <c r="E806" s="53" t="s">
        <v>55</v>
      </c>
      <c r="F806" s="74">
        <v>155</v>
      </c>
      <c r="G806" s="55"/>
      <c r="H806" s="56">
        <f>ROUND(G806*F806,2)</f>
        <v>0</v>
      </c>
      <c r="I806" s="132"/>
      <c r="J806" s="138"/>
      <c r="K806" s="139"/>
      <c r="L806" s="138"/>
      <c r="M806" s="138"/>
      <c r="N806" s="138"/>
    </row>
    <row r="807" spans="1:14" ht="30" customHeight="1">
      <c r="A807" s="15"/>
      <c r="B807" s="106"/>
      <c r="C807" s="28" t="s">
        <v>22</v>
      </c>
      <c r="D807" s="8"/>
      <c r="E807" s="7"/>
      <c r="F807" s="6"/>
      <c r="G807" s="15"/>
      <c r="H807" s="94"/>
      <c r="J807" s="48"/>
      <c r="K807" s="48"/>
      <c r="L807" s="48"/>
      <c r="M807" s="48"/>
      <c r="N807" s="48"/>
    </row>
    <row r="808" spans="1:14" s="58" customFormat="1" ht="33" customHeight="1">
      <c r="A808" s="76"/>
      <c r="B808" s="50" t="s">
        <v>667</v>
      </c>
      <c r="C808" s="51" t="s">
        <v>285</v>
      </c>
      <c r="D808" s="61" t="s">
        <v>313</v>
      </c>
      <c r="E808" s="53"/>
      <c r="F808" s="63"/>
      <c r="G808" s="56"/>
      <c r="H808" s="64"/>
      <c r="I808" s="132"/>
      <c r="J808" s="140"/>
      <c r="K808" s="139"/>
      <c r="L808" s="140"/>
      <c r="M808" s="140"/>
      <c r="N808" s="140"/>
    </row>
    <row r="809" spans="1:14" s="58" customFormat="1" ht="30" customHeight="1">
      <c r="A809" s="76" t="s">
        <v>89</v>
      </c>
      <c r="B809" s="60" t="s">
        <v>37</v>
      </c>
      <c r="C809" s="51" t="s">
        <v>171</v>
      </c>
      <c r="D809" s="61"/>
      <c r="E809" s="53" t="s">
        <v>80</v>
      </c>
      <c r="F809" s="74">
        <v>0.3</v>
      </c>
      <c r="G809" s="55"/>
      <c r="H809" s="56">
        <f>ROUND(G809*F809,2)</f>
        <v>0</v>
      </c>
      <c r="I809" s="132"/>
      <c r="J809" s="140"/>
      <c r="K809" s="139"/>
      <c r="L809" s="140"/>
      <c r="M809" s="140"/>
      <c r="N809" s="140"/>
    </row>
    <row r="810" spans="1:14" s="57" customFormat="1" ht="30" customHeight="1">
      <c r="A810" s="76" t="s">
        <v>64</v>
      </c>
      <c r="B810" s="50" t="s">
        <v>668</v>
      </c>
      <c r="C810" s="51" t="s">
        <v>91</v>
      </c>
      <c r="D810" s="61" t="s">
        <v>170</v>
      </c>
      <c r="E810" s="53"/>
      <c r="F810" s="63"/>
      <c r="G810" s="59"/>
      <c r="H810" s="64"/>
      <c r="I810" s="132"/>
      <c r="J810" s="138"/>
      <c r="K810" s="139"/>
      <c r="L810" s="138"/>
      <c r="M810" s="138"/>
      <c r="N810" s="138"/>
    </row>
    <row r="811" spans="1:14" s="58" customFormat="1" ht="30" customHeight="1">
      <c r="A811" s="76" t="s">
        <v>65</v>
      </c>
      <c r="B811" s="60" t="s">
        <v>37</v>
      </c>
      <c r="C811" s="51" t="s">
        <v>172</v>
      </c>
      <c r="D811" s="61"/>
      <c r="E811" s="53" t="s">
        <v>41</v>
      </c>
      <c r="F811" s="74">
        <v>4</v>
      </c>
      <c r="G811" s="75"/>
      <c r="H811" s="56">
        <f>ROUND(G811*F811,2)</f>
        <v>0</v>
      </c>
      <c r="I811" s="132"/>
      <c r="J811" s="140"/>
      <c r="K811" s="139"/>
      <c r="L811" s="140"/>
      <c r="M811" s="140"/>
      <c r="N811" s="140"/>
    </row>
    <row r="812" spans="1:14" s="33" customFormat="1" ht="36" customHeight="1" thickBot="1">
      <c r="A812" s="32"/>
      <c r="B812" s="97" t="str">
        <f>B793</f>
        <v>II</v>
      </c>
      <c r="C812" s="160" t="str">
        <f>C793</f>
        <v>Loraine St. / Oakleigh Pl. Lane - Land Drainage Sewer</v>
      </c>
      <c r="D812" s="161"/>
      <c r="E812" s="161"/>
      <c r="F812" s="162"/>
      <c r="G812" s="36" t="s">
        <v>17</v>
      </c>
      <c r="H812" s="108">
        <f>SUM(H793:H811)</f>
        <v>0</v>
      </c>
      <c r="J812" s="137"/>
      <c r="K812" s="137"/>
      <c r="L812" s="137"/>
      <c r="M812" s="137"/>
      <c r="N812" s="137"/>
    </row>
    <row r="813" spans="1:14" s="33" customFormat="1" ht="36" customHeight="1" thickTop="1">
      <c r="A813" s="35"/>
      <c r="B813" s="105" t="s">
        <v>669</v>
      </c>
      <c r="C813" s="165" t="s">
        <v>261</v>
      </c>
      <c r="D813" s="166"/>
      <c r="E813" s="166"/>
      <c r="F813" s="167"/>
      <c r="G813" s="35"/>
      <c r="H813" s="107"/>
      <c r="J813" s="137"/>
      <c r="K813" s="137"/>
      <c r="L813" s="137"/>
      <c r="M813" s="137"/>
      <c r="N813" s="137"/>
    </row>
    <row r="814" spans="1:14" s="57" customFormat="1" ht="30" customHeight="1">
      <c r="A814" s="78" t="s">
        <v>71</v>
      </c>
      <c r="B814" s="50" t="s">
        <v>670</v>
      </c>
      <c r="C814" s="51" t="s">
        <v>72</v>
      </c>
      <c r="D814" s="52" t="s">
        <v>214</v>
      </c>
      <c r="E814" s="53"/>
      <c r="F814" s="54"/>
      <c r="G814" s="59"/>
      <c r="H814" s="56"/>
      <c r="I814" s="132"/>
      <c r="J814" s="138"/>
      <c r="K814" s="139"/>
      <c r="L814" s="138"/>
      <c r="M814" s="138"/>
      <c r="N814" s="138"/>
    </row>
    <row r="815" spans="1:14" s="58" customFormat="1" ht="30" customHeight="1">
      <c r="A815" s="78" t="s">
        <v>73</v>
      </c>
      <c r="B815" s="60" t="s">
        <v>37</v>
      </c>
      <c r="C815" s="51" t="s">
        <v>74</v>
      </c>
      <c r="D815" s="61" t="s">
        <v>2</v>
      </c>
      <c r="E815" s="53" t="s">
        <v>36</v>
      </c>
      <c r="F815" s="54">
        <v>10</v>
      </c>
      <c r="G815" s="55"/>
      <c r="H815" s="56">
        <f>ROUND(G815*F815,2)</f>
        <v>0</v>
      </c>
      <c r="I815" s="132"/>
      <c r="J815" s="140"/>
      <c r="K815" s="139"/>
      <c r="L815" s="140"/>
      <c r="M815" s="140"/>
      <c r="N815" s="140"/>
    </row>
    <row r="816" spans="1:14" s="58" customFormat="1" ht="30" customHeight="1">
      <c r="A816" s="78" t="s">
        <v>289</v>
      </c>
      <c r="B816" s="50" t="s">
        <v>671</v>
      </c>
      <c r="C816" s="51" t="s">
        <v>291</v>
      </c>
      <c r="D816" s="61" t="s">
        <v>226</v>
      </c>
      <c r="E816" s="53"/>
      <c r="F816" s="54"/>
      <c r="G816" s="59"/>
      <c r="H816" s="56"/>
      <c r="I816" s="132"/>
      <c r="J816" s="140"/>
      <c r="K816" s="139"/>
      <c r="L816" s="140"/>
      <c r="M816" s="140"/>
      <c r="N816" s="140"/>
    </row>
    <row r="817" spans="1:14" s="58" customFormat="1" ht="30" customHeight="1">
      <c r="A817" s="78" t="s">
        <v>292</v>
      </c>
      <c r="B817" s="60" t="s">
        <v>37</v>
      </c>
      <c r="C817" s="51" t="s">
        <v>293</v>
      </c>
      <c r="D817" s="61" t="s">
        <v>2</v>
      </c>
      <c r="E817" s="53" t="s">
        <v>36</v>
      </c>
      <c r="F817" s="54">
        <v>10</v>
      </c>
      <c r="G817" s="55"/>
      <c r="H817" s="56">
        <f>ROUND(G817*F817,2)</f>
        <v>0</v>
      </c>
      <c r="I817" s="132"/>
      <c r="J817" s="140"/>
      <c r="K817" s="139"/>
      <c r="L817" s="140"/>
      <c r="M817" s="140"/>
      <c r="N817" s="140"/>
    </row>
    <row r="818" spans="1:14" s="57" customFormat="1" ht="30" customHeight="1">
      <c r="A818" s="76"/>
      <c r="B818" s="50" t="s">
        <v>672</v>
      </c>
      <c r="C818" s="51" t="s">
        <v>287</v>
      </c>
      <c r="D818" s="61" t="s">
        <v>157</v>
      </c>
      <c r="E818" s="53"/>
      <c r="F818" s="63"/>
      <c r="G818" s="59"/>
      <c r="H818" s="64"/>
      <c r="I818" s="132"/>
      <c r="J818" s="138"/>
      <c r="K818" s="139"/>
      <c r="L818" s="138"/>
      <c r="M818" s="138"/>
      <c r="N818" s="138"/>
    </row>
    <row r="819" spans="1:14" s="57" customFormat="1" ht="30" customHeight="1">
      <c r="A819" s="76"/>
      <c r="B819" s="60" t="s">
        <v>37</v>
      </c>
      <c r="C819" s="51" t="s">
        <v>288</v>
      </c>
      <c r="D819" s="61"/>
      <c r="E819" s="53" t="s">
        <v>80</v>
      </c>
      <c r="F819" s="74">
        <v>2.6</v>
      </c>
      <c r="G819" s="55"/>
      <c r="H819" s="56">
        <f>ROUND(G819*F819,2)</f>
        <v>0</v>
      </c>
      <c r="I819" s="132"/>
      <c r="J819" s="138"/>
      <c r="K819" s="139"/>
      <c r="L819" s="138"/>
      <c r="M819" s="138"/>
      <c r="N819" s="138"/>
    </row>
    <row r="820" spans="1:14" s="57" customFormat="1" ht="30" customHeight="1">
      <c r="A820" s="76" t="s">
        <v>155</v>
      </c>
      <c r="B820" s="50" t="s">
        <v>673</v>
      </c>
      <c r="C820" s="51" t="s">
        <v>156</v>
      </c>
      <c r="D820" s="61" t="s">
        <v>157</v>
      </c>
      <c r="E820" s="53"/>
      <c r="F820" s="63"/>
      <c r="G820" s="59"/>
      <c r="H820" s="64"/>
      <c r="I820" s="132"/>
      <c r="J820" s="138"/>
      <c r="K820" s="139"/>
      <c r="L820" s="138"/>
      <c r="M820" s="138"/>
      <c r="N820" s="138"/>
    </row>
    <row r="821" spans="1:14" s="57" customFormat="1" ht="30" customHeight="1">
      <c r="A821" s="76" t="s">
        <v>263</v>
      </c>
      <c r="B821" s="60" t="s">
        <v>37</v>
      </c>
      <c r="C821" s="51" t="s">
        <v>265</v>
      </c>
      <c r="D821" s="61"/>
      <c r="E821" s="53" t="s">
        <v>41</v>
      </c>
      <c r="F821" s="74">
        <v>2</v>
      </c>
      <c r="G821" s="55"/>
      <c r="H821" s="56">
        <f>ROUND(G821*F821,2)</f>
        <v>0</v>
      </c>
      <c r="I821" s="132"/>
      <c r="J821" s="138"/>
      <c r="K821" s="139"/>
      <c r="L821" s="138"/>
      <c r="M821" s="138"/>
      <c r="N821" s="138"/>
    </row>
    <row r="822" spans="1:14" s="73" customFormat="1" ht="30" customHeight="1">
      <c r="A822" s="76"/>
      <c r="B822" s="50" t="s">
        <v>674</v>
      </c>
      <c r="C822" s="72" t="s">
        <v>266</v>
      </c>
      <c r="D822" s="61" t="s">
        <v>157</v>
      </c>
      <c r="E822" s="53"/>
      <c r="F822" s="63"/>
      <c r="G822" s="59"/>
      <c r="H822" s="64"/>
      <c r="I822" s="132"/>
      <c r="J822" s="141"/>
      <c r="K822" s="139"/>
      <c r="L822" s="141"/>
      <c r="M822" s="141"/>
      <c r="N822" s="141"/>
    </row>
    <row r="823" spans="1:14" s="73" customFormat="1" ht="30" customHeight="1">
      <c r="A823" s="76"/>
      <c r="B823" s="60" t="s">
        <v>37</v>
      </c>
      <c r="C823" s="72" t="s">
        <v>267</v>
      </c>
      <c r="D823" s="61"/>
      <c r="E823" s="53"/>
      <c r="F823" s="63"/>
      <c r="G823" s="59"/>
      <c r="H823" s="64"/>
      <c r="I823" s="136"/>
      <c r="J823" s="141"/>
      <c r="K823" s="139"/>
      <c r="L823" s="141"/>
      <c r="M823" s="141"/>
      <c r="N823" s="141"/>
    </row>
    <row r="824" spans="1:14" s="58" customFormat="1" ht="33" customHeight="1">
      <c r="A824" s="76"/>
      <c r="B824" s="62" t="s">
        <v>129</v>
      </c>
      <c r="C824" s="51" t="s">
        <v>268</v>
      </c>
      <c r="D824" s="61"/>
      <c r="E824" s="53" t="s">
        <v>55</v>
      </c>
      <c r="F824" s="74">
        <v>133</v>
      </c>
      <c r="G824" s="55"/>
      <c r="H824" s="56">
        <f>ROUND(G824*F824,2)</f>
        <v>0</v>
      </c>
      <c r="I824" s="133"/>
      <c r="J824" s="140"/>
      <c r="K824" s="139"/>
      <c r="L824" s="140"/>
      <c r="M824" s="140"/>
      <c r="N824" s="140"/>
    </row>
    <row r="825" spans="1:14" s="73" customFormat="1" ht="30" customHeight="1">
      <c r="A825" s="76" t="s">
        <v>271</v>
      </c>
      <c r="B825" s="50" t="s">
        <v>675</v>
      </c>
      <c r="C825" s="72" t="s">
        <v>272</v>
      </c>
      <c r="D825" s="61" t="s">
        <v>157</v>
      </c>
      <c r="E825" s="53"/>
      <c r="F825" s="63"/>
      <c r="G825" s="59"/>
      <c r="H825" s="64"/>
      <c r="I825" s="132"/>
      <c r="J825" s="141"/>
      <c r="K825" s="139"/>
      <c r="L825" s="141"/>
      <c r="M825" s="141"/>
      <c r="N825" s="141"/>
    </row>
    <row r="826" spans="1:14" s="73" customFormat="1" ht="30" customHeight="1">
      <c r="A826" s="76" t="s">
        <v>273</v>
      </c>
      <c r="B826" s="60" t="s">
        <v>37</v>
      </c>
      <c r="C826" s="72" t="s">
        <v>274</v>
      </c>
      <c r="D826" s="61"/>
      <c r="E826" s="53" t="s">
        <v>41</v>
      </c>
      <c r="F826" s="74">
        <v>1</v>
      </c>
      <c r="G826" s="55"/>
      <c r="H826" s="56">
        <f>ROUND(G826*F826,2)</f>
        <v>0</v>
      </c>
      <c r="I826" s="132"/>
      <c r="J826" s="141"/>
      <c r="K826" s="139"/>
      <c r="L826" s="141"/>
      <c r="M826" s="141"/>
      <c r="N826" s="141"/>
    </row>
    <row r="827" spans="1:14" s="58" customFormat="1" ht="30" customHeight="1">
      <c r="A827" s="76" t="s">
        <v>167</v>
      </c>
      <c r="B827" s="50" t="s">
        <v>676</v>
      </c>
      <c r="C827" s="51" t="s">
        <v>168</v>
      </c>
      <c r="D827" s="61" t="s">
        <v>169</v>
      </c>
      <c r="E827" s="53" t="s">
        <v>55</v>
      </c>
      <c r="F827" s="74">
        <v>24</v>
      </c>
      <c r="G827" s="55"/>
      <c r="H827" s="56">
        <f>ROUND(G827*F827,2)</f>
        <v>0</v>
      </c>
      <c r="I827" s="132"/>
      <c r="J827" s="140"/>
      <c r="K827" s="139"/>
      <c r="L827" s="140"/>
      <c r="M827" s="140"/>
      <c r="N827" s="140"/>
    </row>
    <row r="828" spans="1:14" s="57" customFormat="1" ht="30" customHeight="1">
      <c r="A828" s="76"/>
      <c r="B828" s="50" t="s">
        <v>677</v>
      </c>
      <c r="C828" s="51" t="s">
        <v>281</v>
      </c>
      <c r="D828" s="61" t="s">
        <v>282</v>
      </c>
      <c r="E828" s="53"/>
      <c r="F828" s="63"/>
      <c r="G828" s="59"/>
      <c r="H828" s="64"/>
      <c r="I828" s="132"/>
      <c r="J828" s="138"/>
      <c r="K828" s="139"/>
      <c r="L828" s="138"/>
      <c r="M828" s="138"/>
      <c r="N828" s="138"/>
    </row>
    <row r="829" spans="1:14" s="57" customFormat="1" ht="30" customHeight="1">
      <c r="A829" s="76"/>
      <c r="B829" s="60" t="s">
        <v>37</v>
      </c>
      <c r="C829" s="51" t="s">
        <v>267</v>
      </c>
      <c r="D829" s="61"/>
      <c r="E829" s="53" t="s">
        <v>55</v>
      </c>
      <c r="F829" s="74">
        <v>133</v>
      </c>
      <c r="G829" s="55"/>
      <c r="H829" s="56">
        <f>ROUND(G829*F829,2)</f>
        <v>0</v>
      </c>
      <c r="I829" s="132"/>
      <c r="J829" s="138"/>
      <c r="K829" s="139"/>
      <c r="L829" s="138"/>
      <c r="M829" s="138"/>
      <c r="N829" s="138"/>
    </row>
    <row r="830" spans="1:14" ht="30" customHeight="1">
      <c r="A830" s="15"/>
      <c r="B830" s="106"/>
      <c r="C830" s="28" t="s">
        <v>22</v>
      </c>
      <c r="D830" s="8"/>
      <c r="E830" s="7"/>
      <c r="F830" s="6"/>
      <c r="G830" s="15"/>
      <c r="H830" s="94"/>
      <c r="J830" s="48"/>
      <c r="K830" s="48"/>
      <c r="L830" s="48"/>
      <c r="M830" s="48"/>
      <c r="N830" s="48"/>
    </row>
    <row r="831" spans="1:14" s="58" customFormat="1" ht="33" customHeight="1">
      <c r="A831" s="76"/>
      <c r="B831" s="50" t="s">
        <v>678</v>
      </c>
      <c r="C831" s="51" t="s">
        <v>285</v>
      </c>
      <c r="D831" s="61" t="s">
        <v>313</v>
      </c>
      <c r="E831" s="53"/>
      <c r="F831" s="63"/>
      <c r="G831" s="56"/>
      <c r="H831" s="64"/>
      <c r="I831" s="132"/>
      <c r="J831" s="140"/>
      <c r="K831" s="139"/>
      <c r="L831" s="140"/>
      <c r="M831" s="140"/>
      <c r="N831" s="140"/>
    </row>
    <row r="832" spans="1:14" s="58" customFormat="1" ht="30" customHeight="1">
      <c r="A832" s="76" t="s">
        <v>89</v>
      </c>
      <c r="B832" s="60" t="s">
        <v>37</v>
      </c>
      <c r="C832" s="51" t="s">
        <v>171</v>
      </c>
      <c r="D832" s="61"/>
      <c r="E832" s="53" t="s">
        <v>80</v>
      </c>
      <c r="F832" s="74">
        <v>0.4</v>
      </c>
      <c r="G832" s="55"/>
      <c r="H832" s="56">
        <f>ROUND(G832*F832,2)</f>
        <v>0</v>
      </c>
      <c r="I832" s="132"/>
      <c r="J832" s="140"/>
      <c r="K832" s="139"/>
      <c r="L832" s="140"/>
      <c r="M832" s="140"/>
      <c r="N832" s="140"/>
    </row>
    <row r="833" spans="1:14" s="57" customFormat="1" ht="30" customHeight="1">
      <c r="A833" s="76" t="s">
        <v>64</v>
      </c>
      <c r="B833" s="50" t="s">
        <v>679</v>
      </c>
      <c r="C833" s="51" t="s">
        <v>91</v>
      </c>
      <c r="D833" s="61" t="s">
        <v>170</v>
      </c>
      <c r="E833" s="53"/>
      <c r="F833" s="63"/>
      <c r="G833" s="59"/>
      <c r="H833" s="64"/>
      <c r="I833" s="132"/>
      <c r="J833" s="138"/>
      <c r="K833" s="139"/>
      <c r="L833" s="138"/>
      <c r="M833" s="138"/>
      <c r="N833" s="138"/>
    </row>
    <row r="834" spans="1:14" s="58" customFormat="1" ht="30" customHeight="1">
      <c r="A834" s="76" t="s">
        <v>65</v>
      </c>
      <c r="B834" s="60" t="s">
        <v>37</v>
      </c>
      <c r="C834" s="51" t="s">
        <v>172</v>
      </c>
      <c r="D834" s="61"/>
      <c r="E834" s="53" t="s">
        <v>41</v>
      </c>
      <c r="F834" s="74">
        <v>3</v>
      </c>
      <c r="G834" s="75"/>
      <c r="H834" s="56">
        <f>ROUND(G834*F834,2)</f>
        <v>0</v>
      </c>
      <c r="I834" s="132"/>
      <c r="J834" s="140"/>
      <c r="K834" s="139"/>
      <c r="L834" s="140"/>
      <c r="M834" s="140"/>
      <c r="N834" s="140"/>
    </row>
    <row r="835" spans="1:14" s="33" customFormat="1" ht="36" customHeight="1" thickBot="1">
      <c r="A835" s="32"/>
      <c r="B835" s="97" t="str">
        <f>B813</f>
        <v>JJ</v>
      </c>
      <c r="C835" s="160" t="str">
        <f>C813</f>
        <v>Portland Ave. / Poplarwood Ave. Lane - Land Drainage Sewer</v>
      </c>
      <c r="D835" s="161"/>
      <c r="E835" s="161"/>
      <c r="F835" s="162"/>
      <c r="G835" s="36" t="s">
        <v>17</v>
      </c>
      <c r="H835" s="108">
        <f>SUM(H815:H834)</f>
        <v>0</v>
      </c>
      <c r="J835" s="137"/>
      <c r="K835" s="137"/>
      <c r="L835" s="137"/>
      <c r="M835" s="137"/>
      <c r="N835" s="137"/>
    </row>
    <row r="836" spans="1:14" s="33" customFormat="1" ht="36" customHeight="1" thickTop="1">
      <c r="A836" s="35"/>
      <c r="B836" s="105" t="s">
        <v>680</v>
      </c>
      <c r="C836" s="165" t="s">
        <v>262</v>
      </c>
      <c r="D836" s="166"/>
      <c r="E836" s="166"/>
      <c r="F836" s="167"/>
      <c r="G836" s="35"/>
      <c r="H836" s="107"/>
      <c r="J836" s="137"/>
      <c r="K836" s="137"/>
      <c r="L836" s="137"/>
      <c r="M836" s="137"/>
      <c r="N836" s="137"/>
    </row>
    <row r="837" spans="1:14" s="57" customFormat="1" ht="30" customHeight="1">
      <c r="A837" s="76"/>
      <c r="B837" s="50" t="s">
        <v>681</v>
      </c>
      <c r="C837" s="51" t="s">
        <v>287</v>
      </c>
      <c r="D837" s="61" t="s">
        <v>157</v>
      </c>
      <c r="E837" s="53"/>
      <c r="F837" s="63"/>
      <c r="G837" s="59"/>
      <c r="H837" s="64"/>
      <c r="I837" s="132"/>
      <c r="J837" s="138"/>
      <c r="K837" s="139"/>
      <c r="L837" s="138"/>
      <c r="M837" s="138"/>
      <c r="N837" s="138"/>
    </row>
    <row r="838" spans="1:14" s="57" customFormat="1" ht="30" customHeight="1">
      <c r="A838" s="76"/>
      <c r="B838" s="60" t="s">
        <v>37</v>
      </c>
      <c r="C838" s="51" t="s">
        <v>288</v>
      </c>
      <c r="D838" s="61"/>
      <c r="E838" s="53" t="s">
        <v>80</v>
      </c>
      <c r="F838" s="74">
        <v>2.8</v>
      </c>
      <c r="G838" s="55"/>
      <c r="H838" s="56">
        <f>ROUND(G838*F838,2)</f>
        <v>0</v>
      </c>
      <c r="I838" s="132"/>
      <c r="J838" s="138"/>
      <c r="K838" s="139"/>
      <c r="L838" s="138"/>
      <c r="M838" s="138"/>
      <c r="N838" s="138"/>
    </row>
    <row r="839" spans="1:14" s="57" customFormat="1" ht="30" customHeight="1">
      <c r="A839" s="76" t="s">
        <v>155</v>
      </c>
      <c r="B839" s="50" t="s">
        <v>682</v>
      </c>
      <c r="C839" s="51" t="s">
        <v>156</v>
      </c>
      <c r="D839" s="61" t="s">
        <v>157</v>
      </c>
      <c r="E839" s="53"/>
      <c r="F839" s="63"/>
      <c r="G839" s="59"/>
      <c r="H839" s="64"/>
      <c r="I839" s="132"/>
      <c r="J839" s="138"/>
      <c r="K839" s="139"/>
      <c r="L839" s="138"/>
      <c r="M839" s="138"/>
      <c r="N839" s="138"/>
    </row>
    <row r="840" spans="1:14" s="57" customFormat="1" ht="30" customHeight="1">
      <c r="A840" s="76" t="s">
        <v>263</v>
      </c>
      <c r="B840" s="60" t="s">
        <v>37</v>
      </c>
      <c r="C840" s="51" t="s">
        <v>265</v>
      </c>
      <c r="D840" s="61"/>
      <c r="E840" s="53" t="s">
        <v>41</v>
      </c>
      <c r="F840" s="74">
        <v>5</v>
      </c>
      <c r="G840" s="55"/>
      <c r="H840" s="56">
        <f>ROUND(G840*F840,2)</f>
        <v>0</v>
      </c>
      <c r="I840" s="132"/>
      <c r="J840" s="138"/>
      <c r="K840" s="139"/>
      <c r="L840" s="138"/>
      <c r="M840" s="138"/>
      <c r="N840" s="138"/>
    </row>
    <row r="841" spans="1:14" s="73" customFormat="1" ht="30" customHeight="1">
      <c r="A841" s="76"/>
      <c r="B841" s="50" t="s">
        <v>683</v>
      </c>
      <c r="C841" s="72" t="s">
        <v>266</v>
      </c>
      <c r="D841" s="61" t="s">
        <v>157</v>
      </c>
      <c r="E841" s="53"/>
      <c r="F841" s="63"/>
      <c r="G841" s="59"/>
      <c r="H841" s="64"/>
      <c r="I841" s="132"/>
      <c r="J841" s="141"/>
      <c r="K841" s="139"/>
      <c r="L841" s="141"/>
      <c r="M841" s="141"/>
      <c r="N841" s="141"/>
    </row>
    <row r="842" spans="1:14" s="73" customFormat="1" ht="30" customHeight="1">
      <c r="A842" s="76"/>
      <c r="B842" s="60" t="s">
        <v>37</v>
      </c>
      <c r="C842" s="72" t="s">
        <v>267</v>
      </c>
      <c r="D842" s="61"/>
      <c r="E842" s="53"/>
      <c r="F842" s="63"/>
      <c r="G842" s="59"/>
      <c r="H842" s="64"/>
      <c r="I842" s="136"/>
      <c r="J842" s="141"/>
      <c r="K842" s="139"/>
      <c r="L842" s="141"/>
      <c r="M842" s="141"/>
      <c r="N842" s="141"/>
    </row>
    <row r="843" spans="1:14" s="58" customFormat="1" ht="33" customHeight="1">
      <c r="A843" s="76"/>
      <c r="B843" s="62" t="s">
        <v>129</v>
      </c>
      <c r="C843" s="51" t="s">
        <v>268</v>
      </c>
      <c r="D843" s="61"/>
      <c r="E843" s="53" t="s">
        <v>55</v>
      </c>
      <c r="F843" s="74">
        <v>222</v>
      </c>
      <c r="G843" s="55"/>
      <c r="H843" s="56">
        <f>ROUND(G843*F843,2)</f>
        <v>0</v>
      </c>
      <c r="I843" s="133"/>
      <c r="J843" s="140"/>
      <c r="K843" s="139"/>
      <c r="L843" s="140"/>
      <c r="M843" s="140"/>
      <c r="N843" s="140"/>
    </row>
    <row r="844" spans="1:14" s="73" customFormat="1" ht="33" customHeight="1">
      <c r="A844" s="76" t="s">
        <v>294</v>
      </c>
      <c r="B844" s="50" t="s">
        <v>684</v>
      </c>
      <c r="C844" s="72" t="s">
        <v>296</v>
      </c>
      <c r="D844" s="61" t="s">
        <v>157</v>
      </c>
      <c r="E844" s="53"/>
      <c r="F844" s="63"/>
      <c r="G844" s="59"/>
      <c r="H844" s="64"/>
      <c r="I844" s="132"/>
      <c r="J844" s="141"/>
      <c r="K844" s="139"/>
      <c r="L844" s="141"/>
      <c r="M844" s="141"/>
      <c r="N844" s="141"/>
    </row>
    <row r="845" spans="1:14" s="58" customFormat="1" ht="33" customHeight="1">
      <c r="A845" s="76" t="s">
        <v>297</v>
      </c>
      <c r="B845" s="60" t="s">
        <v>37</v>
      </c>
      <c r="C845" s="51" t="s">
        <v>298</v>
      </c>
      <c r="D845" s="61"/>
      <c r="E845" s="53" t="s">
        <v>41</v>
      </c>
      <c r="F845" s="74">
        <v>3</v>
      </c>
      <c r="G845" s="55"/>
      <c r="H845" s="56">
        <f>ROUND(G845*F845,2)</f>
        <v>0</v>
      </c>
      <c r="I845" s="133"/>
      <c r="J845" s="140"/>
      <c r="K845" s="139"/>
      <c r="L845" s="140"/>
      <c r="M845" s="140"/>
      <c r="N845" s="140"/>
    </row>
    <row r="846" spans="1:14" s="58" customFormat="1" ht="33" customHeight="1">
      <c r="A846" s="76" t="s">
        <v>299</v>
      </c>
      <c r="B846" s="60" t="s">
        <v>44</v>
      </c>
      <c r="C846" s="51" t="s">
        <v>300</v>
      </c>
      <c r="D846" s="61"/>
      <c r="E846" s="53" t="s">
        <v>41</v>
      </c>
      <c r="F846" s="74">
        <v>3</v>
      </c>
      <c r="G846" s="55"/>
      <c r="H846" s="56">
        <f>ROUND(G846*F846,2)</f>
        <v>0</v>
      </c>
      <c r="I846" s="133"/>
      <c r="J846" s="140"/>
      <c r="K846" s="139"/>
      <c r="L846" s="140"/>
      <c r="M846" s="140"/>
      <c r="N846" s="140"/>
    </row>
    <row r="847" spans="1:14" s="73" customFormat="1" ht="30" customHeight="1">
      <c r="A847" s="76" t="s">
        <v>271</v>
      </c>
      <c r="B847" s="50" t="s">
        <v>685</v>
      </c>
      <c r="C847" s="72" t="s">
        <v>272</v>
      </c>
      <c r="D847" s="61" t="s">
        <v>157</v>
      </c>
      <c r="E847" s="53"/>
      <c r="F847" s="63"/>
      <c r="G847" s="59"/>
      <c r="H847" s="64"/>
      <c r="I847" s="132"/>
      <c r="J847" s="141"/>
      <c r="K847" s="139"/>
      <c r="L847" s="141"/>
      <c r="M847" s="141"/>
      <c r="N847" s="141"/>
    </row>
    <row r="848" spans="1:14" s="73" customFormat="1" ht="30" customHeight="1">
      <c r="A848" s="76" t="s">
        <v>273</v>
      </c>
      <c r="B848" s="60" t="s">
        <v>37</v>
      </c>
      <c r="C848" s="72" t="s">
        <v>274</v>
      </c>
      <c r="D848" s="61"/>
      <c r="E848" s="53" t="s">
        <v>41</v>
      </c>
      <c r="F848" s="74">
        <v>1</v>
      </c>
      <c r="G848" s="55"/>
      <c r="H848" s="56">
        <f>ROUND(G848*F848,2)</f>
        <v>0</v>
      </c>
      <c r="I848" s="132"/>
      <c r="J848" s="141"/>
      <c r="K848" s="139"/>
      <c r="L848" s="141"/>
      <c r="M848" s="141"/>
      <c r="N848" s="141"/>
    </row>
    <row r="849" spans="1:14" s="73" customFormat="1" ht="30" customHeight="1">
      <c r="A849" s="76" t="s">
        <v>160</v>
      </c>
      <c r="B849" s="50" t="s">
        <v>686</v>
      </c>
      <c r="C849" s="72" t="s">
        <v>162</v>
      </c>
      <c r="D849" s="61" t="s">
        <v>157</v>
      </c>
      <c r="E849" s="53"/>
      <c r="F849" s="63"/>
      <c r="G849" s="59"/>
      <c r="H849" s="64"/>
      <c r="I849" s="132"/>
      <c r="J849" s="141"/>
      <c r="K849" s="139"/>
      <c r="L849" s="141"/>
      <c r="M849" s="141"/>
      <c r="N849" s="141"/>
    </row>
    <row r="850" spans="1:14" s="73" customFormat="1" ht="30" customHeight="1">
      <c r="A850" s="76" t="s">
        <v>163</v>
      </c>
      <c r="B850" s="60" t="s">
        <v>37</v>
      </c>
      <c r="C850" s="72" t="s">
        <v>277</v>
      </c>
      <c r="D850" s="61"/>
      <c r="E850" s="53"/>
      <c r="F850" s="63"/>
      <c r="G850" s="59"/>
      <c r="H850" s="64"/>
      <c r="I850" s="136"/>
      <c r="J850" s="141"/>
      <c r="K850" s="139"/>
      <c r="L850" s="141"/>
      <c r="M850" s="141"/>
      <c r="N850" s="141"/>
    </row>
    <row r="851" spans="1:14" s="58" customFormat="1" ht="30" customHeight="1">
      <c r="A851" s="76"/>
      <c r="B851" s="62" t="s">
        <v>129</v>
      </c>
      <c r="C851" s="51" t="s">
        <v>315</v>
      </c>
      <c r="D851" s="61"/>
      <c r="E851" s="53" t="s">
        <v>41</v>
      </c>
      <c r="F851" s="74">
        <v>1</v>
      </c>
      <c r="G851" s="55"/>
      <c r="H851" s="56">
        <f>ROUND(G851*F851,2)</f>
        <v>0</v>
      </c>
      <c r="I851" s="133"/>
      <c r="J851" s="140"/>
      <c r="K851" s="139"/>
      <c r="L851" s="140"/>
      <c r="M851" s="140"/>
      <c r="N851" s="140"/>
    </row>
    <row r="852" spans="1:14" s="58" customFormat="1" ht="30" customHeight="1">
      <c r="A852" s="76" t="s">
        <v>167</v>
      </c>
      <c r="B852" s="50" t="s">
        <v>687</v>
      </c>
      <c r="C852" s="51" t="s">
        <v>168</v>
      </c>
      <c r="D852" s="61" t="s">
        <v>169</v>
      </c>
      <c r="E852" s="53" t="s">
        <v>55</v>
      </c>
      <c r="F852" s="74">
        <v>48</v>
      </c>
      <c r="G852" s="55"/>
      <c r="H852" s="56">
        <f>ROUND(G852*F852,2)</f>
        <v>0</v>
      </c>
      <c r="I852" s="132"/>
      <c r="J852" s="140"/>
      <c r="K852" s="139"/>
      <c r="L852" s="140"/>
      <c r="M852" s="140"/>
      <c r="N852" s="140"/>
    </row>
    <row r="853" spans="1:14" s="57" customFormat="1" ht="30" customHeight="1">
      <c r="A853" s="76"/>
      <c r="B853" s="50" t="s">
        <v>688</v>
      </c>
      <c r="C853" s="51" t="s">
        <v>281</v>
      </c>
      <c r="D853" s="61" t="s">
        <v>282</v>
      </c>
      <c r="E853" s="53"/>
      <c r="F853" s="63"/>
      <c r="G853" s="59"/>
      <c r="H853" s="64"/>
      <c r="I853" s="132"/>
      <c r="J853" s="138"/>
      <c r="K853" s="139"/>
      <c r="L853" s="138"/>
      <c r="M853" s="138"/>
      <c r="N853" s="138"/>
    </row>
    <row r="854" spans="1:14" s="57" customFormat="1" ht="30" customHeight="1">
      <c r="A854" s="76"/>
      <c r="B854" s="60" t="s">
        <v>37</v>
      </c>
      <c r="C854" s="51" t="s">
        <v>267</v>
      </c>
      <c r="D854" s="61"/>
      <c r="E854" s="53" t="s">
        <v>55</v>
      </c>
      <c r="F854" s="74">
        <v>222</v>
      </c>
      <c r="G854" s="55"/>
      <c r="H854" s="56">
        <f>ROUND(G854*F854,2)</f>
        <v>0</v>
      </c>
      <c r="I854" s="132"/>
      <c r="J854" s="138"/>
      <c r="K854" s="139"/>
      <c r="L854" s="138"/>
      <c r="M854" s="138"/>
      <c r="N854" s="138"/>
    </row>
    <row r="855" spans="1:14" ht="30" customHeight="1">
      <c r="A855" s="15"/>
      <c r="B855" s="106"/>
      <c r="C855" s="28" t="s">
        <v>22</v>
      </c>
      <c r="D855" s="8"/>
      <c r="E855" s="7"/>
      <c r="F855" s="6"/>
      <c r="G855" s="15"/>
      <c r="H855" s="94"/>
      <c r="J855" s="48"/>
      <c r="K855" s="48"/>
      <c r="L855" s="48"/>
      <c r="M855" s="48"/>
      <c r="N855" s="48"/>
    </row>
    <row r="856" spans="1:14" s="58" customFormat="1" ht="33" customHeight="1">
      <c r="A856" s="76" t="s">
        <v>63</v>
      </c>
      <c r="B856" s="50" t="s">
        <v>689</v>
      </c>
      <c r="C856" s="51" t="s">
        <v>87</v>
      </c>
      <c r="D856" s="61" t="s">
        <v>170</v>
      </c>
      <c r="E856" s="53" t="s">
        <v>41</v>
      </c>
      <c r="F856" s="74">
        <v>3</v>
      </c>
      <c r="G856" s="55"/>
      <c r="H856" s="56">
        <f>ROUND(G856*F856,2)</f>
        <v>0</v>
      </c>
      <c r="I856" s="132"/>
      <c r="J856" s="140"/>
      <c r="K856" s="139"/>
      <c r="L856" s="140"/>
      <c r="M856" s="140"/>
      <c r="N856" s="140"/>
    </row>
    <row r="857" spans="1:14" s="58" customFormat="1" ht="33" customHeight="1">
      <c r="A857" s="76"/>
      <c r="B857" s="50" t="s">
        <v>690</v>
      </c>
      <c r="C857" s="51" t="s">
        <v>285</v>
      </c>
      <c r="D857" s="61" t="s">
        <v>313</v>
      </c>
      <c r="E857" s="53"/>
      <c r="F857" s="63"/>
      <c r="G857" s="56"/>
      <c r="H857" s="64"/>
      <c r="I857" s="132"/>
      <c r="J857" s="140"/>
      <c r="K857" s="139"/>
      <c r="L857" s="140"/>
      <c r="M857" s="140"/>
      <c r="N857" s="140"/>
    </row>
    <row r="858" spans="1:14" s="58" customFormat="1" ht="30" customHeight="1">
      <c r="A858" s="76" t="s">
        <v>89</v>
      </c>
      <c r="B858" s="60" t="s">
        <v>37</v>
      </c>
      <c r="C858" s="51" t="s">
        <v>171</v>
      </c>
      <c r="D858" s="61"/>
      <c r="E858" s="53" t="s">
        <v>80</v>
      </c>
      <c r="F858" s="74">
        <v>1.9</v>
      </c>
      <c r="G858" s="55"/>
      <c r="H858" s="56">
        <f>ROUND(G858*F858,2)</f>
        <v>0</v>
      </c>
      <c r="I858" s="132"/>
      <c r="J858" s="140"/>
      <c r="K858" s="139"/>
      <c r="L858" s="140"/>
      <c r="M858" s="140"/>
      <c r="N858" s="140"/>
    </row>
    <row r="859" spans="1:14" s="57" customFormat="1" ht="30" customHeight="1">
      <c r="A859" s="76" t="s">
        <v>64</v>
      </c>
      <c r="B859" s="50" t="s">
        <v>691</v>
      </c>
      <c r="C859" s="51" t="s">
        <v>91</v>
      </c>
      <c r="D859" s="61" t="s">
        <v>170</v>
      </c>
      <c r="E859" s="53"/>
      <c r="F859" s="63"/>
      <c r="G859" s="59"/>
      <c r="H859" s="64"/>
      <c r="I859" s="132"/>
      <c r="J859" s="138"/>
      <c r="K859" s="139"/>
      <c r="L859" s="138"/>
      <c r="M859" s="138"/>
      <c r="N859" s="138"/>
    </row>
    <row r="860" spans="1:14" s="58" customFormat="1" ht="30" customHeight="1">
      <c r="A860" s="76" t="s">
        <v>65</v>
      </c>
      <c r="B860" s="60" t="s">
        <v>37</v>
      </c>
      <c r="C860" s="51" t="s">
        <v>172</v>
      </c>
      <c r="D860" s="61"/>
      <c r="E860" s="53" t="s">
        <v>41</v>
      </c>
      <c r="F860" s="74">
        <v>6</v>
      </c>
      <c r="G860" s="75"/>
      <c r="H860" s="56">
        <f>ROUND(G860*F860,2)</f>
        <v>0</v>
      </c>
      <c r="I860" s="132"/>
      <c r="J860" s="140"/>
      <c r="K860" s="139"/>
      <c r="L860" s="140"/>
      <c r="M860" s="140"/>
      <c r="N860" s="140"/>
    </row>
    <row r="861" spans="1:14" s="33" customFormat="1" ht="36" customHeight="1" thickBot="1">
      <c r="A861" s="32"/>
      <c r="B861" s="97" t="str">
        <f>B836</f>
        <v>KK</v>
      </c>
      <c r="C861" s="160" t="str">
        <f>C836</f>
        <v>St. David Rd. / Hull Ave. Lane - Land Drainage Sewer</v>
      </c>
      <c r="D861" s="161"/>
      <c r="E861" s="161"/>
      <c r="F861" s="162"/>
      <c r="G861" s="36" t="s">
        <v>17</v>
      </c>
      <c r="H861" s="108">
        <f>SUM(H836:H860)</f>
        <v>0</v>
      </c>
      <c r="J861" s="137"/>
      <c r="K861" s="137"/>
      <c r="L861" s="137"/>
      <c r="M861" s="137"/>
      <c r="N861" s="137"/>
    </row>
    <row r="862" spans="1:14" s="33" customFormat="1" ht="36" customHeight="1" thickTop="1">
      <c r="A862" s="35"/>
      <c r="B862" s="105" t="s">
        <v>693</v>
      </c>
      <c r="C862" s="165" t="s">
        <v>308</v>
      </c>
      <c r="D862" s="166"/>
      <c r="E862" s="166"/>
      <c r="F862" s="167"/>
      <c r="G862" s="35"/>
      <c r="H862" s="107"/>
      <c r="J862" s="137"/>
      <c r="K862" s="137"/>
      <c r="L862" s="137"/>
      <c r="M862" s="137"/>
      <c r="N862" s="137"/>
    </row>
    <row r="863" spans="1:14" s="57" customFormat="1" ht="30" customHeight="1">
      <c r="A863" s="76"/>
      <c r="B863" s="50" t="s">
        <v>692</v>
      </c>
      <c r="C863" s="51" t="s">
        <v>287</v>
      </c>
      <c r="D863" s="61" t="s">
        <v>157</v>
      </c>
      <c r="E863" s="53"/>
      <c r="F863" s="63"/>
      <c r="G863" s="59"/>
      <c r="H863" s="64"/>
      <c r="I863" s="132"/>
      <c r="J863" s="138"/>
      <c r="K863" s="139"/>
      <c r="L863" s="138"/>
      <c r="M863" s="138"/>
      <c r="N863" s="138"/>
    </row>
    <row r="864" spans="1:14" s="57" customFormat="1" ht="30" customHeight="1">
      <c r="A864" s="76"/>
      <c r="B864" s="60" t="s">
        <v>37</v>
      </c>
      <c r="C864" s="51" t="s">
        <v>288</v>
      </c>
      <c r="D864" s="61"/>
      <c r="E864" s="53" t="s">
        <v>80</v>
      </c>
      <c r="F864" s="74">
        <v>1.8</v>
      </c>
      <c r="G864" s="55"/>
      <c r="H864" s="56">
        <f>ROUND(G864*F864,2)</f>
        <v>0</v>
      </c>
      <c r="I864" s="132"/>
      <c r="J864" s="138"/>
      <c r="K864" s="139"/>
      <c r="L864" s="138"/>
      <c r="M864" s="138"/>
      <c r="N864" s="138"/>
    </row>
    <row r="865" spans="1:14" s="57" customFormat="1" ht="30" customHeight="1">
      <c r="A865" s="76" t="s">
        <v>155</v>
      </c>
      <c r="B865" s="50" t="s">
        <v>694</v>
      </c>
      <c r="C865" s="51" t="s">
        <v>156</v>
      </c>
      <c r="D865" s="61" t="s">
        <v>157</v>
      </c>
      <c r="E865" s="53"/>
      <c r="F865" s="63"/>
      <c r="G865" s="59"/>
      <c r="H865" s="64"/>
      <c r="I865" s="132"/>
      <c r="J865" s="138"/>
      <c r="K865" s="139"/>
      <c r="L865" s="138"/>
      <c r="M865" s="138"/>
      <c r="N865" s="138"/>
    </row>
    <row r="866" spans="1:14" s="57" customFormat="1" ht="30" customHeight="1">
      <c r="A866" s="76" t="s">
        <v>263</v>
      </c>
      <c r="B866" s="60" t="s">
        <v>37</v>
      </c>
      <c r="C866" s="51" t="s">
        <v>265</v>
      </c>
      <c r="D866" s="61"/>
      <c r="E866" s="53" t="s">
        <v>41</v>
      </c>
      <c r="F866" s="74">
        <v>1</v>
      </c>
      <c r="G866" s="55"/>
      <c r="H866" s="56">
        <f>ROUND(G866*F866,2)</f>
        <v>0</v>
      </c>
      <c r="I866" s="132"/>
      <c r="J866" s="138"/>
      <c r="K866" s="139"/>
      <c r="L866" s="138"/>
      <c r="M866" s="138"/>
      <c r="N866" s="138"/>
    </row>
    <row r="867" spans="1:14" s="73" customFormat="1" ht="30" customHeight="1">
      <c r="A867" s="76"/>
      <c r="B867" s="50" t="s">
        <v>695</v>
      </c>
      <c r="C867" s="72" t="s">
        <v>266</v>
      </c>
      <c r="D867" s="61" t="s">
        <v>157</v>
      </c>
      <c r="E867" s="53"/>
      <c r="F867" s="63"/>
      <c r="G867" s="59"/>
      <c r="H867" s="64"/>
      <c r="I867" s="132"/>
      <c r="J867" s="141"/>
      <c r="K867" s="139"/>
      <c r="L867" s="141"/>
      <c r="M867" s="141"/>
      <c r="N867" s="141"/>
    </row>
    <row r="868" spans="1:14" s="73" customFormat="1" ht="30" customHeight="1">
      <c r="A868" s="76"/>
      <c r="B868" s="60" t="s">
        <v>37</v>
      </c>
      <c r="C868" s="72" t="s">
        <v>267</v>
      </c>
      <c r="D868" s="61"/>
      <c r="E868" s="53"/>
      <c r="F868" s="63"/>
      <c r="G868" s="59"/>
      <c r="H868" s="64"/>
      <c r="I868" s="136"/>
      <c r="J868" s="141"/>
      <c r="K868" s="139"/>
      <c r="L868" s="141"/>
      <c r="M868" s="141"/>
      <c r="N868" s="141"/>
    </row>
    <row r="869" spans="1:14" s="58" customFormat="1" ht="33" customHeight="1">
      <c r="A869" s="76"/>
      <c r="B869" s="62" t="s">
        <v>129</v>
      </c>
      <c r="C869" s="51" t="s">
        <v>268</v>
      </c>
      <c r="D869" s="61"/>
      <c r="E869" s="53" t="s">
        <v>55</v>
      </c>
      <c r="F869" s="74">
        <v>62</v>
      </c>
      <c r="G869" s="55"/>
      <c r="H869" s="56">
        <f>ROUND(G869*F869,2)</f>
        <v>0</v>
      </c>
      <c r="I869" s="133"/>
      <c r="J869" s="140"/>
      <c r="K869" s="139"/>
      <c r="L869" s="140"/>
      <c r="M869" s="140"/>
      <c r="N869" s="140"/>
    </row>
    <row r="870" spans="1:14" s="73" customFormat="1" ht="30" customHeight="1">
      <c r="A870" s="76" t="s">
        <v>160</v>
      </c>
      <c r="B870" s="50" t="s">
        <v>696</v>
      </c>
      <c r="C870" s="72" t="s">
        <v>162</v>
      </c>
      <c r="D870" s="61" t="s">
        <v>157</v>
      </c>
      <c r="E870" s="53"/>
      <c r="F870" s="63"/>
      <c r="G870" s="59"/>
      <c r="H870" s="64"/>
      <c r="I870" s="132"/>
      <c r="J870" s="141"/>
      <c r="K870" s="139"/>
      <c r="L870" s="141"/>
      <c r="M870" s="141"/>
      <c r="N870" s="141"/>
    </row>
    <row r="871" spans="1:14" s="73" customFormat="1" ht="30" customHeight="1">
      <c r="A871" s="76" t="s">
        <v>163</v>
      </c>
      <c r="B871" s="60" t="s">
        <v>37</v>
      </c>
      <c r="C871" s="72" t="s">
        <v>277</v>
      </c>
      <c r="D871" s="61"/>
      <c r="E871" s="53"/>
      <c r="F871" s="63"/>
      <c r="G871" s="59"/>
      <c r="H871" s="64"/>
      <c r="I871" s="136"/>
      <c r="J871" s="141"/>
      <c r="K871" s="139"/>
      <c r="L871" s="141"/>
      <c r="M871" s="141"/>
      <c r="N871" s="141"/>
    </row>
    <row r="872" spans="1:14" s="58" customFormat="1" ht="30" customHeight="1">
      <c r="A872" s="76" t="s">
        <v>203</v>
      </c>
      <c r="B872" s="62" t="s">
        <v>129</v>
      </c>
      <c r="C872" s="51" t="s">
        <v>306</v>
      </c>
      <c r="D872" s="61"/>
      <c r="E872" s="53" t="s">
        <v>41</v>
      </c>
      <c r="F872" s="74">
        <v>1</v>
      </c>
      <c r="G872" s="55"/>
      <c r="H872" s="56">
        <f>ROUND(G872*F872,2)</f>
        <v>0</v>
      </c>
      <c r="I872" s="133"/>
      <c r="J872" s="140"/>
      <c r="K872" s="139"/>
      <c r="L872" s="140"/>
      <c r="M872" s="140"/>
      <c r="N872" s="140"/>
    </row>
    <row r="873" spans="1:14" s="58" customFormat="1" ht="30" customHeight="1">
      <c r="A873" s="76" t="s">
        <v>167</v>
      </c>
      <c r="B873" s="50" t="s">
        <v>697</v>
      </c>
      <c r="C873" s="51" t="s">
        <v>168</v>
      </c>
      <c r="D873" s="61" t="s">
        <v>169</v>
      </c>
      <c r="E873" s="53" t="s">
        <v>55</v>
      </c>
      <c r="F873" s="74">
        <v>12</v>
      </c>
      <c r="G873" s="55"/>
      <c r="H873" s="56">
        <f>ROUND(G873*F873,2)</f>
        <v>0</v>
      </c>
      <c r="I873" s="132"/>
      <c r="J873" s="140"/>
      <c r="K873" s="139"/>
      <c r="L873" s="140"/>
      <c r="M873" s="140"/>
      <c r="N873" s="140"/>
    </row>
    <row r="874" spans="1:14" s="57" customFormat="1" ht="30" customHeight="1">
      <c r="A874" s="76"/>
      <c r="B874" s="50" t="s">
        <v>698</v>
      </c>
      <c r="C874" s="51" t="s">
        <v>281</v>
      </c>
      <c r="D874" s="61" t="s">
        <v>282</v>
      </c>
      <c r="E874" s="53"/>
      <c r="F874" s="63"/>
      <c r="G874" s="59"/>
      <c r="H874" s="64"/>
      <c r="I874" s="132"/>
      <c r="J874" s="138"/>
      <c r="K874" s="139"/>
      <c r="L874" s="138"/>
      <c r="M874" s="138"/>
      <c r="N874" s="138"/>
    </row>
    <row r="875" spans="1:14" s="57" customFormat="1" ht="30" customHeight="1">
      <c r="A875" s="76"/>
      <c r="B875" s="60" t="s">
        <v>37</v>
      </c>
      <c r="C875" s="51" t="s">
        <v>267</v>
      </c>
      <c r="D875" s="61"/>
      <c r="E875" s="53" t="s">
        <v>55</v>
      </c>
      <c r="F875" s="74">
        <v>62</v>
      </c>
      <c r="G875" s="55"/>
      <c r="H875" s="56">
        <f>ROUND(G875*F875,2)</f>
        <v>0</v>
      </c>
      <c r="I875" s="132"/>
      <c r="J875" s="138"/>
      <c r="K875" s="139"/>
      <c r="L875" s="138"/>
      <c r="M875" s="138"/>
      <c r="N875" s="138"/>
    </row>
    <row r="876" spans="1:14" ht="30" customHeight="1">
      <c r="A876" s="15"/>
      <c r="B876" s="106"/>
      <c r="C876" s="28" t="s">
        <v>22</v>
      </c>
      <c r="D876" s="8"/>
      <c r="E876" s="7"/>
      <c r="F876" s="6"/>
      <c r="G876" s="15"/>
      <c r="H876" s="94"/>
      <c r="J876" s="48"/>
      <c r="K876" s="48"/>
      <c r="L876" s="48"/>
      <c r="M876" s="48"/>
      <c r="N876" s="48"/>
    </row>
    <row r="877" spans="1:14" s="57" customFormat="1" ht="30" customHeight="1">
      <c r="A877" s="76" t="s">
        <v>64</v>
      </c>
      <c r="B877" s="50" t="s">
        <v>699</v>
      </c>
      <c r="C877" s="51" t="s">
        <v>91</v>
      </c>
      <c r="D877" s="61" t="s">
        <v>170</v>
      </c>
      <c r="E877" s="53"/>
      <c r="F877" s="63"/>
      <c r="G877" s="59"/>
      <c r="H877" s="64"/>
      <c r="I877" s="132"/>
      <c r="J877" s="138"/>
      <c r="K877" s="139"/>
      <c r="L877" s="138"/>
      <c r="M877" s="138"/>
      <c r="N877" s="138"/>
    </row>
    <row r="878" spans="1:14" s="58" customFormat="1" ht="30" customHeight="1">
      <c r="A878" s="76" t="s">
        <v>65</v>
      </c>
      <c r="B878" s="60" t="s">
        <v>37</v>
      </c>
      <c r="C878" s="51" t="s">
        <v>172</v>
      </c>
      <c r="D878" s="61"/>
      <c r="E878" s="53" t="s">
        <v>41</v>
      </c>
      <c r="F878" s="74">
        <v>2</v>
      </c>
      <c r="G878" s="75"/>
      <c r="H878" s="56">
        <f>ROUND(G878*F878,2)</f>
        <v>0</v>
      </c>
      <c r="I878" s="132"/>
      <c r="J878" s="140"/>
      <c r="K878" s="139"/>
      <c r="L878" s="140"/>
      <c r="M878" s="140"/>
      <c r="N878" s="140"/>
    </row>
    <row r="879" spans="1:14" s="33" customFormat="1" ht="36" customHeight="1" thickBot="1">
      <c r="A879" s="32"/>
      <c r="B879" s="97" t="str">
        <f>B862</f>
        <v>LL</v>
      </c>
      <c r="C879" s="160" t="str">
        <f>C862</f>
        <v>Thorndale Ave. /Frederick Ave. Lane - Drainage Sewer</v>
      </c>
      <c r="D879" s="161"/>
      <c r="E879" s="161"/>
      <c r="F879" s="162"/>
      <c r="G879" s="36" t="s">
        <v>17</v>
      </c>
      <c r="H879" s="108">
        <f>SUM(H862:H878)</f>
        <v>0</v>
      </c>
      <c r="J879" s="137"/>
      <c r="K879" s="137"/>
      <c r="L879" s="137"/>
      <c r="M879" s="137"/>
      <c r="N879" s="137"/>
    </row>
    <row r="880" spans="1:14" ht="36" customHeight="1" thickTop="1">
      <c r="A880" s="46"/>
      <c r="B880" s="109"/>
      <c r="C880" s="67" t="s">
        <v>18</v>
      </c>
      <c r="D880" s="65"/>
      <c r="E880" s="48"/>
      <c r="F880" s="48"/>
      <c r="G880" s="49"/>
      <c r="H880" s="110"/>
      <c r="J880" s="48"/>
      <c r="K880" s="48"/>
      <c r="L880" s="48"/>
      <c r="M880" s="48"/>
      <c r="N880" s="48"/>
    </row>
    <row r="881" spans="1:14" ht="36" customHeight="1" thickBot="1">
      <c r="A881" s="46"/>
      <c r="B881" s="163" t="str">
        <f>B6</f>
        <v>PART 1      SURFACE WORKS</v>
      </c>
      <c r="C881" s="164"/>
      <c r="D881" s="164"/>
      <c r="E881" s="164"/>
      <c r="F881" s="164"/>
      <c r="G881" s="70"/>
      <c r="H881" s="111"/>
      <c r="J881" s="48"/>
      <c r="K881" s="48"/>
      <c r="L881" s="48"/>
      <c r="M881" s="48"/>
      <c r="N881" s="48"/>
    </row>
    <row r="882" spans="1:14" ht="36" customHeight="1" thickBot="1" thickTop="1">
      <c r="A882" s="82"/>
      <c r="B882" s="112" t="str">
        <f>B7</f>
        <v>A</v>
      </c>
      <c r="C882" s="154" t="str">
        <f>C7</f>
        <v>Barton Ave. / Havelock Ave. Lane - Bounded By Barton Ave., Havelock Ave., St. Annes Rd. and St. Andrew Rd.</v>
      </c>
      <c r="D882" s="155"/>
      <c r="E882" s="155"/>
      <c r="F882" s="156"/>
      <c r="G882" s="71" t="s">
        <v>17</v>
      </c>
      <c r="H882" s="113">
        <f>H50</f>
        <v>0</v>
      </c>
      <c r="J882" s="48"/>
      <c r="K882" s="48"/>
      <c r="L882" s="48"/>
      <c r="M882" s="48"/>
      <c r="N882" s="48"/>
    </row>
    <row r="883" spans="1:14" ht="36" customHeight="1" thickBot="1" thickTop="1">
      <c r="A883" s="79"/>
      <c r="B883" s="97" t="str">
        <f>B51</f>
        <v>B</v>
      </c>
      <c r="C883" s="154" t="str">
        <f>C51</f>
        <v>Bristal Ave. / Rue Youville Lane - Bounded By Bristal Ave., Rue Youville, Rue St. Luc and Yardley St.</v>
      </c>
      <c r="D883" s="155"/>
      <c r="E883" s="155"/>
      <c r="F883" s="156"/>
      <c r="G883" s="16" t="s">
        <v>17</v>
      </c>
      <c r="H883" s="98">
        <f>H98</f>
        <v>0</v>
      </c>
      <c r="J883" s="48"/>
      <c r="K883" s="48"/>
      <c r="L883" s="48"/>
      <c r="M883" s="48"/>
      <c r="N883" s="48"/>
    </row>
    <row r="884" spans="1:14" ht="36" customHeight="1" thickBot="1" thickTop="1">
      <c r="A884" s="79"/>
      <c r="B884" s="97" t="str">
        <f>B99</f>
        <v>C</v>
      </c>
      <c r="C884" s="154" t="str">
        <f>C99</f>
        <v>Clonard Ave. / Stranmillis Ave. Lane - Bounded By Clonard Ave., Stranmillis Ave., St. Annes Rd., and Rue Des Meurons</v>
      </c>
      <c r="D884" s="155"/>
      <c r="E884" s="155"/>
      <c r="F884" s="156"/>
      <c r="G884" s="16" t="s">
        <v>17</v>
      </c>
      <c r="H884" s="98">
        <f>H147</f>
        <v>0</v>
      </c>
      <c r="J884" s="48"/>
      <c r="K884" s="48"/>
      <c r="L884" s="48"/>
      <c r="M884" s="48"/>
      <c r="N884" s="48"/>
    </row>
    <row r="885" spans="1:14" ht="36" customHeight="1" thickBot="1" thickTop="1">
      <c r="A885" s="83"/>
      <c r="B885" s="97" t="str">
        <f>B148</f>
        <v>D</v>
      </c>
      <c r="C885" s="154" t="str">
        <f>C148</f>
        <v>Edgewood St. / Lariviere St. Lane - Bounded By Edgewood St., Lariviere St., Rue Youville, and Seine River</v>
      </c>
      <c r="D885" s="155"/>
      <c r="E885" s="155"/>
      <c r="F885" s="156"/>
      <c r="G885" s="22" t="s">
        <v>17</v>
      </c>
      <c r="H885" s="114">
        <f>H198</f>
        <v>0</v>
      </c>
      <c r="J885" s="48"/>
      <c r="K885" s="48"/>
      <c r="L885" s="48"/>
      <c r="M885" s="48"/>
      <c r="N885" s="48"/>
    </row>
    <row r="886" spans="1:14" ht="36" customHeight="1" thickBot="1" thickTop="1">
      <c r="A886" s="84"/>
      <c r="B886" s="115" t="str">
        <f>B199</f>
        <v>E</v>
      </c>
      <c r="C886" s="157" t="str">
        <f>C199</f>
        <v>Fernwood Ave. / Thorndale Ave. Lane - Bounded By Fernwood Ave., Thorndale Ave., St. Mary's Rd., St. David Rd.</v>
      </c>
      <c r="D886" s="158"/>
      <c r="E886" s="158"/>
      <c r="F886" s="159"/>
      <c r="G886" s="19" t="s">
        <v>17</v>
      </c>
      <c r="H886" s="116">
        <f>H249</f>
        <v>0</v>
      </c>
      <c r="J886" s="48"/>
      <c r="K886" s="48"/>
      <c r="L886" s="48"/>
      <c r="M886" s="48"/>
      <c r="N886" s="48"/>
    </row>
    <row r="887" spans="1:14" ht="36" customHeight="1" thickBot="1" thickTop="1">
      <c r="A887" s="84"/>
      <c r="B887" s="115" t="str">
        <f>B250</f>
        <v>F</v>
      </c>
      <c r="C887" s="157" t="str">
        <f>C302</f>
        <v>Fifth Ave. / Guay Ave. Lane - Bounded By Fifth Ave., Guay Ave., Rue Des Meurons and Rue Youville</v>
      </c>
      <c r="D887" s="158"/>
      <c r="E887" s="158"/>
      <c r="F887" s="159"/>
      <c r="G887" s="19" t="s">
        <v>17</v>
      </c>
      <c r="H887" s="116">
        <f>H302</f>
        <v>0</v>
      </c>
      <c r="J887" s="48"/>
      <c r="K887" s="48"/>
      <c r="L887" s="48"/>
      <c r="M887" s="48"/>
      <c r="N887" s="48"/>
    </row>
    <row r="888" spans="1:14" ht="36" customHeight="1" thickBot="1" thickTop="1">
      <c r="A888" s="84"/>
      <c r="B888" s="115" t="str">
        <f>B303</f>
        <v>G</v>
      </c>
      <c r="C888" s="157" t="str">
        <f>C356</f>
        <v>Harrowby Ave. / Dunraven Ave. Lane - Bounded By Harrowby Ave., Dunraven Ave., Rue Des Meurons and Egerton Ave.</v>
      </c>
      <c r="D888" s="158"/>
      <c r="E888" s="158"/>
      <c r="F888" s="159"/>
      <c r="G888" s="19" t="s">
        <v>17</v>
      </c>
      <c r="H888" s="116">
        <f>H356</f>
        <v>0</v>
      </c>
      <c r="J888" s="48"/>
      <c r="K888" s="48"/>
      <c r="L888" s="48"/>
      <c r="M888" s="48"/>
      <c r="N888" s="48"/>
    </row>
    <row r="889" spans="1:14" ht="36" customHeight="1" thickBot="1" thickTop="1">
      <c r="A889" s="84"/>
      <c r="B889" s="115" t="str">
        <f>B357</f>
        <v>H</v>
      </c>
      <c r="C889" s="157" t="str">
        <f>C408</f>
        <v>Imperial Ave. / Pilgrim Ave. Lane - Bounded By Imperial Ave., Pilgrim Ave., St. Annes Rd., and Rue Des Meurons</v>
      </c>
      <c r="D889" s="158"/>
      <c r="E889" s="158"/>
      <c r="F889" s="159"/>
      <c r="G889" s="19" t="s">
        <v>17</v>
      </c>
      <c r="H889" s="116">
        <f>H408</f>
        <v>0</v>
      </c>
      <c r="J889" s="48"/>
      <c r="K889" s="48"/>
      <c r="L889" s="48"/>
      <c r="M889" s="48"/>
      <c r="N889" s="48"/>
    </row>
    <row r="890" spans="1:14" ht="36" customHeight="1" thickBot="1" thickTop="1">
      <c r="A890" s="83"/>
      <c r="B890" s="115" t="str">
        <f>B409</f>
        <v>I</v>
      </c>
      <c r="C890" s="154" t="str">
        <f>C460</f>
        <v>Loraine St. / Oakleigh Pl. Lane - Bounded By Loraine St., Oakleigh Pl. and St. Mary's Rd.</v>
      </c>
      <c r="D890" s="155"/>
      <c r="E890" s="155"/>
      <c r="F890" s="156"/>
      <c r="G890" s="22" t="s">
        <v>17</v>
      </c>
      <c r="H890" s="114">
        <f>H460</f>
        <v>0</v>
      </c>
      <c r="J890" s="48"/>
      <c r="K890" s="48"/>
      <c r="L890" s="48"/>
      <c r="M890" s="48"/>
      <c r="N890" s="48"/>
    </row>
    <row r="891" spans="1:14" ht="36" customHeight="1" thickBot="1" thickTop="1">
      <c r="A891" s="84"/>
      <c r="B891" s="115" t="str">
        <f>B461</f>
        <v>J</v>
      </c>
      <c r="C891" s="157" t="str">
        <f>C506</f>
        <v>Portland Ave. / Poplarwood Ave. Lane - Bounded By Portland Ave., Poplarwood Ave., St. David Rd. and Neepawa St.</v>
      </c>
      <c r="D891" s="158"/>
      <c r="E891" s="158"/>
      <c r="F891" s="159"/>
      <c r="G891" s="19" t="s">
        <v>17</v>
      </c>
      <c r="H891" s="116">
        <f>H506</f>
        <v>0</v>
      </c>
      <c r="J891" s="48"/>
      <c r="K891" s="48"/>
      <c r="L891" s="48"/>
      <c r="M891" s="48"/>
      <c r="N891" s="48"/>
    </row>
    <row r="892" spans="1:14" ht="36" customHeight="1" thickBot="1" thickTop="1">
      <c r="A892" s="84"/>
      <c r="B892" s="115" t="str">
        <f>B507</f>
        <v>K</v>
      </c>
      <c r="C892" s="157" t="str">
        <f>C558</f>
        <v>St David Rd. / Hull Ave. Lane - Bounded By St. David Rd., Hull Ave., St. Mary's Rd. and St. David Pl.</v>
      </c>
      <c r="D892" s="158"/>
      <c r="E892" s="158"/>
      <c r="F892" s="159"/>
      <c r="G892" s="19" t="s">
        <v>17</v>
      </c>
      <c r="H892" s="116">
        <f>H558</f>
        <v>0</v>
      </c>
      <c r="J892" s="48"/>
      <c r="K892" s="48"/>
      <c r="L892" s="48"/>
      <c r="M892" s="48"/>
      <c r="N892" s="48"/>
    </row>
    <row r="893" spans="1:14" ht="36" customHeight="1" thickBot="1" thickTop="1">
      <c r="A893" s="84"/>
      <c r="B893" s="115" t="str">
        <f>B559</f>
        <v>L</v>
      </c>
      <c r="C893" s="157" t="str">
        <f>C609</f>
        <v>Thorndale Ave. / Frederick Ave.  Lane - Bounded By Thorndale Ave., Frederick Ave., St. David Rd. and St. George Rd.</v>
      </c>
      <c r="D893" s="158"/>
      <c r="E893" s="158"/>
      <c r="F893" s="159"/>
      <c r="G893" s="19" t="s">
        <v>17</v>
      </c>
      <c r="H893" s="116">
        <f>H609</f>
        <v>0</v>
      </c>
      <c r="J893" s="48"/>
      <c r="K893" s="48"/>
      <c r="L893" s="48"/>
      <c r="M893" s="48"/>
      <c r="N893" s="48"/>
    </row>
    <row r="894" spans="1:14" ht="28.5" customHeight="1" thickBot="1" thickTop="1">
      <c r="A894" s="79"/>
      <c r="B894" s="117"/>
      <c r="C894" s="37"/>
      <c r="D894" s="38"/>
      <c r="E894" s="39"/>
      <c r="F894" s="39"/>
      <c r="G894" s="40" t="s">
        <v>26</v>
      </c>
      <c r="H894" s="118">
        <f>SUM(H882:H893)</f>
        <v>0</v>
      </c>
      <c r="J894" s="48"/>
      <c r="K894" s="48"/>
      <c r="L894" s="48"/>
      <c r="M894" s="48"/>
      <c r="N894" s="48"/>
    </row>
    <row r="895" spans="1:14" ht="36" customHeight="1" thickBot="1" thickTop="1">
      <c r="A895" s="46"/>
      <c r="B895" s="163" t="str">
        <f>B610</f>
        <v>PART 2      DRAINAGE AND UNDERGROUND WORKS</v>
      </c>
      <c r="C895" s="164"/>
      <c r="D895" s="164"/>
      <c r="E895" s="164"/>
      <c r="F895" s="164"/>
      <c r="G895" s="70"/>
      <c r="H895" s="111"/>
      <c r="J895" s="48"/>
      <c r="K895" s="48"/>
      <c r="L895" s="48"/>
      <c r="M895" s="48"/>
      <c r="N895" s="48"/>
    </row>
    <row r="896" spans="1:14" ht="36" customHeight="1" thickBot="1" thickTop="1">
      <c r="A896" s="82"/>
      <c r="B896" s="119" t="str">
        <f>B611</f>
        <v>AA</v>
      </c>
      <c r="C896" s="154" t="str">
        <f>C611</f>
        <v>Barton Ave. / Havelock Ave. Lane - Land Drainage Sewer</v>
      </c>
      <c r="D896" s="155"/>
      <c r="E896" s="155"/>
      <c r="F896" s="156"/>
      <c r="G896" s="71" t="s">
        <v>17</v>
      </c>
      <c r="H896" s="113">
        <f>H633</f>
        <v>0</v>
      </c>
      <c r="J896" s="48"/>
      <c r="K896" s="48"/>
      <c r="L896" s="48"/>
      <c r="M896" s="48"/>
      <c r="N896" s="48"/>
    </row>
    <row r="897" spans="1:14" ht="36" customHeight="1" thickBot="1" thickTop="1">
      <c r="A897" s="79"/>
      <c r="B897" s="120" t="str">
        <f>B634</f>
        <v>BB</v>
      </c>
      <c r="C897" s="154" t="str">
        <f>C634</f>
        <v>Bristal Ave. / Rue Youville Lane - Land Drainage Sewer</v>
      </c>
      <c r="D897" s="155"/>
      <c r="E897" s="155"/>
      <c r="F897" s="156"/>
      <c r="G897" s="16" t="s">
        <v>17</v>
      </c>
      <c r="H897" s="98">
        <f>H654</f>
        <v>0</v>
      </c>
      <c r="J897" s="48"/>
      <c r="K897" s="48"/>
      <c r="L897" s="48"/>
      <c r="M897" s="48"/>
      <c r="N897" s="48"/>
    </row>
    <row r="898" spans="1:14" ht="36" customHeight="1" thickBot="1" thickTop="1">
      <c r="A898" s="79"/>
      <c r="B898" s="120" t="str">
        <f>B655</f>
        <v>CC</v>
      </c>
      <c r="C898" s="154" t="str">
        <f>C655</f>
        <v>Clonard Ave. / Stranmillis Ave. Lane - Land Drainage Sewer</v>
      </c>
      <c r="D898" s="155"/>
      <c r="E898" s="155"/>
      <c r="F898" s="156"/>
      <c r="G898" s="16" t="s">
        <v>17</v>
      </c>
      <c r="H898" s="98">
        <f>H677</f>
        <v>0</v>
      </c>
      <c r="J898" s="48"/>
      <c r="K898" s="48"/>
      <c r="L898" s="48"/>
      <c r="M898" s="48"/>
      <c r="N898" s="48"/>
    </row>
    <row r="899" spans="1:14" ht="36" customHeight="1" thickBot="1" thickTop="1">
      <c r="A899" s="83"/>
      <c r="B899" s="120" t="str">
        <f>B678</f>
        <v>DD</v>
      </c>
      <c r="C899" s="154" t="str">
        <f>C678</f>
        <v>Edgewood St. / Lariviere St. Lane - Land Drainage Sewer</v>
      </c>
      <c r="D899" s="155"/>
      <c r="E899" s="155"/>
      <c r="F899" s="156"/>
      <c r="G899" s="22" t="s">
        <v>17</v>
      </c>
      <c r="H899" s="114">
        <f>H698</f>
        <v>0</v>
      </c>
      <c r="J899" s="48"/>
      <c r="K899" s="48"/>
      <c r="L899" s="48"/>
      <c r="M899" s="48"/>
      <c r="N899" s="48"/>
    </row>
    <row r="900" spans="1:14" ht="36" customHeight="1" thickBot="1" thickTop="1">
      <c r="A900" s="84"/>
      <c r="B900" s="120" t="str">
        <f>B699</f>
        <v>EE</v>
      </c>
      <c r="C900" s="157" t="str">
        <f>C699</f>
        <v>Fernwood Ave. / Thorndale Ave. Lane - Land Drainage Sewer</v>
      </c>
      <c r="D900" s="158"/>
      <c r="E900" s="158"/>
      <c r="F900" s="159"/>
      <c r="G900" s="19" t="s">
        <v>17</v>
      </c>
      <c r="H900" s="116">
        <f>H718</f>
        <v>0</v>
      </c>
      <c r="J900" s="48"/>
      <c r="K900" s="48"/>
      <c r="L900" s="48"/>
      <c r="M900" s="48"/>
      <c r="N900" s="48"/>
    </row>
    <row r="901" spans="1:14" ht="36" customHeight="1" thickBot="1" thickTop="1">
      <c r="A901" s="84"/>
      <c r="B901" s="120" t="str">
        <f>B719</f>
        <v>FF</v>
      </c>
      <c r="C901" s="157" t="str">
        <f>C719</f>
        <v>Fifth Ave. / Guay Ave. Lane - Land Drainage Sewer</v>
      </c>
      <c r="D901" s="158"/>
      <c r="E901" s="158"/>
      <c r="F901" s="159"/>
      <c r="G901" s="19" t="s">
        <v>17</v>
      </c>
      <c r="H901" s="116">
        <f>H739</f>
        <v>0</v>
      </c>
      <c r="J901" s="48"/>
      <c r="K901" s="48"/>
      <c r="L901" s="48"/>
      <c r="M901" s="48"/>
      <c r="N901" s="48"/>
    </row>
    <row r="902" spans="1:14" ht="36" customHeight="1" thickBot="1" thickTop="1">
      <c r="A902" s="84"/>
      <c r="B902" s="120" t="str">
        <f>B740</f>
        <v>GG</v>
      </c>
      <c r="C902" s="157" t="str">
        <f>C740</f>
        <v>Harrowby Ave. / Dunraven Ave. Lane - Land Drainage Sewer </v>
      </c>
      <c r="D902" s="158"/>
      <c r="E902" s="158"/>
      <c r="F902" s="159"/>
      <c r="G902" s="19" t="s">
        <v>17</v>
      </c>
      <c r="H902" s="116">
        <f>H769</f>
        <v>0</v>
      </c>
      <c r="J902" s="48"/>
      <c r="K902" s="48"/>
      <c r="L902" s="48"/>
      <c r="M902" s="48"/>
      <c r="N902" s="48"/>
    </row>
    <row r="903" spans="1:14" ht="36" customHeight="1" thickBot="1" thickTop="1">
      <c r="A903" s="84"/>
      <c r="B903" s="120" t="str">
        <f>B770</f>
        <v>HH</v>
      </c>
      <c r="C903" s="157" t="str">
        <f>C770</f>
        <v>Imperial Ave. / Pilgrim Ave. Lane - Land Drainage Sewer</v>
      </c>
      <c r="D903" s="158"/>
      <c r="E903" s="158"/>
      <c r="F903" s="159"/>
      <c r="G903" s="19" t="s">
        <v>17</v>
      </c>
      <c r="H903" s="116">
        <f>H792</f>
        <v>0</v>
      </c>
      <c r="J903" s="48"/>
      <c r="K903" s="48"/>
      <c r="L903" s="48"/>
      <c r="M903" s="48"/>
      <c r="N903" s="48"/>
    </row>
    <row r="904" spans="1:14" ht="36" customHeight="1" thickBot="1" thickTop="1">
      <c r="A904" s="83"/>
      <c r="B904" s="120" t="str">
        <f>B793</f>
        <v>II</v>
      </c>
      <c r="C904" s="154" t="str">
        <f>C793</f>
        <v>Loraine St. / Oakleigh Pl. Lane - Land Drainage Sewer</v>
      </c>
      <c r="D904" s="155"/>
      <c r="E904" s="155"/>
      <c r="F904" s="156"/>
      <c r="G904" s="22" t="s">
        <v>17</v>
      </c>
      <c r="H904" s="114">
        <f>H812</f>
        <v>0</v>
      </c>
      <c r="J904" s="48"/>
      <c r="K904" s="48"/>
      <c r="L904" s="48"/>
      <c r="M904" s="48"/>
      <c r="N904" s="48"/>
    </row>
    <row r="905" spans="1:14" ht="36" customHeight="1" thickBot="1" thickTop="1">
      <c r="A905" s="84"/>
      <c r="B905" s="120" t="str">
        <f>B813</f>
        <v>JJ</v>
      </c>
      <c r="C905" s="157" t="str">
        <f>C813</f>
        <v>Portland Ave. / Poplarwood Ave. Lane - Land Drainage Sewer</v>
      </c>
      <c r="D905" s="158"/>
      <c r="E905" s="158"/>
      <c r="F905" s="159"/>
      <c r="G905" s="19" t="s">
        <v>17</v>
      </c>
      <c r="H905" s="116">
        <f>H835</f>
        <v>0</v>
      </c>
      <c r="J905" s="48"/>
      <c r="K905" s="48"/>
      <c r="L905" s="48"/>
      <c r="M905" s="48"/>
      <c r="N905" s="48"/>
    </row>
    <row r="906" spans="1:14" ht="36" customHeight="1" thickBot="1" thickTop="1">
      <c r="A906" s="84"/>
      <c r="B906" s="120" t="str">
        <f>B836</f>
        <v>KK</v>
      </c>
      <c r="C906" s="157" t="str">
        <f>C836</f>
        <v>St. David Rd. / Hull Ave. Lane - Land Drainage Sewer</v>
      </c>
      <c r="D906" s="158"/>
      <c r="E906" s="158"/>
      <c r="F906" s="159"/>
      <c r="G906" s="19" t="s">
        <v>17</v>
      </c>
      <c r="H906" s="116">
        <f>H861</f>
        <v>0</v>
      </c>
      <c r="J906" s="48"/>
      <c r="K906" s="48"/>
      <c r="L906" s="48"/>
      <c r="M906" s="48"/>
      <c r="N906" s="48"/>
    </row>
    <row r="907" spans="1:14" ht="36" customHeight="1" thickBot="1" thickTop="1">
      <c r="A907" s="84"/>
      <c r="B907" s="120" t="str">
        <f>B862</f>
        <v>LL</v>
      </c>
      <c r="C907" s="157" t="str">
        <f>C862</f>
        <v>Thorndale Ave. /Frederick Ave. Lane - Drainage Sewer</v>
      </c>
      <c r="D907" s="158"/>
      <c r="E907" s="158"/>
      <c r="F907" s="159"/>
      <c r="G907" s="19" t="s">
        <v>17</v>
      </c>
      <c r="H907" s="116">
        <f>H879</f>
        <v>0</v>
      </c>
      <c r="J907" s="48"/>
      <c r="K907" s="48"/>
      <c r="L907" s="48"/>
      <c r="M907" s="48"/>
      <c r="N907" s="48"/>
    </row>
    <row r="908" spans="1:14" ht="28.5" customHeight="1" thickBot="1" thickTop="1">
      <c r="A908" s="79"/>
      <c r="B908" s="117"/>
      <c r="C908" s="37"/>
      <c r="D908" s="38"/>
      <c r="E908" s="39"/>
      <c r="F908" s="39"/>
      <c r="G908" s="40" t="s">
        <v>27</v>
      </c>
      <c r="H908" s="118">
        <f>SUM(H896:H907)</f>
        <v>0</v>
      </c>
      <c r="J908" s="48"/>
      <c r="K908" s="48"/>
      <c r="L908" s="48"/>
      <c r="M908" s="48"/>
      <c r="N908" s="48"/>
    </row>
    <row r="909" spans="1:14" ht="36" customHeight="1" thickBot="1" thickTop="1">
      <c r="A909" s="46"/>
      <c r="B909" s="163" t="s">
        <v>18</v>
      </c>
      <c r="C909" s="164"/>
      <c r="D909" s="164"/>
      <c r="E909" s="164"/>
      <c r="F909" s="164"/>
      <c r="G909" s="70"/>
      <c r="H909" s="111"/>
      <c r="J909" s="48"/>
      <c r="K909" s="48"/>
      <c r="L909" s="48"/>
      <c r="M909" s="48"/>
      <c r="N909" s="48"/>
    </row>
    <row r="910" spans="1:14" ht="36" customHeight="1" thickBot="1" thickTop="1">
      <c r="A910" s="82"/>
      <c r="B910" s="121" t="s">
        <v>700</v>
      </c>
      <c r="C910" s="184" t="s">
        <v>702</v>
      </c>
      <c r="D910" s="155"/>
      <c r="E910" s="155"/>
      <c r="F910" s="156"/>
      <c r="G910" s="71" t="s">
        <v>17</v>
      </c>
      <c r="H910" s="113">
        <f>H894</f>
        <v>0</v>
      </c>
      <c r="J910" s="48"/>
      <c r="K910" s="48"/>
      <c r="L910" s="48"/>
      <c r="M910" s="48"/>
      <c r="N910" s="48"/>
    </row>
    <row r="911" spans="1:14" ht="36" customHeight="1" thickBot="1" thickTop="1">
      <c r="A911" s="79"/>
      <c r="B911" s="122" t="s">
        <v>701</v>
      </c>
      <c r="C911" s="184" t="s">
        <v>703</v>
      </c>
      <c r="D911" s="155"/>
      <c r="E911" s="155"/>
      <c r="F911" s="156"/>
      <c r="G911" s="16" t="s">
        <v>17</v>
      </c>
      <c r="H911" s="98">
        <f>H908</f>
        <v>0</v>
      </c>
      <c r="J911" s="48"/>
      <c r="K911" s="48"/>
      <c r="L911" s="48"/>
      <c r="M911" s="48"/>
      <c r="N911" s="48"/>
    </row>
    <row r="912" spans="1:8" s="31" customFormat="1" ht="37.5" customHeight="1" thickTop="1">
      <c r="A912" s="15"/>
      <c r="B912" s="179" t="s">
        <v>33</v>
      </c>
      <c r="C912" s="180"/>
      <c r="D912" s="180"/>
      <c r="E912" s="180"/>
      <c r="F912" s="180"/>
      <c r="G912" s="177">
        <f>H894+H908</f>
        <v>0</v>
      </c>
      <c r="H912" s="178"/>
    </row>
    <row r="913" spans="1:8" ht="15.75" customHeight="1">
      <c r="A913" s="47"/>
      <c r="B913" s="42"/>
      <c r="C913" s="43"/>
      <c r="D913" s="44"/>
      <c r="E913" s="43"/>
      <c r="F913" s="43"/>
      <c r="G913" s="21"/>
      <c r="H913" s="123"/>
    </row>
  </sheetData>
  <sheetProtection password="CC35" sheet="1"/>
  <mergeCells count="81">
    <mergeCell ref="B909:F909"/>
    <mergeCell ref="C910:F910"/>
    <mergeCell ref="C911:F911"/>
    <mergeCell ref="C883:F883"/>
    <mergeCell ref="C884:F884"/>
    <mergeCell ref="C885:F885"/>
    <mergeCell ref="C886:F886"/>
    <mergeCell ref="C905:F905"/>
    <mergeCell ref="C906:F906"/>
    <mergeCell ref="C907:F907"/>
    <mergeCell ref="C99:F99"/>
    <mergeCell ref="C198:F198"/>
    <mergeCell ref="C199:F199"/>
    <mergeCell ref="C249:F249"/>
    <mergeCell ref="C559:F559"/>
    <mergeCell ref="C409:F409"/>
    <mergeCell ref="C507:F507"/>
    <mergeCell ref="C654:F654"/>
    <mergeCell ref="G912:H912"/>
    <mergeCell ref="C7:F7"/>
    <mergeCell ref="C147:F147"/>
    <mergeCell ref="B912:F912"/>
    <mergeCell ref="C148:F148"/>
    <mergeCell ref="C51:F51"/>
    <mergeCell ref="C50:F50"/>
    <mergeCell ref="C98:F98"/>
    <mergeCell ref="C655:F655"/>
    <mergeCell ref="C882:F882"/>
    <mergeCell ref="C893:F893"/>
    <mergeCell ref="C250:F250"/>
    <mergeCell ref="C302:F302"/>
    <mergeCell ref="C303:F303"/>
    <mergeCell ref="C356:F356"/>
    <mergeCell ref="C357:F357"/>
    <mergeCell ref="C887:F887"/>
    <mergeCell ref="C889:F889"/>
    <mergeCell ref="C408:F408"/>
    <mergeCell ref="C609:F609"/>
    <mergeCell ref="B6:F6"/>
    <mergeCell ref="B610:G610"/>
    <mergeCell ref="C611:F611"/>
    <mergeCell ref="C633:F633"/>
    <mergeCell ref="C634:F634"/>
    <mergeCell ref="C558:F558"/>
    <mergeCell ref="C460:F460"/>
    <mergeCell ref="C461:F461"/>
    <mergeCell ref="C506:F506"/>
    <mergeCell ref="C677:F677"/>
    <mergeCell ref="C678:F678"/>
    <mergeCell ref="C698:F698"/>
    <mergeCell ref="C699:F699"/>
    <mergeCell ref="C718:F718"/>
    <mergeCell ref="C719:F719"/>
    <mergeCell ref="C739:F739"/>
    <mergeCell ref="C740:F740"/>
    <mergeCell ref="C769:F769"/>
    <mergeCell ref="C770:F770"/>
    <mergeCell ref="C792:F792"/>
    <mergeCell ref="C793:F793"/>
    <mergeCell ref="C812:F812"/>
    <mergeCell ref="C813:F813"/>
    <mergeCell ref="C835:F835"/>
    <mergeCell ref="C836:F836"/>
    <mergeCell ref="C861:F861"/>
    <mergeCell ref="C862:F862"/>
    <mergeCell ref="C879:F879"/>
    <mergeCell ref="B881:F881"/>
    <mergeCell ref="B895:F895"/>
    <mergeCell ref="C896:F896"/>
    <mergeCell ref="C897:F897"/>
    <mergeCell ref="C898:F898"/>
    <mergeCell ref="C888:F888"/>
    <mergeCell ref="C890:F890"/>
    <mergeCell ref="C891:F891"/>
    <mergeCell ref="C892:F892"/>
    <mergeCell ref="C899:F899"/>
    <mergeCell ref="C900:F900"/>
    <mergeCell ref="C901:F901"/>
    <mergeCell ref="C902:F902"/>
    <mergeCell ref="C903:F903"/>
    <mergeCell ref="C904:F904"/>
  </mergeCells>
  <conditionalFormatting sqref="D9 D26:D29 D615 D647:D648 D802:D803 D871:D872 D657:D658 D772:D773 D16:D18 D48:D49 D61:D63 D76 D84:D86 D96:D97 D109:D111 D125 D145:D146 D157:D159 D173 D181:D183 D196:D197 D208:D210 D232:D234 D247:D248 D259:D261 D275 D300:D301 D313:D315 D329:D330 D338:D340 D354:D355 D366:D368 D382 D390:D392 D406:D407 D418:D420 D434 D442:D444 D458:D459 D470:D472 D485 D493:D495 D504:D505 D516:D518 D532 D540:D542 D556:D557 D568:D570 D584 D592:D594 D607:D608">
    <cfRule type="cellIs" priority="4457" dxfId="1423" operator="equal" stopIfTrue="1">
      <formula>"CW 2130-R11"</formula>
    </cfRule>
    <cfRule type="cellIs" priority="4458" dxfId="1423" operator="equal" stopIfTrue="1">
      <formula>"CW 3120-R2"</formula>
    </cfRule>
    <cfRule type="cellIs" priority="4459" dxfId="1423" operator="equal" stopIfTrue="1">
      <formula>"CW 3240-R7"</formula>
    </cfRule>
  </conditionalFormatting>
  <conditionalFormatting sqref="D10">
    <cfRule type="cellIs" priority="4454" dxfId="1423" operator="equal" stopIfTrue="1">
      <formula>"CW 2130-R11"</formula>
    </cfRule>
    <cfRule type="cellIs" priority="4455" dxfId="1423" operator="equal" stopIfTrue="1">
      <formula>"CW 3120-R2"</formula>
    </cfRule>
    <cfRule type="cellIs" priority="4456" dxfId="1423" operator="equal" stopIfTrue="1">
      <formula>"CW 3240-R7"</formula>
    </cfRule>
  </conditionalFormatting>
  <conditionalFormatting sqref="D11">
    <cfRule type="cellIs" priority="4451" dxfId="1423" operator="equal" stopIfTrue="1">
      <formula>"CW 2130-R11"</formula>
    </cfRule>
    <cfRule type="cellIs" priority="4452" dxfId="1423" operator="equal" stopIfTrue="1">
      <formula>"CW 3120-R2"</formula>
    </cfRule>
    <cfRule type="cellIs" priority="4453" dxfId="1423" operator="equal" stopIfTrue="1">
      <formula>"CW 3240-R7"</formula>
    </cfRule>
  </conditionalFormatting>
  <conditionalFormatting sqref="D12">
    <cfRule type="cellIs" priority="4448" dxfId="1423" operator="equal" stopIfTrue="1">
      <formula>"CW 2130-R11"</formula>
    </cfRule>
    <cfRule type="cellIs" priority="4449" dxfId="1423" operator="equal" stopIfTrue="1">
      <formula>"CW 3120-R2"</formula>
    </cfRule>
    <cfRule type="cellIs" priority="4450" dxfId="1423" operator="equal" stopIfTrue="1">
      <formula>"CW 3240-R7"</formula>
    </cfRule>
  </conditionalFormatting>
  <conditionalFormatting sqref="D13">
    <cfRule type="cellIs" priority="4445" dxfId="1423" operator="equal" stopIfTrue="1">
      <formula>"CW 2130-R11"</formula>
    </cfRule>
    <cfRule type="cellIs" priority="4446" dxfId="1423" operator="equal" stopIfTrue="1">
      <formula>"CW 3120-R2"</formula>
    </cfRule>
    <cfRule type="cellIs" priority="4447" dxfId="1423" operator="equal" stopIfTrue="1">
      <formula>"CW 3240-R7"</formula>
    </cfRule>
  </conditionalFormatting>
  <conditionalFormatting sqref="D14">
    <cfRule type="cellIs" priority="4442" dxfId="1423" operator="equal" stopIfTrue="1">
      <formula>"CW 2130-R11"</formula>
    </cfRule>
    <cfRule type="cellIs" priority="4443" dxfId="1423" operator="equal" stopIfTrue="1">
      <formula>"CW 3120-R2"</formula>
    </cfRule>
    <cfRule type="cellIs" priority="4444" dxfId="1423" operator="equal" stopIfTrue="1">
      <formula>"CW 3240-R7"</formula>
    </cfRule>
  </conditionalFormatting>
  <conditionalFormatting sqref="D15">
    <cfRule type="cellIs" priority="4439" dxfId="1423" operator="equal" stopIfTrue="1">
      <formula>"CW 2130-R11"</formula>
    </cfRule>
    <cfRule type="cellIs" priority="4440" dxfId="1423" operator="equal" stopIfTrue="1">
      <formula>"CW 3120-R2"</formula>
    </cfRule>
    <cfRule type="cellIs" priority="4441" dxfId="1423" operator="equal" stopIfTrue="1">
      <formula>"CW 3240-R7"</formula>
    </cfRule>
  </conditionalFormatting>
  <conditionalFormatting sqref="D21:D23">
    <cfRule type="cellIs" priority="4430" dxfId="1423" operator="equal" stopIfTrue="1">
      <formula>"CW 2130-R11"</formula>
    </cfRule>
    <cfRule type="cellIs" priority="4431" dxfId="1423" operator="equal" stopIfTrue="1">
      <formula>"CW 3120-R2"</formula>
    </cfRule>
    <cfRule type="cellIs" priority="4432" dxfId="1423" operator="equal" stopIfTrue="1">
      <formula>"CW 3240-R7"</formula>
    </cfRule>
  </conditionalFormatting>
  <conditionalFormatting sqref="D24">
    <cfRule type="cellIs" priority="4427" dxfId="1423" operator="equal" stopIfTrue="1">
      <formula>"CW 2130-R11"</formula>
    </cfRule>
    <cfRule type="cellIs" priority="4428" dxfId="1423" operator="equal" stopIfTrue="1">
      <formula>"CW 3120-R2"</formula>
    </cfRule>
    <cfRule type="cellIs" priority="4429" dxfId="1423" operator="equal" stopIfTrue="1">
      <formula>"CW 3240-R7"</formula>
    </cfRule>
  </conditionalFormatting>
  <conditionalFormatting sqref="D25">
    <cfRule type="cellIs" priority="4424" dxfId="1423" operator="equal" stopIfTrue="1">
      <formula>"CW 2130-R11"</formula>
    </cfRule>
    <cfRule type="cellIs" priority="4425" dxfId="1423" operator="equal" stopIfTrue="1">
      <formula>"CW 3120-R2"</formula>
    </cfRule>
    <cfRule type="cellIs" priority="4426" dxfId="1423" operator="equal" stopIfTrue="1">
      <formula>"CW 3240-R7"</formula>
    </cfRule>
  </conditionalFormatting>
  <conditionalFormatting sqref="D30">
    <cfRule type="cellIs" priority="4409" dxfId="1423" operator="equal" stopIfTrue="1">
      <formula>"CW 2130-R11"</formula>
    </cfRule>
    <cfRule type="cellIs" priority="4410" dxfId="1423" operator="equal" stopIfTrue="1">
      <formula>"CW 3120-R2"</formula>
    </cfRule>
    <cfRule type="cellIs" priority="4411" dxfId="1423" operator="equal" stopIfTrue="1">
      <formula>"CW 3240-R7"</formula>
    </cfRule>
  </conditionalFormatting>
  <conditionalFormatting sqref="D31:D32">
    <cfRule type="cellIs" priority="4406" dxfId="1423" operator="equal" stopIfTrue="1">
      <formula>"CW 2130-R11"</formula>
    </cfRule>
    <cfRule type="cellIs" priority="4407" dxfId="1423" operator="equal" stopIfTrue="1">
      <formula>"CW 3120-R2"</formula>
    </cfRule>
    <cfRule type="cellIs" priority="4408" dxfId="1423" operator="equal" stopIfTrue="1">
      <formula>"CW 3240-R7"</formula>
    </cfRule>
  </conditionalFormatting>
  <conditionalFormatting sqref="D33:D34">
    <cfRule type="cellIs" priority="4403" dxfId="1423" operator="equal" stopIfTrue="1">
      <formula>"CW 2130-R11"</formula>
    </cfRule>
    <cfRule type="cellIs" priority="4404" dxfId="1423" operator="equal" stopIfTrue="1">
      <formula>"CW 3120-R2"</formula>
    </cfRule>
    <cfRule type="cellIs" priority="4405" dxfId="1423" operator="equal" stopIfTrue="1">
      <formula>"CW 3240-R7"</formula>
    </cfRule>
  </conditionalFormatting>
  <conditionalFormatting sqref="D35">
    <cfRule type="cellIs" priority="4400" dxfId="1423" operator="equal" stopIfTrue="1">
      <formula>"CW 2130-R11"</formula>
    </cfRule>
    <cfRule type="cellIs" priority="4401" dxfId="1423" operator="equal" stopIfTrue="1">
      <formula>"CW 3120-R2"</formula>
    </cfRule>
    <cfRule type="cellIs" priority="4402" dxfId="1423" operator="equal" stopIfTrue="1">
      <formula>"CW 3240-R7"</formula>
    </cfRule>
  </conditionalFormatting>
  <conditionalFormatting sqref="D36">
    <cfRule type="cellIs" priority="4397" dxfId="1423" operator="equal" stopIfTrue="1">
      <formula>"CW 2130-R11"</formula>
    </cfRule>
    <cfRule type="cellIs" priority="4398" dxfId="1423" operator="equal" stopIfTrue="1">
      <formula>"CW 3120-R2"</formula>
    </cfRule>
    <cfRule type="cellIs" priority="4399" dxfId="1423" operator="equal" stopIfTrue="1">
      <formula>"CW 3240-R7"</formula>
    </cfRule>
  </conditionalFormatting>
  <conditionalFormatting sqref="D37">
    <cfRule type="cellIs" priority="4376" dxfId="1423" operator="equal" stopIfTrue="1">
      <formula>"CW 2130-R11"</formula>
    </cfRule>
    <cfRule type="cellIs" priority="4377" dxfId="1423" operator="equal" stopIfTrue="1">
      <formula>"CW 3120-R2"</formula>
    </cfRule>
    <cfRule type="cellIs" priority="4378" dxfId="1423" operator="equal" stopIfTrue="1">
      <formula>"CW 3240-R7"</formula>
    </cfRule>
  </conditionalFormatting>
  <conditionalFormatting sqref="D38:D39">
    <cfRule type="cellIs" priority="4373" dxfId="1423" operator="equal" stopIfTrue="1">
      <formula>"CW 2130-R11"</formula>
    </cfRule>
    <cfRule type="cellIs" priority="4374" dxfId="1423" operator="equal" stopIfTrue="1">
      <formula>"CW 3120-R2"</formula>
    </cfRule>
    <cfRule type="cellIs" priority="4375" dxfId="1423" operator="equal" stopIfTrue="1">
      <formula>"CW 3240-R7"</formula>
    </cfRule>
  </conditionalFormatting>
  <conditionalFormatting sqref="D41">
    <cfRule type="cellIs" priority="4367" dxfId="1423" operator="equal" stopIfTrue="1">
      <formula>"CW 2130-R11"</formula>
    </cfRule>
    <cfRule type="cellIs" priority="4368" dxfId="1423" operator="equal" stopIfTrue="1">
      <formula>"CW 3120-R2"</formula>
    </cfRule>
    <cfRule type="cellIs" priority="4369" dxfId="1423" operator="equal" stopIfTrue="1">
      <formula>"CW 3240-R7"</formula>
    </cfRule>
  </conditionalFormatting>
  <conditionalFormatting sqref="D42">
    <cfRule type="cellIs" priority="4364" dxfId="1423" operator="equal" stopIfTrue="1">
      <formula>"CW 2130-R11"</formula>
    </cfRule>
    <cfRule type="cellIs" priority="4365" dxfId="1423" operator="equal" stopIfTrue="1">
      <formula>"CW 3120-R2"</formula>
    </cfRule>
    <cfRule type="cellIs" priority="4366" dxfId="1423" operator="equal" stopIfTrue="1">
      <formula>"CW 3240-R7"</formula>
    </cfRule>
  </conditionalFormatting>
  <conditionalFormatting sqref="D44:D45">
    <cfRule type="cellIs" priority="4349" dxfId="1423" operator="equal" stopIfTrue="1">
      <formula>"CW 2130-R11"</formula>
    </cfRule>
    <cfRule type="cellIs" priority="4350" dxfId="1423" operator="equal" stopIfTrue="1">
      <formula>"CW 3120-R2"</formula>
    </cfRule>
    <cfRule type="cellIs" priority="4351" dxfId="1423" operator="equal" stopIfTrue="1">
      <formula>"CW 3240-R7"</formula>
    </cfRule>
  </conditionalFormatting>
  <conditionalFormatting sqref="D43">
    <cfRule type="cellIs" priority="4346" dxfId="1423" operator="equal" stopIfTrue="1">
      <formula>"CW 2130-R11"</formula>
    </cfRule>
    <cfRule type="cellIs" priority="4347" dxfId="1423" operator="equal" stopIfTrue="1">
      <formula>"CW 3120-R2"</formula>
    </cfRule>
    <cfRule type="cellIs" priority="4348" dxfId="1423" operator="equal" stopIfTrue="1">
      <formula>"CW 3240-R7"</formula>
    </cfRule>
  </conditionalFormatting>
  <conditionalFormatting sqref="D46">
    <cfRule type="cellIs" priority="4343" dxfId="1423" operator="equal" stopIfTrue="1">
      <formula>"CW 2130-R11"</formula>
    </cfRule>
    <cfRule type="cellIs" priority="4344" dxfId="1423" operator="equal" stopIfTrue="1">
      <formula>"CW 3120-R2"</formula>
    </cfRule>
    <cfRule type="cellIs" priority="4345" dxfId="1423" operator="equal" stopIfTrue="1">
      <formula>"CW 3240-R7"</formula>
    </cfRule>
  </conditionalFormatting>
  <conditionalFormatting sqref="D19">
    <cfRule type="cellIs" priority="4331" dxfId="1423" operator="equal" stopIfTrue="1">
      <formula>"CW 2130-R11"</formula>
    </cfRule>
    <cfRule type="cellIs" priority="4332" dxfId="1423" operator="equal" stopIfTrue="1">
      <formula>"CW 3120-R2"</formula>
    </cfRule>
    <cfRule type="cellIs" priority="4333" dxfId="1423" operator="equal" stopIfTrue="1">
      <formula>"CW 3240-R7"</formula>
    </cfRule>
  </conditionalFormatting>
  <conditionalFormatting sqref="D53 D70:D73">
    <cfRule type="cellIs" priority="4202" dxfId="1423" operator="equal" stopIfTrue="1">
      <formula>"CW 2130-R11"</formula>
    </cfRule>
    <cfRule type="cellIs" priority="4203" dxfId="1423" operator="equal" stopIfTrue="1">
      <formula>"CW 3120-R2"</formula>
    </cfRule>
    <cfRule type="cellIs" priority="4204" dxfId="1423" operator="equal" stopIfTrue="1">
      <formula>"CW 3240-R7"</formula>
    </cfRule>
  </conditionalFormatting>
  <conditionalFormatting sqref="D54">
    <cfRule type="cellIs" priority="4199" dxfId="1423" operator="equal" stopIfTrue="1">
      <formula>"CW 2130-R11"</formula>
    </cfRule>
    <cfRule type="cellIs" priority="4200" dxfId="1423" operator="equal" stopIfTrue="1">
      <formula>"CW 3120-R2"</formula>
    </cfRule>
    <cfRule type="cellIs" priority="4201" dxfId="1423" operator="equal" stopIfTrue="1">
      <formula>"CW 3240-R7"</formula>
    </cfRule>
  </conditionalFormatting>
  <conditionalFormatting sqref="D55">
    <cfRule type="cellIs" priority="4196" dxfId="1423" operator="equal" stopIfTrue="1">
      <formula>"CW 2130-R11"</formula>
    </cfRule>
    <cfRule type="cellIs" priority="4197" dxfId="1423" operator="equal" stopIfTrue="1">
      <formula>"CW 3120-R2"</formula>
    </cfRule>
    <cfRule type="cellIs" priority="4198" dxfId="1423" operator="equal" stopIfTrue="1">
      <formula>"CW 3240-R7"</formula>
    </cfRule>
  </conditionalFormatting>
  <conditionalFormatting sqref="D56">
    <cfRule type="cellIs" priority="4193" dxfId="1423" operator="equal" stopIfTrue="1">
      <formula>"CW 2130-R11"</formula>
    </cfRule>
    <cfRule type="cellIs" priority="4194" dxfId="1423" operator="equal" stopIfTrue="1">
      <formula>"CW 3120-R2"</formula>
    </cfRule>
    <cfRule type="cellIs" priority="4195" dxfId="1423" operator="equal" stopIfTrue="1">
      <formula>"CW 3240-R7"</formula>
    </cfRule>
  </conditionalFormatting>
  <conditionalFormatting sqref="D57">
    <cfRule type="cellIs" priority="4190" dxfId="1423" operator="equal" stopIfTrue="1">
      <formula>"CW 2130-R11"</formula>
    </cfRule>
    <cfRule type="cellIs" priority="4191" dxfId="1423" operator="equal" stopIfTrue="1">
      <formula>"CW 3120-R2"</formula>
    </cfRule>
    <cfRule type="cellIs" priority="4192" dxfId="1423" operator="equal" stopIfTrue="1">
      <formula>"CW 3240-R7"</formula>
    </cfRule>
  </conditionalFormatting>
  <conditionalFormatting sqref="D58">
    <cfRule type="cellIs" priority="4187" dxfId="1423" operator="equal" stopIfTrue="1">
      <formula>"CW 2130-R11"</formula>
    </cfRule>
    <cfRule type="cellIs" priority="4188" dxfId="1423" operator="equal" stopIfTrue="1">
      <formula>"CW 3120-R2"</formula>
    </cfRule>
    <cfRule type="cellIs" priority="4189" dxfId="1423" operator="equal" stopIfTrue="1">
      <formula>"CW 3240-R7"</formula>
    </cfRule>
  </conditionalFormatting>
  <conditionalFormatting sqref="D59">
    <cfRule type="cellIs" priority="4184" dxfId="1423" operator="equal" stopIfTrue="1">
      <formula>"CW 2130-R11"</formula>
    </cfRule>
    <cfRule type="cellIs" priority="4185" dxfId="1423" operator="equal" stopIfTrue="1">
      <formula>"CW 3120-R2"</formula>
    </cfRule>
    <cfRule type="cellIs" priority="4186" dxfId="1423" operator="equal" stopIfTrue="1">
      <formula>"CW 3240-R7"</formula>
    </cfRule>
  </conditionalFormatting>
  <conditionalFormatting sqref="D60">
    <cfRule type="cellIs" priority="4181" dxfId="1423" operator="equal" stopIfTrue="1">
      <formula>"CW 2130-R11"</formula>
    </cfRule>
    <cfRule type="cellIs" priority="4182" dxfId="1423" operator="equal" stopIfTrue="1">
      <formula>"CW 3120-R2"</formula>
    </cfRule>
    <cfRule type="cellIs" priority="4183" dxfId="1423" operator="equal" stopIfTrue="1">
      <formula>"CW 3240-R7"</formula>
    </cfRule>
  </conditionalFormatting>
  <conditionalFormatting sqref="D66:D67">
    <cfRule type="cellIs" priority="4175" dxfId="1423" operator="equal" stopIfTrue="1">
      <formula>"CW 2130-R11"</formula>
    </cfRule>
    <cfRule type="cellIs" priority="4176" dxfId="1423" operator="equal" stopIfTrue="1">
      <formula>"CW 3120-R2"</formula>
    </cfRule>
    <cfRule type="cellIs" priority="4177" dxfId="1423" operator="equal" stopIfTrue="1">
      <formula>"CW 3240-R7"</formula>
    </cfRule>
  </conditionalFormatting>
  <conditionalFormatting sqref="D68">
    <cfRule type="cellIs" priority="4172" dxfId="1423" operator="equal" stopIfTrue="1">
      <formula>"CW 2130-R11"</formula>
    </cfRule>
    <cfRule type="cellIs" priority="4173" dxfId="1423" operator="equal" stopIfTrue="1">
      <formula>"CW 3120-R2"</formula>
    </cfRule>
    <cfRule type="cellIs" priority="4174" dxfId="1423" operator="equal" stopIfTrue="1">
      <formula>"CW 3240-R7"</formula>
    </cfRule>
  </conditionalFormatting>
  <conditionalFormatting sqref="D69">
    <cfRule type="cellIs" priority="4169" dxfId="1423" operator="equal" stopIfTrue="1">
      <formula>"CW 2130-R11"</formula>
    </cfRule>
    <cfRule type="cellIs" priority="4170" dxfId="1423" operator="equal" stopIfTrue="1">
      <formula>"CW 3120-R2"</formula>
    </cfRule>
    <cfRule type="cellIs" priority="4171" dxfId="1423" operator="equal" stopIfTrue="1">
      <formula>"CW 3240-R7"</formula>
    </cfRule>
  </conditionalFormatting>
  <conditionalFormatting sqref="D74">
    <cfRule type="cellIs" priority="4166" dxfId="1423" operator="equal" stopIfTrue="1">
      <formula>"CW 2130-R11"</formula>
    </cfRule>
    <cfRule type="cellIs" priority="4167" dxfId="1423" operator="equal" stopIfTrue="1">
      <formula>"CW 3120-R2"</formula>
    </cfRule>
    <cfRule type="cellIs" priority="4168" dxfId="1423" operator="equal" stopIfTrue="1">
      <formula>"CW 3240-R7"</formula>
    </cfRule>
  </conditionalFormatting>
  <conditionalFormatting sqref="D75">
    <cfRule type="cellIs" priority="4163" dxfId="1423" operator="equal" stopIfTrue="1">
      <formula>"CW 2130-R11"</formula>
    </cfRule>
    <cfRule type="cellIs" priority="4164" dxfId="1423" operator="equal" stopIfTrue="1">
      <formula>"CW 3120-R2"</formula>
    </cfRule>
    <cfRule type="cellIs" priority="4165" dxfId="1423" operator="equal" stopIfTrue="1">
      <formula>"CW 3240-R7"</formula>
    </cfRule>
  </conditionalFormatting>
  <conditionalFormatting sqref="D77">
    <cfRule type="cellIs" priority="4157" dxfId="1423" operator="equal" stopIfTrue="1">
      <formula>"CW 2130-R11"</formula>
    </cfRule>
    <cfRule type="cellIs" priority="4158" dxfId="1423" operator="equal" stopIfTrue="1">
      <formula>"CW 3120-R2"</formula>
    </cfRule>
    <cfRule type="cellIs" priority="4159" dxfId="1423" operator="equal" stopIfTrue="1">
      <formula>"CW 3240-R7"</formula>
    </cfRule>
  </conditionalFormatting>
  <conditionalFormatting sqref="D78:D79">
    <cfRule type="cellIs" priority="4154" dxfId="1423" operator="equal" stopIfTrue="1">
      <formula>"CW 2130-R11"</formula>
    </cfRule>
    <cfRule type="cellIs" priority="4155" dxfId="1423" operator="equal" stopIfTrue="1">
      <formula>"CW 3120-R2"</formula>
    </cfRule>
    <cfRule type="cellIs" priority="4156" dxfId="1423" operator="equal" stopIfTrue="1">
      <formula>"CW 3240-R7"</formula>
    </cfRule>
  </conditionalFormatting>
  <conditionalFormatting sqref="D80:D81">
    <cfRule type="cellIs" priority="4151" dxfId="1423" operator="equal" stopIfTrue="1">
      <formula>"CW 2130-R11"</formula>
    </cfRule>
    <cfRule type="cellIs" priority="4152" dxfId="1423" operator="equal" stopIfTrue="1">
      <formula>"CW 3120-R2"</formula>
    </cfRule>
    <cfRule type="cellIs" priority="4153" dxfId="1423" operator="equal" stopIfTrue="1">
      <formula>"CW 3240-R7"</formula>
    </cfRule>
  </conditionalFormatting>
  <conditionalFormatting sqref="D82">
    <cfRule type="cellIs" priority="4148" dxfId="1423" operator="equal" stopIfTrue="1">
      <formula>"CW 2130-R11"</formula>
    </cfRule>
    <cfRule type="cellIs" priority="4149" dxfId="1423" operator="equal" stopIfTrue="1">
      <formula>"CW 3120-R2"</formula>
    </cfRule>
    <cfRule type="cellIs" priority="4150" dxfId="1423" operator="equal" stopIfTrue="1">
      <formula>"CW 3240-R7"</formula>
    </cfRule>
  </conditionalFormatting>
  <conditionalFormatting sqref="D83">
    <cfRule type="cellIs" priority="4145" dxfId="1423" operator="equal" stopIfTrue="1">
      <formula>"CW 2130-R11"</formula>
    </cfRule>
    <cfRule type="cellIs" priority="4146" dxfId="1423" operator="equal" stopIfTrue="1">
      <formula>"CW 3120-R2"</formula>
    </cfRule>
    <cfRule type="cellIs" priority="4147" dxfId="1423" operator="equal" stopIfTrue="1">
      <formula>"CW 3240-R7"</formula>
    </cfRule>
  </conditionalFormatting>
  <conditionalFormatting sqref="D87">
    <cfRule type="cellIs" priority="4127" dxfId="1423" operator="equal" stopIfTrue="1">
      <formula>"CW 2130-R11"</formula>
    </cfRule>
    <cfRule type="cellIs" priority="4128" dxfId="1423" operator="equal" stopIfTrue="1">
      <formula>"CW 3120-R2"</formula>
    </cfRule>
    <cfRule type="cellIs" priority="4129" dxfId="1423" operator="equal" stopIfTrue="1">
      <formula>"CW 3240-R7"</formula>
    </cfRule>
  </conditionalFormatting>
  <conditionalFormatting sqref="D89">
    <cfRule type="cellIs" priority="4115" dxfId="1423" operator="equal" stopIfTrue="1">
      <formula>"CW 2130-R11"</formula>
    </cfRule>
    <cfRule type="cellIs" priority="4116" dxfId="1423" operator="equal" stopIfTrue="1">
      <formula>"CW 3120-R2"</formula>
    </cfRule>
    <cfRule type="cellIs" priority="4117" dxfId="1423" operator="equal" stopIfTrue="1">
      <formula>"CW 3240-R7"</formula>
    </cfRule>
  </conditionalFormatting>
  <conditionalFormatting sqref="D90">
    <cfRule type="cellIs" priority="4112" dxfId="1423" operator="equal" stopIfTrue="1">
      <formula>"CW 2130-R11"</formula>
    </cfRule>
    <cfRule type="cellIs" priority="4113" dxfId="1423" operator="equal" stopIfTrue="1">
      <formula>"CW 3120-R2"</formula>
    </cfRule>
    <cfRule type="cellIs" priority="4114" dxfId="1423" operator="equal" stopIfTrue="1">
      <formula>"CW 3240-R7"</formula>
    </cfRule>
  </conditionalFormatting>
  <conditionalFormatting sqref="D92:D93">
    <cfRule type="cellIs" priority="4097" dxfId="1423" operator="equal" stopIfTrue="1">
      <formula>"CW 2130-R11"</formula>
    </cfRule>
    <cfRule type="cellIs" priority="4098" dxfId="1423" operator="equal" stopIfTrue="1">
      <formula>"CW 3120-R2"</formula>
    </cfRule>
    <cfRule type="cellIs" priority="4099" dxfId="1423" operator="equal" stopIfTrue="1">
      <formula>"CW 3240-R7"</formula>
    </cfRule>
  </conditionalFormatting>
  <conditionalFormatting sqref="D91">
    <cfRule type="cellIs" priority="4094" dxfId="1423" operator="equal" stopIfTrue="1">
      <formula>"CW 2130-R11"</formula>
    </cfRule>
    <cfRule type="cellIs" priority="4095" dxfId="1423" operator="equal" stopIfTrue="1">
      <formula>"CW 3120-R2"</formula>
    </cfRule>
    <cfRule type="cellIs" priority="4096" dxfId="1423" operator="equal" stopIfTrue="1">
      <formula>"CW 3240-R7"</formula>
    </cfRule>
  </conditionalFormatting>
  <conditionalFormatting sqref="D94">
    <cfRule type="cellIs" priority="4091" dxfId="1423" operator="equal" stopIfTrue="1">
      <formula>"CW 2130-R11"</formula>
    </cfRule>
    <cfRule type="cellIs" priority="4092" dxfId="1423" operator="equal" stopIfTrue="1">
      <formula>"CW 3120-R2"</formula>
    </cfRule>
    <cfRule type="cellIs" priority="4093" dxfId="1423" operator="equal" stopIfTrue="1">
      <formula>"CW 3240-R7"</formula>
    </cfRule>
  </conditionalFormatting>
  <conditionalFormatting sqref="D64">
    <cfRule type="cellIs" priority="4079" dxfId="1423" operator="equal" stopIfTrue="1">
      <formula>"CW 2130-R11"</formula>
    </cfRule>
    <cfRule type="cellIs" priority="4080" dxfId="1423" operator="equal" stopIfTrue="1">
      <formula>"CW 3120-R2"</formula>
    </cfRule>
    <cfRule type="cellIs" priority="4081" dxfId="1423" operator="equal" stopIfTrue="1">
      <formula>"CW 3240-R7"</formula>
    </cfRule>
  </conditionalFormatting>
  <conditionalFormatting sqref="D101 D119:D122">
    <cfRule type="cellIs" priority="4076" dxfId="1423" operator="equal" stopIfTrue="1">
      <formula>"CW 2130-R11"</formula>
    </cfRule>
    <cfRule type="cellIs" priority="4077" dxfId="1423" operator="equal" stopIfTrue="1">
      <formula>"CW 3120-R2"</formula>
    </cfRule>
    <cfRule type="cellIs" priority="4078" dxfId="1423" operator="equal" stopIfTrue="1">
      <formula>"CW 3240-R7"</formula>
    </cfRule>
  </conditionalFormatting>
  <conditionalFormatting sqref="D102">
    <cfRule type="cellIs" priority="4073" dxfId="1423" operator="equal" stopIfTrue="1">
      <formula>"CW 2130-R11"</formula>
    </cfRule>
    <cfRule type="cellIs" priority="4074" dxfId="1423" operator="equal" stopIfTrue="1">
      <formula>"CW 3120-R2"</formula>
    </cfRule>
    <cfRule type="cellIs" priority="4075" dxfId="1423" operator="equal" stopIfTrue="1">
      <formula>"CW 3240-R7"</formula>
    </cfRule>
  </conditionalFormatting>
  <conditionalFormatting sqref="D103">
    <cfRule type="cellIs" priority="4070" dxfId="1423" operator="equal" stopIfTrue="1">
      <formula>"CW 2130-R11"</formula>
    </cfRule>
    <cfRule type="cellIs" priority="4071" dxfId="1423" operator="equal" stopIfTrue="1">
      <formula>"CW 3120-R2"</formula>
    </cfRule>
    <cfRule type="cellIs" priority="4072" dxfId="1423" operator="equal" stopIfTrue="1">
      <formula>"CW 3240-R7"</formula>
    </cfRule>
  </conditionalFormatting>
  <conditionalFormatting sqref="D104">
    <cfRule type="cellIs" priority="4067" dxfId="1423" operator="equal" stopIfTrue="1">
      <formula>"CW 2130-R11"</formula>
    </cfRule>
    <cfRule type="cellIs" priority="4068" dxfId="1423" operator="equal" stopIfTrue="1">
      <formula>"CW 3120-R2"</formula>
    </cfRule>
    <cfRule type="cellIs" priority="4069" dxfId="1423" operator="equal" stopIfTrue="1">
      <formula>"CW 3240-R7"</formula>
    </cfRule>
  </conditionalFormatting>
  <conditionalFormatting sqref="D105">
    <cfRule type="cellIs" priority="4064" dxfId="1423" operator="equal" stopIfTrue="1">
      <formula>"CW 2130-R11"</formula>
    </cfRule>
    <cfRule type="cellIs" priority="4065" dxfId="1423" operator="equal" stopIfTrue="1">
      <formula>"CW 3120-R2"</formula>
    </cfRule>
    <cfRule type="cellIs" priority="4066" dxfId="1423" operator="equal" stopIfTrue="1">
      <formula>"CW 3240-R7"</formula>
    </cfRule>
  </conditionalFormatting>
  <conditionalFormatting sqref="D106">
    <cfRule type="cellIs" priority="4061" dxfId="1423" operator="equal" stopIfTrue="1">
      <formula>"CW 2130-R11"</formula>
    </cfRule>
    <cfRule type="cellIs" priority="4062" dxfId="1423" operator="equal" stopIfTrue="1">
      <formula>"CW 3120-R2"</formula>
    </cfRule>
    <cfRule type="cellIs" priority="4063" dxfId="1423" operator="equal" stopIfTrue="1">
      <formula>"CW 3240-R7"</formula>
    </cfRule>
  </conditionalFormatting>
  <conditionalFormatting sqref="D107">
    <cfRule type="cellIs" priority="4058" dxfId="1423" operator="equal" stopIfTrue="1">
      <formula>"CW 2130-R11"</formula>
    </cfRule>
    <cfRule type="cellIs" priority="4059" dxfId="1423" operator="equal" stopIfTrue="1">
      <formula>"CW 3120-R2"</formula>
    </cfRule>
    <cfRule type="cellIs" priority="4060" dxfId="1423" operator="equal" stopIfTrue="1">
      <formula>"CW 3240-R7"</formula>
    </cfRule>
  </conditionalFormatting>
  <conditionalFormatting sqref="D108">
    <cfRule type="cellIs" priority="4055" dxfId="1423" operator="equal" stopIfTrue="1">
      <formula>"CW 2130-R11"</formula>
    </cfRule>
    <cfRule type="cellIs" priority="4056" dxfId="1423" operator="equal" stopIfTrue="1">
      <formula>"CW 3120-R2"</formula>
    </cfRule>
    <cfRule type="cellIs" priority="4057" dxfId="1423" operator="equal" stopIfTrue="1">
      <formula>"CW 3240-R7"</formula>
    </cfRule>
  </conditionalFormatting>
  <conditionalFormatting sqref="D114:D116">
    <cfRule type="cellIs" priority="4049" dxfId="1423" operator="equal" stopIfTrue="1">
      <formula>"CW 2130-R11"</formula>
    </cfRule>
    <cfRule type="cellIs" priority="4050" dxfId="1423" operator="equal" stopIfTrue="1">
      <formula>"CW 3120-R2"</formula>
    </cfRule>
    <cfRule type="cellIs" priority="4051" dxfId="1423" operator="equal" stopIfTrue="1">
      <formula>"CW 3240-R7"</formula>
    </cfRule>
  </conditionalFormatting>
  <conditionalFormatting sqref="D117">
    <cfRule type="cellIs" priority="4046" dxfId="1423" operator="equal" stopIfTrue="1">
      <formula>"CW 2130-R11"</formula>
    </cfRule>
    <cfRule type="cellIs" priority="4047" dxfId="1423" operator="equal" stopIfTrue="1">
      <formula>"CW 3120-R2"</formula>
    </cfRule>
    <cfRule type="cellIs" priority="4048" dxfId="1423" operator="equal" stopIfTrue="1">
      <formula>"CW 3240-R7"</formula>
    </cfRule>
  </conditionalFormatting>
  <conditionalFormatting sqref="D118">
    <cfRule type="cellIs" priority="4043" dxfId="1423" operator="equal" stopIfTrue="1">
      <formula>"CW 2130-R11"</formula>
    </cfRule>
    <cfRule type="cellIs" priority="4044" dxfId="1423" operator="equal" stopIfTrue="1">
      <formula>"CW 3120-R2"</formula>
    </cfRule>
    <cfRule type="cellIs" priority="4045" dxfId="1423" operator="equal" stopIfTrue="1">
      <formula>"CW 3240-R7"</formula>
    </cfRule>
  </conditionalFormatting>
  <conditionalFormatting sqref="D123">
    <cfRule type="cellIs" priority="4040" dxfId="1423" operator="equal" stopIfTrue="1">
      <formula>"CW 2130-R11"</formula>
    </cfRule>
    <cfRule type="cellIs" priority="4041" dxfId="1423" operator="equal" stopIfTrue="1">
      <formula>"CW 3120-R2"</formula>
    </cfRule>
    <cfRule type="cellIs" priority="4042" dxfId="1423" operator="equal" stopIfTrue="1">
      <formula>"CW 3240-R7"</formula>
    </cfRule>
  </conditionalFormatting>
  <conditionalFormatting sqref="D124">
    <cfRule type="cellIs" priority="4037" dxfId="1423" operator="equal" stopIfTrue="1">
      <formula>"CW 2130-R11"</formula>
    </cfRule>
    <cfRule type="cellIs" priority="4038" dxfId="1423" operator="equal" stopIfTrue="1">
      <formula>"CW 3120-R2"</formula>
    </cfRule>
    <cfRule type="cellIs" priority="4039" dxfId="1423" operator="equal" stopIfTrue="1">
      <formula>"CW 3240-R7"</formula>
    </cfRule>
  </conditionalFormatting>
  <conditionalFormatting sqref="D126">
    <cfRule type="cellIs" priority="4031" dxfId="1423" operator="equal" stopIfTrue="1">
      <formula>"CW 2130-R11"</formula>
    </cfRule>
    <cfRule type="cellIs" priority="4032" dxfId="1423" operator="equal" stopIfTrue="1">
      <formula>"CW 3120-R2"</formula>
    </cfRule>
    <cfRule type="cellIs" priority="4033" dxfId="1423" operator="equal" stopIfTrue="1">
      <formula>"CW 3240-R7"</formula>
    </cfRule>
  </conditionalFormatting>
  <conditionalFormatting sqref="D127:D128">
    <cfRule type="cellIs" priority="4028" dxfId="1423" operator="equal" stopIfTrue="1">
      <formula>"CW 2130-R11"</formula>
    </cfRule>
    <cfRule type="cellIs" priority="4029" dxfId="1423" operator="equal" stopIfTrue="1">
      <formula>"CW 3120-R2"</formula>
    </cfRule>
    <cfRule type="cellIs" priority="4030" dxfId="1423" operator="equal" stopIfTrue="1">
      <formula>"CW 3240-R7"</formula>
    </cfRule>
  </conditionalFormatting>
  <conditionalFormatting sqref="D129:D130">
    <cfRule type="cellIs" priority="4025" dxfId="1423" operator="equal" stopIfTrue="1">
      <formula>"CW 2130-R11"</formula>
    </cfRule>
    <cfRule type="cellIs" priority="4026" dxfId="1423" operator="equal" stopIfTrue="1">
      <formula>"CW 3120-R2"</formula>
    </cfRule>
    <cfRule type="cellIs" priority="4027" dxfId="1423" operator="equal" stopIfTrue="1">
      <formula>"CW 3240-R7"</formula>
    </cfRule>
  </conditionalFormatting>
  <conditionalFormatting sqref="D131">
    <cfRule type="cellIs" priority="4022" dxfId="1423" operator="equal" stopIfTrue="1">
      <formula>"CW 2130-R11"</formula>
    </cfRule>
    <cfRule type="cellIs" priority="4023" dxfId="1423" operator="equal" stopIfTrue="1">
      <formula>"CW 3120-R2"</formula>
    </cfRule>
    <cfRule type="cellIs" priority="4024" dxfId="1423" operator="equal" stopIfTrue="1">
      <formula>"CW 3240-R7"</formula>
    </cfRule>
  </conditionalFormatting>
  <conditionalFormatting sqref="D132">
    <cfRule type="cellIs" priority="4019" dxfId="1423" operator="equal" stopIfTrue="1">
      <formula>"CW 2130-R11"</formula>
    </cfRule>
    <cfRule type="cellIs" priority="4020" dxfId="1423" operator="equal" stopIfTrue="1">
      <formula>"CW 3120-R2"</formula>
    </cfRule>
    <cfRule type="cellIs" priority="4021" dxfId="1423" operator="equal" stopIfTrue="1">
      <formula>"CW 3240-R7"</formula>
    </cfRule>
  </conditionalFormatting>
  <conditionalFormatting sqref="D133">
    <cfRule type="cellIs" priority="4004" dxfId="1423" operator="equal" stopIfTrue="1">
      <formula>"CW 2130-R11"</formula>
    </cfRule>
    <cfRule type="cellIs" priority="4005" dxfId="1423" operator="equal" stopIfTrue="1">
      <formula>"CW 3120-R2"</formula>
    </cfRule>
    <cfRule type="cellIs" priority="4006" dxfId="1423" operator="equal" stopIfTrue="1">
      <formula>"CW 3240-R7"</formula>
    </cfRule>
  </conditionalFormatting>
  <conditionalFormatting sqref="D134">
    <cfRule type="cellIs" priority="3998" dxfId="1423" operator="equal" stopIfTrue="1">
      <formula>"CW 2130-R11"</formula>
    </cfRule>
    <cfRule type="cellIs" priority="3999" dxfId="1423" operator="equal" stopIfTrue="1">
      <formula>"CW 3120-R2"</formula>
    </cfRule>
    <cfRule type="cellIs" priority="4000" dxfId="1423" operator="equal" stopIfTrue="1">
      <formula>"CW 3240-R7"</formula>
    </cfRule>
  </conditionalFormatting>
  <conditionalFormatting sqref="D135:D136">
    <cfRule type="cellIs" priority="3995" dxfId="1423" operator="equal" stopIfTrue="1">
      <formula>"CW 2130-R11"</formula>
    </cfRule>
    <cfRule type="cellIs" priority="3996" dxfId="1423" operator="equal" stopIfTrue="1">
      <formula>"CW 3120-R2"</formula>
    </cfRule>
    <cfRule type="cellIs" priority="3997" dxfId="1423" operator="equal" stopIfTrue="1">
      <formula>"CW 3240-R7"</formula>
    </cfRule>
  </conditionalFormatting>
  <conditionalFormatting sqref="D138">
    <cfRule type="cellIs" priority="3989" dxfId="1423" operator="equal" stopIfTrue="1">
      <formula>"CW 2130-R11"</formula>
    </cfRule>
    <cfRule type="cellIs" priority="3990" dxfId="1423" operator="equal" stopIfTrue="1">
      <formula>"CW 3120-R2"</formula>
    </cfRule>
    <cfRule type="cellIs" priority="3991" dxfId="1423" operator="equal" stopIfTrue="1">
      <formula>"CW 3240-R7"</formula>
    </cfRule>
  </conditionalFormatting>
  <conditionalFormatting sqref="D139">
    <cfRule type="cellIs" priority="3986" dxfId="1423" operator="equal" stopIfTrue="1">
      <formula>"CW 2130-R11"</formula>
    </cfRule>
    <cfRule type="cellIs" priority="3987" dxfId="1423" operator="equal" stopIfTrue="1">
      <formula>"CW 3120-R2"</formula>
    </cfRule>
    <cfRule type="cellIs" priority="3988" dxfId="1423" operator="equal" stopIfTrue="1">
      <formula>"CW 3240-R7"</formula>
    </cfRule>
  </conditionalFormatting>
  <conditionalFormatting sqref="D141:D142">
    <cfRule type="cellIs" priority="3971" dxfId="1423" operator="equal" stopIfTrue="1">
      <formula>"CW 2130-R11"</formula>
    </cfRule>
    <cfRule type="cellIs" priority="3972" dxfId="1423" operator="equal" stopIfTrue="1">
      <formula>"CW 3120-R2"</formula>
    </cfRule>
    <cfRule type="cellIs" priority="3973" dxfId="1423" operator="equal" stopIfTrue="1">
      <formula>"CW 3240-R7"</formula>
    </cfRule>
  </conditionalFormatting>
  <conditionalFormatting sqref="D140">
    <cfRule type="cellIs" priority="3968" dxfId="1423" operator="equal" stopIfTrue="1">
      <formula>"CW 2130-R11"</formula>
    </cfRule>
    <cfRule type="cellIs" priority="3969" dxfId="1423" operator="equal" stopIfTrue="1">
      <formula>"CW 3120-R2"</formula>
    </cfRule>
    <cfRule type="cellIs" priority="3970" dxfId="1423" operator="equal" stopIfTrue="1">
      <formula>"CW 3240-R7"</formula>
    </cfRule>
  </conditionalFormatting>
  <conditionalFormatting sqref="D143">
    <cfRule type="cellIs" priority="3965" dxfId="1423" operator="equal" stopIfTrue="1">
      <formula>"CW 2130-R11"</formula>
    </cfRule>
    <cfRule type="cellIs" priority="3966" dxfId="1423" operator="equal" stopIfTrue="1">
      <formula>"CW 3120-R2"</formula>
    </cfRule>
    <cfRule type="cellIs" priority="3967" dxfId="1423" operator="equal" stopIfTrue="1">
      <formula>"CW 3240-R7"</formula>
    </cfRule>
  </conditionalFormatting>
  <conditionalFormatting sqref="D112">
    <cfRule type="cellIs" priority="3953" dxfId="1423" operator="equal" stopIfTrue="1">
      <formula>"CW 2130-R11"</formula>
    </cfRule>
    <cfRule type="cellIs" priority="3954" dxfId="1423" operator="equal" stopIfTrue="1">
      <formula>"CW 3120-R2"</formula>
    </cfRule>
    <cfRule type="cellIs" priority="3955" dxfId="1423" operator="equal" stopIfTrue="1">
      <formula>"CW 3240-R7"</formula>
    </cfRule>
  </conditionalFormatting>
  <conditionalFormatting sqref="D150 D167:D170">
    <cfRule type="cellIs" priority="3950" dxfId="1423" operator="equal" stopIfTrue="1">
      <formula>"CW 2130-R11"</formula>
    </cfRule>
    <cfRule type="cellIs" priority="3951" dxfId="1423" operator="equal" stopIfTrue="1">
      <formula>"CW 3120-R2"</formula>
    </cfRule>
    <cfRule type="cellIs" priority="3952" dxfId="1423" operator="equal" stopIfTrue="1">
      <formula>"CW 3240-R7"</formula>
    </cfRule>
  </conditionalFormatting>
  <conditionalFormatting sqref="D151">
    <cfRule type="cellIs" priority="3947" dxfId="1423" operator="equal" stopIfTrue="1">
      <formula>"CW 2130-R11"</formula>
    </cfRule>
    <cfRule type="cellIs" priority="3948" dxfId="1423" operator="equal" stopIfTrue="1">
      <formula>"CW 3120-R2"</formula>
    </cfRule>
    <cfRule type="cellIs" priority="3949" dxfId="1423" operator="equal" stopIfTrue="1">
      <formula>"CW 3240-R7"</formula>
    </cfRule>
  </conditionalFormatting>
  <conditionalFormatting sqref="D152">
    <cfRule type="cellIs" priority="3944" dxfId="1423" operator="equal" stopIfTrue="1">
      <formula>"CW 2130-R11"</formula>
    </cfRule>
    <cfRule type="cellIs" priority="3945" dxfId="1423" operator="equal" stopIfTrue="1">
      <formula>"CW 3120-R2"</formula>
    </cfRule>
    <cfRule type="cellIs" priority="3946" dxfId="1423" operator="equal" stopIfTrue="1">
      <formula>"CW 3240-R7"</formula>
    </cfRule>
  </conditionalFormatting>
  <conditionalFormatting sqref="D153">
    <cfRule type="cellIs" priority="3941" dxfId="1423" operator="equal" stopIfTrue="1">
      <formula>"CW 2130-R11"</formula>
    </cfRule>
    <cfRule type="cellIs" priority="3942" dxfId="1423" operator="equal" stopIfTrue="1">
      <formula>"CW 3120-R2"</formula>
    </cfRule>
    <cfRule type="cellIs" priority="3943" dxfId="1423" operator="equal" stopIfTrue="1">
      <formula>"CW 3240-R7"</formula>
    </cfRule>
  </conditionalFormatting>
  <conditionalFormatting sqref="D154">
    <cfRule type="cellIs" priority="3938" dxfId="1423" operator="equal" stopIfTrue="1">
      <formula>"CW 2130-R11"</formula>
    </cfRule>
    <cfRule type="cellIs" priority="3939" dxfId="1423" operator="equal" stopIfTrue="1">
      <formula>"CW 3120-R2"</formula>
    </cfRule>
    <cfRule type="cellIs" priority="3940" dxfId="1423" operator="equal" stopIfTrue="1">
      <formula>"CW 3240-R7"</formula>
    </cfRule>
  </conditionalFormatting>
  <conditionalFormatting sqref="D155">
    <cfRule type="cellIs" priority="3935" dxfId="1423" operator="equal" stopIfTrue="1">
      <formula>"CW 2130-R11"</formula>
    </cfRule>
    <cfRule type="cellIs" priority="3936" dxfId="1423" operator="equal" stopIfTrue="1">
      <formula>"CW 3120-R2"</formula>
    </cfRule>
    <cfRule type="cellIs" priority="3937" dxfId="1423" operator="equal" stopIfTrue="1">
      <formula>"CW 3240-R7"</formula>
    </cfRule>
  </conditionalFormatting>
  <conditionalFormatting sqref="D156">
    <cfRule type="cellIs" priority="3932" dxfId="1423" operator="equal" stopIfTrue="1">
      <formula>"CW 2130-R11"</formula>
    </cfRule>
    <cfRule type="cellIs" priority="3933" dxfId="1423" operator="equal" stopIfTrue="1">
      <formula>"CW 3120-R2"</formula>
    </cfRule>
    <cfRule type="cellIs" priority="3934" dxfId="1423" operator="equal" stopIfTrue="1">
      <formula>"CW 3240-R7"</formula>
    </cfRule>
  </conditionalFormatting>
  <conditionalFormatting sqref="D162:D164">
    <cfRule type="cellIs" priority="3923" dxfId="1423" operator="equal" stopIfTrue="1">
      <formula>"CW 2130-R11"</formula>
    </cfRule>
    <cfRule type="cellIs" priority="3924" dxfId="1423" operator="equal" stopIfTrue="1">
      <formula>"CW 3120-R2"</formula>
    </cfRule>
    <cfRule type="cellIs" priority="3925" dxfId="1423" operator="equal" stopIfTrue="1">
      <formula>"CW 3240-R7"</formula>
    </cfRule>
  </conditionalFormatting>
  <conditionalFormatting sqref="D165">
    <cfRule type="cellIs" priority="3920" dxfId="1423" operator="equal" stopIfTrue="1">
      <formula>"CW 2130-R11"</formula>
    </cfRule>
    <cfRule type="cellIs" priority="3921" dxfId="1423" operator="equal" stopIfTrue="1">
      <formula>"CW 3120-R2"</formula>
    </cfRule>
    <cfRule type="cellIs" priority="3922" dxfId="1423" operator="equal" stopIfTrue="1">
      <formula>"CW 3240-R7"</formula>
    </cfRule>
  </conditionalFormatting>
  <conditionalFormatting sqref="D166">
    <cfRule type="cellIs" priority="3917" dxfId="1423" operator="equal" stopIfTrue="1">
      <formula>"CW 2130-R11"</formula>
    </cfRule>
    <cfRule type="cellIs" priority="3918" dxfId="1423" operator="equal" stopIfTrue="1">
      <formula>"CW 3120-R2"</formula>
    </cfRule>
    <cfRule type="cellIs" priority="3919" dxfId="1423" operator="equal" stopIfTrue="1">
      <formula>"CW 3240-R7"</formula>
    </cfRule>
  </conditionalFormatting>
  <conditionalFormatting sqref="D171">
    <cfRule type="cellIs" priority="3914" dxfId="1423" operator="equal" stopIfTrue="1">
      <formula>"CW 2130-R11"</formula>
    </cfRule>
    <cfRule type="cellIs" priority="3915" dxfId="1423" operator="equal" stopIfTrue="1">
      <formula>"CW 3120-R2"</formula>
    </cfRule>
    <cfRule type="cellIs" priority="3916" dxfId="1423" operator="equal" stopIfTrue="1">
      <formula>"CW 3240-R7"</formula>
    </cfRule>
  </conditionalFormatting>
  <conditionalFormatting sqref="D172">
    <cfRule type="cellIs" priority="3911" dxfId="1423" operator="equal" stopIfTrue="1">
      <formula>"CW 2130-R11"</formula>
    </cfRule>
    <cfRule type="cellIs" priority="3912" dxfId="1423" operator="equal" stopIfTrue="1">
      <formula>"CW 3120-R2"</formula>
    </cfRule>
    <cfRule type="cellIs" priority="3913" dxfId="1423" operator="equal" stopIfTrue="1">
      <formula>"CW 3240-R7"</formula>
    </cfRule>
  </conditionalFormatting>
  <conditionalFormatting sqref="D174">
    <cfRule type="cellIs" priority="3905" dxfId="1423" operator="equal" stopIfTrue="1">
      <formula>"CW 2130-R11"</formula>
    </cfRule>
    <cfRule type="cellIs" priority="3906" dxfId="1423" operator="equal" stopIfTrue="1">
      <formula>"CW 3120-R2"</formula>
    </cfRule>
    <cfRule type="cellIs" priority="3907" dxfId="1423" operator="equal" stopIfTrue="1">
      <formula>"CW 3240-R7"</formula>
    </cfRule>
  </conditionalFormatting>
  <conditionalFormatting sqref="D175:D176">
    <cfRule type="cellIs" priority="3902" dxfId="1423" operator="equal" stopIfTrue="1">
      <formula>"CW 2130-R11"</formula>
    </cfRule>
    <cfRule type="cellIs" priority="3903" dxfId="1423" operator="equal" stopIfTrue="1">
      <formula>"CW 3120-R2"</formula>
    </cfRule>
    <cfRule type="cellIs" priority="3904" dxfId="1423" operator="equal" stopIfTrue="1">
      <formula>"CW 3240-R7"</formula>
    </cfRule>
  </conditionalFormatting>
  <conditionalFormatting sqref="D177:D178">
    <cfRule type="cellIs" priority="3899" dxfId="1423" operator="equal" stopIfTrue="1">
      <formula>"CW 2130-R11"</formula>
    </cfRule>
    <cfRule type="cellIs" priority="3900" dxfId="1423" operator="equal" stopIfTrue="1">
      <formula>"CW 3120-R2"</formula>
    </cfRule>
    <cfRule type="cellIs" priority="3901" dxfId="1423" operator="equal" stopIfTrue="1">
      <formula>"CW 3240-R7"</formula>
    </cfRule>
  </conditionalFormatting>
  <conditionalFormatting sqref="D179">
    <cfRule type="cellIs" priority="3896" dxfId="1423" operator="equal" stopIfTrue="1">
      <formula>"CW 2130-R11"</formula>
    </cfRule>
    <cfRule type="cellIs" priority="3897" dxfId="1423" operator="equal" stopIfTrue="1">
      <formula>"CW 3120-R2"</formula>
    </cfRule>
    <cfRule type="cellIs" priority="3898" dxfId="1423" operator="equal" stopIfTrue="1">
      <formula>"CW 3240-R7"</formula>
    </cfRule>
  </conditionalFormatting>
  <conditionalFormatting sqref="D180">
    <cfRule type="cellIs" priority="3893" dxfId="1423" operator="equal" stopIfTrue="1">
      <formula>"CW 2130-R11"</formula>
    </cfRule>
    <cfRule type="cellIs" priority="3894" dxfId="1423" operator="equal" stopIfTrue="1">
      <formula>"CW 3120-R2"</formula>
    </cfRule>
    <cfRule type="cellIs" priority="3895" dxfId="1423" operator="equal" stopIfTrue="1">
      <formula>"CW 3240-R7"</formula>
    </cfRule>
  </conditionalFormatting>
  <conditionalFormatting sqref="D184">
    <cfRule type="cellIs" priority="3878" dxfId="1423" operator="equal" stopIfTrue="1">
      <formula>"CW 2130-R11"</formula>
    </cfRule>
    <cfRule type="cellIs" priority="3879" dxfId="1423" operator="equal" stopIfTrue="1">
      <formula>"CW 3120-R2"</formula>
    </cfRule>
    <cfRule type="cellIs" priority="3880" dxfId="1423" operator="equal" stopIfTrue="1">
      <formula>"CW 3240-R7"</formula>
    </cfRule>
  </conditionalFormatting>
  <conditionalFormatting sqref="D185">
    <cfRule type="cellIs" priority="3872" dxfId="1423" operator="equal" stopIfTrue="1">
      <formula>"CW 2130-R11"</formula>
    </cfRule>
    <cfRule type="cellIs" priority="3873" dxfId="1423" operator="equal" stopIfTrue="1">
      <formula>"CW 3120-R2"</formula>
    </cfRule>
    <cfRule type="cellIs" priority="3874" dxfId="1423" operator="equal" stopIfTrue="1">
      <formula>"CW 3240-R7"</formula>
    </cfRule>
  </conditionalFormatting>
  <conditionalFormatting sqref="D186:D187">
    <cfRule type="cellIs" priority="3869" dxfId="1423" operator="equal" stopIfTrue="1">
      <formula>"CW 2130-R11"</formula>
    </cfRule>
    <cfRule type="cellIs" priority="3870" dxfId="1423" operator="equal" stopIfTrue="1">
      <formula>"CW 3120-R2"</formula>
    </cfRule>
    <cfRule type="cellIs" priority="3871" dxfId="1423" operator="equal" stopIfTrue="1">
      <formula>"CW 3240-R7"</formula>
    </cfRule>
  </conditionalFormatting>
  <conditionalFormatting sqref="D189">
    <cfRule type="cellIs" priority="3863" dxfId="1423" operator="equal" stopIfTrue="1">
      <formula>"CW 2130-R11"</formula>
    </cfRule>
    <cfRule type="cellIs" priority="3864" dxfId="1423" operator="equal" stopIfTrue="1">
      <formula>"CW 3120-R2"</formula>
    </cfRule>
    <cfRule type="cellIs" priority="3865" dxfId="1423" operator="equal" stopIfTrue="1">
      <formula>"CW 3240-R7"</formula>
    </cfRule>
  </conditionalFormatting>
  <conditionalFormatting sqref="D190">
    <cfRule type="cellIs" priority="3860" dxfId="1423" operator="equal" stopIfTrue="1">
      <formula>"CW 2130-R11"</formula>
    </cfRule>
    <cfRule type="cellIs" priority="3861" dxfId="1423" operator="equal" stopIfTrue="1">
      <formula>"CW 3120-R2"</formula>
    </cfRule>
    <cfRule type="cellIs" priority="3862" dxfId="1423" operator="equal" stopIfTrue="1">
      <formula>"CW 3240-R7"</formula>
    </cfRule>
  </conditionalFormatting>
  <conditionalFormatting sqref="D192:D193">
    <cfRule type="cellIs" priority="3845" dxfId="1423" operator="equal" stopIfTrue="1">
      <formula>"CW 2130-R11"</formula>
    </cfRule>
    <cfRule type="cellIs" priority="3846" dxfId="1423" operator="equal" stopIfTrue="1">
      <formula>"CW 3120-R2"</formula>
    </cfRule>
    <cfRule type="cellIs" priority="3847" dxfId="1423" operator="equal" stopIfTrue="1">
      <formula>"CW 3240-R7"</formula>
    </cfRule>
  </conditionalFormatting>
  <conditionalFormatting sqref="D191">
    <cfRule type="cellIs" priority="3842" dxfId="1423" operator="equal" stopIfTrue="1">
      <formula>"CW 2130-R11"</formula>
    </cfRule>
    <cfRule type="cellIs" priority="3843" dxfId="1423" operator="equal" stopIfTrue="1">
      <formula>"CW 3120-R2"</formula>
    </cfRule>
    <cfRule type="cellIs" priority="3844" dxfId="1423" operator="equal" stopIfTrue="1">
      <formula>"CW 3240-R7"</formula>
    </cfRule>
  </conditionalFormatting>
  <conditionalFormatting sqref="D194">
    <cfRule type="cellIs" priority="3839" dxfId="1423" operator="equal" stopIfTrue="1">
      <formula>"CW 2130-R11"</formula>
    </cfRule>
    <cfRule type="cellIs" priority="3840" dxfId="1423" operator="equal" stopIfTrue="1">
      <formula>"CW 3120-R2"</formula>
    </cfRule>
    <cfRule type="cellIs" priority="3841" dxfId="1423" operator="equal" stopIfTrue="1">
      <formula>"CW 3240-R7"</formula>
    </cfRule>
  </conditionalFormatting>
  <conditionalFormatting sqref="D160">
    <cfRule type="cellIs" priority="3827" dxfId="1423" operator="equal" stopIfTrue="1">
      <formula>"CW 2130-R11"</formula>
    </cfRule>
    <cfRule type="cellIs" priority="3828" dxfId="1423" operator="equal" stopIfTrue="1">
      <formula>"CW 3120-R2"</formula>
    </cfRule>
    <cfRule type="cellIs" priority="3829" dxfId="1423" operator="equal" stopIfTrue="1">
      <formula>"CW 3240-R7"</formula>
    </cfRule>
  </conditionalFormatting>
  <conditionalFormatting sqref="D201 D218:D221">
    <cfRule type="cellIs" priority="3824" dxfId="1423" operator="equal" stopIfTrue="1">
      <formula>"CW 2130-R11"</formula>
    </cfRule>
    <cfRule type="cellIs" priority="3825" dxfId="1423" operator="equal" stopIfTrue="1">
      <formula>"CW 3120-R2"</formula>
    </cfRule>
    <cfRule type="cellIs" priority="3826" dxfId="1423" operator="equal" stopIfTrue="1">
      <formula>"CW 3240-R7"</formula>
    </cfRule>
  </conditionalFormatting>
  <conditionalFormatting sqref="D202">
    <cfRule type="cellIs" priority="3821" dxfId="1423" operator="equal" stopIfTrue="1">
      <formula>"CW 2130-R11"</formula>
    </cfRule>
    <cfRule type="cellIs" priority="3822" dxfId="1423" operator="equal" stopIfTrue="1">
      <formula>"CW 3120-R2"</formula>
    </cfRule>
    <cfRule type="cellIs" priority="3823" dxfId="1423" operator="equal" stopIfTrue="1">
      <formula>"CW 3240-R7"</formula>
    </cfRule>
  </conditionalFormatting>
  <conditionalFormatting sqref="D203">
    <cfRule type="cellIs" priority="3818" dxfId="1423" operator="equal" stopIfTrue="1">
      <formula>"CW 2130-R11"</formula>
    </cfRule>
    <cfRule type="cellIs" priority="3819" dxfId="1423" operator="equal" stopIfTrue="1">
      <formula>"CW 3120-R2"</formula>
    </cfRule>
    <cfRule type="cellIs" priority="3820" dxfId="1423" operator="equal" stopIfTrue="1">
      <formula>"CW 3240-R7"</formula>
    </cfRule>
  </conditionalFormatting>
  <conditionalFormatting sqref="D204">
    <cfRule type="cellIs" priority="3815" dxfId="1423" operator="equal" stopIfTrue="1">
      <formula>"CW 2130-R11"</formula>
    </cfRule>
    <cfRule type="cellIs" priority="3816" dxfId="1423" operator="equal" stopIfTrue="1">
      <formula>"CW 3120-R2"</formula>
    </cfRule>
    <cfRule type="cellIs" priority="3817" dxfId="1423" operator="equal" stopIfTrue="1">
      <formula>"CW 3240-R7"</formula>
    </cfRule>
  </conditionalFormatting>
  <conditionalFormatting sqref="D205">
    <cfRule type="cellIs" priority="3812" dxfId="1423" operator="equal" stopIfTrue="1">
      <formula>"CW 2130-R11"</formula>
    </cfRule>
    <cfRule type="cellIs" priority="3813" dxfId="1423" operator="equal" stopIfTrue="1">
      <formula>"CW 3120-R2"</formula>
    </cfRule>
    <cfRule type="cellIs" priority="3814" dxfId="1423" operator="equal" stopIfTrue="1">
      <formula>"CW 3240-R7"</formula>
    </cfRule>
  </conditionalFormatting>
  <conditionalFormatting sqref="D206">
    <cfRule type="cellIs" priority="3809" dxfId="1423" operator="equal" stopIfTrue="1">
      <formula>"CW 2130-R11"</formula>
    </cfRule>
    <cfRule type="cellIs" priority="3810" dxfId="1423" operator="equal" stopIfTrue="1">
      <formula>"CW 3120-R2"</formula>
    </cfRule>
    <cfRule type="cellIs" priority="3811" dxfId="1423" operator="equal" stopIfTrue="1">
      <formula>"CW 3240-R7"</formula>
    </cfRule>
  </conditionalFormatting>
  <conditionalFormatting sqref="D207">
    <cfRule type="cellIs" priority="3806" dxfId="1423" operator="equal" stopIfTrue="1">
      <formula>"CW 2130-R11"</formula>
    </cfRule>
    <cfRule type="cellIs" priority="3807" dxfId="1423" operator="equal" stopIfTrue="1">
      <formula>"CW 3120-R2"</formula>
    </cfRule>
    <cfRule type="cellIs" priority="3808" dxfId="1423" operator="equal" stopIfTrue="1">
      <formula>"CW 3240-R7"</formula>
    </cfRule>
  </conditionalFormatting>
  <conditionalFormatting sqref="D213:D215">
    <cfRule type="cellIs" priority="3797" dxfId="1423" operator="equal" stopIfTrue="1">
      <formula>"CW 2130-R11"</formula>
    </cfRule>
    <cfRule type="cellIs" priority="3798" dxfId="1423" operator="equal" stopIfTrue="1">
      <formula>"CW 3120-R2"</formula>
    </cfRule>
    <cfRule type="cellIs" priority="3799" dxfId="1423" operator="equal" stopIfTrue="1">
      <formula>"CW 3240-R7"</formula>
    </cfRule>
  </conditionalFormatting>
  <conditionalFormatting sqref="D216">
    <cfRule type="cellIs" priority="3794" dxfId="1423" operator="equal" stopIfTrue="1">
      <formula>"CW 2130-R11"</formula>
    </cfRule>
    <cfRule type="cellIs" priority="3795" dxfId="1423" operator="equal" stopIfTrue="1">
      <formula>"CW 3120-R2"</formula>
    </cfRule>
    <cfRule type="cellIs" priority="3796" dxfId="1423" operator="equal" stopIfTrue="1">
      <formula>"CW 3240-R7"</formula>
    </cfRule>
  </conditionalFormatting>
  <conditionalFormatting sqref="D217">
    <cfRule type="cellIs" priority="3791" dxfId="1423" operator="equal" stopIfTrue="1">
      <formula>"CW 2130-R11"</formula>
    </cfRule>
    <cfRule type="cellIs" priority="3792" dxfId="1423" operator="equal" stopIfTrue="1">
      <formula>"CW 3120-R2"</formula>
    </cfRule>
    <cfRule type="cellIs" priority="3793" dxfId="1423" operator="equal" stopIfTrue="1">
      <formula>"CW 3240-R7"</formula>
    </cfRule>
  </conditionalFormatting>
  <conditionalFormatting sqref="D222">
    <cfRule type="cellIs" priority="3788" dxfId="1423" operator="equal" stopIfTrue="1">
      <formula>"CW 2130-R11"</formula>
    </cfRule>
    <cfRule type="cellIs" priority="3789" dxfId="1423" operator="equal" stopIfTrue="1">
      <formula>"CW 3120-R2"</formula>
    </cfRule>
    <cfRule type="cellIs" priority="3790" dxfId="1423" operator="equal" stopIfTrue="1">
      <formula>"CW 3240-R7"</formula>
    </cfRule>
  </conditionalFormatting>
  <conditionalFormatting sqref="D223">
    <cfRule type="cellIs" priority="3785" dxfId="1423" operator="equal" stopIfTrue="1">
      <formula>"CW 2130-R11"</formula>
    </cfRule>
    <cfRule type="cellIs" priority="3786" dxfId="1423" operator="equal" stopIfTrue="1">
      <formula>"CW 3120-R2"</formula>
    </cfRule>
    <cfRule type="cellIs" priority="3787" dxfId="1423" operator="equal" stopIfTrue="1">
      <formula>"CW 3240-R7"</formula>
    </cfRule>
  </conditionalFormatting>
  <conditionalFormatting sqref="D224">
    <cfRule type="cellIs" priority="3782" dxfId="1423" operator="equal" stopIfTrue="1">
      <formula>"CW 2130-R11"</formula>
    </cfRule>
    <cfRule type="cellIs" priority="3783" dxfId="1423" operator="equal" stopIfTrue="1">
      <formula>"CW 3120-R2"</formula>
    </cfRule>
    <cfRule type="cellIs" priority="3784" dxfId="1423" operator="equal" stopIfTrue="1">
      <formula>"CW 3240-R7"</formula>
    </cfRule>
  </conditionalFormatting>
  <conditionalFormatting sqref="D225">
    <cfRule type="cellIs" priority="3779" dxfId="1423" operator="equal" stopIfTrue="1">
      <formula>"CW 2130-R11"</formula>
    </cfRule>
    <cfRule type="cellIs" priority="3780" dxfId="1423" operator="equal" stopIfTrue="1">
      <formula>"CW 3120-R2"</formula>
    </cfRule>
    <cfRule type="cellIs" priority="3781" dxfId="1423" operator="equal" stopIfTrue="1">
      <formula>"CW 3240-R7"</formula>
    </cfRule>
  </conditionalFormatting>
  <conditionalFormatting sqref="D226:D227">
    <cfRule type="cellIs" priority="3776" dxfId="1423" operator="equal" stopIfTrue="1">
      <formula>"CW 2130-R11"</formula>
    </cfRule>
    <cfRule type="cellIs" priority="3777" dxfId="1423" operator="equal" stopIfTrue="1">
      <formula>"CW 3120-R2"</formula>
    </cfRule>
    <cfRule type="cellIs" priority="3778" dxfId="1423" operator="equal" stopIfTrue="1">
      <formula>"CW 3240-R7"</formula>
    </cfRule>
  </conditionalFormatting>
  <conditionalFormatting sqref="D228:D229">
    <cfRule type="cellIs" priority="3773" dxfId="1423" operator="equal" stopIfTrue="1">
      <formula>"CW 2130-R11"</formula>
    </cfRule>
    <cfRule type="cellIs" priority="3774" dxfId="1423" operator="equal" stopIfTrue="1">
      <formula>"CW 3120-R2"</formula>
    </cfRule>
    <cfRule type="cellIs" priority="3775" dxfId="1423" operator="equal" stopIfTrue="1">
      <formula>"CW 3240-R7"</formula>
    </cfRule>
  </conditionalFormatting>
  <conditionalFormatting sqref="D230">
    <cfRule type="cellIs" priority="3770" dxfId="1423" operator="equal" stopIfTrue="1">
      <formula>"CW 2130-R11"</formula>
    </cfRule>
    <cfRule type="cellIs" priority="3771" dxfId="1423" operator="equal" stopIfTrue="1">
      <formula>"CW 3120-R2"</formula>
    </cfRule>
    <cfRule type="cellIs" priority="3772" dxfId="1423" operator="equal" stopIfTrue="1">
      <formula>"CW 3240-R7"</formula>
    </cfRule>
  </conditionalFormatting>
  <conditionalFormatting sqref="D231">
    <cfRule type="cellIs" priority="3767" dxfId="1423" operator="equal" stopIfTrue="1">
      <formula>"CW 2130-R11"</formula>
    </cfRule>
    <cfRule type="cellIs" priority="3768" dxfId="1423" operator="equal" stopIfTrue="1">
      <formula>"CW 3120-R2"</formula>
    </cfRule>
    <cfRule type="cellIs" priority="3769" dxfId="1423" operator="equal" stopIfTrue="1">
      <formula>"CW 3240-R7"</formula>
    </cfRule>
  </conditionalFormatting>
  <conditionalFormatting sqref="D235">
    <cfRule type="cellIs" priority="3749" dxfId="1423" operator="equal" stopIfTrue="1">
      <formula>"CW 2130-R11"</formula>
    </cfRule>
    <cfRule type="cellIs" priority="3750" dxfId="1423" operator="equal" stopIfTrue="1">
      <formula>"CW 3120-R2"</formula>
    </cfRule>
    <cfRule type="cellIs" priority="3751" dxfId="1423" operator="equal" stopIfTrue="1">
      <formula>"CW 3240-R7"</formula>
    </cfRule>
  </conditionalFormatting>
  <conditionalFormatting sqref="D236">
    <cfRule type="cellIs" priority="3746" dxfId="1423" operator="equal" stopIfTrue="1">
      <formula>"CW 2130-R11"</formula>
    </cfRule>
    <cfRule type="cellIs" priority="3747" dxfId="1423" operator="equal" stopIfTrue="1">
      <formula>"CW 3120-R2"</formula>
    </cfRule>
    <cfRule type="cellIs" priority="3748" dxfId="1423" operator="equal" stopIfTrue="1">
      <formula>"CW 3240-R7"</formula>
    </cfRule>
  </conditionalFormatting>
  <conditionalFormatting sqref="D237:D238">
    <cfRule type="cellIs" priority="3743" dxfId="1423" operator="equal" stopIfTrue="1">
      <formula>"CW 2130-R11"</formula>
    </cfRule>
    <cfRule type="cellIs" priority="3744" dxfId="1423" operator="equal" stopIfTrue="1">
      <formula>"CW 3120-R2"</formula>
    </cfRule>
    <cfRule type="cellIs" priority="3745" dxfId="1423" operator="equal" stopIfTrue="1">
      <formula>"CW 3240-R7"</formula>
    </cfRule>
  </conditionalFormatting>
  <conditionalFormatting sqref="D240">
    <cfRule type="cellIs" priority="3737" dxfId="1423" operator="equal" stopIfTrue="1">
      <formula>"CW 2130-R11"</formula>
    </cfRule>
    <cfRule type="cellIs" priority="3738" dxfId="1423" operator="equal" stopIfTrue="1">
      <formula>"CW 3120-R2"</formula>
    </cfRule>
    <cfRule type="cellIs" priority="3739" dxfId="1423" operator="equal" stopIfTrue="1">
      <formula>"CW 3240-R7"</formula>
    </cfRule>
  </conditionalFormatting>
  <conditionalFormatting sqref="D241">
    <cfRule type="cellIs" priority="3734" dxfId="1423" operator="equal" stopIfTrue="1">
      <formula>"CW 2130-R11"</formula>
    </cfRule>
    <cfRule type="cellIs" priority="3735" dxfId="1423" operator="equal" stopIfTrue="1">
      <formula>"CW 3120-R2"</formula>
    </cfRule>
    <cfRule type="cellIs" priority="3736" dxfId="1423" operator="equal" stopIfTrue="1">
      <formula>"CW 3240-R7"</formula>
    </cfRule>
  </conditionalFormatting>
  <conditionalFormatting sqref="D243:D244">
    <cfRule type="cellIs" priority="3719" dxfId="1423" operator="equal" stopIfTrue="1">
      <formula>"CW 2130-R11"</formula>
    </cfRule>
    <cfRule type="cellIs" priority="3720" dxfId="1423" operator="equal" stopIfTrue="1">
      <formula>"CW 3120-R2"</formula>
    </cfRule>
    <cfRule type="cellIs" priority="3721" dxfId="1423" operator="equal" stopIfTrue="1">
      <formula>"CW 3240-R7"</formula>
    </cfRule>
  </conditionalFormatting>
  <conditionalFormatting sqref="D242">
    <cfRule type="cellIs" priority="3716" dxfId="1423" operator="equal" stopIfTrue="1">
      <formula>"CW 2130-R11"</formula>
    </cfRule>
    <cfRule type="cellIs" priority="3717" dxfId="1423" operator="equal" stopIfTrue="1">
      <formula>"CW 3120-R2"</formula>
    </cfRule>
    <cfRule type="cellIs" priority="3718" dxfId="1423" operator="equal" stopIfTrue="1">
      <formula>"CW 3240-R7"</formula>
    </cfRule>
  </conditionalFormatting>
  <conditionalFormatting sqref="D245">
    <cfRule type="cellIs" priority="3713" dxfId="1423" operator="equal" stopIfTrue="1">
      <formula>"CW 2130-R11"</formula>
    </cfRule>
    <cfRule type="cellIs" priority="3714" dxfId="1423" operator="equal" stopIfTrue="1">
      <formula>"CW 3120-R2"</formula>
    </cfRule>
    <cfRule type="cellIs" priority="3715" dxfId="1423" operator="equal" stopIfTrue="1">
      <formula>"CW 3240-R7"</formula>
    </cfRule>
  </conditionalFormatting>
  <conditionalFormatting sqref="D211">
    <cfRule type="cellIs" priority="3701" dxfId="1423" operator="equal" stopIfTrue="1">
      <formula>"CW 2130-R11"</formula>
    </cfRule>
    <cfRule type="cellIs" priority="3702" dxfId="1423" operator="equal" stopIfTrue="1">
      <formula>"CW 3120-R2"</formula>
    </cfRule>
    <cfRule type="cellIs" priority="3703" dxfId="1423" operator="equal" stopIfTrue="1">
      <formula>"CW 3240-R7"</formula>
    </cfRule>
  </conditionalFormatting>
  <conditionalFormatting sqref="D252 D269:D272">
    <cfRule type="cellIs" priority="3698" dxfId="1423" operator="equal" stopIfTrue="1">
      <formula>"CW 2130-R11"</formula>
    </cfRule>
    <cfRule type="cellIs" priority="3699" dxfId="1423" operator="equal" stopIfTrue="1">
      <formula>"CW 3120-R2"</formula>
    </cfRule>
    <cfRule type="cellIs" priority="3700" dxfId="1423" operator="equal" stopIfTrue="1">
      <formula>"CW 3240-R7"</formula>
    </cfRule>
  </conditionalFormatting>
  <conditionalFormatting sqref="D253">
    <cfRule type="cellIs" priority="3695" dxfId="1423" operator="equal" stopIfTrue="1">
      <formula>"CW 2130-R11"</formula>
    </cfRule>
    <cfRule type="cellIs" priority="3696" dxfId="1423" operator="equal" stopIfTrue="1">
      <formula>"CW 3120-R2"</formula>
    </cfRule>
    <cfRule type="cellIs" priority="3697" dxfId="1423" operator="equal" stopIfTrue="1">
      <formula>"CW 3240-R7"</formula>
    </cfRule>
  </conditionalFormatting>
  <conditionalFormatting sqref="D254">
    <cfRule type="cellIs" priority="3692" dxfId="1423" operator="equal" stopIfTrue="1">
      <formula>"CW 2130-R11"</formula>
    </cfRule>
    <cfRule type="cellIs" priority="3693" dxfId="1423" operator="equal" stopIfTrue="1">
      <formula>"CW 3120-R2"</formula>
    </cfRule>
    <cfRule type="cellIs" priority="3694" dxfId="1423" operator="equal" stopIfTrue="1">
      <formula>"CW 3240-R7"</formula>
    </cfRule>
  </conditionalFormatting>
  <conditionalFormatting sqref="D255">
    <cfRule type="cellIs" priority="3689" dxfId="1423" operator="equal" stopIfTrue="1">
      <formula>"CW 2130-R11"</formula>
    </cfRule>
    <cfRule type="cellIs" priority="3690" dxfId="1423" operator="equal" stopIfTrue="1">
      <formula>"CW 3120-R2"</formula>
    </cfRule>
    <cfRule type="cellIs" priority="3691" dxfId="1423" operator="equal" stopIfTrue="1">
      <formula>"CW 3240-R7"</formula>
    </cfRule>
  </conditionalFormatting>
  <conditionalFormatting sqref="D256">
    <cfRule type="cellIs" priority="3686" dxfId="1423" operator="equal" stopIfTrue="1">
      <formula>"CW 2130-R11"</formula>
    </cfRule>
    <cfRule type="cellIs" priority="3687" dxfId="1423" operator="equal" stopIfTrue="1">
      <formula>"CW 3120-R2"</formula>
    </cfRule>
    <cfRule type="cellIs" priority="3688" dxfId="1423" operator="equal" stopIfTrue="1">
      <formula>"CW 3240-R7"</formula>
    </cfRule>
  </conditionalFormatting>
  <conditionalFormatting sqref="D257">
    <cfRule type="cellIs" priority="3683" dxfId="1423" operator="equal" stopIfTrue="1">
      <formula>"CW 2130-R11"</formula>
    </cfRule>
    <cfRule type="cellIs" priority="3684" dxfId="1423" operator="equal" stopIfTrue="1">
      <formula>"CW 3120-R2"</formula>
    </cfRule>
    <cfRule type="cellIs" priority="3685" dxfId="1423" operator="equal" stopIfTrue="1">
      <formula>"CW 3240-R7"</formula>
    </cfRule>
  </conditionalFormatting>
  <conditionalFormatting sqref="D258">
    <cfRule type="cellIs" priority="3680" dxfId="1423" operator="equal" stopIfTrue="1">
      <formula>"CW 2130-R11"</formula>
    </cfRule>
    <cfRule type="cellIs" priority="3681" dxfId="1423" operator="equal" stopIfTrue="1">
      <formula>"CW 3120-R2"</formula>
    </cfRule>
    <cfRule type="cellIs" priority="3682" dxfId="1423" operator="equal" stopIfTrue="1">
      <formula>"CW 3240-R7"</formula>
    </cfRule>
  </conditionalFormatting>
  <conditionalFormatting sqref="D264:D266">
    <cfRule type="cellIs" priority="3671" dxfId="1423" operator="equal" stopIfTrue="1">
      <formula>"CW 2130-R11"</formula>
    </cfRule>
    <cfRule type="cellIs" priority="3672" dxfId="1423" operator="equal" stopIfTrue="1">
      <formula>"CW 3120-R2"</formula>
    </cfRule>
    <cfRule type="cellIs" priority="3673" dxfId="1423" operator="equal" stopIfTrue="1">
      <formula>"CW 3240-R7"</formula>
    </cfRule>
  </conditionalFormatting>
  <conditionalFormatting sqref="D267">
    <cfRule type="cellIs" priority="3668" dxfId="1423" operator="equal" stopIfTrue="1">
      <formula>"CW 2130-R11"</formula>
    </cfRule>
    <cfRule type="cellIs" priority="3669" dxfId="1423" operator="equal" stopIfTrue="1">
      <formula>"CW 3120-R2"</formula>
    </cfRule>
    <cfRule type="cellIs" priority="3670" dxfId="1423" operator="equal" stopIfTrue="1">
      <formula>"CW 3240-R7"</formula>
    </cfRule>
  </conditionalFormatting>
  <conditionalFormatting sqref="D268">
    <cfRule type="cellIs" priority="3665" dxfId="1423" operator="equal" stopIfTrue="1">
      <formula>"CW 2130-R11"</formula>
    </cfRule>
    <cfRule type="cellIs" priority="3666" dxfId="1423" operator="equal" stopIfTrue="1">
      <formula>"CW 3120-R2"</formula>
    </cfRule>
    <cfRule type="cellIs" priority="3667" dxfId="1423" operator="equal" stopIfTrue="1">
      <formula>"CW 3240-R7"</formula>
    </cfRule>
  </conditionalFormatting>
  <conditionalFormatting sqref="D273">
    <cfRule type="cellIs" priority="3662" dxfId="1423" operator="equal" stopIfTrue="1">
      <formula>"CW 2130-R11"</formula>
    </cfRule>
    <cfRule type="cellIs" priority="3663" dxfId="1423" operator="equal" stopIfTrue="1">
      <formula>"CW 3120-R2"</formula>
    </cfRule>
    <cfRule type="cellIs" priority="3664" dxfId="1423" operator="equal" stopIfTrue="1">
      <formula>"CW 3240-R7"</formula>
    </cfRule>
  </conditionalFormatting>
  <conditionalFormatting sqref="D274">
    <cfRule type="cellIs" priority="3659" dxfId="1423" operator="equal" stopIfTrue="1">
      <formula>"CW 2130-R11"</formula>
    </cfRule>
    <cfRule type="cellIs" priority="3660" dxfId="1423" operator="equal" stopIfTrue="1">
      <formula>"CW 3120-R2"</formula>
    </cfRule>
    <cfRule type="cellIs" priority="3661" dxfId="1423" operator="equal" stopIfTrue="1">
      <formula>"CW 3240-R7"</formula>
    </cfRule>
  </conditionalFormatting>
  <conditionalFormatting sqref="D276">
    <cfRule type="cellIs" priority="3653" dxfId="1423" operator="equal" stopIfTrue="1">
      <formula>"CW 2130-R11"</formula>
    </cfRule>
    <cfRule type="cellIs" priority="3654" dxfId="1423" operator="equal" stopIfTrue="1">
      <formula>"CW 3120-R2"</formula>
    </cfRule>
    <cfRule type="cellIs" priority="3655" dxfId="1423" operator="equal" stopIfTrue="1">
      <formula>"CW 3240-R7"</formula>
    </cfRule>
  </conditionalFormatting>
  <conditionalFormatting sqref="D277:D278">
    <cfRule type="cellIs" priority="3650" dxfId="1423" operator="equal" stopIfTrue="1">
      <formula>"CW 2130-R11"</formula>
    </cfRule>
    <cfRule type="cellIs" priority="3651" dxfId="1423" operator="equal" stopIfTrue="1">
      <formula>"CW 3120-R2"</formula>
    </cfRule>
    <cfRule type="cellIs" priority="3652" dxfId="1423" operator="equal" stopIfTrue="1">
      <formula>"CW 3240-R7"</formula>
    </cfRule>
  </conditionalFormatting>
  <conditionalFormatting sqref="D279:D280">
    <cfRule type="cellIs" priority="3647" dxfId="1423" operator="equal" stopIfTrue="1">
      <formula>"CW 2130-R11"</formula>
    </cfRule>
    <cfRule type="cellIs" priority="3648" dxfId="1423" operator="equal" stopIfTrue="1">
      <formula>"CW 3120-R2"</formula>
    </cfRule>
    <cfRule type="cellIs" priority="3649" dxfId="1423" operator="equal" stopIfTrue="1">
      <formula>"CW 3240-R7"</formula>
    </cfRule>
  </conditionalFormatting>
  <conditionalFormatting sqref="D281">
    <cfRule type="cellIs" priority="3644" dxfId="1423" operator="equal" stopIfTrue="1">
      <formula>"CW 2130-R11"</formula>
    </cfRule>
    <cfRule type="cellIs" priority="3645" dxfId="1423" operator="equal" stopIfTrue="1">
      <formula>"CW 3120-R2"</formula>
    </cfRule>
    <cfRule type="cellIs" priority="3646" dxfId="1423" operator="equal" stopIfTrue="1">
      <formula>"CW 3240-R7"</formula>
    </cfRule>
  </conditionalFormatting>
  <conditionalFormatting sqref="D282">
    <cfRule type="cellIs" priority="3641" dxfId="1423" operator="equal" stopIfTrue="1">
      <formula>"CW 2130-R11"</formula>
    </cfRule>
    <cfRule type="cellIs" priority="3642" dxfId="1423" operator="equal" stopIfTrue="1">
      <formula>"CW 3120-R2"</formula>
    </cfRule>
    <cfRule type="cellIs" priority="3643" dxfId="1423" operator="equal" stopIfTrue="1">
      <formula>"CW 3240-R7"</formula>
    </cfRule>
  </conditionalFormatting>
  <conditionalFormatting sqref="D283:D285">
    <cfRule type="cellIs" priority="3635" dxfId="1423" operator="equal" stopIfTrue="1">
      <formula>"CW 2130-R11"</formula>
    </cfRule>
    <cfRule type="cellIs" priority="3636" dxfId="1423" operator="equal" stopIfTrue="1">
      <formula>"CW 3120-R2"</formula>
    </cfRule>
    <cfRule type="cellIs" priority="3637" dxfId="1423" operator="equal" stopIfTrue="1">
      <formula>"CW 3240-R7"</formula>
    </cfRule>
  </conditionalFormatting>
  <conditionalFormatting sqref="D286">
    <cfRule type="cellIs" priority="3632" dxfId="1423" operator="equal" stopIfTrue="1">
      <formula>"CW 2130-R11"</formula>
    </cfRule>
    <cfRule type="cellIs" priority="3633" dxfId="1423" operator="equal" stopIfTrue="1">
      <formula>"CW 3120-R2"</formula>
    </cfRule>
    <cfRule type="cellIs" priority="3634" dxfId="1423" operator="equal" stopIfTrue="1">
      <formula>"CW 3240-R7"</formula>
    </cfRule>
  </conditionalFormatting>
  <conditionalFormatting sqref="D287">
    <cfRule type="cellIs" priority="3626" dxfId="1423" operator="equal" stopIfTrue="1">
      <formula>"CW 2130-R11"</formula>
    </cfRule>
    <cfRule type="cellIs" priority="3627" dxfId="1423" operator="equal" stopIfTrue="1">
      <formula>"CW 3120-R2"</formula>
    </cfRule>
    <cfRule type="cellIs" priority="3628" dxfId="1423" operator="equal" stopIfTrue="1">
      <formula>"CW 3240-R7"</formula>
    </cfRule>
  </conditionalFormatting>
  <conditionalFormatting sqref="D288">
    <cfRule type="cellIs" priority="3623" dxfId="1423" operator="equal" stopIfTrue="1">
      <formula>"CW 2130-R11"</formula>
    </cfRule>
    <cfRule type="cellIs" priority="3624" dxfId="1423" operator="equal" stopIfTrue="1">
      <formula>"CW 3120-R2"</formula>
    </cfRule>
    <cfRule type="cellIs" priority="3625" dxfId="1423" operator="equal" stopIfTrue="1">
      <formula>"CW 3240-R7"</formula>
    </cfRule>
  </conditionalFormatting>
  <conditionalFormatting sqref="D289">
    <cfRule type="cellIs" priority="3620" dxfId="1423" operator="equal" stopIfTrue="1">
      <formula>"CW 2130-R11"</formula>
    </cfRule>
    <cfRule type="cellIs" priority="3621" dxfId="1423" operator="equal" stopIfTrue="1">
      <formula>"CW 3120-R2"</formula>
    </cfRule>
    <cfRule type="cellIs" priority="3622" dxfId="1423" operator="equal" stopIfTrue="1">
      <formula>"CW 3240-R7"</formula>
    </cfRule>
  </conditionalFormatting>
  <conditionalFormatting sqref="D290:D291">
    <cfRule type="cellIs" priority="3617" dxfId="1423" operator="equal" stopIfTrue="1">
      <formula>"CW 2130-R11"</formula>
    </cfRule>
    <cfRule type="cellIs" priority="3618" dxfId="1423" operator="equal" stopIfTrue="1">
      <formula>"CW 3120-R2"</formula>
    </cfRule>
    <cfRule type="cellIs" priority="3619" dxfId="1423" operator="equal" stopIfTrue="1">
      <formula>"CW 3240-R7"</formula>
    </cfRule>
  </conditionalFormatting>
  <conditionalFormatting sqref="D293">
    <cfRule type="cellIs" priority="3611" dxfId="1423" operator="equal" stopIfTrue="1">
      <formula>"CW 2130-R11"</formula>
    </cfRule>
    <cfRule type="cellIs" priority="3612" dxfId="1423" operator="equal" stopIfTrue="1">
      <formula>"CW 3120-R2"</formula>
    </cfRule>
    <cfRule type="cellIs" priority="3613" dxfId="1423" operator="equal" stopIfTrue="1">
      <formula>"CW 3240-R7"</formula>
    </cfRule>
  </conditionalFormatting>
  <conditionalFormatting sqref="D294">
    <cfRule type="cellIs" priority="3608" dxfId="1423" operator="equal" stopIfTrue="1">
      <formula>"CW 2130-R11"</formula>
    </cfRule>
    <cfRule type="cellIs" priority="3609" dxfId="1423" operator="equal" stopIfTrue="1">
      <formula>"CW 3120-R2"</formula>
    </cfRule>
    <cfRule type="cellIs" priority="3610" dxfId="1423" operator="equal" stopIfTrue="1">
      <formula>"CW 3240-R7"</formula>
    </cfRule>
  </conditionalFormatting>
  <conditionalFormatting sqref="D296:D297">
    <cfRule type="cellIs" priority="3593" dxfId="1423" operator="equal" stopIfTrue="1">
      <formula>"CW 2130-R11"</formula>
    </cfRule>
    <cfRule type="cellIs" priority="3594" dxfId="1423" operator="equal" stopIfTrue="1">
      <formula>"CW 3120-R2"</formula>
    </cfRule>
    <cfRule type="cellIs" priority="3595" dxfId="1423" operator="equal" stopIfTrue="1">
      <formula>"CW 3240-R7"</formula>
    </cfRule>
  </conditionalFormatting>
  <conditionalFormatting sqref="D295">
    <cfRule type="cellIs" priority="3590" dxfId="1423" operator="equal" stopIfTrue="1">
      <formula>"CW 2130-R11"</formula>
    </cfRule>
    <cfRule type="cellIs" priority="3591" dxfId="1423" operator="equal" stopIfTrue="1">
      <formula>"CW 3120-R2"</formula>
    </cfRule>
    <cfRule type="cellIs" priority="3592" dxfId="1423" operator="equal" stopIfTrue="1">
      <formula>"CW 3240-R7"</formula>
    </cfRule>
  </conditionalFormatting>
  <conditionalFormatting sqref="D298">
    <cfRule type="cellIs" priority="3587" dxfId="1423" operator="equal" stopIfTrue="1">
      <formula>"CW 2130-R11"</formula>
    </cfRule>
    <cfRule type="cellIs" priority="3588" dxfId="1423" operator="equal" stopIfTrue="1">
      <formula>"CW 3120-R2"</formula>
    </cfRule>
    <cfRule type="cellIs" priority="3589" dxfId="1423" operator="equal" stopIfTrue="1">
      <formula>"CW 3240-R7"</formula>
    </cfRule>
  </conditionalFormatting>
  <conditionalFormatting sqref="D262">
    <cfRule type="cellIs" priority="3575" dxfId="1423" operator="equal" stopIfTrue="1">
      <formula>"CW 2130-R11"</formula>
    </cfRule>
    <cfRule type="cellIs" priority="3576" dxfId="1423" operator="equal" stopIfTrue="1">
      <formula>"CW 3120-R2"</formula>
    </cfRule>
    <cfRule type="cellIs" priority="3577" dxfId="1423" operator="equal" stopIfTrue="1">
      <formula>"CW 3240-R7"</formula>
    </cfRule>
  </conditionalFormatting>
  <conditionalFormatting sqref="D305 D323:D326">
    <cfRule type="cellIs" priority="3572" dxfId="1423" operator="equal" stopIfTrue="1">
      <formula>"CW 2130-R11"</formula>
    </cfRule>
    <cfRule type="cellIs" priority="3573" dxfId="1423" operator="equal" stopIfTrue="1">
      <formula>"CW 3120-R2"</formula>
    </cfRule>
    <cfRule type="cellIs" priority="3574" dxfId="1423" operator="equal" stopIfTrue="1">
      <formula>"CW 3240-R7"</formula>
    </cfRule>
  </conditionalFormatting>
  <conditionalFormatting sqref="D306">
    <cfRule type="cellIs" priority="3569" dxfId="1423" operator="equal" stopIfTrue="1">
      <formula>"CW 2130-R11"</formula>
    </cfRule>
    <cfRule type="cellIs" priority="3570" dxfId="1423" operator="equal" stopIfTrue="1">
      <formula>"CW 3120-R2"</formula>
    </cfRule>
    <cfRule type="cellIs" priority="3571" dxfId="1423" operator="equal" stopIfTrue="1">
      <formula>"CW 3240-R7"</formula>
    </cfRule>
  </conditionalFormatting>
  <conditionalFormatting sqref="D307">
    <cfRule type="cellIs" priority="3566" dxfId="1423" operator="equal" stopIfTrue="1">
      <formula>"CW 2130-R11"</formula>
    </cfRule>
    <cfRule type="cellIs" priority="3567" dxfId="1423" operator="equal" stopIfTrue="1">
      <formula>"CW 3120-R2"</formula>
    </cfRule>
    <cfRule type="cellIs" priority="3568" dxfId="1423" operator="equal" stopIfTrue="1">
      <formula>"CW 3240-R7"</formula>
    </cfRule>
  </conditionalFormatting>
  <conditionalFormatting sqref="D308">
    <cfRule type="cellIs" priority="3563" dxfId="1423" operator="equal" stopIfTrue="1">
      <formula>"CW 2130-R11"</formula>
    </cfRule>
    <cfRule type="cellIs" priority="3564" dxfId="1423" operator="equal" stopIfTrue="1">
      <formula>"CW 3120-R2"</formula>
    </cfRule>
    <cfRule type="cellIs" priority="3565" dxfId="1423" operator="equal" stopIfTrue="1">
      <formula>"CW 3240-R7"</formula>
    </cfRule>
  </conditionalFormatting>
  <conditionalFormatting sqref="D309">
    <cfRule type="cellIs" priority="3560" dxfId="1423" operator="equal" stopIfTrue="1">
      <formula>"CW 2130-R11"</formula>
    </cfRule>
    <cfRule type="cellIs" priority="3561" dxfId="1423" operator="equal" stopIfTrue="1">
      <formula>"CW 3120-R2"</formula>
    </cfRule>
    <cfRule type="cellIs" priority="3562" dxfId="1423" operator="equal" stopIfTrue="1">
      <formula>"CW 3240-R7"</formula>
    </cfRule>
  </conditionalFormatting>
  <conditionalFormatting sqref="D310">
    <cfRule type="cellIs" priority="3557" dxfId="1423" operator="equal" stopIfTrue="1">
      <formula>"CW 2130-R11"</formula>
    </cfRule>
    <cfRule type="cellIs" priority="3558" dxfId="1423" operator="equal" stopIfTrue="1">
      <formula>"CW 3120-R2"</formula>
    </cfRule>
    <cfRule type="cellIs" priority="3559" dxfId="1423" operator="equal" stopIfTrue="1">
      <formula>"CW 3240-R7"</formula>
    </cfRule>
  </conditionalFormatting>
  <conditionalFormatting sqref="D311">
    <cfRule type="cellIs" priority="3554" dxfId="1423" operator="equal" stopIfTrue="1">
      <formula>"CW 2130-R11"</formula>
    </cfRule>
    <cfRule type="cellIs" priority="3555" dxfId="1423" operator="equal" stopIfTrue="1">
      <formula>"CW 3120-R2"</formula>
    </cfRule>
    <cfRule type="cellIs" priority="3556" dxfId="1423" operator="equal" stopIfTrue="1">
      <formula>"CW 3240-R7"</formula>
    </cfRule>
  </conditionalFormatting>
  <conditionalFormatting sqref="D312">
    <cfRule type="cellIs" priority="3551" dxfId="1423" operator="equal" stopIfTrue="1">
      <formula>"CW 2130-R11"</formula>
    </cfRule>
    <cfRule type="cellIs" priority="3552" dxfId="1423" operator="equal" stopIfTrue="1">
      <formula>"CW 3120-R2"</formula>
    </cfRule>
    <cfRule type="cellIs" priority="3553" dxfId="1423" operator="equal" stopIfTrue="1">
      <formula>"CW 3240-R7"</formula>
    </cfRule>
  </conditionalFormatting>
  <conditionalFormatting sqref="D318:D320">
    <cfRule type="cellIs" priority="3545" dxfId="1423" operator="equal" stopIfTrue="1">
      <formula>"CW 2130-R11"</formula>
    </cfRule>
    <cfRule type="cellIs" priority="3546" dxfId="1423" operator="equal" stopIfTrue="1">
      <formula>"CW 3120-R2"</formula>
    </cfRule>
    <cfRule type="cellIs" priority="3547" dxfId="1423" operator="equal" stopIfTrue="1">
      <formula>"CW 3240-R7"</formula>
    </cfRule>
  </conditionalFormatting>
  <conditionalFormatting sqref="D321">
    <cfRule type="cellIs" priority="3542" dxfId="1423" operator="equal" stopIfTrue="1">
      <formula>"CW 2130-R11"</formula>
    </cfRule>
    <cfRule type="cellIs" priority="3543" dxfId="1423" operator="equal" stopIfTrue="1">
      <formula>"CW 3120-R2"</formula>
    </cfRule>
    <cfRule type="cellIs" priority="3544" dxfId="1423" operator="equal" stopIfTrue="1">
      <formula>"CW 3240-R7"</formula>
    </cfRule>
  </conditionalFormatting>
  <conditionalFormatting sqref="D322">
    <cfRule type="cellIs" priority="3539" dxfId="1423" operator="equal" stopIfTrue="1">
      <formula>"CW 2130-R11"</formula>
    </cfRule>
    <cfRule type="cellIs" priority="3540" dxfId="1423" operator="equal" stopIfTrue="1">
      <formula>"CW 3120-R2"</formula>
    </cfRule>
    <cfRule type="cellIs" priority="3541" dxfId="1423" operator="equal" stopIfTrue="1">
      <formula>"CW 3240-R7"</formula>
    </cfRule>
  </conditionalFormatting>
  <conditionalFormatting sqref="D327">
    <cfRule type="cellIs" priority="3536" dxfId="1423" operator="equal" stopIfTrue="1">
      <formula>"CW 2130-R11"</formula>
    </cfRule>
    <cfRule type="cellIs" priority="3537" dxfId="1423" operator="equal" stopIfTrue="1">
      <formula>"CW 3120-R2"</formula>
    </cfRule>
    <cfRule type="cellIs" priority="3538" dxfId="1423" operator="equal" stopIfTrue="1">
      <formula>"CW 3240-R7"</formula>
    </cfRule>
  </conditionalFormatting>
  <conditionalFormatting sqref="D328">
    <cfRule type="cellIs" priority="3533" dxfId="1423" operator="equal" stopIfTrue="1">
      <formula>"CW 2130-R11"</formula>
    </cfRule>
    <cfRule type="cellIs" priority="3534" dxfId="1423" operator="equal" stopIfTrue="1">
      <formula>"CW 3120-R2"</formula>
    </cfRule>
    <cfRule type="cellIs" priority="3535" dxfId="1423" operator="equal" stopIfTrue="1">
      <formula>"CW 3240-R7"</formula>
    </cfRule>
  </conditionalFormatting>
  <conditionalFormatting sqref="D331">
    <cfRule type="cellIs" priority="3527" dxfId="1423" operator="equal" stopIfTrue="1">
      <formula>"CW 2130-R11"</formula>
    </cfRule>
    <cfRule type="cellIs" priority="3528" dxfId="1423" operator="equal" stopIfTrue="1">
      <formula>"CW 3120-R2"</formula>
    </cfRule>
    <cfRule type="cellIs" priority="3529" dxfId="1423" operator="equal" stopIfTrue="1">
      <formula>"CW 3240-R7"</formula>
    </cfRule>
  </conditionalFormatting>
  <conditionalFormatting sqref="D332:D333">
    <cfRule type="cellIs" priority="3524" dxfId="1423" operator="equal" stopIfTrue="1">
      <formula>"CW 2130-R11"</formula>
    </cfRule>
    <cfRule type="cellIs" priority="3525" dxfId="1423" operator="equal" stopIfTrue="1">
      <formula>"CW 3120-R2"</formula>
    </cfRule>
    <cfRule type="cellIs" priority="3526" dxfId="1423" operator="equal" stopIfTrue="1">
      <formula>"CW 3240-R7"</formula>
    </cfRule>
  </conditionalFormatting>
  <conditionalFormatting sqref="D334:D335">
    <cfRule type="cellIs" priority="3521" dxfId="1423" operator="equal" stopIfTrue="1">
      <formula>"CW 2130-R11"</formula>
    </cfRule>
    <cfRule type="cellIs" priority="3522" dxfId="1423" operator="equal" stopIfTrue="1">
      <formula>"CW 3120-R2"</formula>
    </cfRule>
    <cfRule type="cellIs" priority="3523" dxfId="1423" operator="equal" stopIfTrue="1">
      <formula>"CW 3240-R7"</formula>
    </cfRule>
  </conditionalFormatting>
  <conditionalFormatting sqref="D336">
    <cfRule type="cellIs" priority="3518" dxfId="1423" operator="equal" stopIfTrue="1">
      <formula>"CW 2130-R11"</formula>
    </cfRule>
    <cfRule type="cellIs" priority="3519" dxfId="1423" operator="equal" stopIfTrue="1">
      <formula>"CW 3120-R2"</formula>
    </cfRule>
    <cfRule type="cellIs" priority="3520" dxfId="1423" operator="equal" stopIfTrue="1">
      <formula>"CW 3240-R7"</formula>
    </cfRule>
  </conditionalFormatting>
  <conditionalFormatting sqref="D337">
    <cfRule type="cellIs" priority="3515" dxfId="1423" operator="equal" stopIfTrue="1">
      <formula>"CW 2130-R11"</formula>
    </cfRule>
    <cfRule type="cellIs" priority="3516" dxfId="1423" operator="equal" stopIfTrue="1">
      <formula>"CW 3120-R2"</formula>
    </cfRule>
    <cfRule type="cellIs" priority="3517" dxfId="1423" operator="equal" stopIfTrue="1">
      <formula>"CW 3240-R7"</formula>
    </cfRule>
  </conditionalFormatting>
  <conditionalFormatting sqref="D341">
    <cfRule type="cellIs" priority="3500" dxfId="1423" operator="equal" stopIfTrue="1">
      <formula>"CW 2130-R11"</formula>
    </cfRule>
    <cfRule type="cellIs" priority="3501" dxfId="1423" operator="equal" stopIfTrue="1">
      <formula>"CW 3120-R2"</formula>
    </cfRule>
    <cfRule type="cellIs" priority="3502" dxfId="1423" operator="equal" stopIfTrue="1">
      <formula>"CW 3240-R7"</formula>
    </cfRule>
  </conditionalFormatting>
  <conditionalFormatting sqref="D342">
    <cfRule type="cellIs" priority="3497" dxfId="1423" operator="equal" stopIfTrue="1">
      <formula>"CW 2130-R11"</formula>
    </cfRule>
    <cfRule type="cellIs" priority="3498" dxfId="1423" operator="equal" stopIfTrue="1">
      <formula>"CW 3120-R2"</formula>
    </cfRule>
    <cfRule type="cellIs" priority="3499" dxfId="1423" operator="equal" stopIfTrue="1">
      <formula>"CW 3240-R7"</formula>
    </cfRule>
  </conditionalFormatting>
  <conditionalFormatting sqref="D343">
    <cfRule type="cellIs" priority="3494" dxfId="1423" operator="equal" stopIfTrue="1">
      <formula>"CW 2130-R11"</formula>
    </cfRule>
    <cfRule type="cellIs" priority="3495" dxfId="1423" operator="equal" stopIfTrue="1">
      <formula>"CW 3120-R2"</formula>
    </cfRule>
    <cfRule type="cellIs" priority="3496" dxfId="1423" operator="equal" stopIfTrue="1">
      <formula>"CW 3240-R7"</formula>
    </cfRule>
  </conditionalFormatting>
  <conditionalFormatting sqref="D344:D345">
    <cfRule type="cellIs" priority="3491" dxfId="1423" operator="equal" stopIfTrue="1">
      <formula>"CW 2130-R11"</formula>
    </cfRule>
    <cfRule type="cellIs" priority="3492" dxfId="1423" operator="equal" stopIfTrue="1">
      <formula>"CW 3120-R2"</formula>
    </cfRule>
    <cfRule type="cellIs" priority="3493" dxfId="1423" operator="equal" stopIfTrue="1">
      <formula>"CW 3240-R7"</formula>
    </cfRule>
  </conditionalFormatting>
  <conditionalFormatting sqref="D347">
    <cfRule type="cellIs" priority="3485" dxfId="1423" operator="equal" stopIfTrue="1">
      <formula>"CW 2130-R11"</formula>
    </cfRule>
    <cfRule type="cellIs" priority="3486" dxfId="1423" operator="equal" stopIfTrue="1">
      <formula>"CW 3120-R2"</formula>
    </cfRule>
    <cfRule type="cellIs" priority="3487" dxfId="1423" operator="equal" stopIfTrue="1">
      <formula>"CW 3240-R7"</formula>
    </cfRule>
  </conditionalFormatting>
  <conditionalFormatting sqref="D348">
    <cfRule type="cellIs" priority="3482" dxfId="1423" operator="equal" stopIfTrue="1">
      <formula>"CW 2130-R11"</formula>
    </cfRule>
    <cfRule type="cellIs" priority="3483" dxfId="1423" operator="equal" stopIfTrue="1">
      <formula>"CW 3120-R2"</formula>
    </cfRule>
    <cfRule type="cellIs" priority="3484" dxfId="1423" operator="equal" stopIfTrue="1">
      <formula>"CW 3240-R7"</formula>
    </cfRule>
  </conditionalFormatting>
  <conditionalFormatting sqref="D350:D351">
    <cfRule type="cellIs" priority="3467" dxfId="1423" operator="equal" stopIfTrue="1">
      <formula>"CW 2130-R11"</formula>
    </cfRule>
    <cfRule type="cellIs" priority="3468" dxfId="1423" operator="equal" stopIfTrue="1">
      <formula>"CW 3120-R2"</formula>
    </cfRule>
    <cfRule type="cellIs" priority="3469" dxfId="1423" operator="equal" stopIfTrue="1">
      <formula>"CW 3240-R7"</formula>
    </cfRule>
  </conditionalFormatting>
  <conditionalFormatting sqref="D349">
    <cfRule type="cellIs" priority="3464" dxfId="1423" operator="equal" stopIfTrue="1">
      <formula>"CW 2130-R11"</formula>
    </cfRule>
    <cfRule type="cellIs" priority="3465" dxfId="1423" operator="equal" stopIfTrue="1">
      <formula>"CW 3120-R2"</formula>
    </cfRule>
    <cfRule type="cellIs" priority="3466" dxfId="1423" operator="equal" stopIfTrue="1">
      <formula>"CW 3240-R7"</formula>
    </cfRule>
  </conditionalFormatting>
  <conditionalFormatting sqref="D352">
    <cfRule type="cellIs" priority="3461" dxfId="1423" operator="equal" stopIfTrue="1">
      <formula>"CW 2130-R11"</formula>
    </cfRule>
    <cfRule type="cellIs" priority="3462" dxfId="1423" operator="equal" stopIfTrue="1">
      <formula>"CW 3120-R2"</formula>
    </cfRule>
    <cfRule type="cellIs" priority="3463" dxfId="1423" operator="equal" stopIfTrue="1">
      <formula>"CW 3240-R7"</formula>
    </cfRule>
  </conditionalFormatting>
  <conditionalFormatting sqref="D316">
    <cfRule type="cellIs" priority="3449" dxfId="1423" operator="equal" stopIfTrue="1">
      <formula>"CW 2130-R11"</formula>
    </cfRule>
    <cfRule type="cellIs" priority="3450" dxfId="1423" operator="equal" stopIfTrue="1">
      <formula>"CW 3120-R2"</formula>
    </cfRule>
    <cfRule type="cellIs" priority="3451" dxfId="1423" operator="equal" stopIfTrue="1">
      <formula>"CW 3240-R7"</formula>
    </cfRule>
  </conditionalFormatting>
  <conditionalFormatting sqref="D359 D376:D379">
    <cfRule type="cellIs" priority="3446" dxfId="1423" operator="equal" stopIfTrue="1">
      <formula>"CW 2130-R11"</formula>
    </cfRule>
    <cfRule type="cellIs" priority="3447" dxfId="1423" operator="equal" stopIfTrue="1">
      <formula>"CW 3120-R2"</formula>
    </cfRule>
    <cfRule type="cellIs" priority="3448" dxfId="1423" operator="equal" stopIfTrue="1">
      <formula>"CW 3240-R7"</formula>
    </cfRule>
  </conditionalFormatting>
  <conditionalFormatting sqref="D360">
    <cfRule type="cellIs" priority="3443" dxfId="1423" operator="equal" stopIfTrue="1">
      <formula>"CW 2130-R11"</formula>
    </cfRule>
    <cfRule type="cellIs" priority="3444" dxfId="1423" operator="equal" stopIfTrue="1">
      <formula>"CW 3120-R2"</formula>
    </cfRule>
    <cfRule type="cellIs" priority="3445" dxfId="1423" operator="equal" stopIfTrue="1">
      <formula>"CW 3240-R7"</formula>
    </cfRule>
  </conditionalFormatting>
  <conditionalFormatting sqref="D361">
    <cfRule type="cellIs" priority="3440" dxfId="1423" operator="equal" stopIfTrue="1">
      <formula>"CW 2130-R11"</formula>
    </cfRule>
    <cfRule type="cellIs" priority="3441" dxfId="1423" operator="equal" stopIfTrue="1">
      <formula>"CW 3120-R2"</formula>
    </cfRule>
    <cfRule type="cellIs" priority="3442" dxfId="1423" operator="equal" stopIfTrue="1">
      <formula>"CW 3240-R7"</formula>
    </cfRule>
  </conditionalFormatting>
  <conditionalFormatting sqref="D362">
    <cfRule type="cellIs" priority="3437" dxfId="1423" operator="equal" stopIfTrue="1">
      <formula>"CW 2130-R11"</formula>
    </cfRule>
    <cfRule type="cellIs" priority="3438" dxfId="1423" operator="equal" stopIfTrue="1">
      <formula>"CW 3120-R2"</formula>
    </cfRule>
    <cfRule type="cellIs" priority="3439" dxfId="1423" operator="equal" stopIfTrue="1">
      <formula>"CW 3240-R7"</formula>
    </cfRule>
  </conditionalFormatting>
  <conditionalFormatting sqref="D363">
    <cfRule type="cellIs" priority="3434" dxfId="1423" operator="equal" stopIfTrue="1">
      <formula>"CW 2130-R11"</formula>
    </cfRule>
    <cfRule type="cellIs" priority="3435" dxfId="1423" operator="equal" stopIfTrue="1">
      <formula>"CW 3120-R2"</formula>
    </cfRule>
    <cfRule type="cellIs" priority="3436" dxfId="1423" operator="equal" stopIfTrue="1">
      <formula>"CW 3240-R7"</formula>
    </cfRule>
  </conditionalFormatting>
  <conditionalFormatting sqref="D364">
    <cfRule type="cellIs" priority="3431" dxfId="1423" operator="equal" stopIfTrue="1">
      <formula>"CW 2130-R11"</formula>
    </cfRule>
    <cfRule type="cellIs" priority="3432" dxfId="1423" operator="equal" stopIfTrue="1">
      <formula>"CW 3120-R2"</formula>
    </cfRule>
    <cfRule type="cellIs" priority="3433" dxfId="1423" operator="equal" stopIfTrue="1">
      <formula>"CW 3240-R7"</formula>
    </cfRule>
  </conditionalFormatting>
  <conditionalFormatting sqref="D365">
    <cfRule type="cellIs" priority="3428" dxfId="1423" operator="equal" stopIfTrue="1">
      <formula>"CW 2130-R11"</formula>
    </cfRule>
    <cfRule type="cellIs" priority="3429" dxfId="1423" operator="equal" stopIfTrue="1">
      <formula>"CW 3120-R2"</formula>
    </cfRule>
    <cfRule type="cellIs" priority="3430" dxfId="1423" operator="equal" stopIfTrue="1">
      <formula>"CW 3240-R7"</formula>
    </cfRule>
  </conditionalFormatting>
  <conditionalFormatting sqref="D371:D373">
    <cfRule type="cellIs" priority="3419" dxfId="1423" operator="equal" stopIfTrue="1">
      <formula>"CW 2130-R11"</formula>
    </cfRule>
    <cfRule type="cellIs" priority="3420" dxfId="1423" operator="equal" stopIfTrue="1">
      <formula>"CW 3120-R2"</formula>
    </cfRule>
    <cfRule type="cellIs" priority="3421" dxfId="1423" operator="equal" stopIfTrue="1">
      <formula>"CW 3240-R7"</formula>
    </cfRule>
  </conditionalFormatting>
  <conditionalFormatting sqref="D374">
    <cfRule type="cellIs" priority="3416" dxfId="1423" operator="equal" stopIfTrue="1">
      <formula>"CW 2130-R11"</formula>
    </cfRule>
    <cfRule type="cellIs" priority="3417" dxfId="1423" operator="equal" stopIfTrue="1">
      <formula>"CW 3120-R2"</formula>
    </cfRule>
    <cfRule type="cellIs" priority="3418" dxfId="1423" operator="equal" stopIfTrue="1">
      <formula>"CW 3240-R7"</formula>
    </cfRule>
  </conditionalFormatting>
  <conditionalFormatting sqref="D375">
    <cfRule type="cellIs" priority="3413" dxfId="1423" operator="equal" stopIfTrue="1">
      <formula>"CW 2130-R11"</formula>
    </cfRule>
    <cfRule type="cellIs" priority="3414" dxfId="1423" operator="equal" stopIfTrue="1">
      <formula>"CW 3120-R2"</formula>
    </cfRule>
    <cfRule type="cellIs" priority="3415" dxfId="1423" operator="equal" stopIfTrue="1">
      <formula>"CW 3240-R7"</formula>
    </cfRule>
  </conditionalFormatting>
  <conditionalFormatting sqref="D380">
    <cfRule type="cellIs" priority="3410" dxfId="1423" operator="equal" stopIfTrue="1">
      <formula>"CW 2130-R11"</formula>
    </cfRule>
    <cfRule type="cellIs" priority="3411" dxfId="1423" operator="equal" stopIfTrue="1">
      <formula>"CW 3120-R2"</formula>
    </cfRule>
    <cfRule type="cellIs" priority="3412" dxfId="1423" operator="equal" stopIfTrue="1">
      <formula>"CW 3240-R7"</formula>
    </cfRule>
  </conditionalFormatting>
  <conditionalFormatting sqref="D381">
    <cfRule type="cellIs" priority="3407" dxfId="1423" operator="equal" stopIfTrue="1">
      <formula>"CW 2130-R11"</formula>
    </cfRule>
    <cfRule type="cellIs" priority="3408" dxfId="1423" operator="equal" stopIfTrue="1">
      <formula>"CW 3120-R2"</formula>
    </cfRule>
    <cfRule type="cellIs" priority="3409" dxfId="1423" operator="equal" stopIfTrue="1">
      <formula>"CW 3240-R7"</formula>
    </cfRule>
  </conditionalFormatting>
  <conditionalFormatting sqref="D383">
    <cfRule type="cellIs" priority="3401" dxfId="1423" operator="equal" stopIfTrue="1">
      <formula>"CW 2130-R11"</formula>
    </cfRule>
    <cfRule type="cellIs" priority="3402" dxfId="1423" operator="equal" stopIfTrue="1">
      <formula>"CW 3120-R2"</formula>
    </cfRule>
    <cfRule type="cellIs" priority="3403" dxfId="1423" operator="equal" stopIfTrue="1">
      <formula>"CW 3240-R7"</formula>
    </cfRule>
  </conditionalFormatting>
  <conditionalFormatting sqref="D384:D385">
    <cfRule type="cellIs" priority="3398" dxfId="1423" operator="equal" stopIfTrue="1">
      <formula>"CW 2130-R11"</formula>
    </cfRule>
    <cfRule type="cellIs" priority="3399" dxfId="1423" operator="equal" stopIfTrue="1">
      <formula>"CW 3120-R2"</formula>
    </cfRule>
    <cfRule type="cellIs" priority="3400" dxfId="1423" operator="equal" stopIfTrue="1">
      <formula>"CW 3240-R7"</formula>
    </cfRule>
  </conditionalFormatting>
  <conditionalFormatting sqref="D386:D387">
    <cfRule type="cellIs" priority="3395" dxfId="1423" operator="equal" stopIfTrue="1">
      <formula>"CW 2130-R11"</formula>
    </cfRule>
    <cfRule type="cellIs" priority="3396" dxfId="1423" operator="equal" stopIfTrue="1">
      <formula>"CW 3120-R2"</formula>
    </cfRule>
    <cfRule type="cellIs" priority="3397" dxfId="1423" operator="equal" stopIfTrue="1">
      <formula>"CW 3240-R7"</formula>
    </cfRule>
  </conditionalFormatting>
  <conditionalFormatting sqref="D388">
    <cfRule type="cellIs" priority="3392" dxfId="1423" operator="equal" stopIfTrue="1">
      <formula>"CW 2130-R11"</formula>
    </cfRule>
    <cfRule type="cellIs" priority="3393" dxfId="1423" operator="equal" stopIfTrue="1">
      <formula>"CW 3120-R2"</formula>
    </cfRule>
    <cfRule type="cellIs" priority="3394" dxfId="1423" operator="equal" stopIfTrue="1">
      <formula>"CW 3240-R7"</formula>
    </cfRule>
  </conditionalFormatting>
  <conditionalFormatting sqref="D389">
    <cfRule type="cellIs" priority="3389" dxfId="1423" operator="equal" stopIfTrue="1">
      <formula>"CW 2130-R11"</formula>
    </cfRule>
    <cfRule type="cellIs" priority="3390" dxfId="1423" operator="equal" stopIfTrue="1">
      <formula>"CW 3120-R2"</formula>
    </cfRule>
    <cfRule type="cellIs" priority="3391" dxfId="1423" operator="equal" stopIfTrue="1">
      <formula>"CW 3240-R7"</formula>
    </cfRule>
  </conditionalFormatting>
  <conditionalFormatting sqref="D393">
    <cfRule type="cellIs" priority="3374" dxfId="1423" operator="equal" stopIfTrue="1">
      <formula>"CW 2130-R11"</formula>
    </cfRule>
    <cfRule type="cellIs" priority="3375" dxfId="1423" operator="equal" stopIfTrue="1">
      <formula>"CW 3120-R2"</formula>
    </cfRule>
    <cfRule type="cellIs" priority="3376" dxfId="1423" operator="equal" stopIfTrue="1">
      <formula>"CW 3240-R7"</formula>
    </cfRule>
  </conditionalFormatting>
  <conditionalFormatting sqref="D394">
    <cfRule type="cellIs" priority="3371" dxfId="1423" operator="equal" stopIfTrue="1">
      <formula>"CW 2130-R11"</formula>
    </cfRule>
    <cfRule type="cellIs" priority="3372" dxfId="1423" operator="equal" stopIfTrue="1">
      <formula>"CW 3120-R2"</formula>
    </cfRule>
    <cfRule type="cellIs" priority="3373" dxfId="1423" operator="equal" stopIfTrue="1">
      <formula>"CW 3240-R7"</formula>
    </cfRule>
  </conditionalFormatting>
  <conditionalFormatting sqref="D395">
    <cfRule type="cellIs" priority="3368" dxfId="1423" operator="equal" stopIfTrue="1">
      <formula>"CW 2130-R11"</formula>
    </cfRule>
    <cfRule type="cellIs" priority="3369" dxfId="1423" operator="equal" stopIfTrue="1">
      <formula>"CW 3120-R2"</formula>
    </cfRule>
    <cfRule type="cellIs" priority="3370" dxfId="1423" operator="equal" stopIfTrue="1">
      <formula>"CW 3240-R7"</formula>
    </cfRule>
  </conditionalFormatting>
  <conditionalFormatting sqref="D396:D397">
    <cfRule type="cellIs" priority="3365" dxfId="1423" operator="equal" stopIfTrue="1">
      <formula>"CW 2130-R11"</formula>
    </cfRule>
    <cfRule type="cellIs" priority="3366" dxfId="1423" operator="equal" stopIfTrue="1">
      <formula>"CW 3120-R2"</formula>
    </cfRule>
    <cfRule type="cellIs" priority="3367" dxfId="1423" operator="equal" stopIfTrue="1">
      <formula>"CW 3240-R7"</formula>
    </cfRule>
  </conditionalFormatting>
  <conditionalFormatting sqref="D399">
    <cfRule type="cellIs" priority="3359" dxfId="1423" operator="equal" stopIfTrue="1">
      <formula>"CW 2130-R11"</formula>
    </cfRule>
    <cfRule type="cellIs" priority="3360" dxfId="1423" operator="equal" stopIfTrue="1">
      <formula>"CW 3120-R2"</formula>
    </cfRule>
    <cfRule type="cellIs" priority="3361" dxfId="1423" operator="equal" stopIfTrue="1">
      <formula>"CW 3240-R7"</formula>
    </cfRule>
  </conditionalFormatting>
  <conditionalFormatting sqref="D400">
    <cfRule type="cellIs" priority="3356" dxfId="1423" operator="equal" stopIfTrue="1">
      <formula>"CW 2130-R11"</formula>
    </cfRule>
    <cfRule type="cellIs" priority="3357" dxfId="1423" operator="equal" stopIfTrue="1">
      <formula>"CW 3120-R2"</formula>
    </cfRule>
    <cfRule type="cellIs" priority="3358" dxfId="1423" operator="equal" stopIfTrue="1">
      <formula>"CW 3240-R7"</formula>
    </cfRule>
  </conditionalFormatting>
  <conditionalFormatting sqref="D402:D403">
    <cfRule type="cellIs" priority="3341" dxfId="1423" operator="equal" stopIfTrue="1">
      <formula>"CW 2130-R11"</formula>
    </cfRule>
    <cfRule type="cellIs" priority="3342" dxfId="1423" operator="equal" stopIfTrue="1">
      <formula>"CW 3120-R2"</formula>
    </cfRule>
    <cfRule type="cellIs" priority="3343" dxfId="1423" operator="equal" stopIfTrue="1">
      <formula>"CW 3240-R7"</formula>
    </cfRule>
  </conditionalFormatting>
  <conditionalFormatting sqref="D401">
    <cfRule type="cellIs" priority="3338" dxfId="1423" operator="equal" stopIfTrue="1">
      <formula>"CW 2130-R11"</formula>
    </cfRule>
    <cfRule type="cellIs" priority="3339" dxfId="1423" operator="equal" stopIfTrue="1">
      <formula>"CW 3120-R2"</formula>
    </cfRule>
    <cfRule type="cellIs" priority="3340" dxfId="1423" operator="equal" stopIfTrue="1">
      <formula>"CW 3240-R7"</formula>
    </cfRule>
  </conditionalFormatting>
  <conditionalFormatting sqref="D404">
    <cfRule type="cellIs" priority="3335" dxfId="1423" operator="equal" stopIfTrue="1">
      <formula>"CW 2130-R11"</formula>
    </cfRule>
    <cfRule type="cellIs" priority="3336" dxfId="1423" operator="equal" stopIfTrue="1">
      <formula>"CW 3120-R2"</formula>
    </cfRule>
    <cfRule type="cellIs" priority="3337" dxfId="1423" operator="equal" stopIfTrue="1">
      <formula>"CW 3240-R7"</formula>
    </cfRule>
  </conditionalFormatting>
  <conditionalFormatting sqref="D369">
    <cfRule type="cellIs" priority="3323" dxfId="1423" operator="equal" stopIfTrue="1">
      <formula>"CW 2130-R11"</formula>
    </cfRule>
    <cfRule type="cellIs" priority="3324" dxfId="1423" operator="equal" stopIfTrue="1">
      <formula>"CW 3120-R2"</formula>
    </cfRule>
    <cfRule type="cellIs" priority="3325" dxfId="1423" operator="equal" stopIfTrue="1">
      <formula>"CW 3240-R7"</formula>
    </cfRule>
  </conditionalFormatting>
  <conditionalFormatting sqref="D411 D428:D431">
    <cfRule type="cellIs" priority="3320" dxfId="1423" operator="equal" stopIfTrue="1">
      <formula>"CW 2130-R11"</formula>
    </cfRule>
    <cfRule type="cellIs" priority="3321" dxfId="1423" operator="equal" stopIfTrue="1">
      <formula>"CW 3120-R2"</formula>
    </cfRule>
    <cfRule type="cellIs" priority="3322" dxfId="1423" operator="equal" stopIfTrue="1">
      <formula>"CW 3240-R7"</formula>
    </cfRule>
  </conditionalFormatting>
  <conditionalFormatting sqref="D412">
    <cfRule type="cellIs" priority="3317" dxfId="1423" operator="equal" stopIfTrue="1">
      <formula>"CW 2130-R11"</formula>
    </cfRule>
    <cfRule type="cellIs" priority="3318" dxfId="1423" operator="equal" stopIfTrue="1">
      <formula>"CW 3120-R2"</formula>
    </cfRule>
    <cfRule type="cellIs" priority="3319" dxfId="1423" operator="equal" stopIfTrue="1">
      <formula>"CW 3240-R7"</formula>
    </cfRule>
  </conditionalFormatting>
  <conditionalFormatting sqref="D413">
    <cfRule type="cellIs" priority="3314" dxfId="1423" operator="equal" stopIfTrue="1">
      <formula>"CW 2130-R11"</formula>
    </cfRule>
    <cfRule type="cellIs" priority="3315" dxfId="1423" operator="equal" stopIfTrue="1">
      <formula>"CW 3120-R2"</formula>
    </cfRule>
    <cfRule type="cellIs" priority="3316" dxfId="1423" operator="equal" stopIfTrue="1">
      <formula>"CW 3240-R7"</formula>
    </cfRule>
  </conditionalFormatting>
  <conditionalFormatting sqref="D414">
    <cfRule type="cellIs" priority="3311" dxfId="1423" operator="equal" stopIfTrue="1">
      <formula>"CW 2130-R11"</formula>
    </cfRule>
    <cfRule type="cellIs" priority="3312" dxfId="1423" operator="equal" stopIfTrue="1">
      <formula>"CW 3120-R2"</formula>
    </cfRule>
    <cfRule type="cellIs" priority="3313" dxfId="1423" operator="equal" stopIfTrue="1">
      <formula>"CW 3240-R7"</formula>
    </cfRule>
  </conditionalFormatting>
  <conditionalFormatting sqref="D415">
    <cfRule type="cellIs" priority="3308" dxfId="1423" operator="equal" stopIfTrue="1">
      <formula>"CW 2130-R11"</formula>
    </cfRule>
    <cfRule type="cellIs" priority="3309" dxfId="1423" operator="equal" stopIfTrue="1">
      <formula>"CW 3120-R2"</formula>
    </cfRule>
    <cfRule type="cellIs" priority="3310" dxfId="1423" operator="equal" stopIfTrue="1">
      <formula>"CW 3240-R7"</formula>
    </cfRule>
  </conditionalFormatting>
  <conditionalFormatting sqref="D416">
    <cfRule type="cellIs" priority="3305" dxfId="1423" operator="equal" stopIfTrue="1">
      <formula>"CW 2130-R11"</formula>
    </cfRule>
    <cfRule type="cellIs" priority="3306" dxfId="1423" operator="equal" stopIfTrue="1">
      <formula>"CW 3120-R2"</formula>
    </cfRule>
    <cfRule type="cellIs" priority="3307" dxfId="1423" operator="equal" stopIfTrue="1">
      <formula>"CW 3240-R7"</formula>
    </cfRule>
  </conditionalFormatting>
  <conditionalFormatting sqref="D417">
    <cfRule type="cellIs" priority="3302" dxfId="1423" operator="equal" stopIfTrue="1">
      <formula>"CW 2130-R11"</formula>
    </cfRule>
    <cfRule type="cellIs" priority="3303" dxfId="1423" operator="equal" stopIfTrue="1">
      <formula>"CW 3120-R2"</formula>
    </cfRule>
    <cfRule type="cellIs" priority="3304" dxfId="1423" operator="equal" stopIfTrue="1">
      <formula>"CW 3240-R7"</formula>
    </cfRule>
  </conditionalFormatting>
  <conditionalFormatting sqref="D423:D425">
    <cfRule type="cellIs" priority="3293" dxfId="1423" operator="equal" stopIfTrue="1">
      <formula>"CW 2130-R11"</formula>
    </cfRule>
    <cfRule type="cellIs" priority="3294" dxfId="1423" operator="equal" stopIfTrue="1">
      <formula>"CW 3120-R2"</formula>
    </cfRule>
    <cfRule type="cellIs" priority="3295" dxfId="1423" operator="equal" stopIfTrue="1">
      <formula>"CW 3240-R7"</formula>
    </cfRule>
  </conditionalFormatting>
  <conditionalFormatting sqref="D426">
    <cfRule type="cellIs" priority="3290" dxfId="1423" operator="equal" stopIfTrue="1">
      <formula>"CW 2130-R11"</formula>
    </cfRule>
    <cfRule type="cellIs" priority="3291" dxfId="1423" operator="equal" stopIfTrue="1">
      <formula>"CW 3120-R2"</formula>
    </cfRule>
    <cfRule type="cellIs" priority="3292" dxfId="1423" operator="equal" stopIfTrue="1">
      <formula>"CW 3240-R7"</formula>
    </cfRule>
  </conditionalFormatting>
  <conditionalFormatting sqref="D427">
    <cfRule type="cellIs" priority="3287" dxfId="1423" operator="equal" stopIfTrue="1">
      <formula>"CW 2130-R11"</formula>
    </cfRule>
    <cfRule type="cellIs" priority="3288" dxfId="1423" operator="equal" stopIfTrue="1">
      <formula>"CW 3120-R2"</formula>
    </cfRule>
    <cfRule type="cellIs" priority="3289" dxfId="1423" operator="equal" stopIfTrue="1">
      <formula>"CW 3240-R7"</formula>
    </cfRule>
  </conditionalFormatting>
  <conditionalFormatting sqref="D432">
    <cfRule type="cellIs" priority="3284" dxfId="1423" operator="equal" stopIfTrue="1">
      <formula>"CW 2130-R11"</formula>
    </cfRule>
    <cfRule type="cellIs" priority="3285" dxfId="1423" operator="equal" stopIfTrue="1">
      <formula>"CW 3120-R2"</formula>
    </cfRule>
    <cfRule type="cellIs" priority="3286" dxfId="1423" operator="equal" stopIfTrue="1">
      <formula>"CW 3240-R7"</formula>
    </cfRule>
  </conditionalFormatting>
  <conditionalFormatting sqref="D433">
    <cfRule type="cellIs" priority="3281" dxfId="1423" operator="equal" stopIfTrue="1">
      <formula>"CW 2130-R11"</formula>
    </cfRule>
    <cfRule type="cellIs" priority="3282" dxfId="1423" operator="equal" stopIfTrue="1">
      <formula>"CW 3120-R2"</formula>
    </cfRule>
    <cfRule type="cellIs" priority="3283" dxfId="1423" operator="equal" stopIfTrue="1">
      <formula>"CW 3240-R7"</formula>
    </cfRule>
  </conditionalFormatting>
  <conditionalFormatting sqref="D435">
    <cfRule type="cellIs" priority="3275" dxfId="1423" operator="equal" stopIfTrue="1">
      <formula>"CW 2130-R11"</formula>
    </cfRule>
    <cfRule type="cellIs" priority="3276" dxfId="1423" operator="equal" stopIfTrue="1">
      <formula>"CW 3120-R2"</formula>
    </cfRule>
    <cfRule type="cellIs" priority="3277" dxfId="1423" operator="equal" stopIfTrue="1">
      <formula>"CW 3240-R7"</formula>
    </cfRule>
  </conditionalFormatting>
  <conditionalFormatting sqref="D436:D437">
    <cfRule type="cellIs" priority="3272" dxfId="1423" operator="equal" stopIfTrue="1">
      <formula>"CW 2130-R11"</formula>
    </cfRule>
    <cfRule type="cellIs" priority="3273" dxfId="1423" operator="equal" stopIfTrue="1">
      <formula>"CW 3120-R2"</formula>
    </cfRule>
    <cfRule type="cellIs" priority="3274" dxfId="1423" operator="equal" stopIfTrue="1">
      <formula>"CW 3240-R7"</formula>
    </cfRule>
  </conditionalFormatting>
  <conditionalFormatting sqref="D438:D439">
    <cfRule type="cellIs" priority="3269" dxfId="1423" operator="equal" stopIfTrue="1">
      <formula>"CW 2130-R11"</formula>
    </cfRule>
    <cfRule type="cellIs" priority="3270" dxfId="1423" operator="equal" stopIfTrue="1">
      <formula>"CW 3120-R2"</formula>
    </cfRule>
    <cfRule type="cellIs" priority="3271" dxfId="1423" operator="equal" stopIfTrue="1">
      <formula>"CW 3240-R7"</formula>
    </cfRule>
  </conditionalFormatting>
  <conditionalFormatting sqref="D440">
    <cfRule type="cellIs" priority="3266" dxfId="1423" operator="equal" stopIfTrue="1">
      <formula>"CW 2130-R11"</formula>
    </cfRule>
    <cfRule type="cellIs" priority="3267" dxfId="1423" operator="equal" stopIfTrue="1">
      <formula>"CW 3120-R2"</formula>
    </cfRule>
    <cfRule type="cellIs" priority="3268" dxfId="1423" operator="equal" stopIfTrue="1">
      <formula>"CW 3240-R7"</formula>
    </cfRule>
  </conditionalFormatting>
  <conditionalFormatting sqref="D441">
    <cfRule type="cellIs" priority="3263" dxfId="1423" operator="equal" stopIfTrue="1">
      <formula>"CW 2130-R11"</formula>
    </cfRule>
    <cfRule type="cellIs" priority="3264" dxfId="1423" operator="equal" stopIfTrue="1">
      <formula>"CW 3120-R2"</formula>
    </cfRule>
    <cfRule type="cellIs" priority="3265" dxfId="1423" operator="equal" stopIfTrue="1">
      <formula>"CW 3240-R7"</formula>
    </cfRule>
  </conditionalFormatting>
  <conditionalFormatting sqref="D445">
    <cfRule type="cellIs" priority="3248" dxfId="1423" operator="equal" stopIfTrue="1">
      <formula>"CW 2130-R11"</formula>
    </cfRule>
    <cfRule type="cellIs" priority="3249" dxfId="1423" operator="equal" stopIfTrue="1">
      <formula>"CW 3120-R2"</formula>
    </cfRule>
    <cfRule type="cellIs" priority="3250" dxfId="1423" operator="equal" stopIfTrue="1">
      <formula>"CW 3240-R7"</formula>
    </cfRule>
  </conditionalFormatting>
  <conditionalFormatting sqref="D446">
    <cfRule type="cellIs" priority="3245" dxfId="1423" operator="equal" stopIfTrue="1">
      <formula>"CW 2130-R11"</formula>
    </cfRule>
    <cfRule type="cellIs" priority="3246" dxfId="1423" operator="equal" stopIfTrue="1">
      <formula>"CW 3120-R2"</formula>
    </cfRule>
    <cfRule type="cellIs" priority="3247" dxfId="1423" operator="equal" stopIfTrue="1">
      <formula>"CW 3240-R7"</formula>
    </cfRule>
  </conditionalFormatting>
  <conditionalFormatting sqref="D447">
    <cfRule type="cellIs" priority="3242" dxfId="1423" operator="equal" stopIfTrue="1">
      <formula>"CW 2130-R11"</formula>
    </cfRule>
    <cfRule type="cellIs" priority="3243" dxfId="1423" operator="equal" stopIfTrue="1">
      <formula>"CW 3120-R2"</formula>
    </cfRule>
    <cfRule type="cellIs" priority="3244" dxfId="1423" operator="equal" stopIfTrue="1">
      <formula>"CW 3240-R7"</formula>
    </cfRule>
  </conditionalFormatting>
  <conditionalFormatting sqref="D448:D449">
    <cfRule type="cellIs" priority="3239" dxfId="1423" operator="equal" stopIfTrue="1">
      <formula>"CW 2130-R11"</formula>
    </cfRule>
    <cfRule type="cellIs" priority="3240" dxfId="1423" operator="equal" stopIfTrue="1">
      <formula>"CW 3120-R2"</formula>
    </cfRule>
    <cfRule type="cellIs" priority="3241" dxfId="1423" operator="equal" stopIfTrue="1">
      <formula>"CW 3240-R7"</formula>
    </cfRule>
  </conditionalFormatting>
  <conditionalFormatting sqref="D451">
    <cfRule type="cellIs" priority="3233" dxfId="1423" operator="equal" stopIfTrue="1">
      <formula>"CW 2130-R11"</formula>
    </cfRule>
    <cfRule type="cellIs" priority="3234" dxfId="1423" operator="equal" stopIfTrue="1">
      <formula>"CW 3120-R2"</formula>
    </cfRule>
    <cfRule type="cellIs" priority="3235" dxfId="1423" operator="equal" stopIfTrue="1">
      <formula>"CW 3240-R7"</formula>
    </cfRule>
  </conditionalFormatting>
  <conditionalFormatting sqref="D452">
    <cfRule type="cellIs" priority="3230" dxfId="1423" operator="equal" stopIfTrue="1">
      <formula>"CW 2130-R11"</formula>
    </cfRule>
    <cfRule type="cellIs" priority="3231" dxfId="1423" operator="equal" stopIfTrue="1">
      <formula>"CW 3120-R2"</formula>
    </cfRule>
    <cfRule type="cellIs" priority="3232" dxfId="1423" operator="equal" stopIfTrue="1">
      <formula>"CW 3240-R7"</formula>
    </cfRule>
  </conditionalFormatting>
  <conditionalFormatting sqref="D454:D455">
    <cfRule type="cellIs" priority="3215" dxfId="1423" operator="equal" stopIfTrue="1">
      <formula>"CW 2130-R11"</formula>
    </cfRule>
    <cfRule type="cellIs" priority="3216" dxfId="1423" operator="equal" stopIfTrue="1">
      <formula>"CW 3120-R2"</formula>
    </cfRule>
    <cfRule type="cellIs" priority="3217" dxfId="1423" operator="equal" stopIfTrue="1">
      <formula>"CW 3240-R7"</formula>
    </cfRule>
  </conditionalFormatting>
  <conditionalFormatting sqref="D453">
    <cfRule type="cellIs" priority="3212" dxfId="1423" operator="equal" stopIfTrue="1">
      <formula>"CW 2130-R11"</formula>
    </cfRule>
    <cfRule type="cellIs" priority="3213" dxfId="1423" operator="equal" stopIfTrue="1">
      <formula>"CW 3120-R2"</formula>
    </cfRule>
    <cfRule type="cellIs" priority="3214" dxfId="1423" operator="equal" stopIfTrue="1">
      <formula>"CW 3240-R7"</formula>
    </cfRule>
  </conditionalFormatting>
  <conditionalFormatting sqref="D456">
    <cfRule type="cellIs" priority="3209" dxfId="1423" operator="equal" stopIfTrue="1">
      <formula>"CW 2130-R11"</formula>
    </cfRule>
    <cfRule type="cellIs" priority="3210" dxfId="1423" operator="equal" stopIfTrue="1">
      <formula>"CW 3120-R2"</formula>
    </cfRule>
    <cfRule type="cellIs" priority="3211" dxfId="1423" operator="equal" stopIfTrue="1">
      <formula>"CW 3240-R7"</formula>
    </cfRule>
  </conditionalFormatting>
  <conditionalFormatting sqref="D421">
    <cfRule type="cellIs" priority="3197" dxfId="1423" operator="equal" stopIfTrue="1">
      <formula>"CW 2130-R11"</formula>
    </cfRule>
    <cfRule type="cellIs" priority="3198" dxfId="1423" operator="equal" stopIfTrue="1">
      <formula>"CW 3120-R2"</formula>
    </cfRule>
    <cfRule type="cellIs" priority="3199" dxfId="1423" operator="equal" stopIfTrue="1">
      <formula>"CW 3240-R7"</formula>
    </cfRule>
  </conditionalFormatting>
  <conditionalFormatting sqref="D463 D479:D482">
    <cfRule type="cellIs" priority="3194" dxfId="1423" operator="equal" stopIfTrue="1">
      <formula>"CW 2130-R11"</formula>
    </cfRule>
    <cfRule type="cellIs" priority="3195" dxfId="1423" operator="equal" stopIfTrue="1">
      <formula>"CW 3120-R2"</formula>
    </cfRule>
    <cfRule type="cellIs" priority="3196" dxfId="1423" operator="equal" stopIfTrue="1">
      <formula>"CW 3240-R7"</formula>
    </cfRule>
  </conditionalFormatting>
  <conditionalFormatting sqref="D464">
    <cfRule type="cellIs" priority="3191" dxfId="1423" operator="equal" stopIfTrue="1">
      <formula>"CW 2130-R11"</formula>
    </cfRule>
    <cfRule type="cellIs" priority="3192" dxfId="1423" operator="equal" stopIfTrue="1">
      <formula>"CW 3120-R2"</formula>
    </cfRule>
    <cfRule type="cellIs" priority="3193" dxfId="1423" operator="equal" stopIfTrue="1">
      <formula>"CW 3240-R7"</formula>
    </cfRule>
  </conditionalFormatting>
  <conditionalFormatting sqref="D465">
    <cfRule type="cellIs" priority="3188" dxfId="1423" operator="equal" stopIfTrue="1">
      <formula>"CW 2130-R11"</formula>
    </cfRule>
    <cfRule type="cellIs" priority="3189" dxfId="1423" operator="equal" stopIfTrue="1">
      <formula>"CW 3120-R2"</formula>
    </cfRule>
    <cfRule type="cellIs" priority="3190" dxfId="1423" operator="equal" stopIfTrue="1">
      <formula>"CW 3240-R7"</formula>
    </cfRule>
  </conditionalFormatting>
  <conditionalFormatting sqref="D466">
    <cfRule type="cellIs" priority="3185" dxfId="1423" operator="equal" stopIfTrue="1">
      <formula>"CW 2130-R11"</formula>
    </cfRule>
    <cfRule type="cellIs" priority="3186" dxfId="1423" operator="equal" stopIfTrue="1">
      <formula>"CW 3120-R2"</formula>
    </cfRule>
    <cfRule type="cellIs" priority="3187" dxfId="1423" operator="equal" stopIfTrue="1">
      <formula>"CW 3240-R7"</formula>
    </cfRule>
  </conditionalFormatting>
  <conditionalFormatting sqref="D467">
    <cfRule type="cellIs" priority="3182" dxfId="1423" operator="equal" stopIfTrue="1">
      <formula>"CW 2130-R11"</formula>
    </cfRule>
    <cfRule type="cellIs" priority="3183" dxfId="1423" operator="equal" stopIfTrue="1">
      <formula>"CW 3120-R2"</formula>
    </cfRule>
    <cfRule type="cellIs" priority="3184" dxfId="1423" operator="equal" stopIfTrue="1">
      <formula>"CW 3240-R7"</formula>
    </cfRule>
  </conditionalFormatting>
  <conditionalFormatting sqref="D468">
    <cfRule type="cellIs" priority="3179" dxfId="1423" operator="equal" stopIfTrue="1">
      <formula>"CW 2130-R11"</formula>
    </cfRule>
    <cfRule type="cellIs" priority="3180" dxfId="1423" operator="equal" stopIfTrue="1">
      <formula>"CW 3120-R2"</formula>
    </cfRule>
    <cfRule type="cellIs" priority="3181" dxfId="1423" operator="equal" stopIfTrue="1">
      <formula>"CW 3240-R7"</formula>
    </cfRule>
  </conditionalFormatting>
  <conditionalFormatting sqref="D469">
    <cfRule type="cellIs" priority="3176" dxfId="1423" operator="equal" stopIfTrue="1">
      <formula>"CW 2130-R11"</formula>
    </cfRule>
    <cfRule type="cellIs" priority="3177" dxfId="1423" operator="equal" stopIfTrue="1">
      <formula>"CW 3120-R2"</formula>
    </cfRule>
    <cfRule type="cellIs" priority="3178" dxfId="1423" operator="equal" stopIfTrue="1">
      <formula>"CW 3240-R7"</formula>
    </cfRule>
  </conditionalFormatting>
  <conditionalFormatting sqref="D475:D476">
    <cfRule type="cellIs" priority="3167" dxfId="1423" operator="equal" stopIfTrue="1">
      <formula>"CW 2130-R11"</formula>
    </cfRule>
    <cfRule type="cellIs" priority="3168" dxfId="1423" operator="equal" stopIfTrue="1">
      <formula>"CW 3120-R2"</formula>
    </cfRule>
    <cfRule type="cellIs" priority="3169" dxfId="1423" operator="equal" stopIfTrue="1">
      <formula>"CW 3240-R7"</formula>
    </cfRule>
  </conditionalFormatting>
  <conditionalFormatting sqref="D477">
    <cfRule type="cellIs" priority="3164" dxfId="1423" operator="equal" stopIfTrue="1">
      <formula>"CW 2130-R11"</formula>
    </cfRule>
    <cfRule type="cellIs" priority="3165" dxfId="1423" operator="equal" stopIfTrue="1">
      <formula>"CW 3120-R2"</formula>
    </cfRule>
    <cfRule type="cellIs" priority="3166" dxfId="1423" operator="equal" stopIfTrue="1">
      <formula>"CW 3240-R7"</formula>
    </cfRule>
  </conditionalFormatting>
  <conditionalFormatting sqref="D478">
    <cfRule type="cellIs" priority="3161" dxfId="1423" operator="equal" stopIfTrue="1">
      <formula>"CW 2130-R11"</formula>
    </cfRule>
    <cfRule type="cellIs" priority="3162" dxfId="1423" operator="equal" stopIfTrue="1">
      <formula>"CW 3120-R2"</formula>
    </cfRule>
    <cfRule type="cellIs" priority="3163" dxfId="1423" operator="equal" stopIfTrue="1">
      <formula>"CW 3240-R7"</formula>
    </cfRule>
  </conditionalFormatting>
  <conditionalFormatting sqref="D483">
    <cfRule type="cellIs" priority="3158" dxfId="1423" operator="equal" stopIfTrue="1">
      <formula>"CW 2130-R11"</formula>
    </cfRule>
    <cfRule type="cellIs" priority="3159" dxfId="1423" operator="equal" stopIfTrue="1">
      <formula>"CW 3120-R2"</formula>
    </cfRule>
    <cfRule type="cellIs" priority="3160" dxfId="1423" operator="equal" stopIfTrue="1">
      <formula>"CW 3240-R7"</formula>
    </cfRule>
  </conditionalFormatting>
  <conditionalFormatting sqref="D484">
    <cfRule type="cellIs" priority="3155" dxfId="1423" operator="equal" stopIfTrue="1">
      <formula>"CW 2130-R11"</formula>
    </cfRule>
    <cfRule type="cellIs" priority="3156" dxfId="1423" operator="equal" stopIfTrue="1">
      <formula>"CW 3120-R2"</formula>
    </cfRule>
    <cfRule type="cellIs" priority="3157" dxfId="1423" operator="equal" stopIfTrue="1">
      <formula>"CW 3240-R7"</formula>
    </cfRule>
  </conditionalFormatting>
  <conditionalFormatting sqref="D486">
    <cfRule type="cellIs" priority="3149" dxfId="1423" operator="equal" stopIfTrue="1">
      <formula>"CW 2130-R11"</formula>
    </cfRule>
    <cfRule type="cellIs" priority="3150" dxfId="1423" operator="equal" stopIfTrue="1">
      <formula>"CW 3120-R2"</formula>
    </cfRule>
    <cfRule type="cellIs" priority="3151" dxfId="1423" operator="equal" stopIfTrue="1">
      <formula>"CW 3240-R7"</formula>
    </cfRule>
  </conditionalFormatting>
  <conditionalFormatting sqref="D487:D488">
    <cfRule type="cellIs" priority="3146" dxfId="1423" operator="equal" stopIfTrue="1">
      <formula>"CW 2130-R11"</formula>
    </cfRule>
    <cfRule type="cellIs" priority="3147" dxfId="1423" operator="equal" stopIfTrue="1">
      <formula>"CW 3120-R2"</formula>
    </cfRule>
    <cfRule type="cellIs" priority="3148" dxfId="1423" operator="equal" stopIfTrue="1">
      <formula>"CW 3240-R7"</formula>
    </cfRule>
  </conditionalFormatting>
  <conditionalFormatting sqref="D489:D490">
    <cfRule type="cellIs" priority="3143" dxfId="1423" operator="equal" stopIfTrue="1">
      <formula>"CW 2130-R11"</formula>
    </cfRule>
    <cfRule type="cellIs" priority="3144" dxfId="1423" operator="equal" stopIfTrue="1">
      <formula>"CW 3120-R2"</formula>
    </cfRule>
    <cfRule type="cellIs" priority="3145" dxfId="1423" operator="equal" stopIfTrue="1">
      <formula>"CW 3240-R7"</formula>
    </cfRule>
  </conditionalFormatting>
  <conditionalFormatting sqref="D491">
    <cfRule type="cellIs" priority="3140" dxfId="1423" operator="equal" stopIfTrue="1">
      <formula>"CW 2130-R11"</formula>
    </cfRule>
    <cfRule type="cellIs" priority="3141" dxfId="1423" operator="equal" stopIfTrue="1">
      <formula>"CW 3120-R2"</formula>
    </cfRule>
    <cfRule type="cellIs" priority="3142" dxfId="1423" operator="equal" stopIfTrue="1">
      <formula>"CW 3240-R7"</formula>
    </cfRule>
  </conditionalFormatting>
  <conditionalFormatting sqref="D492">
    <cfRule type="cellIs" priority="3137" dxfId="1423" operator="equal" stopIfTrue="1">
      <formula>"CW 2130-R11"</formula>
    </cfRule>
    <cfRule type="cellIs" priority="3138" dxfId="1423" operator="equal" stopIfTrue="1">
      <formula>"CW 3120-R2"</formula>
    </cfRule>
    <cfRule type="cellIs" priority="3139" dxfId="1423" operator="equal" stopIfTrue="1">
      <formula>"CW 3240-R7"</formula>
    </cfRule>
  </conditionalFormatting>
  <conditionalFormatting sqref="D497">
    <cfRule type="cellIs" priority="3107" dxfId="1423" operator="equal" stopIfTrue="1">
      <formula>"CW 2130-R11"</formula>
    </cfRule>
    <cfRule type="cellIs" priority="3108" dxfId="1423" operator="equal" stopIfTrue="1">
      <formula>"CW 3120-R2"</formula>
    </cfRule>
    <cfRule type="cellIs" priority="3109" dxfId="1423" operator="equal" stopIfTrue="1">
      <formula>"CW 3240-R7"</formula>
    </cfRule>
  </conditionalFormatting>
  <conditionalFormatting sqref="D498">
    <cfRule type="cellIs" priority="3104" dxfId="1423" operator="equal" stopIfTrue="1">
      <formula>"CW 2130-R11"</formula>
    </cfRule>
    <cfRule type="cellIs" priority="3105" dxfId="1423" operator="equal" stopIfTrue="1">
      <formula>"CW 3120-R2"</formula>
    </cfRule>
    <cfRule type="cellIs" priority="3106" dxfId="1423" operator="equal" stopIfTrue="1">
      <formula>"CW 3240-R7"</formula>
    </cfRule>
  </conditionalFormatting>
  <conditionalFormatting sqref="D500:D501">
    <cfRule type="cellIs" priority="3089" dxfId="1423" operator="equal" stopIfTrue="1">
      <formula>"CW 2130-R11"</formula>
    </cfRule>
    <cfRule type="cellIs" priority="3090" dxfId="1423" operator="equal" stopIfTrue="1">
      <formula>"CW 3120-R2"</formula>
    </cfRule>
    <cfRule type="cellIs" priority="3091" dxfId="1423" operator="equal" stopIfTrue="1">
      <formula>"CW 3240-R7"</formula>
    </cfRule>
  </conditionalFormatting>
  <conditionalFormatting sqref="D499">
    <cfRule type="cellIs" priority="3086" dxfId="1423" operator="equal" stopIfTrue="1">
      <formula>"CW 2130-R11"</formula>
    </cfRule>
    <cfRule type="cellIs" priority="3087" dxfId="1423" operator="equal" stopIfTrue="1">
      <formula>"CW 3120-R2"</formula>
    </cfRule>
    <cfRule type="cellIs" priority="3088" dxfId="1423" operator="equal" stopIfTrue="1">
      <formula>"CW 3240-R7"</formula>
    </cfRule>
  </conditionalFormatting>
  <conditionalFormatting sqref="D502">
    <cfRule type="cellIs" priority="3083" dxfId="1423" operator="equal" stopIfTrue="1">
      <formula>"CW 2130-R11"</formula>
    </cfRule>
    <cfRule type="cellIs" priority="3084" dxfId="1423" operator="equal" stopIfTrue="1">
      <formula>"CW 3120-R2"</formula>
    </cfRule>
    <cfRule type="cellIs" priority="3085" dxfId="1423" operator="equal" stopIfTrue="1">
      <formula>"CW 3240-R7"</formula>
    </cfRule>
  </conditionalFormatting>
  <conditionalFormatting sqref="D473">
    <cfRule type="cellIs" priority="3071" dxfId="1423" operator="equal" stopIfTrue="1">
      <formula>"CW 2130-R11"</formula>
    </cfRule>
    <cfRule type="cellIs" priority="3072" dxfId="1423" operator="equal" stopIfTrue="1">
      <formula>"CW 3120-R2"</formula>
    </cfRule>
    <cfRule type="cellIs" priority="3073" dxfId="1423" operator="equal" stopIfTrue="1">
      <formula>"CW 3240-R7"</formula>
    </cfRule>
  </conditionalFormatting>
  <conditionalFormatting sqref="D509 D526:D529">
    <cfRule type="cellIs" priority="3068" dxfId="1423" operator="equal" stopIfTrue="1">
      <formula>"CW 2130-R11"</formula>
    </cfRule>
    <cfRule type="cellIs" priority="3069" dxfId="1423" operator="equal" stopIfTrue="1">
      <formula>"CW 3120-R2"</formula>
    </cfRule>
    <cfRule type="cellIs" priority="3070" dxfId="1423" operator="equal" stopIfTrue="1">
      <formula>"CW 3240-R7"</formula>
    </cfRule>
  </conditionalFormatting>
  <conditionalFormatting sqref="D510">
    <cfRule type="cellIs" priority="3065" dxfId="1423" operator="equal" stopIfTrue="1">
      <formula>"CW 2130-R11"</formula>
    </cfRule>
    <cfRule type="cellIs" priority="3066" dxfId="1423" operator="equal" stopIfTrue="1">
      <formula>"CW 3120-R2"</formula>
    </cfRule>
    <cfRule type="cellIs" priority="3067" dxfId="1423" operator="equal" stopIfTrue="1">
      <formula>"CW 3240-R7"</formula>
    </cfRule>
  </conditionalFormatting>
  <conditionalFormatting sqref="D511">
    <cfRule type="cellIs" priority="3062" dxfId="1423" operator="equal" stopIfTrue="1">
      <formula>"CW 2130-R11"</formula>
    </cfRule>
    <cfRule type="cellIs" priority="3063" dxfId="1423" operator="equal" stopIfTrue="1">
      <formula>"CW 3120-R2"</formula>
    </cfRule>
    <cfRule type="cellIs" priority="3064" dxfId="1423" operator="equal" stopIfTrue="1">
      <formula>"CW 3240-R7"</formula>
    </cfRule>
  </conditionalFormatting>
  <conditionalFormatting sqref="D512">
    <cfRule type="cellIs" priority="3059" dxfId="1423" operator="equal" stopIfTrue="1">
      <formula>"CW 2130-R11"</formula>
    </cfRule>
    <cfRule type="cellIs" priority="3060" dxfId="1423" operator="equal" stopIfTrue="1">
      <formula>"CW 3120-R2"</formula>
    </cfRule>
    <cfRule type="cellIs" priority="3061" dxfId="1423" operator="equal" stopIfTrue="1">
      <formula>"CW 3240-R7"</formula>
    </cfRule>
  </conditionalFormatting>
  <conditionalFormatting sqref="D513">
    <cfRule type="cellIs" priority="3056" dxfId="1423" operator="equal" stopIfTrue="1">
      <formula>"CW 2130-R11"</formula>
    </cfRule>
    <cfRule type="cellIs" priority="3057" dxfId="1423" operator="equal" stopIfTrue="1">
      <formula>"CW 3120-R2"</formula>
    </cfRule>
    <cfRule type="cellIs" priority="3058" dxfId="1423" operator="equal" stopIfTrue="1">
      <formula>"CW 3240-R7"</formula>
    </cfRule>
  </conditionalFormatting>
  <conditionalFormatting sqref="D514">
    <cfRule type="cellIs" priority="3053" dxfId="1423" operator="equal" stopIfTrue="1">
      <formula>"CW 2130-R11"</formula>
    </cfRule>
    <cfRule type="cellIs" priority="3054" dxfId="1423" operator="equal" stopIfTrue="1">
      <formula>"CW 3120-R2"</formula>
    </cfRule>
    <cfRule type="cellIs" priority="3055" dxfId="1423" operator="equal" stopIfTrue="1">
      <formula>"CW 3240-R7"</formula>
    </cfRule>
  </conditionalFormatting>
  <conditionalFormatting sqref="D515">
    <cfRule type="cellIs" priority="3050" dxfId="1423" operator="equal" stopIfTrue="1">
      <formula>"CW 2130-R11"</formula>
    </cfRule>
    <cfRule type="cellIs" priority="3051" dxfId="1423" operator="equal" stopIfTrue="1">
      <formula>"CW 3120-R2"</formula>
    </cfRule>
    <cfRule type="cellIs" priority="3052" dxfId="1423" operator="equal" stopIfTrue="1">
      <formula>"CW 3240-R7"</formula>
    </cfRule>
  </conditionalFormatting>
  <conditionalFormatting sqref="D521:D523">
    <cfRule type="cellIs" priority="3041" dxfId="1423" operator="equal" stopIfTrue="1">
      <formula>"CW 2130-R11"</formula>
    </cfRule>
    <cfRule type="cellIs" priority="3042" dxfId="1423" operator="equal" stopIfTrue="1">
      <formula>"CW 3120-R2"</formula>
    </cfRule>
    <cfRule type="cellIs" priority="3043" dxfId="1423" operator="equal" stopIfTrue="1">
      <formula>"CW 3240-R7"</formula>
    </cfRule>
  </conditionalFormatting>
  <conditionalFormatting sqref="D524">
    <cfRule type="cellIs" priority="3038" dxfId="1423" operator="equal" stopIfTrue="1">
      <formula>"CW 2130-R11"</formula>
    </cfRule>
    <cfRule type="cellIs" priority="3039" dxfId="1423" operator="equal" stopIfTrue="1">
      <formula>"CW 3120-R2"</formula>
    </cfRule>
    <cfRule type="cellIs" priority="3040" dxfId="1423" operator="equal" stopIfTrue="1">
      <formula>"CW 3240-R7"</formula>
    </cfRule>
  </conditionalFormatting>
  <conditionalFormatting sqref="D525">
    <cfRule type="cellIs" priority="3035" dxfId="1423" operator="equal" stopIfTrue="1">
      <formula>"CW 2130-R11"</formula>
    </cfRule>
    <cfRule type="cellIs" priority="3036" dxfId="1423" operator="equal" stopIfTrue="1">
      <formula>"CW 3120-R2"</formula>
    </cfRule>
    <cfRule type="cellIs" priority="3037" dxfId="1423" operator="equal" stopIfTrue="1">
      <formula>"CW 3240-R7"</formula>
    </cfRule>
  </conditionalFormatting>
  <conditionalFormatting sqref="D530">
    <cfRule type="cellIs" priority="3032" dxfId="1423" operator="equal" stopIfTrue="1">
      <formula>"CW 2130-R11"</formula>
    </cfRule>
    <cfRule type="cellIs" priority="3033" dxfId="1423" operator="equal" stopIfTrue="1">
      <formula>"CW 3120-R2"</formula>
    </cfRule>
    <cfRule type="cellIs" priority="3034" dxfId="1423" operator="equal" stopIfTrue="1">
      <formula>"CW 3240-R7"</formula>
    </cfRule>
  </conditionalFormatting>
  <conditionalFormatting sqref="D531">
    <cfRule type="cellIs" priority="3029" dxfId="1423" operator="equal" stopIfTrue="1">
      <formula>"CW 2130-R11"</formula>
    </cfRule>
    <cfRule type="cellIs" priority="3030" dxfId="1423" operator="equal" stopIfTrue="1">
      <formula>"CW 3120-R2"</formula>
    </cfRule>
    <cfRule type="cellIs" priority="3031" dxfId="1423" operator="equal" stopIfTrue="1">
      <formula>"CW 3240-R7"</formula>
    </cfRule>
  </conditionalFormatting>
  <conditionalFormatting sqref="D533">
    <cfRule type="cellIs" priority="3023" dxfId="1423" operator="equal" stopIfTrue="1">
      <formula>"CW 2130-R11"</formula>
    </cfRule>
    <cfRule type="cellIs" priority="3024" dxfId="1423" operator="equal" stopIfTrue="1">
      <formula>"CW 3120-R2"</formula>
    </cfRule>
    <cfRule type="cellIs" priority="3025" dxfId="1423" operator="equal" stopIfTrue="1">
      <formula>"CW 3240-R7"</formula>
    </cfRule>
  </conditionalFormatting>
  <conditionalFormatting sqref="D534:D535">
    <cfRule type="cellIs" priority="3020" dxfId="1423" operator="equal" stopIfTrue="1">
      <formula>"CW 2130-R11"</formula>
    </cfRule>
    <cfRule type="cellIs" priority="3021" dxfId="1423" operator="equal" stopIfTrue="1">
      <formula>"CW 3120-R2"</formula>
    </cfRule>
    <cfRule type="cellIs" priority="3022" dxfId="1423" operator="equal" stopIfTrue="1">
      <formula>"CW 3240-R7"</formula>
    </cfRule>
  </conditionalFormatting>
  <conditionalFormatting sqref="D536:D537">
    <cfRule type="cellIs" priority="3017" dxfId="1423" operator="equal" stopIfTrue="1">
      <formula>"CW 2130-R11"</formula>
    </cfRule>
    <cfRule type="cellIs" priority="3018" dxfId="1423" operator="equal" stopIfTrue="1">
      <formula>"CW 3120-R2"</formula>
    </cfRule>
    <cfRule type="cellIs" priority="3019" dxfId="1423" operator="equal" stopIfTrue="1">
      <formula>"CW 3240-R7"</formula>
    </cfRule>
  </conditionalFormatting>
  <conditionalFormatting sqref="D538">
    <cfRule type="cellIs" priority="3014" dxfId="1423" operator="equal" stopIfTrue="1">
      <formula>"CW 2130-R11"</formula>
    </cfRule>
    <cfRule type="cellIs" priority="3015" dxfId="1423" operator="equal" stopIfTrue="1">
      <formula>"CW 3120-R2"</formula>
    </cfRule>
    <cfRule type="cellIs" priority="3016" dxfId="1423" operator="equal" stopIfTrue="1">
      <formula>"CW 3240-R7"</formula>
    </cfRule>
  </conditionalFormatting>
  <conditionalFormatting sqref="D539">
    <cfRule type="cellIs" priority="3011" dxfId="1423" operator="equal" stopIfTrue="1">
      <formula>"CW 2130-R11"</formula>
    </cfRule>
    <cfRule type="cellIs" priority="3012" dxfId="1423" operator="equal" stopIfTrue="1">
      <formula>"CW 3120-R2"</formula>
    </cfRule>
    <cfRule type="cellIs" priority="3013" dxfId="1423" operator="equal" stopIfTrue="1">
      <formula>"CW 3240-R7"</formula>
    </cfRule>
  </conditionalFormatting>
  <conditionalFormatting sqref="D543">
    <cfRule type="cellIs" priority="2996" dxfId="1423" operator="equal" stopIfTrue="1">
      <formula>"CW 2130-R11"</formula>
    </cfRule>
    <cfRule type="cellIs" priority="2997" dxfId="1423" operator="equal" stopIfTrue="1">
      <formula>"CW 3120-R2"</formula>
    </cfRule>
    <cfRule type="cellIs" priority="2998" dxfId="1423" operator="equal" stopIfTrue="1">
      <formula>"CW 3240-R7"</formula>
    </cfRule>
  </conditionalFormatting>
  <conditionalFormatting sqref="D544">
    <cfRule type="cellIs" priority="2993" dxfId="1423" operator="equal" stopIfTrue="1">
      <formula>"CW 2130-R11"</formula>
    </cfRule>
    <cfRule type="cellIs" priority="2994" dxfId="1423" operator="equal" stopIfTrue="1">
      <formula>"CW 3120-R2"</formula>
    </cfRule>
    <cfRule type="cellIs" priority="2995" dxfId="1423" operator="equal" stopIfTrue="1">
      <formula>"CW 3240-R7"</formula>
    </cfRule>
  </conditionalFormatting>
  <conditionalFormatting sqref="D545">
    <cfRule type="cellIs" priority="2990" dxfId="1423" operator="equal" stopIfTrue="1">
      <formula>"CW 2130-R11"</formula>
    </cfRule>
    <cfRule type="cellIs" priority="2991" dxfId="1423" operator="equal" stopIfTrue="1">
      <formula>"CW 3120-R2"</formula>
    </cfRule>
    <cfRule type="cellIs" priority="2992" dxfId="1423" operator="equal" stopIfTrue="1">
      <formula>"CW 3240-R7"</formula>
    </cfRule>
  </conditionalFormatting>
  <conditionalFormatting sqref="D546:D547">
    <cfRule type="cellIs" priority="2987" dxfId="1423" operator="equal" stopIfTrue="1">
      <formula>"CW 2130-R11"</formula>
    </cfRule>
    <cfRule type="cellIs" priority="2988" dxfId="1423" operator="equal" stopIfTrue="1">
      <formula>"CW 3120-R2"</formula>
    </cfRule>
    <cfRule type="cellIs" priority="2989" dxfId="1423" operator="equal" stopIfTrue="1">
      <formula>"CW 3240-R7"</formula>
    </cfRule>
  </conditionalFormatting>
  <conditionalFormatting sqref="D549">
    <cfRule type="cellIs" priority="2981" dxfId="1423" operator="equal" stopIfTrue="1">
      <formula>"CW 2130-R11"</formula>
    </cfRule>
    <cfRule type="cellIs" priority="2982" dxfId="1423" operator="equal" stopIfTrue="1">
      <formula>"CW 3120-R2"</formula>
    </cfRule>
    <cfRule type="cellIs" priority="2983" dxfId="1423" operator="equal" stopIfTrue="1">
      <formula>"CW 3240-R7"</formula>
    </cfRule>
  </conditionalFormatting>
  <conditionalFormatting sqref="D550">
    <cfRule type="cellIs" priority="2978" dxfId="1423" operator="equal" stopIfTrue="1">
      <formula>"CW 2130-R11"</formula>
    </cfRule>
    <cfRule type="cellIs" priority="2979" dxfId="1423" operator="equal" stopIfTrue="1">
      <formula>"CW 3120-R2"</formula>
    </cfRule>
    <cfRule type="cellIs" priority="2980" dxfId="1423" operator="equal" stopIfTrue="1">
      <formula>"CW 3240-R7"</formula>
    </cfRule>
  </conditionalFormatting>
  <conditionalFormatting sqref="D552:D553">
    <cfRule type="cellIs" priority="2963" dxfId="1423" operator="equal" stopIfTrue="1">
      <formula>"CW 2130-R11"</formula>
    </cfRule>
    <cfRule type="cellIs" priority="2964" dxfId="1423" operator="equal" stopIfTrue="1">
      <formula>"CW 3120-R2"</formula>
    </cfRule>
    <cfRule type="cellIs" priority="2965" dxfId="1423" operator="equal" stopIfTrue="1">
      <formula>"CW 3240-R7"</formula>
    </cfRule>
  </conditionalFormatting>
  <conditionalFormatting sqref="D551">
    <cfRule type="cellIs" priority="2960" dxfId="1423" operator="equal" stopIfTrue="1">
      <formula>"CW 2130-R11"</formula>
    </cfRule>
    <cfRule type="cellIs" priority="2961" dxfId="1423" operator="equal" stopIfTrue="1">
      <formula>"CW 3120-R2"</formula>
    </cfRule>
    <cfRule type="cellIs" priority="2962" dxfId="1423" operator="equal" stopIfTrue="1">
      <formula>"CW 3240-R7"</formula>
    </cfRule>
  </conditionalFormatting>
  <conditionalFormatting sqref="D554">
    <cfRule type="cellIs" priority="2957" dxfId="1423" operator="equal" stopIfTrue="1">
      <formula>"CW 2130-R11"</formula>
    </cfRule>
    <cfRule type="cellIs" priority="2958" dxfId="1423" operator="equal" stopIfTrue="1">
      <formula>"CW 3120-R2"</formula>
    </cfRule>
    <cfRule type="cellIs" priority="2959" dxfId="1423" operator="equal" stopIfTrue="1">
      <formula>"CW 3240-R7"</formula>
    </cfRule>
  </conditionalFormatting>
  <conditionalFormatting sqref="D519">
    <cfRule type="cellIs" priority="2945" dxfId="1423" operator="equal" stopIfTrue="1">
      <formula>"CW 2130-R11"</formula>
    </cfRule>
    <cfRule type="cellIs" priority="2946" dxfId="1423" operator="equal" stopIfTrue="1">
      <formula>"CW 3120-R2"</formula>
    </cfRule>
    <cfRule type="cellIs" priority="2947" dxfId="1423" operator="equal" stopIfTrue="1">
      <formula>"CW 3240-R7"</formula>
    </cfRule>
  </conditionalFormatting>
  <conditionalFormatting sqref="D561 D578:D581">
    <cfRule type="cellIs" priority="2942" dxfId="1423" operator="equal" stopIfTrue="1">
      <formula>"CW 2130-R11"</formula>
    </cfRule>
    <cfRule type="cellIs" priority="2943" dxfId="1423" operator="equal" stopIfTrue="1">
      <formula>"CW 3120-R2"</formula>
    </cfRule>
    <cfRule type="cellIs" priority="2944" dxfId="1423" operator="equal" stopIfTrue="1">
      <formula>"CW 3240-R7"</formula>
    </cfRule>
  </conditionalFormatting>
  <conditionalFormatting sqref="D562">
    <cfRule type="cellIs" priority="2939" dxfId="1423" operator="equal" stopIfTrue="1">
      <formula>"CW 2130-R11"</formula>
    </cfRule>
    <cfRule type="cellIs" priority="2940" dxfId="1423" operator="equal" stopIfTrue="1">
      <formula>"CW 3120-R2"</formula>
    </cfRule>
    <cfRule type="cellIs" priority="2941" dxfId="1423" operator="equal" stopIfTrue="1">
      <formula>"CW 3240-R7"</formula>
    </cfRule>
  </conditionalFormatting>
  <conditionalFormatting sqref="D563">
    <cfRule type="cellIs" priority="2936" dxfId="1423" operator="equal" stopIfTrue="1">
      <formula>"CW 2130-R11"</formula>
    </cfRule>
    <cfRule type="cellIs" priority="2937" dxfId="1423" operator="equal" stopIfTrue="1">
      <formula>"CW 3120-R2"</formula>
    </cfRule>
    <cfRule type="cellIs" priority="2938" dxfId="1423" operator="equal" stopIfTrue="1">
      <formula>"CW 3240-R7"</formula>
    </cfRule>
  </conditionalFormatting>
  <conditionalFormatting sqref="D564">
    <cfRule type="cellIs" priority="2933" dxfId="1423" operator="equal" stopIfTrue="1">
      <formula>"CW 2130-R11"</formula>
    </cfRule>
    <cfRule type="cellIs" priority="2934" dxfId="1423" operator="equal" stopIfTrue="1">
      <formula>"CW 3120-R2"</formula>
    </cfRule>
    <cfRule type="cellIs" priority="2935" dxfId="1423" operator="equal" stopIfTrue="1">
      <formula>"CW 3240-R7"</formula>
    </cfRule>
  </conditionalFormatting>
  <conditionalFormatting sqref="D565">
    <cfRule type="cellIs" priority="2930" dxfId="1423" operator="equal" stopIfTrue="1">
      <formula>"CW 2130-R11"</formula>
    </cfRule>
    <cfRule type="cellIs" priority="2931" dxfId="1423" operator="equal" stopIfTrue="1">
      <formula>"CW 3120-R2"</formula>
    </cfRule>
    <cfRule type="cellIs" priority="2932" dxfId="1423" operator="equal" stopIfTrue="1">
      <formula>"CW 3240-R7"</formula>
    </cfRule>
  </conditionalFormatting>
  <conditionalFormatting sqref="D566">
    <cfRule type="cellIs" priority="2927" dxfId="1423" operator="equal" stopIfTrue="1">
      <formula>"CW 2130-R11"</formula>
    </cfRule>
    <cfRule type="cellIs" priority="2928" dxfId="1423" operator="equal" stopIfTrue="1">
      <formula>"CW 3120-R2"</formula>
    </cfRule>
    <cfRule type="cellIs" priority="2929" dxfId="1423" operator="equal" stopIfTrue="1">
      <formula>"CW 3240-R7"</formula>
    </cfRule>
  </conditionalFormatting>
  <conditionalFormatting sqref="D567">
    <cfRule type="cellIs" priority="2924" dxfId="1423" operator="equal" stopIfTrue="1">
      <formula>"CW 2130-R11"</formula>
    </cfRule>
    <cfRule type="cellIs" priority="2925" dxfId="1423" operator="equal" stopIfTrue="1">
      <formula>"CW 3120-R2"</formula>
    </cfRule>
    <cfRule type="cellIs" priority="2926" dxfId="1423" operator="equal" stopIfTrue="1">
      <formula>"CW 3240-R7"</formula>
    </cfRule>
  </conditionalFormatting>
  <conditionalFormatting sqref="D573:D575">
    <cfRule type="cellIs" priority="2915" dxfId="1423" operator="equal" stopIfTrue="1">
      <formula>"CW 2130-R11"</formula>
    </cfRule>
    <cfRule type="cellIs" priority="2916" dxfId="1423" operator="equal" stopIfTrue="1">
      <formula>"CW 3120-R2"</formula>
    </cfRule>
    <cfRule type="cellIs" priority="2917" dxfId="1423" operator="equal" stopIfTrue="1">
      <formula>"CW 3240-R7"</formula>
    </cfRule>
  </conditionalFormatting>
  <conditionalFormatting sqref="D576">
    <cfRule type="cellIs" priority="2912" dxfId="1423" operator="equal" stopIfTrue="1">
      <formula>"CW 2130-R11"</formula>
    </cfRule>
    <cfRule type="cellIs" priority="2913" dxfId="1423" operator="equal" stopIfTrue="1">
      <formula>"CW 3120-R2"</formula>
    </cfRule>
    <cfRule type="cellIs" priority="2914" dxfId="1423" operator="equal" stopIfTrue="1">
      <formula>"CW 3240-R7"</formula>
    </cfRule>
  </conditionalFormatting>
  <conditionalFormatting sqref="D577">
    <cfRule type="cellIs" priority="2909" dxfId="1423" operator="equal" stopIfTrue="1">
      <formula>"CW 2130-R11"</formula>
    </cfRule>
    <cfRule type="cellIs" priority="2910" dxfId="1423" operator="equal" stopIfTrue="1">
      <formula>"CW 3120-R2"</formula>
    </cfRule>
    <cfRule type="cellIs" priority="2911" dxfId="1423" operator="equal" stopIfTrue="1">
      <formula>"CW 3240-R7"</formula>
    </cfRule>
  </conditionalFormatting>
  <conditionalFormatting sqref="D582">
    <cfRule type="cellIs" priority="2906" dxfId="1423" operator="equal" stopIfTrue="1">
      <formula>"CW 2130-R11"</formula>
    </cfRule>
    <cfRule type="cellIs" priority="2907" dxfId="1423" operator="equal" stopIfTrue="1">
      <formula>"CW 3120-R2"</formula>
    </cfRule>
    <cfRule type="cellIs" priority="2908" dxfId="1423" operator="equal" stopIfTrue="1">
      <formula>"CW 3240-R7"</formula>
    </cfRule>
  </conditionalFormatting>
  <conditionalFormatting sqref="D583">
    <cfRule type="cellIs" priority="2903" dxfId="1423" operator="equal" stopIfTrue="1">
      <formula>"CW 2130-R11"</formula>
    </cfRule>
    <cfRule type="cellIs" priority="2904" dxfId="1423" operator="equal" stopIfTrue="1">
      <formula>"CW 3120-R2"</formula>
    </cfRule>
    <cfRule type="cellIs" priority="2905" dxfId="1423" operator="equal" stopIfTrue="1">
      <formula>"CW 3240-R7"</formula>
    </cfRule>
  </conditionalFormatting>
  <conditionalFormatting sqref="D585">
    <cfRule type="cellIs" priority="2897" dxfId="1423" operator="equal" stopIfTrue="1">
      <formula>"CW 2130-R11"</formula>
    </cfRule>
    <cfRule type="cellIs" priority="2898" dxfId="1423" operator="equal" stopIfTrue="1">
      <formula>"CW 3120-R2"</formula>
    </cfRule>
    <cfRule type="cellIs" priority="2899" dxfId="1423" operator="equal" stopIfTrue="1">
      <formula>"CW 3240-R7"</formula>
    </cfRule>
  </conditionalFormatting>
  <conditionalFormatting sqref="D586:D587">
    <cfRule type="cellIs" priority="2894" dxfId="1423" operator="equal" stopIfTrue="1">
      <formula>"CW 2130-R11"</formula>
    </cfRule>
    <cfRule type="cellIs" priority="2895" dxfId="1423" operator="equal" stopIfTrue="1">
      <formula>"CW 3120-R2"</formula>
    </cfRule>
    <cfRule type="cellIs" priority="2896" dxfId="1423" operator="equal" stopIfTrue="1">
      <formula>"CW 3240-R7"</formula>
    </cfRule>
  </conditionalFormatting>
  <conditionalFormatting sqref="D588:D589">
    <cfRule type="cellIs" priority="2891" dxfId="1423" operator="equal" stopIfTrue="1">
      <formula>"CW 2130-R11"</formula>
    </cfRule>
    <cfRule type="cellIs" priority="2892" dxfId="1423" operator="equal" stopIfTrue="1">
      <formula>"CW 3120-R2"</formula>
    </cfRule>
    <cfRule type="cellIs" priority="2893" dxfId="1423" operator="equal" stopIfTrue="1">
      <formula>"CW 3240-R7"</formula>
    </cfRule>
  </conditionalFormatting>
  <conditionalFormatting sqref="D590">
    <cfRule type="cellIs" priority="2888" dxfId="1423" operator="equal" stopIfTrue="1">
      <formula>"CW 2130-R11"</formula>
    </cfRule>
    <cfRule type="cellIs" priority="2889" dxfId="1423" operator="equal" stopIfTrue="1">
      <formula>"CW 3120-R2"</formula>
    </cfRule>
    <cfRule type="cellIs" priority="2890" dxfId="1423" operator="equal" stopIfTrue="1">
      <formula>"CW 3240-R7"</formula>
    </cfRule>
  </conditionalFormatting>
  <conditionalFormatting sqref="D591">
    <cfRule type="cellIs" priority="2885" dxfId="1423" operator="equal" stopIfTrue="1">
      <formula>"CW 2130-R11"</formula>
    </cfRule>
    <cfRule type="cellIs" priority="2886" dxfId="1423" operator="equal" stopIfTrue="1">
      <formula>"CW 3120-R2"</formula>
    </cfRule>
    <cfRule type="cellIs" priority="2887" dxfId="1423" operator="equal" stopIfTrue="1">
      <formula>"CW 3240-R7"</formula>
    </cfRule>
  </conditionalFormatting>
  <conditionalFormatting sqref="D595">
    <cfRule type="cellIs" priority="2867" dxfId="1423" operator="equal" stopIfTrue="1">
      <formula>"CW 2130-R11"</formula>
    </cfRule>
    <cfRule type="cellIs" priority="2868" dxfId="1423" operator="equal" stopIfTrue="1">
      <formula>"CW 3120-R2"</formula>
    </cfRule>
    <cfRule type="cellIs" priority="2869" dxfId="1423" operator="equal" stopIfTrue="1">
      <formula>"CW 3240-R7"</formula>
    </cfRule>
  </conditionalFormatting>
  <conditionalFormatting sqref="D596">
    <cfRule type="cellIs" priority="2864" dxfId="1423" operator="equal" stopIfTrue="1">
      <formula>"CW 2130-R11"</formula>
    </cfRule>
    <cfRule type="cellIs" priority="2865" dxfId="1423" operator="equal" stopIfTrue="1">
      <formula>"CW 3120-R2"</formula>
    </cfRule>
    <cfRule type="cellIs" priority="2866" dxfId="1423" operator="equal" stopIfTrue="1">
      <formula>"CW 3240-R7"</formula>
    </cfRule>
  </conditionalFormatting>
  <conditionalFormatting sqref="D597:D598">
    <cfRule type="cellIs" priority="2861" dxfId="1423" operator="equal" stopIfTrue="1">
      <formula>"CW 2130-R11"</formula>
    </cfRule>
    <cfRule type="cellIs" priority="2862" dxfId="1423" operator="equal" stopIfTrue="1">
      <formula>"CW 3120-R2"</formula>
    </cfRule>
    <cfRule type="cellIs" priority="2863" dxfId="1423" operator="equal" stopIfTrue="1">
      <formula>"CW 3240-R7"</formula>
    </cfRule>
  </conditionalFormatting>
  <conditionalFormatting sqref="D600">
    <cfRule type="cellIs" priority="2855" dxfId="1423" operator="equal" stopIfTrue="1">
      <formula>"CW 2130-R11"</formula>
    </cfRule>
    <cfRule type="cellIs" priority="2856" dxfId="1423" operator="equal" stopIfTrue="1">
      <formula>"CW 3120-R2"</formula>
    </cfRule>
    <cfRule type="cellIs" priority="2857" dxfId="1423" operator="equal" stopIfTrue="1">
      <formula>"CW 3240-R7"</formula>
    </cfRule>
  </conditionalFormatting>
  <conditionalFormatting sqref="D601">
    <cfRule type="cellIs" priority="2852" dxfId="1423" operator="equal" stopIfTrue="1">
      <formula>"CW 2130-R11"</formula>
    </cfRule>
    <cfRule type="cellIs" priority="2853" dxfId="1423" operator="equal" stopIfTrue="1">
      <formula>"CW 3120-R2"</formula>
    </cfRule>
    <cfRule type="cellIs" priority="2854" dxfId="1423" operator="equal" stopIfTrue="1">
      <formula>"CW 3240-R7"</formula>
    </cfRule>
  </conditionalFormatting>
  <conditionalFormatting sqref="D603:D604">
    <cfRule type="cellIs" priority="2837" dxfId="1423" operator="equal" stopIfTrue="1">
      <formula>"CW 2130-R11"</formula>
    </cfRule>
    <cfRule type="cellIs" priority="2838" dxfId="1423" operator="equal" stopIfTrue="1">
      <formula>"CW 3120-R2"</formula>
    </cfRule>
    <cfRule type="cellIs" priority="2839" dxfId="1423" operator="equal" stopIfTrue="1">
      <formula>"CW 3240-R7"</formula>
    </cfRule>
  </conditionalFormatting>
  <conditionalFormatting sqref="D602">
    <cfRule type="cellIs" priority="2834" dxfId="1423" operator="equal" stopIfTrue="1">
      <formula>"CW 2130-R11"</formula>
    </cfRule>
    <cfRule type="cellIs" priority="2835" dxfId="1423" operator="equal" stopIfTrue="1">
      <formula>"CW 3120-R2"</formula>
    </cfRule>
    <cfRule type="cellIs" priority="2836" dxfId="1423" operator="equal" stopIfTrue="1">
      <formula>"CW 3240-R7"</formula>
    </cfRule>
  </conditionalFormatting>
  <conditionalFormatting sqref="D605">
    <cfRule type="cellIs" priority="2831" dxfId="1423" operator="equal" stopIfTrue="1">
      <formula>"CW 2130-R11"</formula>
    </cfRule>
    <cfRule type="cellIs" priority="2832" dxfId="1423" operator="equal" stopIfTrue="1">
      <formula>"CW 3120-R2"</formula>
    </cfRule>
    <cfRule type="cellIs" priority="2833" dxfId="1423" operator="equal" stopIfTrue="1">
      <formula>"CW 3240-R7"</formula>
    </cfRule>
  </conditionalFormatting>
  <conditionalFormatting sqref="D571">
    <cfRule type="cellIs" priority="2819" dxfId="1423" operator="equal" stopIfTrue="1">
      <formula>"CW 2130-R11"</formula>
    </cfRule>
    <cfRule type="cellIs" priority="2820" dxfId="1423" operator="equal" stopIfTrue="1">
      <formula>"CW 3120-R2"</formula>
    </cfRule>
    <cfRule type="cellIs" priority="2821" dxfId="1423" operator="equal" stopIfTrue="1">
      <formula>"CW 3240-R7"</formula>
    </cfRule>
  </conditionalFormatting>
  <conditionalFormatting sqref="D618">
    <cfRule type="cellIs" priority="2817" dxfId="1423" operator="equal" stopIfTrue="1">
      <formula>"CW 3120-R2"</formula>
    </cfRule>
    <cfRule type="cellIs" priority="2818" dxfId="1423" operator="equal" stopIfTrue="1">
      <formula>"CW 3240-R7"</formula>
    </cfRule>
  </conditionalFormatting>
  <conditionalFormatting sqref="D623:D624">
    <cfRule type="cellIs" priority="2812" dxfId="1423" operator="equal" stopIfTrue="1">
      <formula>"CW 3120-R2"</formula>
    </cfRule>
    <cfRule type="cellIs" priority="2813" dxfId="1423" operator="equal" stopIfTrue="1">
      <formula>"CW 3240-R7"</formula>
    </cfRule>
  </conditionalFormatting>
  <conditionalFormatting sqref="D625">
    <cfRule type="cellIs" priority="2799" dxfId="1423" operator="equal" stopIfTrue="1">
      <formula>"CW 2130-R11"</formula>
    </cfRule>
    <cfRule type="cellIs" priority="2800" dxfId="1423" operator="equal" stopIfTrue="1">
      <formula>"CW 3240-R7"</formula>
    </cfRule>
  </conditionalFormatting>
  <conditionalFormatting sqref="D631">
    <cfRule type="cellIs" priority="2791" dxfId="1423" operator="equal" stopIfTrue="1">
      <formula>"CW 2130-R11"</formula>
    </cfRule>
    <cfRule type="cellIs" priority="2792" dxfId="1423" operator="equal" stopIfTrue="1">
      <formula>"CW 3120-R2"</formula>
    </cfRule>
    <cfRule type="cellIs" priority="2793" dxfId="1423" operator="equal" stopIfTrue="1">
      <formula>"CW 3240-R7"</formula>
    </cfRule>
  </conditionalFormatting>
  <conditionalFormatting sqref="D632">
    <cfRule type="cellIs" priority="2788" dxfId="1423" operator="equal" stopIfTrue="1">
      <formula>"CW 2130-R11"</formula>
    </cfRule>
    <cfRule type="cellIs" priority="2789" dxfId="1423" operator="equal" stopIfTrue="1">
      <formula>"CW 3120-R2"</formula>
    </cfRule>
    <cfRule type="cellIs" priority="2790" dxfId="1423" operator="equal" stopIfTrue="1">
      <formula>"CW 3240-R7"</formula>
    </cfRule>
  </conditionalFormatting>
  <conditionalFormatting sqref="D628">
    <cfRule type="cellIs" priority="2786" dxfId="1423" operator="equal" stopIfTrue="1">
      <formula>"CW 3120-R2"</formula>
    </cfRule>
    <cfRule type="cellIs" priority="2787" dxfId="1423" operator="equal" stopIfTrue="1">
      <formula>"CW 3240-R7"</formula>
    </cfRule>
  </conditionalFormatting>
  <conditionalFormatting sqref="D629">
    <cfRule type="cellIs" priority="2777" dxfId="1423" operator="equal" stopIfTrue="1">
      <formula>"CW 2130-R11"</formula>
    </cfRule>
    <cfRule type="cellIs" priority="2778" dxfId="1423" operator="equal" stopIfTrue="1">
      <formula>"CW 3120-R2"</formula>
    </cfRule>
    <cfRule type="cellIs" priority="2779" dxfId="1423" operator="equal" stopIfTrue="1">
      <formula>"CW 3240-R7"</formula>
    </cfRule>
  </conditionalFormatting>
  <conditionalFormatting sqref="D621:D622">
    <cfRule type="cellIs" priority="2769" dxfId="1423" operator="equal" stopIfTrue="1">
      <formula>"CW 2130-R11"</formula>
    </cfRule>
    <cfRule type="cellIs" priority="2770" dxfId="1423" operator="equal" stopIfTrue="1">
      <formula>"CW 3120-R2"</formula>
    </cfRule>
    <cfRule type="cellIs" priority="2771" dxfId="1423" operator="equal" stopIfTrue="1">
      <formula>"CW 3240-R7"</formula>
    </cfRule>
  </conditionalFormatting>
  <conditionalFormatting sqref="D620">
    <cfRule type="cellIs" priority="2772" dxfId="1423" operator="equal" stopIfTrue="1">
      <formula>"CW 3120-R2"</formula>
    </cfRule>
    <cfRule type="cellIs" priority="2773" dxfId="1423" operator="equal" stopIfTrue="1">
      <formula>"CW 3240-R7"</formula>
    </cfRule>
  </conditionalFormatting>
  <conditionalFormatting sqref="D627">
    <cfRule type="cellIs" priority="2728" dxfId="1423" operator="equal" stopIfTrue="1">
      <formula>"CW 2130-R11"</formula>
    </cfRule>
    <cfRule type="cellIs" priority="2729" dxfId="1423" operator="equal" stopIfTrue="1">
      <formula>"CW 3120-R2"</formula>
    </cfRule>
    <cfRule type="cellIs" priority="2730" dxfId="1423" operator="equal" stopIfTrue="1">
      <formula>"CW 3240-R7"</formula>
    </cfRule>
  </conditionalFormatting>
  <conditionalFormatting sqref="D626">
    <cfRule type="cellIs" priority="2731" dxfId="1423" operator="equal" stopIfTrue="1">
      <formula>"CW 3120-R2"</formula>
    </cfRule>
    <cfRule type="cellIs" priority="2732" dxfId="1423" operator="equal" stopIfTrue="1">
      <formula>"CW 3240-R7"</formula>
    </cfRule>
  </conditionalFormatting>
  <conditionalFormatting sqref="D619">
    <cfRule type="cellIs" priority="2722" dxfId="1423" operator="equal" stopIfTrue="1">
      <formula>"CW 2130-R11"</formula>
    </cfRule>
    <cfRule type="cellIs" priority="2723" dxfId="1423" operator="equal" stopIfTrue="1">
      <formula>"CW 3120-R2"</formula>
    </cfRule>
    <cfRule type="cellIs" priority="2724" dxfId="1423" operator="equal" stopIfTrue="1">
      <formula>"CW 3240-R7"</formula>
    </cfRule>
  </conditionalFormatting>
  <conditionalFormatting sqref="D617">
    <cfRule type="cellIs" priority="2717" dxfId="1423" operator="equal" stopIfTrue="1">
      <formula>"CW 2130-R11"</formula>
    </cfRule>
    <cfRule type="cellIs" priority="2718" dxfId="1423" operator="equal" stopIfTrue="1">
      <formula>"CW 3120-R2"</formula>
    </cfRule>
    <cfRule type="cellIs" priority="2719" dxfId="1423" operator="equal" stopIfTrue="1">
      <formula>"CW 3240-R7"</formula>
    </cfRule>
  </conditionalFormatting>
  <conditionalFormatting sqref="D616">
    <cfRule type="cellIs" priority="2720" dxfId="1423" operator="equal" stopIfTrue="1">
      <formula>"CW 3120-R2"</formula>
    </cfRule>
    <cfRule type="cellIs" priority="2721" dxfId="1423" operator="equal" stopIfTrue="1">
      <formula>"CW 3240-R7"</formula>
    </cfRule>
  </conditionalFormatting>
  <conditionalFormatting sqref="D612:D613">
    <cfRule type="cellIs" priority="2714" dxfId="1423" operator="equal" stopIfTrue="1">
      <formula>"CW 2130-R11"</formula>
    </cfRule>
    <cfRule type="cellIs" priority="2715" dxfId="1423" operator="equal" stopIfTrue="1">
      <formula>"CW 3120-R2"</formula>
    </cfRule>
    <cfRule type="cellIs" priority="2716" dxfId="1423" operator="equal" stopIfTrue="1">
      <formula>"CW 3240-R7"</formula>
    </cfRule>
  </conditionalFormatting>
  <conditionalFormatting sqref="D614">
    <cfRule type="cellIs" priority="2711" dxfId="1423" operator="equal" stopIfTrue="1">
      <formula>"CW 2130-R11"</formula>
    </cfRule>
    <cfRule type="cellIs" priority="2712" dxfId="1423" operator="equal" stopIfTrue="1">
      <formula>"CW 3120-R2"</formula>
    </cfRule>
    <cfRule type="cellIs" priority="2713" dxfId="1423" operator="equal" stopIfTrue="1">
      <formula>"CW 3240-R7"</formula>
    </cfRule>
  </conditionalFormatting>
  <conditionalFormatting sqref="D638">
    <cfRule type="cellIs" priority="1352" dxfId="1423" operator="equal" stopIfTrue="1">
      <formula>"CW 2130-R11"</formula>
    </cfRule>
    <cfRule type="cellIs" priority="1353" dxfId="1423" operator="equal" stopIfTrue="1">
      <formula>"CW 3120-R2"</formula>
    </cfRule>
    <cfRule type="cellIs" priority="1354" dxfId="1423" operator="equal" stopIfTrue="1">
      <formula>"CW 3240-R7"</formula>
    </cfRule>
  </conditionalFormatting>
  <conditionalFormatting sqref="D641">
    <cfRule type="cellIs" priority="1350" dxfId="1423" operator="equal" stopIfTrue="1">
      <formula>"CW 3120-R2"</formula>
    </cfRule>
    <cfRule type="cellIs" priority="1351" dxfId="1423" operator="equal" stopIfTrue="1">
      <formula>"CW 3240-R7"</formula>
    </cfRule>
  </conditionalFormatting>
  <conditionalFormatting sqref="D646">
    <cfRule type="cellIs" priority="1341" dxfId="1423" operator="equal" stopIfTrue="1">
      <formula>"CW 3120-R2"</formula>
    </cfRule>
    <cfRule type="cellIs" priority="1342" dxfId="1423" operator="equal" stopIfTrue="1">
      <formula>"CW 3240-R7"</formula>
    </cfRule>
  </conditionalFormatting>
  <conditionalFormatting sqref="D649">
    <cfRule type="cellIs" priority="1332" dxfId="1423" operator="equal" stopIfTrue="1">
      <formula>"CW 2130-R11"</formula>
    </cfRule>
    <cfRule type="cellIs" priority="1333" dxfId="1423" operator="equal" stopIfTrue="1">
      <formula>"CW 3240-R7"</formula>
    </cfRule>
  </conditionalFormatting>
  <conditionalFormatting sqref="D652">
    <cfRule type="cellIs" priority="1324" dxfId="1423" operator="equal" stopIfTrue="1">
      <formula>"CW 2130-R11"</formula>
    </cfRule>
    <cfRule type="cellIs" priority="1325" dxfId="1423" operator="equal" stopIfTrue="1">
      <formula>"CW 3120-R2"</formula>
    </cfRule>
    <cfRule type="cellIs" priority="1326" dxfId="1423" operator="equal" stopIfTrue="1">
      <formula>"CW 3240-R7"</formula>
    </cfRule>
  </conditionalFormatting>
  <conditionalFormatting sqref="D653">
    <cfRule type="cellIs" priority="1321" dxfId="1423" operator="equal" stopIfTrue="1">
      <formula>"CW 2130-R11"</formula>
    </cfRule>
    <cfRule type="cellIs" priority="1322" dxfId="1423" operator="equal" stopIfTrue="1">
      <formula>"CW 3120-R2"</formula>
    </cfRule>
    <cfRule type="cellIs" priority="1323" dxfId="1423" operator="equal" stopIfTrue="1">
      <formula>"CW 3240-R7"</formula>
    </cfRule>
  </conditionalFormatting>
  <conditionalFormatting sqref="D644:D645">
    <cfRule type="cellIs" priority="1302" dxfId="1423" operator="equal" stopIfTrue="1">
      <formula>"CW 2130-R11"</formula>
    </cfRule>
    <cfRule type="cellIs" priority="1303" dxfId="1423" operator="equal" stopIfTrue="1">
      <formula>"CW 3120-R2"</formula>
    </cfRule>
    <cfRule type="cellIs" priority="1304" dxfId="1423" operator="equal" stopIfTrue="1">
      <formula>"CW 3240-R7"</formula>
    </cfRule>
  </conditionalFormatting>
  <conditionalFormatting sqref="D643">
    <cfRule type="cellIs" priority="1305" dxfId="1423" operator="equal" stopIfTrue="1">
      <formula>"CW 3120-R2"</formula>
    </cfRule>
    <cfRule type="cellIs" priority="1306" dxfId="1423" operator="equal" stopIfTrue="1">
      <formula>"CW 3240-R7"</formula>
    </cfRule>
  </conditionalFormatting>
  <conditionalFormatting sqref="D651">
    <cfRule type="cellIs" priority="1261" dxfId="1423" operator="equal" stopIfTrue="1">
      <formula>"CW 2130-R11"</formula>
    </cfRule>
    <cfRule type="cellIs" priority="1262" dxfId="1423" operator="equal" stopIfTrue="1">
      <formula>"CW 3120-R2"</formula>
    </cfRule>
    <cfRule type="cellIs" priority="1263" dxfId="1423" operator="equal" stopIfTrue="1">
      <formula>"CW 3240-R7"</formula>
    </cfRule>
  </conditionalFormatting>
  <conditionalFormatting sqref="D650">
    <cfRule type="cellIs" priority="1264" dxfId="1423" operator="equal" stopIfTrue="1">
      <formula>"CW 3120-R2"</formula>
    </cfRule>
    <cfRule type="cellIs" priority="1265" dxfId="1423" operator="equal" stopIfTrue="1">
      <formula>"CW 3240-R7"</formula>
    </cfRule>
  </conditionalFormatting>
  <conditionalFormatting sqref="D642">
    <cfRule type="cellIs" priority="1255" dxfId="1423" operator="equal" stopIfTrue="1">
      <formula>"CW 2130-R11"</formula>
    </cfRule>
    <cfRule type="cellIs" priority="1256" dxfId="1423" operator="equal" stopIfTrue="1">
      <formula>"CW 3120-R2"</formula>
    </cfRule>
    <cfRule type="cellIs" priority="1257" dxfId="1423" operator="equal" stopIfTrue="1">
      <formula>"CW 3240-R7"</formula>
    </cfRule>
  </conditionalFormatting>
  <conditionalFormatting sqref="D640">
    <cfRule type="cellIs" priority="1250" dxfId="1423" operator="equal" stopIfTrue="1">
      <formula>"CW 2130-R11"</formula>
    </cfRule>
    <cfRule type="cellIs" priority="1251" dxfId="1423" operator="equal" stopIfTrue="1">
      <formula>"CW 3120-R2"</formula>
    </cfRule>
    <cfRule type="cellIs" priority="1252" dxfId="1423" operator="equal" stopIfTrue="1">
      <formula>"CW 3240-R7"</formula>
    </cfRule>
  </conditionalFormatting>
  <conditionalFormatting sqref="D639">
    <cfRule type="cellIs" priority="1253" dxfId="1423" operator="equal" stopIfTrue="1">
      <formula>"CW 3120-R2"</formula>
    </cfRule>
    <cfRule type="cellIs" priority="1254" dxfId="1423" operator="equal" stopIfTrue="1">
      <formula>"CW 3240-R7"</formula>
    </cfRule>
  </conditionalFormatting>
  <conditionalFormatting sqref="D635:D636">
    <cfRule type="cellIs" priority="1247" dxfId="1423" operator="equal" stopIfTrue="1">
      <formula>"CW 2130-R11"</formula>
    </cfRule>
    <cfRule type="cellIs" priority="1248" dxfId="1423" operator="equal" stopIfTrue="1">
      <formula>"CW 3120-R2"</formula>
    </cfRule>
    <cfRule type="cellIs" priority="1249" dxfId="1423" operator="equal" stopIfTrue="1">
      <formula>"CW 3240-R7"</formula>
    </cfRule>
  </conditionalFormatting>
  <conditionalFormatting sqref="D637">
    <cfRule type="cellIs" priority="1244" dxfId="1423" operator="equal" stopIfTrue="1">
      <formula>"CW 2130-R11"</formula>
    </cfRule>
    <cfRule type="cellIs" priority="1245" dxfId="1423" operator="equal" stopIfTrue="1">
      <formula>"CW 3120-R2"</formula>
    </cfRule>
    <cfRule type="cellIs" priority="1246" dxfId="1423" operator="equal" stopIfTrue="1">
      <formula>"CW 3240-R7"</formula>
    </cfRule>
  </conditionalFormatting>
  <conditionalFormatting sqref="D662">
    <cfRule type="cellIs" priority="1225" dxfId="1423" operator="equal" stopIfTrue="1">
      <formula>"CW 2130-R11"</formula>
    </cfRule>
    <cfRule type="cellIs" priority="1226" dxfId="1423" operator="equal" stopIfTrue="1">
      <formula>"CW 3120-R2"</formula>
    </cfRule>
    <cfRule type="cellIs" priority="1227" dxfId="1423" operator="equal" stopIfTrue="1">
      <formula>"CW 3240-R7"</formula>
    </cfRule>
  </conditionalFormatting>
  <conditionalFormatting sqref="D661">
    <cfRule type="cellIs" priority="1228" dxfId="1423" operator="equal" stopIfTrue="1">
      <formula>"CW 3120-R2"</formula>
    </cfRule>
    <cfRule type="cellIs" priority="1229" dxfId="1423" operator="equal" stopIfTrue="1">
      <formula>"CW 3240-R7"</formula>
    </cfRule>
  </conditionalFormatting>
  <conditionalFormatting sqref="D667">
    <cfRule type="cellIs" priority="1223" dxfId="1423" operator="equal" stopIfTrue="1">
      <formula>"CW 3120-R2"</formula>
    </cfRule>
    <cfRule type="cellIs" priority="1224" dxfId="1423" operator="equal" stopIfTrue="1">
      <formula>"CW 3240-R7"</formula>
    </cfRule>
  </conditionalFormatting>
  <conditionalFormatting sqref="D669">
    <cfRule type="cellIs" priority="1210" dxfId="1423" operator="equal" stopIfTrue="1">
      <formula>"CW 2130-R11"</formula>
    </cfRule>
    <cfRule type="cellIs" priority="1211" dxfId="1423" operator="equal" stopIfTrue="1">
      <formula>"CW 3240-R7"</formula>
    </cfRule>
  </conditionalFormatting>
  <conditionalFormatting sqref="D674">
    <cfRule type="cellIs" priority="1205" dxfId="1423" operator="equal" stopIfTrue="1">
      <formula>"CW 2130-R11"</formula>
    </cfRule>
    <cfRule type="cellIs" priority="1206" dxfId="1423" operator="equal" stopIfTrue="1">
      <formula>"CW 3120-R2"</formula>
    </cfRule>
    <cfRule type="cellIs" priority="1207" dxfId="1423" operator="equal" stopIfTrue="1">
      <formula>"CW 3240-R7"</formula>
    </cfRule>
  </conditionalFormatting>
  <conditionalFormatting sqref="D673">
    <cfRule type="cellIs" priority="1208" dxfId="1423" operator="equal" stopIfTrue="1">
      <formula>"CW 3120-R2"</formula>
    </cfRule>
    <cfRule type="cellIs" priority="1209" dxfId="1423" operator="equal" stopIfTrue="1">
      <formula>"CW 3240-R7"</formula>
    </cfRule>
  </conditionalFormatting>
  <conditionalFormatting sqref="D675">
    <cfRule type="cellIs" priority="1202" dxfId="1423" operator="equal" stopIfTrue="1">
      <formula>"CW 2130-R11"</formula>
    </cfRule>
    <cfRule type="cellIs" priority="1203" dxfId="1423" operator="equal" stopIfTrue="1">
      <formula>"CW 3120-R2"</formula>
    </cfRule>
    <cfRule type="cellIs" priority="1204" dxfId="1423" operator="equal" stopIfTrue="1">
      <formula>"CW 3240-R7"</formula>
    </cfRule>
  </conditionalFormatting>
  <conditionalFormatting sqref="D676">
    <cfRule type="cellIs" priority="1199" dxfId="1423" operator="equal" stopIfTrue="1">
      <formula>"CW 2130-R11"</formula>
    </cfRule>
    <cfRule type="cellIs" priority="1200" dxfId="1423" operator="equal" stopIfTrue="1">
      <formula>"CW 3120-R2"</formula>
    </cfRule>
    <cfRule type="cellIs" priority="1201" dxfId="1423" operator="equal" stopIfTrue="1">
      <formula>"CW 3240-R7"</formula>
    </cfRule>
  </conditionalFormatting>
  <conditionalFormatting sqref="D664">
    <cfRule type="cellIs" priority="1183" dxfId="1423" operator="equal" stopIfTrue="1">
      <formula>"CW 3120-R2"</formula>
    </cfRule>
    <cfRule type="cellIs" priority="1184" dxfId="1423" operator="equal" stopIfTrue="1">
      <formula>"CW 3240-R7"</formula>
    </cfRule>
  </conditionalFormatting>
  <conditionalFormatting sqref="D665:D666">
    <cfRule type="cellIs" priority="1171" dxfId="1423" operator="equal" stopIfTrue="1">
      <formula>"CW 2130-R11"</formula>
    </cfRule>
    <cfRule type="cellIs" priority="1172" dxfId="1423" operator="equal" stopIfTrue="1">
      <formula>"CW 3120-R2"</formula>
    </cfRule>
    <cfRule type="cellIs" priority="1173" dxfId="1423" operator="equal" stopIfTrue="1">
      <formula>"CW 3240-R7"</formula>
    </cfRule>
  </conditionalFormatting>
  <conditionalFormatting sqref="D668">
    <cfRule type="cellIs" priority="1167" dxfId="1423" operator="equal" stopIfTrue="1">
      <formula>"CW 3120-R2"</formula>
    </cfRule>
    <cfRule type="cellIs" priority="1168" dxfId="1423" operator="equal" stopIfTrue="1">
      <formula>"CW 3240-R7"</formula>
    </cfRule>
  </conditionalFormatting>
  <conditionalFormatting sqref="D670">
    <cfRule type="cellIs" priority="1142" dxfId="1423" operator="equal" stopIfTrue="1">
      <formula>"CW 3120-R2"</formula>
    </cfRule>
    <cfRule type="cellIs" priority="1143" dxfId="1423" operator="equal" stopIfTrue="1">
      <formula>"CW 3240-R7"</formula>
    </cfRule>
  </conditionalFormatting>
  <conditionalFormatting sqref="D663">
    <cfRule type="cellIs" priority="1133" dxfId="1423" operator="equal" stopIfTrue="1">
      <formula>"CW 2130-R11"</formula>
    </cfRule>
    <cfRule type="cellIs" priority="1134" dxfId="1423" operator="equal" stopIfTrue="1">
      <formula>"CW 3120-R2"</formula>
    </cfRule>
    <cfRule type="cellIs" priority="1135" dxfId="1423" operator="equal" stopIfTrue="1">
      <formula>"CW 3240-R7"</formula>
    </cfRule>
  </conditionalFormatting>
  <conditionalFormatting sqref="D660">
    <cfRule type="cellIs" priority="1128" dxfId="1423" operator="equal" stopIfTrue="1">
      <formula>"CW 2130-R11"</formula>
    </cfRule>
    <cfRule type="cellIs" priority="1129" dxfId="1423" operator="equal" stopIfTrue="1">
      <formula>"CW 3120-R2"</formula>
    </cfRule>
    <cfRule type="cellIs" priority="1130" dxfId="1423" operator="equal" stopIfTrue="1">
      <formula>"CW 3240-R7"</formula>
    </cfRule>
  </conditionalFormatting>
  <conditionalFormatting sqref="D659">
    <cfRule type="cellIs" priority="1131" dxfId="1423" operator="equal" stopIfTrue="1">
      <formula>"CW 3120-R2"</formula>
    </cfRule>
    <cfRule type="cellIs" priority="1132" dxfId="1423" operator="equal" stopIfTrue="1">
      <formula>"CW 3240-R7"</formula>
    </cfRule>
  </conditionalFormatting>
  <conditionalFormatting sqref="D671">
    <cfRule type="cellIs" priority="1111" dxfId="1423" operator="equal" stopIfTrue="1">
      <formula>"CW 2130-R11"</formula>
    </cfRule>
    <cfRule type="cellIs" priority="1112" dxfId="1423" operator="equal" stopIfTrue="1">
      <formula>"CW 3120-R2"</formula>
    </cfRule>
    <cfRule type="cellIs" priority="1113" dxfId="1423" operator="equal" stopIfTrue="1">
      <formula>"CW 3240-R7"</formula>
    </cfRule>
  </conditionalFormatting>
  <conditionalFormatting sqref="D679">
    <cfRule type="cellIs" priority="1106" dxfId="1423" operator="equal" stopIfTrue="1">
      <formula>"CW 3120-R2"</formula>
    </cfRule>
    <cfRule type="cellIs" priority="1107" dxfId="1423" operator="equal" stopIfTrue="1">
      <formula>"CW 3240-R7"</formula>
    </cfRule>
  </conditionalFormatting>
  <conditionalFormatting sqref="D687:D688">
    <cfRule type="cellIs" priority="1101" dxfId="1423" operator="equal" stopIfTrue="1">
      <formula>"CW 3120-R2"</formula>
    </cfRule>
    <cfRule type="cellIs" priority="1102" dxfId="1423" operator="equal" stopIfTrue="1">
      <formula>"CW 3240-R7"</formula>
    </cfRule>
  </conditionalFormatting>
  <conditionalFormatting sqref="D689">
    <cfRule type="cellIs" priority="1088" dxfId="1423" operator="equal" stopIfTrue="1">
      <formula>"CW 2130-R11"</formula>
    </cfRule>
    <cfRule type="cellIs" priority="1089" dxfId="1423" operator="equal" stopIfTrue="1">
      <formula>"CW 3240-R7"</formula>
    </cfRule>
  </conditionalFormatting>
  <conditionalFormatting sqref="D695 D693">
    <cfRule type="cellIs" priority="1083" dxfId="1423" operator="equal" stopIfTrue="1">
      <formula>"CW 2130-R11"</formula>
    </cfRule>
    <cfRule type="cellIs" priority="1084" dxfId="1423" operator="equal" stopIfTrue="1">
      <formula>"CW 3120-R2"</formula>
    </cfRule>
    <cfRule type="cellIs" priority="1085" dxfId="1423" operator="equal" stopIfTrue="1">
      <formula>"CW 3240-R7"</formula>
    </cfRule>
  </conditionalFormatting>
  <conditionalFormatting sqref="D694">
    <cfRule type="cellIs" priority="1086" dxfId="1423" operator="equal" stopIfTrue="1">
      <formula>"CW 3120-R2"</formula>
    </cfRule>
    <cfRule type="cellIs" priority="1087" dxfId="1423" operator="equal" stopIfTrue="1">
      <formula>"CW 3240-R7"</formula>
    </cfRule>
  </conditionalFormatting>
  <conditionalFormatting sqref="D696">
    <cfRule type="cellIs" priority="1080" dxfId="1423" operator="equal" stopIfTrue="1">
      <formula>"CW 2130-R11"</formula>
    </cfRule>
    <cfRule type="cellIs" priority="1081" dxfId="1423" operator="equal" stopIfTrue="1">
      <formula>"CW 3120-R2"</formula>
    </cfRule>
    <cfRule type="cellIs" priority="1082" dxfId="1423" operator="equal" stopIfTrue="1">
      <formula>"CW 3240-R7"</formula>
    </cfRule>
  </conditionalFormatting>
  <conditionalFormatting sqref="D697">
    <cfRule type="cellIs" priority="1077" dxfId="1423" operator="equal" stopIfTrue="1">
      <formula>"CW 2130-R11"</formula>
    </cfRule>
    <cfRule type="cellIs" priority="1078" dxfId="1423" operator="equal" stopIfTrue="1">
      <formula>"CW 3120-R2"</formula>
    </cfRule>
    <cfRule type="cellIs" priority="1079" dxfId="1423" operator="equal" stopIfTrue="1">
      <formula>"CW 3240-R7"</formula>
    </cfRule>
  </conditionalFormatting>
  <conditionalFormatting sqref="D682:D683">
    <cfRule type="cellIs" priority="1058" dxfId="1423" operator="equal" stopIfTrue="1">
      <formula>"CW 2130-R11"</formula>
    </cfRule>
    <cfRule type="cellIs" priority="1059" dxfId="1423" operator="equal" stopIfTrue="1">
      <formula>"CW 3120-R2"</formula>
    </cfRule>
    <cfRule type="cellIs" priority="1060" dxfId="1423" operator="equal" stopIfTrue="1">
      <formula>"CW 3240-R7"</formula>
    </cfRule>
  </conditionalFormatting>
  <conditionalFormatting sqref="D681">
    <cfRule type="cellIs" priority="1061" dxfId="1423" operator="equal" stopIfTrue="1">
      <formula>"CW 3120-R2"</formula>
    </cfRule>
    <cfRule type="cellIs" priority="1062" dxfId="1423" operator="equal" stopIfTrue="1">
      <formula>"CW 3240-R7"</formula>
    </cfRule>
  </conditionalFormatting>
  <conditionalFormatting sqref="D691">
    <cfRule type="cellIs" priority="1017" dxfId="1423" operator="equal" stopIfTrue="1">
      <formula>"CW 2130-R11"</formula>
    </cfRule>
    <cfRule type="cellIs" priority="1018" dxfId="1423" operator="equal" stopIfTrue="1">
      <formula>"CW 3120-R2"</formula>
    </cfRule>
    <cfRule type="cellIs" priority="1019" dxfId="1423" operator="equal" stopIfTrue="1">
      <formula>"CW 3240-R7"</formula>
    </cfRule>
  </conditionalFormatting>
  <conditionalFormatting sqref="D690">
    <cfRule type="cellIs" priority="1020" dxfId="1423" operator="equal" stopIfTrue="1">
      <formula>"CW 3120-R2"</formula>
    </cfRule>
    <cfRule type="cellIs" priority="1021" dxfId="1423" operator="equal" stopIfTrue="1">
      <formula>"CW 3240-R7"</formula>
    </cfRule>
  </conditionalFormatting>
  <conditionalFormatting sqref="D680">
    <cfRule type="cellIs" priority="1011" dxfId="1423" operator="equal" stopIfTrue="1">
      <formula>"CW 2130-R11"</formula>
    </cfRule>
    <cfRule type="cellIs" priority="1012" dxfId="1423" operator="equal" stopIfTrue="1">
      <formula>"CW 3120-R2"</formula>
    </cfRule>
    <cfRule type="cellIs" priority="1013" dxfId="1423" operator="equal" stopIfTrue="1">
      <formula>"CW 3240-R7"</formula>
    </cfRule>
  </conditionalFormatting>
  <conditionalFormatting sqref="D685:D686">
    <cfRule type="cellIs" priority="995" dxfId="1423" operator="equal" stopIfTrue="1">
      <formula>"CW 2130-R11"</formula>
    </cfRule>
    <cfRule type="cellIs" priority="996" dxfId="1423" operator="equal" stopIfTrue="1">
      <formula>"CW 3120-R2"</formula>
    </cfRule>
    <cfRule type="cellIs" priority="997" dxfId="1423" operator="equal" stopIfTrue="1">
      <formula>"CW 3240-R7"</formula>
    </cfRule>
  </conditionalFormatting>
  <conditionalFormatting sqref="D684">
    <cfRule type="cellIs" priority="998" dxfId="1423" operator="equal" stopIfTrue="1">
      <formula>"CW 3120-R2"</formula>
    </cfRule>
    <cfRule type="cellIs" priority="999" dxfId="1423" operator="equal" stopIfTrue="1">
      <formula>"CW 3240-R7"</formula>
    </cfRule>
  </conditionalFormatting>
  <conditionalFormatting sqref="D702">
    <cfRule type="cellIs" priority="984" dxfId="1423" operator="equal" stopIfTrue="1">
      <formula>"CW 3120-R2"</formula>
    </cfRule>
    <cfRule type="cellIs" priority="985" dxfId="1423" operator="equal" stopIfTrue="1">
      <formula>"CW 3240-R7"</formula>
    </cfRule>
  </conditionalFormatting>
  <conditionalFormatting sqref="D708:D709">
    <cfRule type="cellIs" priority="972" dxfId="1423" operator="equal" stopIfTrue="1">
      <formula>"CW 2130-R11"</formula>
    </cfRule>
    <cfRule type="cellIs" priority="973" dxfId="1423" operator="equal" stopIfTrue="1">
      <formula>"CW 3120-R2"</formula>
    </cfRule>
    <cfRule type="cellIs" priority="974" dxfId="1423" operator="equal" stopIfTrue="1">
      <formula>"CW 3240-R7"</formula>
    </cfRule>
  </conditionalFormatting>
  <conditionalFormatting sqref="D707">
    <cfRule type="cellIs" priority="975" dxfId="1423" operator="equal" stopIfTrue="1">
      <formula>"CW 3120-R2"</formula>
    </cfRule>
    <cfRule type="cellIs" priority="976" dxfId="1423" operator="equal" stopIfTrue="1">
      <formula>"CW 3240-R7"</formula>
    </cfRule>
  </conditionalFormatting>
  <conditionalFormatting sqref="D710">
    <cfRule type="cellIs" priority="966" dxfId="1423" operator="equal" stopIfTrue="1">
      <formula>"CW 2130-R11"</formula>
    </cfRule>
    <cfRule type="cellIs" priority="967" dxfId="1423" operator="equal" stopIfTrue="1">
      <formula>"CW 3240-R7"</formula>
    </cfRule>
  </conditionalFormatting>
  <conditionalFormatting sqref="D715">
    <cfRule type="cellIs" priority="961" dxfId="1423" operator="equal" stopIfTrue="1">
      <formula>"CW 2130-R11"</formula>
    </cfRule>
    <cfRule type="cellIs" priority="962" dxfId="1423" operator="equal" stopIfTrue="1">
      <formula>"CW 3120-R2"</formula>
    </cfRule>
    <cfRule type="cellIs" priority="963" dxfId="1423" operator="equal" stopIfTrue="1">
      <formula>"CW 3240-R7"</formula>
    </cfRule>
  </conditionalFormatting>
  <conditionalFormatting sqref="D714">
    <cfRule type="cellIs" priority="964" dxfId="1423" operator="equal" stopIfTrue="1">
      <formula>"CW 3120-R2"</formula>
    </cfRule>
    <cfRule type="cellIs" priority="965" dxfId="1423" operator="equal" stopIfTrue="1">
      <formula>"CW 3240-R7"</formula>
    </cfRule>
  </conditionalFormatting>
  <conditionalFormatting sqref="D716">
    <cfRule type="cellIs" priority="958" dxfId="1423" operator="equal" stopIfTrue="1">
      <formula>"CW 2130-R11"</formula>
    </cfRule>
    <cfRule type="cellIs" priority="959" dxfId="1423" operator="equal" stopIfTrue="1">
      <formula>"CW 3120-R2"</formula>
    </cfRule>
    <cfRule type="cellIs" priority="960" dxfId="1423" operator="equal" stopIfTrue="1">
      <formula>"CW 3240-R7"</formula>
    </cfRule>
  </conditionalFormatting>
  <conditionalFormatting sqref="D717">
    <cfRule type="cellIs" priority="955" dxfId="1423" operator="equal" stopIfTrue="1">
      <formula>"CW 2130-R11"</formula>
    </cfRule>
    <cfRule type="cellIs" priority="956" dxfId="1423" operator="equal" stopIfTrue="1">
      <formula>"CW 3120-R2"</formula>
    </cfRule>
    <cfRule type="cellIs" priority="957" dxfId="1423" operator="equal" stopIfTrue="1">
      <formula>"CW 3240-R7"</formula>
    </cfRule>
  </conditionalFormatting>
  <conditionalFormatting sqref="D705:D706">
    <cfRule type="cellIs" priority="936" dxfId="1423" operator="equal" stopIfTrue="1">
      <formula>"CW 2130-R11"</formula>
    </cfRule>
    <cfRule type="cellIs" priority="937" dxfId="1423" operator="equal" stopIfTrue="1">
      <formula>"CW 3120-R2"</formula>
    </cfRule>
    <cfRule type="cellIs" priority="938" dxfId="1423" operator="equal" stopIfTrue="1">
      <formula>"CW 3240-R7"</formula>
    </cfRule>
  </conditionalFormatting>
  <conditionalFormatting sqref="D704">
    <cfRule type="cellIs" priority="939" dxfId="1423" operator="equal" stopIfTrue="1">
      <formula>"CW 3120-R2"</formula>
    </cfRule>
    <cfRule type="cellIs" priority="940" dxfId="1423" operator="equal" stopIfTrue="1">
      <formula>"CW 3240-R7"</formula>
    </cfRule>
  </conditionalFormatting>
  <conditionalFormatting sqref="D712">
    <cfRule type="cellIs" priority="895" dxfId="1423" operator="equal" stopIfTrue="1">
      <formula>"CW 2130-R11"</formula>
    </cfRule>
    <cfRule type="cellIs" priority="896" dxfId="1423" operator="equal" stopIfTrue="1">
      <formula>"CW 3120-R2"</formula>
    </cfRule>
    <cfRule type="cellIs" priority="897" dxfId="1423" operator="equal" stopIfTrue="1">
      <formula>"CW 3240-R7"</formula>
    </cfRule>
  </conditionalFormatting>
  <conditionalFormatting sqref="D711">
    <cfRule type="cellIs" priority="898" dxfId="1423" operator="equal" stopIfTrue="1">
      <formula>"CW 3120-R2"</formula>
    </cfRule>
    <cfRule type="cellIs" priority="899" dxfId="1423" operator="equal" stopIfTrue="1">
      <formula>"CW 3240-R7"</formula>
    </cfRule>
  </conditionalFormatting>
  <conditionalFormatting sqref="D703">
    <cfRule type="cellIs" priority="889" dxfId="1423" operator="equal" stopIfTrue="1">
      <formula>"CW 2130-R11"</formula>
    </cfRule>
    <cfRule type="cellIs" priority="890" dxfId="1423" operator="equal" stopIfTrue="1">
      <formula>"CW 3120-R2"</formula>
    </cfRule>
    <cfRule type="cellIs" priority="891" dxfId="1423" operator="equal" stopIfTrue="1">
      <formula>"CW 3240-R7"</formula>
    </cfRule>
  </conditionalFormatting>
  <conditionalFormatting sqref="D701">
    <cfRule type="cellIs" priority="884" dxfId="1423" operator="equal" stopIfTrue="1">
      <formula>"CW 2130-R11"</formula>
    </cfRule>
    <cfRule type="cellIs" priority="885" dxfId="1423" operator="equal" stopIfTrue="1">
      <formula>"CW 3120-R2"</formula>
    </cfRule>
    <cfRule type="cellIs" priority="886" dxfId="1423" operator="equal" stopIfTrue="1">
      <formula>"CW 3240-R7"</formula>
    </cfRule>
  </conditionalFormatting>
  <conditionalFormatting sqref="D700">
    <cfRule type="cellIs" priority="887" dxfId="1423" operator="equal" stopIfTrue="1">
      <formula>"CW 3120-R2"</formula>
    </cfRule>
    <cfRule type="cellIs" priority="888" dxfId="1423" operator="equal" stopIfTrue="1">
      <formula>"CW 3240-R7"</formula>
    </cfRule>
  </conditionalFormatting>
  <conditionalFormatting sqref="D720">
    <cfRule type="cellIs" priority="862" dxfId="1423" operator="equal" stopIfTrue="1">
      <formula>"CW 3120-R2"</formula>
    </cfRule>
    <cfRule type="cellIs" priority="863" dxfId="1423" operator="equal" stopIfTrue="1">
      <formula>"CW 3240-R7"</formula>
    </cfRule>
  </conditionalFormatting>
  <conditionalFormatting sqref="D728:D729">
    <cfRule type="cellIs" priority="857" dxfId="1423" operator="equal" stopIfTrue="1">
      <formula>"CW 3120-R2"</formula>
    </cfRule>
    <cfRule type="cellIs" priority="858" dxfId="1423" operator="equal" stopIfTrue="1">
      <formula>"CW 3240-R7"</formula>
    </cfRule>
  </conditionalFormatting>
  <conditionalFormatting sqref="D730">
    <cfRule type="cellIs" priority="844" dxfId="1423" operator="equal" stopIfTrue="1">
      <formula>"CW 2130-R11"</formula>
    </cfRule>
    <cfRule type="cellIs" priority="845" dxfId="1423" operator="equal" stopIfTrue="1">
      <formula>"CW 3240-R7"</formula>
    </cfRule>
  </conditionalFormatting>
  <conditionalFormatting sqref="D736 D734">
    <cfRule type="cellIs" priority="839" dxfId="1423" operator="equal" stopIfTrue="1">
      <formula>"CW 2130-R11"</formula>
    </cfRule>
    <cfRule type="cellIs" priority="840" dxfId="1423" operator="equal" stopIfTrue="1">
      <formula>"CW 3120-R2"</formula>
    </cfRule>
    <cfRule type="cellIs" priority="841" dxfId="1423" operator="equal" stopIfTrue="1">
      <formula>"CW 3240-R7"</formula>
    </cfRule>
  </conditionalFormatting>
  <conditionalFormatting sqref="D735">
    <cfRule type="cellIs" priority="842" dxfId="1423" operator="equal" stopIfTrue="1">
      <formula>"CW 3120-R2"</formula>
    </cfRule>
    <cfRule type="cellIs" priority="843" dxfId="1423" operator="equal" stopIfTrue="1">
      <formula>"CW 3240-R7"</formula>
    </cfRule>
  </conditionalFormatting>
  <conditionalFormatting sqref="D737">
    <cfRule type="cellIs" priority="836" dxfId="1423" operator="equal" stopIfTrue="1">
      <formula>"CW 2130-R11"</formula>
    </cfRule>
    <cfRule type="cellIs" priority="837" dxfId="1423" operator="equal" stopIfTrue="1">
      <formula>"CW 3120-R2"</formula>
    </cfRule>
    <cfRule type="cellIs" priority="838" dxfId="1423" operator="equal" stopIfTrue="1">
      <formula>"CW 3240-R7"</formula>
    </cfRule>
  </conditionalFormatting>
  <conditionalFormatting sqref="D738">
    <cfRule type="cellIs" priority="833" dxfId="1423" operator="equal" stopIfTrue="1">
      <formula>"CW 2130-R11"</formula>
    </cfRule>
    <cfRule type="cellIs" priority="834" dxfId="1423" operator="equal" stopIfTrue="1">
      <formula>"CW 3120-R2"</formula>
    </cfRule>
    <cfRule type="cellIs" priority="835" dxfId="1423" operator="equal" stopIfTrue="1">
      <formula>"CW 3240-R7"</formula>
    </cfRule>
  </conditionalFormatting>
  <conditionalFormatting sqref="D723:D724">
    <cfRule type="cellIs" priority="814" dxfId="1423" operator="equal" stopIfTrue="1">
      <formula>"CW 2130-R11"</formula>
    </cfRule>
    <cfRule type="cellIs" priority="815" dxfId="1423" operator="equal" stopIfTrue="1">
      <formula>"CW 3120-R2"</formula>
    </cfRule>
    <cfRule type="cellIs" priority="816" dxfId="1423" operator="equal" stopIfTrue="1">
      <formula>"CW 3240-R7"</formula>
    </cfRule>
  </conditionalFormatting>
  <conditionalFormatting sqref="D722">
    <cfRule type="cellIs" priority="817" dxfId="1423" operator="equal" stopIfTrue="1">
      <formula>"CW 3120-R2"</formula>
    </cfRule>
    <cfRule type="cellIs" priority="818" dxfId="1423" operator="equal" stopIfTrue="1">
      <formula>"CW 3240-R7"</formula>
    </cfRule>
  </conditionalFormatting>
  <conditionalFormatting sqref="D732">
    <cfRule type="cellIs" priority="773" dxfId="1423" operator="equal" stopIfTrue="1">
      <formula>"CW 2130-R11"</formula>
    </cfRule>
    <cfRule type="cellIs" priority="774" dxfId="1423" operator="equal" stopIfTrue="1">
      <formula>"CW 3120-R2"</formula>
    </cfRule>
    <cfRule type="cellIs" priority="775" dxfId="1423" operator="equal" stopIfTrue="1">
      <formula>"CW 3240-R7"</formula>
    </cfRule>
  </conditionalFormatting>
  <conditionalFormatting sqref="D731">
    <cfRule type="cellIs" priority="776" dxfId="1423" operator="equal" stopIfTrue="1">
      <formula>"CW 3120-R2"</formula>
    </cfRule>
    <cfRule type="cellIs" priority="777" dxfId="1423" operator="equal" stopIfTrue="1">
      <formula>"CW 3240-R7"</formula>
    </cfRule>
  </conditionalFormatting>
  <conditionalFormatting sqref="D721">
    <cfRule type="cellIs" priority="767" dxfId="1423" operator="equal" stopIfTrue="1">
      <formula>"CW 2130-R11"</formula>
    </cfRule>
    <cfRule type="cellIs" priority="768" dxfId="1423" operator="equal" stopIfTrue="1">
      <formula>"CW 3120-R2"</formula>
    </cfRule>
    <cfRule type="cellIs" priority="769" dxfId="1423" operator="equal" stopIfTrue="1">
      <formula>"CW 3240-R7"</formula>
    </cfRule>
  </conditionalFormatting>
  <conditionalFormatting sqref="D726:D727">
    <cfRule type="cellIs" priority="751" dxfId="1423" operator="equal" stopIfTrue="1">
      <formula>"CW 2130-R11"</formula>
    </cfRule>
    <cfRule type="cellIs" priority="752" dxfId="1423" operator="equal" stopIfTrue="1">
      <formula>"CW 3120-R2"</formula>
    </cfRule>
    <cfRule type="cellIs" priority="753" dxfId="1423" operator="equal" stopIfTrue="1">
      <formula>"CW 3240-R7"</formula>
    </cfRule>
  </conditionalFormatting>
  <conditionalFormatting sqref="D725">
    <cfRule type="cellIs" priority="754" dxfId="1423" operator="equal" stopIfTrue="1">
      <formula>"CW 3120-R2"</formula>
    </cfRule>
    <cfRule type="cellIs" priority="755" dxfId="1423" operator="equal" stopIfTrue="1">
      <formula>"CW 3240-R7"</formula>
    </cfRule>
  </conditionalFormatting>
  <conditionalFormatting sqref="D742">
    <cfRule type="cellIs" priority="737" dxfId="1423" operator="equal" stopIfTrue="1">
      <formula>"CW 2130-R11"</formula>
    </cfRule>
    <cfRule type="cellIs" priority="738" dxfId="1423" operator="equal" stopIfTrue="1">
      <formula>"CW 3120-R2"</formula>
    </cfRule>
    <cfRule type="cellIs" priority="739" dxfId="1423" operator="equal" stopIfTrue="1">
      <formula>"CW 3240-R7"</formula>
    </cfRule>
  </conditionalFormatting>
  <conditionalFormatting sqref="D741">
    <cfRule type="cellIs" priority="740" dxfId="1423" operator="equal" stopIfTrue="1">
      <formula>"CW 3120-R2"</formula>
    </cfRule>
    <cfRule type="cellIs" priority="741" dxfId="1423" operator="equal" stopIfTrue="1">
      <formula>"CW 3240-R7"</formula>
    </cfRule>
  </conditionalFormatting>
  <conditionalFormatting sqref="D752:D753">
    <cfRule type="cellIs" priority="733" dxfId="1423" operator="equal" stopIfTrue="1">
      <formula>"CW 3120-R2"</formula>
    </cfRule>
    <cfRule type="cellIs" priority="734" dxfId="1423" operator="equal" stopIfTrue="1">
      <formula>"CW 3240-R7"</formula>
    </cfRule>
  </conditionalFormatting>
  <conditionalFormatting sqref="D757">
    <cfRule type="cellIs" priority="726" dxfId="1423" operator="equal" stopIfTrue="1">
      <formula>"CW 3120-R2"</formula>
    </cfRule>
    <cfRule type="cellIs" priority="727" dxfId="1423" operator="equal" stopIfTrue="1">
      <formula>"CW 3240-R7"</formula>
    </cfRule>
  </conditionalFormatting>
  <conditionalFormatting sqref="D758">
    <cfRule type="cellIs" priority="724" dxfId="1423" operator="equal" stopIfTrue="1">
      <formula>"CW 3120-R2"</formula>
    </cfRule>
    <cfRule type="cellIs" priority="725" dxfId="1423" operator="equal" stopIfTrue="1">
      <formula>"CW 3240-R7"</formula>
    </cfRule>
  </conditionalFormatting>
  <conditionalFormatting sqref="D759">
    <cfRule type="cellIs" priority="722" dxfId="1423" operator="equal" stopIfTrue="1">
      <formula>"CW 2130-R11"</formula>
    </cfRule>
    <cfRule type="cellIs" priority="723" dxfId="1423" operator="equal" stopIfTrue="1">
      <formula>"CW 3240-R7"</formula>
    </cfRule>
  </conditionalFormatting>
  <conditionalFormatting sqref="D766 D764">
    <cfRule type="cellIs" priority="717" dxfId="1423" operator="equal" stopIfTrue="1">
      <formula>"CW 2130-R11"</formula>
    </cfRule>
    <cfRule type="cellIs" priority="718" dxfId="1423" operator="equal" stopIfTrue="1">
      <formula>"CW 3120-R2"</formula>
    </cfRule>
    <cfRule type="cellIs" priority="719" dxfId="1423" operator="equal" stopIfTrue="1">
      <formula>"CW 3240-R7"</formula>
    </cfRule>
  </conditionalFormatting>
  <conditionalFormatting sqref="D765">
    <cfRule type="cellIs" priority="720" dxfId="1423" operator="equal" stopIfTrue="1">
      <formula>"CW 3120-R2"</formula>
    </cfRule>
    <cfRule type="cellIs" priority="721" dxfId="1423" operator="equal" stopIfTrue="1">
      <formula>"CW 3240-R7"</formula>
    </cfRule>
  </conditionalFormatting>
  <conditionalFormatting sqref="D767">
    <cfRule type="cellIs" priority="714" dxfId="1423" operator="equal" stopIfTrue="1">
      <formula>"CW 2130-R11"</formula>
    </cfRule>
    <cfRule type="cellIs" priority="715" dxfId="1423" operator="equal" stopIfTrue="1">
      <formula>"CW 3120-R2"</formula>
    </cfRule>
    <cfRule type="cellIs" priority="716" dxfId="1423" operator="equal" stopIfTrue="1">
      <formula>"CW 3240-R7"</formula>
    </cfRule>
  </conditionalFormatting>
  <conditionalFormatting sqref="D768">
    <cfRule type="cellIs" priority="711" dxfId="1423" operator="equal" stopIfTrue="1">
      <formula>"CW 2130-R11"</formula>
    </cfRule>
    <cfRule type="cellIs" priority="712" dxfId="1423" operator="equal" stopIfTrue="1">
      <formula>"CW 3120-R2"</formula>
    </cfRule>
    <cfRule type="cellIs" priority="713" dxfId="1423" operator="equal" stopIfTrue="1">
      <formula>"CW 3240-R7"</formula>
    </cfRule>
  </conditionalFormatting>
  <conditionalFormatting sqref="D744:D745">
    <cfRule type="cellIs" priority="692" dxfId="1423" operator="equal" stopIfTrue="1">
      <formula>"CW 2130-R11"</formula>
    </cfRule>
    <cfRule type="cellIs" priority="693" dxfId="1423" operator="equal" stopIfTrue="1">
      <formula>"CW 3120-R2"</formula>
    </cfRule>
    <cfRule type="cellIs" priority="694" dxfId="1423" operator="equal" stopIfTrue="1">
      <formula>"CW 3240-R7"</formula>
    </cfRule>
  </conditionalFormatting>
  <conditionalFormatting sqref="D743">
    <cfRule type="cellIs" priority="695" dxfId="1423" operator="equal" stopIfTrue="1">
      <formula>"CW 3120-R2"</formula>
    </cfRule>
    <cfRule type="cellIs" priority="696" dxfId="1423" operator="equal" stopIfTrue="1">
      <formula>"CW 3240-R7"</formula>
    </cfRule>
  </conditionalFormatting>
  <conditionalFormatting sqref="D746:D747">
    <cfRule type="cellIs" priority="689" dxfId="1423" operator="equal" stopIfTrue="1">
      <formula>"CW 2130-R11"</formula>
    </cfRule>
    <cfRule type="cellIs" priority="690" dxfId="1423" operator="equal" stopIfTrue="1">
      <formula>"CW 3120-R2"</formula>
    </cfRule>
    <cfRule type="cellIs" priority="691" dxfId="1423" operator="equal" stopIfTrue="1">
      <formula>"CW 3240-R7"</formula>
    </cfRule>
  </conditionalFormatting>
  <conditionalFormatting sqref="D755:D756">
    <cfRule type="cellIs" priority="666" dxfId="1423" operator="equal" stopIfTrue="1">
      <formula>"CW 2130-R11"</formula>
    </cfRule>
    <cfRule type="cellIs" priority="667" dxfId="1423" operator="equal" stopIfTrue="1">
      <formula>"CW 3120-R2"</formula>
    </cfRule>
    <cfRule type="cellIs" priority="668" dxfId="1423" operator="equal" stopIfTrue="1">
      <formula>"CW 3240-R7"</formula>
    </cfRule>
  </conditionalFormatting>
  <conditionalFormatting sqref="D754">
    <cfRule type="cellIs" priority="669" dxfId="1423" operator="equal" stopIfTrue="1">
      <formula>"CW 3120-R2"</formula>
    </cfRule>
    <cfRule type="cellIs" priority="670" dxfId="1423" operator="equal" stopIfTrue="1">
      <formula>"CW 3240-R7"</formula>
    </cfRule>
  </conditionalFormatting>
  <conditionalFormatting sqref="D761">
    <cfRule type="cellIs" priority="651" dxfId="1423" operator="equal" stopIfTrue="1">
      <formula>"CW 2130-R11"</formula>
    </cfRule>
    <cfRule type="cellIs" priority="652" dxfId="1423" operator="equal" stopIfTrue="1">
      <formula>"CW 3120-R2"</formula>
    </cfRule>
    <cfRule type="cellIs" priority="653" dxfId="1423" operator="equal" stopIfTrue="1">
      <formula>"CW 3240-R7"</formula>
    </cfRule>
  </conditionalFormatting>
  <conditionalFormatting sqref="D760">
    <cfRule type="cellIs" priority="654" dxfId="1423" operator="equal" stopIfTrue="1">
      <formula>"CW 3120-R2"</formula>
    </cfRule>
    <cfRule type="cellIs" priority="655" dxfId="1423" operator="equal" stopIfTrue="1">
      <formula>"CW 3240-R7"</formula>
    </cfRule>
  </conditionalFormatting>
  <conditionalFormatting sqref="D749:D751">
    <cfRule type="cellIs" priority="629" dxfId="1423" operator="equal" stopIfTrue="1">
      <formula>"CW 2130-R11"</formula>
    </cfRule>
    <cfRule type="cellIs" priority="630" dxfId="1423" operator="equal" stopIfTrue="1">
      <formula>"CW 3120-R2"</formula>
    </cfRule>
    <cfRule type="cellIs" priority="631" dxfId="1423" operator="equal" stopIfTrue="1">
      <formula>"CW 3240-R7"</formula>
    </cfRule>
  </conditionalFormatting>
  <conditionalFormatting sqref="D748">
    <cfRule type="cellIs" priority="632" dxfId="1423" operator="equal" stopIfTrue="1">
      <formula>"CW 3120-R2"</formula>
    </cfRule>
    <cfRule type="cellIs" priority="633" dxfId="1423" operator="equal" stopIfTrue="1">
      <formula>"CW 3240-R7"</formula>
    </cfRule>
  </conditionalFormatting>
  <conditionalFormatting sqref="D762">
    <cfRule type="cellIs" priority="626" dxfId="1423" operator="equal" stopIfTrue="1">
      <formula>"CW 2130-R11"</formula>
    </cfRule>
    <cfRule type="cellIs" priority="627" dxfId="1423" operator="equal" stopIfTrue="1">
      <formula>"CW 3120-R2"</formula>
    </cfRule>
    <cfRule type="cellIs" priority="628" dxfId="1423" operator="equal" stopIfTrue="1">
      <formula>"CW 3240-R7"</formula>
    </cfRule>
  </conditionalFormatting>
  <conditionalFormatting sqref="D777">
    <cfRule type="cellIs" priority="615" dxfId="1423" operator="equal" stopIfTrue="1">
      <formula>"CW 2130-R11"</formula>
    </cfRule>
    <cfRule type="cellIs" priority="616" dxfId="1423" operator="equal" stopIfTrue="1">
      <formula>"CW 3120-R2"</formula>
    </cfRule>
    <cfRule type="cellIs" priority="617" dxfId="1423" operator="equal" stopIfTrue="1">
      <formula>"CW 3240-R7"</formula>
    </cfRule>
  </conditionalFormatting>
  <conditionalFormatting sqref="D776">
    <cfRule type="cellIs" priority="618" dxfId="1423" operator="equal" stopIfTrue="1">
      <formula>"CW 3120-R2"</formula>
    </cfRule>
    <cfRule type="cellIs" priority="619" dxfId="1423" operator="equal" stopIfTrue="1">
      <formula>"CW 3240-R7"</formula>
    </cfRule>
  </conditionalFormatting>
  <conditionalFormatting sqref="D782">
    <cfRule type="cellIs" priority="613" dxfId="1423" operator="equal" stopIfTrue="1">
      <formula>"CW 3120-R2"</formula>
    </cfRule>
    <cfRule type="cellIs" priority="614" dxfId="1423" operator="equal" stopIfTrue="1">
      <formula>"CW 3240-R7"</formula>
    </cfRule>
  </conditionalFormatting>
  <conditionalFormatting sqref="D784">
    <cfRule type="cellIs" priority="600" dxfId="1423" operator="equal" stopIfTrue="1">
      <formula>"CW 2130-R11"</formula>
    </cfRule>
    <cfRule type="cellIs" priority="601" dxfId="1423" operator="equal" stopIfTrue="1">
      <formula>"CW 3240-R7"</formula>
    </cfRule>
  </conditionalFormatting>
  <conditionalFormatting sqref="D789">
    <cfRule type="cellIs" priority="595" dxfId="1423" operator="equal" stopIfTrue="1">
      <formula>"CW 2130-R11"</formula>
    </cfRule>
    <cfRule type="cellIs" priority="596" dxfId="1423" operator="equal" stopIfTrue="1">
      <formula>"CW 3120-R2"</formula>
    </cfRule>
    <cfRule type="cellIs" priority="597" dxfId="1423" operator="equal" stopIfTrue="1">
      <formula>"CW 3240-R7"</formula>
    </cfRule>
  </conditionalFormatting>
  <conditionalFormatting sqref="D788">
    <cfRule type="cellIs" priority="598" dxfId="1423" operator="equal" stopIfTrue="1">
      <formula>"CW 3120-R2"</formula>
    </cfRule>
    <cfRule type="cellIs" priority="599" dxfId="1423" operator="equal" stopIfTrue="1">
      <formula>"CW 3240-R7"</formula>
    </cfRule>
  </conditionalFormatting>
  <conditionalFormatting sqref="D790">
    <cfRule type="cellIs" priority="592" dxfId="1423" operator="equal" stopIfTrue="1">
      <formula>"CW 2130-R11"</formula>
    </cfRule>
    <cfRule type="cellIs" priority="593" dxfId="1423" operator="equal" stopIfTrue="1">
      <formula>"CW 3120-R2"</formula>
    </cfRule>
    <cfRule type="cellIs" priority="594" dxfId="1423" operator="equal" stopIfTrue="1">
      <formula>"CW 3240-R7"</formula>
    </cfRule>
  </conditionalFormatting>
  <conditionalFormatting sqref="D791">
    <cfRule type="cellIs" priority="589" dxfId="1423" operator="equal" stopIfTrue="1">
      <formula>"CW 2130-R11"</formula>
    </cfRule>
    <cfRule type="cellIs" priority="590" dxfId="1423" operator="equal" stopIfTrue="1">
      <formula>"CW 3120-R2"</formula>
    </cfRule>
    <cfRule type="cellIs" priority="591" dxfId="1423" operator="equal" stopIfTrue="1">
      <formula>"CW 3240-R7"</formula>
    </cfRule>
  </conditionalFormatting>
  <conditionalFormatting sqref="D779">
    <cfRule type="cellIs" priority="573" dxfId="1423" operator="equal" stopIfTrue="1">
      <formula>"CW 3120-R2"</formula>
    </cfRule>
    <cfRule type="cellIs" priority="574" dxfId="1423" operator="equal" stopIfTrue="1">
      <formula>"CW 3240-R7"</formula>
    </cfRule>
  </conditionalFormatting>
  <conditionalFormatting sqref="D780:D781">
    <cfRule type="cellIs" priority="564" dxfId="1423" operator="equal" stopIfTrue="1">
      <formula>"CW 2130-R11"</formula>
    </cfRule>
    <cfRule type="cellIs" priority="565" dxfId="1423" operator="equal" stopIfTrue="1">
      <formula>"CW 3120-R2"</formula>
    </cfRule>
    <cfRule type="cellIs" priority="566" dxfId="1423" operator="equal" stopIfTrue="1">
      <formula>"CW 3240-R7"</formula>
    </cfRule>
  </conditionalFormatting>
  <conditionalFormatting sqref="D783">
    <cfRule type="cellIs" priority="557" dxfId="1423" operator="equal" stopIfTrue="1">
      <formula>"CW 3120-R2"</formula>
    </cfRule>
    <cfRule type="cellIs" priority="558" dxfId="1423" operator="equal" stopIfTrue="1">
      <formula>"CW 3240-R7"</formula>
    </cfRule>
  </conditionalFormatting>
  <conditionalFormatting sqref="D785">
    <cfRule type="cellIs" priority="532" dxfId="1423" operator="equal" stopIfTrue="1">
      <formula>"CW 3120-R2"</formula>
    </cfRule>
    <cfRule type="cellIs" priority="533" dxfId="1423" operator="equal" stopIfTrue="1">
      <formula>"CW 3240-R7"</formula>
    </cfRule>
  </conditionalFormatting>
  <conditionalFormatting sqref="D778">
    <cfRule type="cellIs" priority="523" dxfId="1423" operator="equal" stopIfTrue="1">
      <formula>"CW 2130-R11"</formula>
    </cfRule>
    <cfRule type="cellIs" priority="524" dxfId="1423" operator="equal" stopIfTrue="1">
      <formula>"CW 3120-R2"</formula>
    </cfRule>
    <cfRule type="cellIs" priority="525" dxfId="1423" operator="equal" stopIfTrue="1">
      <formula>"CW 3240-R7"</formula>
    </cfRule>
  </conditionalFormatting>
  <conditionalFormatting sqref="D775">
    <cfRule type="cellIs" priority="518" dxfId="1423" operator="equal" stopIfTrue="1">
      <formula>"CW 2130-R11"</formula>
    </cfRule>
    <cfRule type="cellIs" priority="519" dxfId="1423" operator="equal" stopIfTrue="1">
      <formula>"CW 3120-R2"</formula>
    </cfRule>
    <cfRule type="cellIs" priority="520" dxfId="1423" operator="equal" stopIfTrue="1">
      <formula>"CW 3240-R7"</formula>
    </cfRule>
  </conditionalFormatting>
  <conditionalFormatting sqref="D774">
    <cfRule type="cellIs" priority="521" dxfId="1423" operator="equal" stopIfTrue="1">
      <formula>"CW 3120-R2"</formula>
    </cfRule>
    <cfRule type="cellIs" priority="522" dxfId="1423" operator="equal" stopIfTrue="1">
      <formula>"CW 3240-R7"</formula>
    </cfRule>
  </conditionalFormatting>
  <conditionalFormatting sqref="D786">
    <cfRule type="cellIs" priority="501" dxfId="1423" operator="equal" stopIfTrue="1">
      <formula>"CW 2130-R11"</formula>
    </cfRule>
    <cfRule type="cellIs" priority="502" dxfId="1423" operator="equal" stopIfTrue="1">
      <formula>"CW 3120-R2"</formula>
    </cfRule>
    <cfRule type="cellIs" priority="503" dxfId="1423" operator="equal" stopIfTrue="1">
      <formula>"CW 3240-R7"</formula>
    </cfRule>
  </conditionalFormatting>
  <conditionalFormatting sqref="D796">
    <cfRule type="cellIs" priority="496" dxfId="1423" operator="equal" stopIfTrue="1">
      <formula>"CW 3120-R2"</formula>
    </cfRule>
    <cfRule type="cellIs" priority="497" dxfId="1423" operator="equal" stopIfTrue="1">
      <formula>"CW 3240-R7"</formula>
    </cfRule>
  </conditionalFormatting>
  <conditionalFormatting sqref="D801">
    <cfRule type="cellIs" priority="487" dxfId="1423" operator="equal" stopIfTrue="1">
      <formula>"CW 3120-R2"</formula>
    </cfRule>
    <cfRule type="cellIs" priority="488" dxfId="1423" operator="equal" stopIfTrue="1">
      <formula>"CW 3240-R7"</formula>
    </cfRule>
  </conditionalFormatting>
  <conditionalFormatting sqref="D804">
    <cfRule type="cellIs" priority="478" dxfId="1423" operator="equal" stopIfTrue="1">
      <formula>"CW 2130-R11"</formula>
    </cfRule>
    <cfRule type="cellIs" priority="479" dxfId="1423" operator="equal" stopIfTrue="1">
      <formula>"CW 3240-R7"</formula>
    </cfRule>
  </conditionalFormatting>
  <conditionalFormatting sqref="D809">
    <cfRule type="cellIs" priority="473" dxfId="1423" operator="equal" stopIfTrue="1">
      <formula>"CW 2130-R11"</formula>
    </cfRule>
    <cfRule type="cellIs" priority="474" dxfId="1423" operator="equal" stopIfTrue="1">
      <formula>"CW 3120-R2"</formula>
    </cfRule>
    <cfRule type="cellIs" priority="475" dxfId="1423" operator="equal" stopIfTrue="1">
      <formula>"CW 3240-R7"</formula>
    </cfRule>
  </conditionalFormatting>
  <conditionalFormatting sqref="D808">
    <cfRule type="cellIs" priority="476" dxfId="1423" operator="equal" stopIfTrue="1">
      <formula>"CW 3120-R2"</formula>
    </cfRule>
    <cfRule type="cellIs" priority="477" dxfId="1423" operator="equal" stopIfTrue="1">
      <formula>"CW 3240-R7"</formula>
    </cfRule>
  </conditionalFormatting>
  <conditionalFormatting sqref="D810">
    <cfRule type="cellIs" priority="470" dxfId="1423" operator="equal" stopIfTrue="1">
      <formula>"CW 2130-R11"</formula>
    </cfRule>
    <cfRule type="cellIs" priority="471" dxfId="1423" operator="equal" stopIfTrue="1">
      <formula>"CW 3120-R2"</formula>
    </cfRule>
    <cfRule type="cellIs" priority="472" dxfId="1423" operator="equal" stopIfTrue="1">
      <formula>"CW 3240-R7"</formula>
    </cfRule>
  </conditionalFormatting>
  <conditionalFormatting sqref="D811">
    <cfRule type="cellIs" priority="467" dxfId="1423" operator="equal" stopIfTrue="1">
      <formula>"CW 2130-R11"</formula>
    </cfRule>
    <cfRule type="cellIs" priority="468" dxfId="1423" operator="equal" stopIfTrue="1">
      <formula>"CW 3120-R2"</formula>
    </cfRule>
    <cfRule type="cellIs" priority="469" dxfId="1423" operator="equal" stopIfTrue="1">
      <formula>"CW 3240-R7"</formula>
    </cfRule>
  </conditionalFormatting>
  <conditionalFormatting sqref="D799:D800">
    <cfRule type="cellIs" priority="448" dxfId="1423" operator="equal" stopIfTrue="1">
      <formula>"CW 2130-R11"</formula>
    </cfRule>
    <cfRule type="cellIs" priority="449" dxfId="1423" operator="equal" stopIfTrue="1">
      <formula>"CW 3120-R2"</formula>
    </cfRule>
    <cfRule type="cellIs" priority="450" dxfId="1423" operator="equal" stopIfTrue="1">
      <formula>"CW 3240-R7"</formula>
    </cfRule>
  </conditionalFormatting>
  <conditionalFormatting sqref="D798">
    <cfRule type="cellIs" priority="451" dxfId="1423" operator="equal" stopIfTrue="1">
      <formula>"CW 3120-R2"</formula>
    </cfRule>
    <cfRule type="cellIs" priority="452" dxfId="1423" operator="equal" stopIfTrue="1">
      <formula>"CW 3240-R7"</formula>
    </cfRule>
  </conditionalFormatting>
  <conditionalFormatting sqref="D806">
    <cfRule type="cellIs" priority="407" dxfId="1423" operator="equal" stopIfTrue="1">
      <formula>"CW 2130-R11"</formula>
    </cfRule>
    <cfRule type="cellIs" priority="408" dxfId="1423" operator="equal" stopIfTrue="1">
      <formula>"CW 3120-R2"</formula>
    </cfRule>
    <cfRule type="cellIs" priority="409" dxfId="1423" operator="equal" stopIfTrue="1">
      <formula>"CW 3240-R7"</formula>
    </cfRule>
  </conditionalFormatting>
  <conditionalFormatting sqref="D805">
    <cfRule type="cellIs" priority="410" dxfId="1423" operator="equal" stopIfTrue="1">
      <formula>"CW 3120-R2"</formula>
    </cfRule>
    <cfRule type="cellIs" priority="411" dxfId="1423" operator="equal" stopIfTrue="1">
      <formula>"CW 3240-R7"</formula>
    </cfRule>
  </conditionalFormatting>
  <conditionalFormatting sqref="D797">
    <cfRule type="cellIs" priority="401" dxfId="1423" operator="equal" stopIfTrue="1">
      <formula>"CW 2130-R11"</formula>
    </cfRule>
    <cfRule type="cellIs" priority="402" dxfId="1423" operator="equal" stopIfTrue="1">
      <formula>"CW 3120-R2"</formula>
    </cfRule>
    <cfRule type="cellIs" priority="403" dxfId="1423" operator="equal" stopIfTrue="1">
      <formula>"CW 3240-R7"</formula>
    </cfRule>
  </conditionalFormatting>
  <conditionalFormatting sqref="D795">
    <cfRule type="cellIs" priority="396" dxfId="1423" operator="equal" stopIfTrue="1">
      <formula>"CW 2130-R11"</formula>
    </cfRule>
    <cfRule type="cellIs" priority="397" dxfId="1423" operator="equal" stopIfTrue="1">
      <formula>"CW 3120-R2"</formula>
    </cfRule>
    <cfRule type="cellIs" priority="398" dxfId="1423" operator="equal" stopIfTrue="1">
      <formula>"CW 3240-R7"</formula>
    </cfRule>
  </conditionalFormatting>
  <conditionalFormatting sqref="D794">
    <cfRule type="cellIs" priority="399" dxfId="1423" operator="equal" stopIfTrue="1">
      <formula>"CW 3120-R2"</formula>
    </cfRule>
    <cfRule type="cellIs" priority="400" dxfId="1423" operator="equal" stopIfTrue="1">
      <formula>"CW 3240-R7"</formula>
    </cfRule>
  </conditionalFormatting>
  <conditionalFormatting sqref="D817">
    <cfRule type="cellIs" priority="376" dxfId="1423" operator="equal" stopIfTrue="1">
      <formula>"CW 2130-R11"</formula>
    </cfRule>
    <cfRule type="cellIs" priority="377" dxfId="1423" operator="equal" stopIfTrue="1">
      <formula>"CW 3120-R2"</formula>
    </cfRule>
    <cfRule type="cellIs" priority="378" dxfId="1423" operator="equal" stopIfTrue="1">
      <formula>"CW 3240-R7"</formula>
    </cfRule>
  </conditionalFormatting>
  <conditionalFormatting sqref="D820">
    <cfRule type="cellIs" priority="374" dxfId="1423" operator="equal" stopIfTrue="1">
      <formula>"CW 3120-R2"</formula>
    </cfRule>
    <cfRule type="cellIs" priority="375" dxfId="1423" operator="equal" stopIfTrue="1">
      <formula>"CW 3240-R7"</formula>
    </cfRule>
  </conditionalFormatting>
  <conditionalFormatting sqref="D825:D826">
    <cfRule type="cellIs" priority="369" dxfId="1423" operator="equal" stopIfTrue="1">
      <formula>"CW 3120-R2"</formula>
    </cfRule>
    <cfRule type="cellIs" priority="370" dxfId="1423" operator="equal" stopIfTrue="1">
      <formula>"CW 3240-R7"</formula>
    </cfRule>
  </conditionalFormatting>
  <conditionalFormatting sqref="D827">
    <cfRule type="cellIs" priority="356" dxfId="1423" operator="equal" stopIfTrue="1">
      <formula>"CW 2130-R11"</formula>
    </cfRule>
    <cfRule type="cellIs" priority="357" dxfId="1423" operator="equal" stopIfTrue="1">
      <formula>"CW 3240-R7"</formula>
    </cfRule>
  </conditionalFormatting>
  <conditionalFormatting sqref="D832">
    <cfRule type="cellIs" priority="351" dxfId="1423" operator="equal" stopIfTrue="1">
      <formula>"CW 2130-R11"</formula>
    </cfRule>
    <cfRule type="cellIs" priority="352" dxfId="1423" operator="equal" stopIfTrue="1">
      <formula>"CW 3120-R2"</formula>
    </cfRule>
    <cfRule type="cellIs" priority="353" dxfId="1423" operator="equal" stopIfTrue="1">
      <formula>"CW 3240-R7"</formula>
    </cfRule>
  </conditionalFormatting>
  <conditionalFormatting sqref="D831">
    <cfRule type="cellIs" priority="354" dxfId="1423" operator="equal" stopIfTrue="1">
      <formula>"CW 3120-R2"</formula>
    </cfRule>
    <cfRule type="cellIs" priority="355" dxfId="1423" operator="equal" stopIfTrue="1">
      <formula>"CW 3240-R7"</formula>
    </cfRule>
  </conditionalFormatting>
  <conditionalFormatting sqref="D833">
    <cfRule type="cellIs" priority="348" dxfId="1423" operator="equal" stopIfTrue="1">
      <formula>"CW 2130-R11"</formula>
    </cfRule>
    <cfRule type="cellIs" priority="349" dxfId="1423" operator="equal" stopIfTrue="1">
      <formula>"CW 3120-R2"</formula>
    </cfRule>
    <cfRule type="cellIs" priority="350" dxfId="1423" operator="equal" stopIfTrue="1">
      <formula>"CW 3240-R7"</formula>
    </cfRule>
  </conditionalFormatting>
  <conditionalFormatting sqref="D834">
    <cfRule type="cellIs" priority="345" dxfId="1423" operator="equal" stopIfTrue="1">
      <formula>"CW 2130-R11"</formula>
    </cfRule>
    <cfRule type="cellIs" priority="346" dxfId="1423" operator="equal" stopIfTrue="1">
      <formula>"CW 3120-R2"</formula>
    </cfRule>
    <cfRule type="cellIs" priority="347" dxfId="1423" operator="equal" stopIfTrue="1">
      <formula>"CW 3240-R7"</formula>
    </cfRule>
  </conditionalFormatting>
  <conditionalFormatting sqref="D823:D824">
    <cfRule type="cellIs" priority="326" dxfId="1423" operator="equal" stopIfTrue="1">
      <formula>"CW 2130-R11"</formula>
    </cfRule>
    <cfRule type="cellIs" priority="327" dxfId="1423" operator="equal" stopIfTrue="1">
      <formula>"CW 3120-R2"</formula>
    </cfRule>
    <cfRule type="cellIs" priority="328" dxfId="1423" operator="equal" stopIfTrue="1">
      <formula>"CW 3240-R7"</formula>
    </cfRule>
  </conditionalFormatting>
  <conditionalFormatting sqref="D822">
    <cfRule type="cellIs" priority="329" dxfId="1423" operator="equal" stopIfTrue="1">
      <formula>"CW 3120-R2"</formula>
    </cfRule>
    <cfRule type="cellIs" priority="330" dxfId="1423" operator="equal" stopIfTrue="1">
      <formula>"CW 3240-R7"</formula>
    </cfRule>
  </conditionalFormatting>
  <conditionalFormatting sqref="D829">
    <cfRule type="cellIs" priority="285" dxfId="1423" operator="equal" stopIfTrue="1">
      <formula>"CW 2130-R11"</formula>
    </cfRule>
    <cfRule type="cellIs" priority="286" dxfId="1423" operator="equal" stopIfTrue="1">
      <formula>"CW 3120-R2"</formula>
    </cfRule>
    <cfRule type="cellIs" priority="287" dxfId="1423" operator="equal" stopIfTrue="1">
      <formula>"CW 3240-R7"</formula>
    </cfRule>
  </conditionalFormatting>
  <conditionalFormatting sqref="D828">
    <cfRule type="cellIs" priority="288" dxfId="1423" operator="equal" stopIfTrue="1">
      <formula>"CW 3120-R2"</formula>
    </cfRule>
    <cfRule type="cellIs" priority="289" dxfId="1423" operator="equal" stopIfTrue="1">
      <formula>"CW 3240-R7"</formula>
    </cfRule>
  </conditionalFormatting>
  <conditionalFormatting sqref="D821">
    <cfRule type="cellIs" priority="279" dxfId="1423" operator="equal" stopIfTrue="1">
      <formula>"CW 2130-R11"</formula>
    </cfRule>
    <cfRule type="cellIs" priority="280" dxfId="1423" operator="equal" stopIfTrue="1">
      <formula>"CW 3120-R2"</formula>
    </cfRule>
    <cfRule type="cellIs" priority="281" dxfId="1423" operator="equal" stopIfTrue="1">
      <formula>"CW 3240-R7"</formula>
    </cfRule>
  </conditionalFormatting>
  <conditionalFormatting sqref="D819">
    <cfRule type="cellIs" priority="274" dxfId="1423" operator="equal" stopIfTrue="1">
      <formula>"CW 2130-R11"</formula>
    </cfRule>
    <cfRule type="cellIs" priority="275" dxfId="1423" operator="equal" stopIfTrue="1">
      <formula>"CW 3120-R2"</formula>
    </cfRule>
    <cfRule type="cellIs" priority="276" dxfId="1423" operator="equal" stopIfTrue="1">
      <formula>"CW 3240-R7"</formula>
    </cfRule>
  </conditionalFormatting>
  <conditionalFormatting sqref="D818">
    <cfRule type="cellIs" priority="277" dxfId="1423" operator="equal" stopIfTrue="1">
      <formula>"CW 3120-R2"</formula>
    </cfRule>
    <cfRule type="cellIs" priority="278" dxfId="1423" operator="equal" stopIfTrue="1">
      <formula>"CW 3240-R7"</formula>
    </cfRule>
  </conditionalFormatting>
  <conditionalFormatting sqref="D814:D815">
    <cfRule type="cellIs" priority="271" dxfId="1423" operator="equal" stopIfTrue="1">
      <formula>"CW 2130-R11"</formula>
    </cfRule>
    <cfRule type="cellIs" priority="272" dxfId="1423" operator="equal" stopIfTrue="1">
      <formula>"CW 3120-R2"</formula>
    </cfRule>
    <cfRule type="cellIs" priority="273" dxfId="1423" operator="equal" stopIfTrue="1">
      <formula>"CW 3240-R7"</formula>
    </cfRule>
  </conditionalFormatting>
  <conditionalFormatting sqref="D816">
    <cfRule type="cellIs" priority="268" dxfId="1423" operator="equal" stopIfTrue="1">
      <formula>"CW 2130-R11"</formula>
    </cfRule>
    <cfRule type="cellIs" priority="269" dxfId="1423" operator="equal" stopIfTrue="1">
      <formula>"CW 3120-R2"</formula>
    </cfRule>
    <cfRule type="cellIs" priority="270" dxfId="1423" operator="equal" stopIfTrue="1">
      <formula>"CW 3240-R7"</formula>
    </cfRule>
  </conditionalFormatting>
  <conditionalFormatting sqref="D839">
    <cfRule type="cellIs" priority="252" dxfId="1423" operator="equal" stopIfTrue="1">
      <formula>"CW 3120-R2"</formula>
    </cfRule>
    <cfRule type="cellIs" priority="253" dxfId="1423" operator="equal" stopIfTrue="1">
      <formula>"CW 3240-R7"</formula>
    </cfRule>
  </conditionalFormatting>
  <conditionalFormatting sqref="D847:D848">
    <cfRule type="cellIs" priority="247" dxfId="1423" operator="equal" stopIfTrue="1">
      <formula>"CW 3120-R2"</formula>
    </cfRule>
    <cfRule type="cellIs" priority="248" dxfId="1423" operator="equal" stopIfTrue="1">
      <formula>"CW 3240-R7"</formula>
    </cfRule>
  </conditionalFormatting>
  <conditionalFormatting sqref="D850:D851">
    <cfRule type="cellIs" priority="240" dxfId="1423" operator="equal" stopIfTrue="1">
      <formula>"CW 2130-R11"</formula>
    </cfRule>
    <cfRule type="cellIs" priority="241" dxfId="1423" operator="equal" stopIfTrue="1">
      <formula>"CW 3120-R2"</formula>
    </cfRule>
    <cfRule type="cellIs" priority="242" dxfId="1423" operator="equal" stopIfTrue="1">
      <formula>"CW 3240-R7"</formula>
    </cfRule>
  </conditionalFormatting>
  <conditionalFormatting sqref="D849">
    <cfRule type="cellIs" priority="243" dxfId="1423" operator="equal" stopIfTrue="1">
      <formula>"CW 3120-R2"</formula>
    </cfRule>
    <cfRule type="cellIs" priority="244" dxfId="1423" operator="equal" stopIfTrue="1">
      <formula>"CW 3240-R7"</formula>
    </cfRule>
  </conditionalFormatting>
  <conditionalFormatting sqref="D852">
    <cfRule type="cellIs" priority="234" dxfId="1423" operator="equal" stopIfTrue="1">
      <formula>"CW 2130-R11"</formula>
    </cfRule>
    <cfRule type="cellIs" priority="235" dxfId="1423" operator="equal" stopIfTrue="1">
      <formula>"CW 3240-R7"</formula>
    </cfRule>
  </conditionalFormatting>
  <conditionalFormatting sqref="D858 D856">
    <cfRule type="cellIs" priority="229" dxfId="1423" operator="equal" stopIfTrue="1">
      <formula>"CW 2130-R11"</formula>
    </cfRule>
    <cfRule type="cellIs" priority="230" dxfId="1423" operator="equal" stopIfTrue="1">
      <formula>"CW 3120-R2"</formula>
    </cfRule>
    <cfRule type="cellIs" priority="231" dxfId="1423" operator="equal" stopIfTrue="1">
      <formula>"CW 3240-R7"</formula>
    </cfRule>
  </conditionalFormatting>
  <conditionalFormatting sqref="D857">
    <cfRule type="cellIs" priority="232" dxfId="1423" operator="equal" stopIfTrue="1">
      <formula>"CW 3120-R2"</formula>
    </cfRule>
    <cfRule type="cellIs" priority="233" dxfId="1423" operator="equal" stopIfTrue="1">
      <formula>"CW 3240-R7"</formula>
    </cfRule>
  </conditionalFormatting>
  <conditionalFormatting sqref="D859">
    <cfRule type="cellIs" priority="226" dxfId="1423" operator="equal" stopIfTrue="1">
      <formula>"CW 2130-R11"</formula>
    </cfRule>
    <cfRule type="cellIs" priority="227" dxfId="1423" operator="equal" stopIfTrue="1">
      <formula>"CW 3120-R2"</formula>
    </cfRule>
    <cfRule type="cellIs" priority="228" dxfId="1423" operator="equal" stopIfTrue="1">
      <formula>"CW 3240-R7"</formula>
    </cfRule>
  </conditionalFormatting>
  <conditionalFormatting sqref="D860">
    <cfRule type="cellIs" priority="223" dxfId="1423" operator="equal" stopIfTrue="1">
      <formula>"CW 2130-R11"</formula>
    </cfRule>
    <cfRule type="cellIs" priority="224" dxfId="1423" operator="equal" stopIfTrue="1">
      <formula>"CW 3120-R2"</formula>
    </cfRule>
    <cfRule type="cellIs" priority="225" dxfId="1423" operator="equal" stopIfTrue="1">
      <formula>"CW 3240-R7"</formula>
    </cfRule>
  </conditionalFormatting>
  <conditionalFormatting sqref="D842:D843">
    <cfRule type="cellIs" priority="204" dxfId="1423" operator="equal" stopIfTrue="1">
      <formula>"CW 2130-R11"</formula>
    </cfRule>
    <cfRule type="cellIs" priority="205" dxfId="1423" operator="equal" stopIfTrue="1">
      <formula>"CW 3120-R2"</formula>
    </cfRule>
    <cfRule type="cellIs" priority="206" dxfId="1423" operator="equal" stopIfTrue="1">
      <formula>"CW 3240-R7"</formula>
    </cfRule>
  </conditionalFormatting>
  <conditionalFormatting sqref="D841">
    <cfRule type="cellIs" priority="207" dxfId="1423" operator="equal" stopIfTrue="1">
      <formula>"CW 3120-R2"</formula>
    </cfRule>
    <cfRule type="cellIs" priority="208" dxfId="1423" operator="equal" stopIfTrue="1">
      <formula>"CW 3240-R7"</formula>
    </cfRule>
  </conditionalFormatting>
  <conditionalFormatting sqref="D854">
    <cfRule type="cellIs" priority="163" dxfId="1423" operator="equal" stopIfTrue="1">
      <formula>"CW 2130-R11"</formula>
    </cfRule>
    <cfRule type="cellIs" priority="164" dxfId="1423" operator="equal" stopIfTrue="1">
      <formula>"CW 3120-R2"</formula>
    </cfRule>
    <cfRule type="cellIs" priority="165" dxfId="1423" operator="equal" stopIfTrue="1">
      <formula>"CW 3240-R7"</formula>
    </cfRule>
  </conditionalFormatting>
  <conditionalFormatting sqref="D853">
    <cfRule type="cellIs" priority="166" dxfId="1423" operator="equal" stopIfTrue="1">
      <formula>"CW 3120-R2"</formula>
    </cfRule>
    <cfRule type="cellIs" priority="167" dxfId="1423" operator="equal" stopIfTrue="1">
      <formula>"CW 3240-R7"</formula>
    </cfRule>
  </conditionalFormatting>
  <conditionalFormatting sqref="D840">
    <cfRule type="cellIs" priority="157" dxfId="1423" operator="equal" stopIfTrue="1">
      <formula>"CW 2130-R11"</formula>
    </cfRule>
    <cfRule type="cellIs" priority="158" dxfId="1423" operator="equal" stopIfTrue="1">
      <formula>"CW 3120-R2"</formula>
    </cfRule>
    <cfRule type="cellIs" priority="159" dxfId="1423" operator="equal" stopIfTrue="1">
      <formula>"CW 3240-R7"</formula>
    </cfRule>
  </conditionalFormatting>
  <conditionalFormatting sqref="D838">
    <cfRule type="cellIs" priority="152" dxfId="1423" operator="equal" stopIfTrue="1">
      <formula>"CW 2130-R11"</formula>
    </cfRule>
    <cfRule type="cellIs" priority="153" dxfId="1423" operator="equal" stopIfTrue="1">
      <formula>"CW 3120-R2"</formula>
    </cfRule>
    <cfRule type="cellIs" priority="154" dxfId="1423" operator="equal" stopIfTrue="1">
      <formula>"CW 3240-R7"</formula>
    </cfRule>
  </conditionalFormatting>
  <conditionalFormatting sqref="D837">
    <cfRule type="cellIs" priority="155" dxfId="1423" operator="equal" stopIfTrue="1">
      <formula>"CW 3120-R2"</formula>
    </cfRule>
    <cfRule type="cellIs" priority="156" dxfId="1423" operator="equal" stopIfTrue="1">
      <formula>"CW 3240-R7"</formula>
    </cfRule>
  </conditionalFormatting>
  <conditionalFormatting sqref="D845:D846">
    <cfRule type="cellIs" priority="141" dxfId="1423" operator="equal" stopIfTrue="1">
      <formula>"CW 2130-R11"</formula>
    </cfRule>
    <cfRule type="cellIs" priority="142" dxfId="1423" operator="equal" stopIfTrue="1">
      <formula>"CW 3120-R2"</formula>
    </cfRule>
    <cfRule type="cellIs" priority="143" dxfId="1423" operator="equal" stopIfTrue="1">
      <formula>"CW 3240-R7"</formula>
    </cfRule>
  </conditionalFormatting>
  <conditionalFormatting sqref="D844">
    <cfRule type="cellIs" priority="144" dxfId="1423" operator="equal" stopIfTrue="1">
      <formula>"CW 3120-R2"</formula>
    </cfRule>
    <cfRule type="cellIs" priority="145" dxfId="1423" operator="equal" stopIfTrue="1">
      <formula>"CW 3240-R7"</formula>
    </cfRule>
  </conditionalFormatting>
  <conditionalFormatting sqref="D865">
    <cfRule type="cellIs" priority="130" dxfId="1423" operator="equal" stopIfTrue="1">
      <formula>"CW 3120-R2"</formula>
    </cfRule>
    <cfRule type="cellIs" priority="131" dxfId="1423" operator="equal" stopIfTrue="1">
      <formula>"CW 3240-R7"</formula>
    </cfRule>
  </conditionalFormatting>
  <conditionalFormatting sqref="D870">
    <cfRule type="cellIs" priority="121" dxfId="1423" operator="equal" stopIfTrue="1">
      <formula>"CW 3120-R2"</formula>
    </cfRule>
    <cfRule type="cellIs" priority="122" dxfId="1423" operator="equal" stopIfTrue="1">
      <formula>"CW 3240-R7"</formula>
    </cfRule>
  </conditionalFormatting>
  <conditionalFormatting sqref="D873">
    <cfRule type="cellIs" priority="112" dxfId="1423" operator="equal" stopIfTrue="1">
      <formula>"CW 2130-R11"</formula>
    </cfRule>
    <cfRule type="cellIs" priority="113" dxfId="1423" operator="equal" stopIfTrue="1">
      <formula>"CW 3240-R7"</formula>
    </cfRule>
  </conditionalFormatting>
  <conditionalFormatting sqref="D877">
    <cfRule type="cellIs" priority="104" dxfId="1423" operator="equal" stopIfTrue="1">
      <formula>"CW 2130-R11"</formula>
    </cfRule>
    <cfRule type="cellIs" priority="105" dxfId="1423" operator="equal" stopIfTrue="1">
      <formula>"CW 3120-R2"</formula>
    </cfRule>
    <cfRule type="cellIs" priority="106" dxfId="1423" operator="equal" stopIfTrue="1">
      <formula>"CW 3240-R7"</formula>
    </cfRule>
  </conditionalFormatting>
  <conditionalFormatting sqref="D878">
    <cfRule type="cellIs" priority="101" dxfId="1423" operator="equal" stopIfTrue="1">
      <formula>"CW 2130-R11"</formula>
    </cfRule>
    <cfRule type="cellIs" priority="102" dxfId="1423" operator="equal" stopIfTrue="1">
      <formula>"CW 3120-R2"</formula>
    </cfRule>
    <cfRule type="cellIs" priority="103" dxfId="1423" operator="equal" stopIfTrue="1">
      <formula>"CW 3240-R7"</formula>
    </cfRule>
  </conditionalFormatting>
  <conditionalFormatting sqref="D868:D869">
    <cfRule type="cellIs" priority="82" dxfId="1423" operator="equal" stopIfTrue="1">
      <formula>"CW 2130-R11"</formula>
    </cfRule>
    <cfRule type="cellIs" priority="83" dxfId="1423" operator="equal" stopIfTrue="1">
      <formula>"CW 3120-R2"</formula>
    </cfRule>
    <cfRule type="cellIs" priority="84" dxfId="1423" operator="equal" stopIfTrue="1">
      <formula>"CW 3240-R7"</formula>
    </cfRule>
  </conditionalFormatting>
  <conditionalFormatting sqref="D867">
    <cfRule type="cellIs" priority="85" dxfId="1423" operator="equal" stopIfTrue="1">
      <formula>"CW 3120-R2"</formula>
    </cfRule>
    <cfRule type="cellIs" priority="86" dxfId="1423" operator="equal" stopIfTrue="1">
      <formula>"CW 3240-R7"</formula>
    </cfRule>
  </conditionalFormatting>
  <conditionalFormatting sqref="D875">
    <cfRule type="cellIs" priority="41" dxfId="1423" operator="equal" stopIfTrue="1">
      <formula>"CW 2130-R11"</formula>
    </cfRule>
    <cfRule type="cellIs" priority="42" dxfId="1423" operator="equal" stopIfTrue="1">
      <formula>"CW 3120-R2"</formula>
    </cfRule>
    <cfRule type="cellIs" priority="43" dxfId="1423" operator="equal" stopIfTrue="1">
      <formula>"CW 3240-R7"</formula>
    </cfRule>
  </conditionalFormatting>
  <conditionalFormatting sqref="D874">
    <cfRule type="cellIs" priority="44" dxfId="1423" operator="equal" stopIfTrue="1">
      <formula>"CW 3120-R2"</formula>
    </cfRule>
    <cfRule type="cellIs" priority="45" dxfId="1423" operator="equal" stopIfTrue="1">
      <formula>"CW 3240-R7"</formula>
    </cfRule>
  </conditionalFormatting>
  <conditionalFormatting sqref="D866">
    <cfRule type="cellIs" priority="35" dxfId="1423" operator="equal" stopIfTrue="1">
      <formula>"CW 2130-R11"</formula>
    </cfRule>
    <cfRule type="cellIs" priority="36" dxfId="1423" operator="equal" stopIfTrue="1">
      <formula>"CW 3120-R2"</formula>
    </cfRule>
    <cfRule type="cellIs" priority="37" dxfId="1423" operator="equal" stopIfTrue="1">
      <formula>"CW 3240-R7"</formula>
    </cfRule>
  </conditionalFormatting>
  <conditionalFormatting sqref="D864">
    <cfRule type="cellIs" priority="30" dxfId="1423" operator="equal" stopIfTrue="1">
      <formula>"CW 2130-R11"</formula>
    </cfRule>
    <cfRule type="cellIs" priority="31" dxfId="1423" operator="equal" stopIfTrue="1">
      <formula>"CW 3120-R2"</formula>
    </cfRule>
    <cfRule type="cellIs" priority="32" dxfId="1423" operator="equal" stopIfTrue="1">
      <formula>"CW 3240-R7"</formula>
    </cfRule>
  </conditionalFormatting>
  <conditionalFormatting sqref="D863">
    <cfRule type="cellIs" priority="33" dxfId="1423" operator="equal" stopIfTrue="1">
      <formula>"CW 3120-R2"</formula>
    </cfRule>
    <cfRule type="cellIs" priority="34" dxfId="1423" operator="equal" stopIfTrue="1">
      <formula>"CW 3240-R7"</formula>
    </cfRule>
  </conditionalFormatting>
  <conditionalFormatting sqref="D656">
    <cfRule type="cellIs" priority="10" dxfId="1423" operator="equal" stopIfTrue="1">
      <formula>"CW 2130-R11"</formula>
    </cfRule>
    <cfRule type="cellIs" priority="11" dxfId="1423" operator="equal" stopIfTrue="1">
      <formula>"CW 3120-R2"</formula>
    </cfRule>
    <cfRule type="cellIs" priority="12" dxfId="1423" operator="equal" stopIfTrue="1">
      <formula>"CW 3240-R7"</formula>
    </cfRule>
  </conditionalFormatting>
  <conditionalFormatting sqref="D771">
    <cfRule type="cellIs" priority="4" dxfId="1423" operator="equal" stopIfTrue="1">
      <formula>"CW 2130-R11"</formula>
    </cfRule>
    <cfRule type="cellIs" priority="5" dxfId="1423" operator="equal" stopIfTrue="1">
      <formula>"CW 3120-R2"</formula>
    </cfRule>
    <cfRule type="cellIs" priority="6" dxfId="1423" operator="equal" stopIfTrue="1">
      <formula>"CW 3240-R7"</formula>
    </cfRule>
  </conditionalFormatting>
  <dataValidations count="7">
    <dataValidation type="decimal" operator="equal" allowBlank="1" showInputMessage="1" showErrorMessage="1" prompt="Enter your Unit Bid Price.&#10;You do not need to type in the &quot;$&quot;" errorTitle="ENTRY ERROR!" error="Unit Price must be greater than 0&#10;and cannot include fractions of a cent" sqref="G9:G10 G22:G23 G25 G27 G34 G36 G39 G42 G53:G54 G56:G61 G67 G69 G71 G73 G81 G83 G90 G101:G102 G104:G109 G115:G116 G118 G120 G122 G130 G136 G139 G150:G151 G163:G164 G166 G168 G170 G178 G180 G187 G190 G201:G202 G214:G215 G217 G219 G221 G229 G231 G238 G241 G252:G253 G265:G266 G268 G270 G272 G280 G282 G291 G294 G305:G306 G308:G313 G319:G320 G322 G324 G326 G335 G337 G345 G348 G359:G360 G372:G373 G375 G377 G379 G387 G389 G397 G400 G411:G412 G424:G425 G427 G429 G431 G439 G441 G449 G452 G463:G464 G476 G478 G480 G482 G490 G492 G498 G509:G510 G522:G523 G525 G527 G529 G537 G539 G547 G550 G561:G562 G574:G575">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77 G579 G581 G589 G591 G598 G601 G615 G632 G622 G617 G613 G627 G638 G653 G645 G640 G636 G651 G676 G674 G662:G663 G660 G872:G873 G666 G685:G686 G697 G693 G695 G683 G691 G717 G715 G706 G701 G712 G726:G727 G738 G734 G736 G724 G732 G749:G751 G768 G764 G766 G753 G745 G747 G742 G761:G762 G791 G789 G781 G777:G778 G775 G811 G809 G800 G795 G806 G817 G834 G832 G824 G819 G815 G829 G845:G846 G848 G860 G856 G858 G843 G838 G854 G878 G869 G864 G875 G619 G629 G624:G625 G642 G648:G649 G668:G669 G671 G688:G689 G680 G703 G709:G710 G721 G729:G730 G756:G759 G783:G784 G786 G803:G804 G826:G827 G851:G852 G840">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658 G773 G18:G19 G29:G32 G45:G46 G49 G12:G16 G63:G64 G76:G79 G86:G87 G93:G94 G97 G111:G112 G125:G128 G132:G133 G142:G143 G146 G153:G157 G159:G160 G173:G176 G183:G184 G193:G194 G197 G204:G208 G210:G211 G224:G227 G234:G235 G244:G245 G248 G255:G259 G261:G262 G275:G278 G285:G288 G297:G298 G301 G315:G316 G329:G333 G340:G342 G351:G352 G355 G362:G366 G368:G369 G382:G385 G392:G394 G403:G404 G407 G414:G418 G420:G421 G434:G437 G444:G446 G455:G456 G459 G466:G470 G472:G473 G485:G488 G495 G501:G502 G505 G512:G516 G518:G519 G532:G535 G542:G544 G553:G554 G557 G564:G568 G570:G571 G584:G587 G594:G595 G604:G605 G608 G797 G821 G866">
      <formula1>IF(G9&gt;=0.01,ROUND(G9,2),0.01)</formula1>
    </dataValidation>
    <dataValidation type="custom" allowBlank="1" showInputMessage="1" showErrorMessage="1" error="If you can enter a Unit  Price in this cell, pLease contact the Contract Administrator immediately!" sqref="G11 G17 G21 G24 G28 G26 G33 G35 G37:G38 G41 G43:G44 G48 G55 G62 G66 G68 G72 G70 G74:G75 G80 G82 G84 G89 G91:G92 G96 G103 G110 G114 G117 G121 G119 G123:G124 G129 G131 G134:G135 G138 G140:G141 G145 G152 G158 G162 G165 G169 G167 G171:G172 G177 G179 G181 G185:G186 G189 G191:G192 G196 G203 G209 G213 G216 G220 G218 G222:G223 G228 G230 G232 G236:G237 G240 G242:G243 G247 G254 G260 G264 G267 G271 G269 G273:G274 G279 G281 G283 G289:G290 G293 G295:G296 G300 G307 G314 G318 G321 G325 G323 G327:G328 G334 G336 G338 G343:G344 G347 G349:G350 G354 G361 G367 G371 G374 G378 G376">
      <formula1>"isblank(G3)"</formula1>
    </dataValidation>
    <dataValidation type="custom" allowBlank="1" showInputMessage="1" showErrorMessage="1" error="If you can enter a Unit  Price in this cell, pLease contact the Contract Administrator immediately!" sqref="G380:G381 G386 G388 G390 G395:G396 G399 G401:G402 G406 G413 G419 G423 G426 G430 G428 G432:G433 G438 G440 G442 G447:G448 G451 G453:G454 G458 G465 G471 G475 G477 G481 G479 G483:G484 G489 G491 G493 G497 G499:G500 G504 G511 G517 G521 G524 G528 G526 G530:G531 G536 G538 G540 G545:G546 G549 G551:G552 G556 G563 G569 G573 G576 G580 G578 G582:G583 G588 G590 G592 G596:G597 G600 G602:G603 G607 G618 G623 G631 G628 G620:G621 G626 G612 G614 G616 G641 G646:G647 G652 G643:G644 G650 G635 G637 G639 G661 G667 G675 G664:G665 G670 G863 G659 G679 G687 G696 G681:G682 G690 G684 G702 G707:G708 G716 G704:G705 G711 G700 G720">
      <formula1>"isblank(G3)"</formula1>
    </dataValidation>
    <dataValidation type="custom" allowBlank="1" showInputMessage="1" showErrorMessage="1" error="If you can enter a Unit  Price in this cell, pLease contact the Contract Administrator immediately!" sqref="G728 G737 G722:G723 G731 G725 G741 G752 G767 G743:G744 G746 G754:G755 G760 G748 G776 G782 G790 G779:G780 G785 G774 G796 G801:G802 G810 G798:G799 G805 G656:G657 G794 G820 G825 G833 G822:G823 G828 G814 G816 G818 G839 G847 G849:G850 G859 G841:G842 G853 G837 G844 G865 G870:G871 G877 G867:G868 G874 G771:G772">
      <formula1>"isblank(G3)"</formula1>
    </dataValidation>
    <dataValidation type="decimal" operator="greaterThan" allowBlank="1" showErrorMessage="1" prompt="Enter your Unit Bid Price.&#10;You do not need to type in the &quot;$&quot;" errorTitle="Illegal Entry" error="Unit Prices must be greater than 0. " sqref="G673 G694 G714 G735 G765 G788 G808 G831 G857">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67" r:id="rId1"/>
  <headerFooter alignWithMargins="0">
    <oddHeader>&amp;L&amp;10The City of Winnipeg
Bid Opportunity No. 426-2015 
&amp;XTemplate Version: C420140606-RW&amp;R&amp;10Bid Submission
Page &amp;P+3 of 46</oddHeader>
    <oddFooter xml:space="preserve">&amp;R__________________
Name of Bidder                    </oddFooter>
  </headerFooter>
  <rowBreaks count="38" manualBreakCount="38">
    <brk id="32" min="1" max="7" man="1"/>
    <brk id="50" min="1" max="7" man="1"/>
    <brk id="79" min="1" max="7" man="1"/>
    <brk id="98" min="1" max="7" man="1"/>
    <brk id="128" min="1" max="7" man="1"/>
    <brk id="147" min="1" max="7" man="1"/>
    <brk id="176" min="1" max="7" man="1"/>
    <brk id="198" min="1" max="7" man="1"/>
    <brk id="227" min="1" max="7" man="1"/>
    <brk id="249" max="255" man="1"/>
    <brk id="278" min="1" max="7" man="1"/>
    <brk id="302" max="255" man="1"/>
    <brk id="333" min="1" max="7" man="1"/>
    <brk id="356" max="255" man="1"/>
    <brk id="385" min="1" max="7" man="1"/>
    <brk id="408" max="255" man="1"/>
    <brk id="437" min="1" max="7" man="1"/>
    <brk id="460" max="255" man="1"/>
    <brk id="488" min="1" max="7" man="1"/>
    <brk id="506" max="255" man="1"/>
    <brk id="535" min="1" max="7" man="1"/>
    <brk id="558" max="255" man="1"/>
    <brk id="587" min="1" max="7" man="1"/>
    <brk id="609" min="1" max="7" man="1"/>
    <brk id="633" max="255" man="1"/>
    <brk id="654" max="255" man="1"/>
    <brk id="677" max="255" man="1"/>
    <brk id="698" max="255" man="1"/>
    <brk id="718" max="255" man="1"/>
    <brk id="739" max="255" man="1"/>
    <brk id="769" max="255" man="1"/>
    <brk id="792" max="255" man="1"/>
    <brk id="812" max="255" man="1"/>
    <brk id="835" max="255" man="1"/>
    <brk id="861" max="255" man="1"/>
    <brk id="879" min="1" max="7" man="1"/>
    <brk id="894" min="1" max="7" man="1"/>
    <brk id="90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 2014
File Size 129,536</dc:description>
  <cp:lastModifiedBy>Boboski, Andrew</cp:lastModifiedBy>
  <cp:lastPrinted>2015-05-04T20:25:49Z</cp:lastPrinted>
  <dcterms:created xsi:type="dcterms:W3CDTF">1999-03-31T15:44:33Z</dcterms:created>
  <dcterms:modified xsi:type="dcterms:W3CDTF">2015-05-08T13:50:41Z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ies>
</file>