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PRICES'!$B$1:$H$158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PRICES'!$B$1:$IV$156</definedName>
    <definedName name="XITEMS">'FORM B - PRICES'!$B$6:$IV$156</definedName>
  </definedNames>
  <calcPr fullCalcOnLoad="1" fullPrecision="0"/>
</workbook>
</file>

<file path=xl/sharedStrings.xml><?xml version="1.0" encoding="utf-8"?>
<sst xmlns="http://schemas.openxmlformats.org/spreadsheetml/2006/main" count="625" uniqueCount="385">
  <si>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</si>
  <si>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</si>
  <si>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</si>
  <si>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</si>
  <si>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</si>
  <si>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</si>
  <si>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</si>
  <si>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</si>
  <si>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</si>
  <si>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</si>
  <si>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</si>
  <si>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</si>
  <si>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</si>
  <si>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</si>
  <si>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</si>
  <si>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</si>
  <si>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</si>
  <si>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</si>
  <si>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</si>
  <si>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</si>
  <si>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</si>
  <si>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</si>
  <si>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</si>
  <si>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</si>
  <si>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</si>
  <si>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</si>
  <si>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</si>
  <si>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</si>
  <si>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</si>
  <si>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</si>
  <si>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</si>
  <si>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</si>
  <si>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</si>
  <si>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</si>
  <si>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</si>
  <si>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</si>
  <si>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</si>
  <si>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</si>
  <si>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</si>
  <si>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</si>
  <si>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</si>
  <si>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</si>
  <si>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</si>
  <si>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</si>
  <si>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</si>
  <si>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</si>
  <si>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</si>
  <si>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</si>
  <si>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</si>
  <si>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</si>
  <si>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</si>
  <si>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</si>
  <si>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</si>
  <si>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</si>
  <si>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</si>
  <si>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</si>
  <si>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</si>
  <si>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</si>
  <si>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</si>
  <si>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</si>
  <si>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</si>
  <si>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</si>
  <si>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</si>
  <si>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</si>
  <si>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</si>
  <si>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C034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</si>
  <si>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</si>
  <si>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</si>
  <si>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</si>
  <si>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</si>
  <si>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</si>
  <si>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</si>
  <si>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</si>
  <si>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</si>
  <si>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</si>
  <si>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</si>
  <si>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</si>
  <si>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</si>
  <si>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</si>
  <si>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</si>
  <si>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</si>
  <si>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</si>
  <si>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</si>
  <si>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</si>
  <si>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</si>
  <si>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</si>
  <si>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</si>
  <si>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</si>
  <si>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</si>
  <si>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</si>
  <si>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</si>
  <si>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</si>
  <si>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</si>
  <si>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</si>
  <si>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</si>
  <si>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</si>
  <si>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</si>
  <si>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</si>
  <si>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</si>
  <si>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</si>
  <si>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</si>
  <si>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</si>
  <si>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</si>
  <si>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</si>
  <si>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</si>
  <si>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</si>
  <si>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</si>
  <si>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</si>
  <si>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</si>
  <si>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>a)</t>
  </si>
  <si>
    <t>b)</t>
  </si>
  <si>
    <t>c)</t>
  </si>
  <si>
    <t>A.12</t>
  </si>
  <si>
    <t>SD-203B</t>
  </si>
  <si>
    <t>A.13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</si>
  <si>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</si>
  <si>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</si>
  <si>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</si>
  <si>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</si>
  <si>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</si>
  <si>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</si>
  <si>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</si>
  <si>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</si>
  <si>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</si>
  <si>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</si>
  <si>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</si>
  <si>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</si>
  <si>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</si>
  <si>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</si>
  <si>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</si>
  <si>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</si>
  <si>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</si>
  <si>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</si>
  <si>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</si>
  <si>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</si>
  <si>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</si>
  <si>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</si>
  <si>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</si>
  <si>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</si>
  <si>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</si>
  <si>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</si>
  <si>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</si>
  <si>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</si>
  <si>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</si>
  <si>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</si>
  <si>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</si>
  <si>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</si>
  <si>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</si>
  <si>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</si>
  <si>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</si>
  <si>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d)</t>
  </si>
  <si>
    <t>A.23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</si>
  <si>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</si>
  <si>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</si>
  <si>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</si>
  <si>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</si>
  <si>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</si>
  <si>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</si>
  <si>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</si>
  <si>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</si>
  <si>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</si>
  <si>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</si>
  <si>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</si>
  <si>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</si>
  <si>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</si>
  <si>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</si>
  <si>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</si>
  <si>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</si>
  <si>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</si>
  <si>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</si>
  <si>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</si>
  <si>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</si>
  <si>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</si>
  <si>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</si>
  <si>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A007A</t>
  </si>
  <si>
    <t xml:space="preserve">50 mm </t>
  </si>
  <si>
    <t>E006</t>
  </si>
  <si>
    <t xml:space="preserve">Catch Pit </t>
  </si>
  <si>
    <t>E007</t>
  </si>
  <si>
    <t>SD-023</t>
  </si>
  <si>
    <t>E012</t>
  </si>
  <si>
    <t>Drainage Connection Pipe</t>
  </si>
  <si>
    <t>Construction of Barrier (180 mm ht, Separate)</t>
  </si>
  <si>
    <t>Construction of  Curb Ramp (8-12 mm ht, Monolithic)</t>
  </si>
  <si>
    <t>E039</t>
  </si>
  <si>
    <t>C051</t>
  </si>
  <si>
    <t>100 mm Concrete Sidewalk</t>
  </si>
  <si>
    <t xml:space="preserve">CW 3325-R5  </t>
  </si>
  <si>
    <t>76 mm</t>
  </si>
  <si>
    <t>(SEE B9)</t>
  </si>
  <si>
    <t>CW 3110-R19</t>
  </si>
  <si>
    <t>A008B</t>
  </si>
  <si>
    <t>A016</t>
  </si>
  <si>
    <t>Removal of Existing Concrete Bases</t>
  </si>
  <si>
    <t>A017</t>
  </si>
  <si>
    <t>600 mm Diameter or Less</t>
  </si>
  <si>
    <t>A018</t>
  </si>
  <si>
    <t>Greater than 600 mm Diameter</t>
  </si>
  <si>
    <t>ROADWORK - REMOVALS/RENEWALS</t>
  </si>
  <si>
    <t xml:space="preserve">CW 3230-R8
</t>
  </si>
  <si>
    <t>B096</t>
  </si>
  <si>
    <t>28.6 mm Diameter</t>
  </si>
  <si>
    <t>B097A</t>
  </si>
  <si>
    <t>15 M Deformed Tie Bar</t>
  </si>
  <si>
    <t>B190</t>
  </si>
  <si>
    <t xml:space="preserve">Construction of Asphaltic Concrete Overlay </t>
  </si>
  <si>
    <t xml:space="preserve">CW 3410-R11 </t>
  </si>
  <si>
    <t>B194</t>
  </si>
  <si>
    <t>B195</t>
  </si>
  <si>
    <t>B199</t>
  </si>
  <si>
    <t>Construction of Asphalt Patches</t>
  </si>
  <si>
    <t>B003</t>
  </si>
  <si>
    <t>Asphalt Pavement</t>
  </si>
  <si>
    <t>CW 3326-R3</t>
  </si>
  <si>
    <t>ROADWORK - NEW CONSTRUCTION</t>
  </si>
  <si>
    <t>Temporary Asphalt Pavement</t>
  </si>
  <si>
    <t>Remove and Salvage Existing Overhead Sign Structure</t>
  </si>
  <si>
    <t>CW 3310-R17</t>
  </si>
  <si>
    <t>C007</t>
  </si>
  <si>
    <t>Construction of 200 mm Concrete Pavement (Reinforced)</t>
  </si>
  <si>
    <t>C025</t>
  </si>
  <si>
    <t>C035</t>
  </si>
  <si>
    <t>SD-204</t>
  </si>
  <si>
    <t>C046A</t>
  </si>
  <si>
    <t>C050</t>
  </si>
  <si>
    <t>Supply and Installation of Dowel Assemblies</t>
  </si>
  <si>
    <t>C054A</t>
  </si>
  <si>
    <t>Interlocking Paving Stones</t>
  </si>
  <si>
    <t>C054</t>
  </si>
  <si>
    <t>Lean Concrete Base</t>
  </si>
  <si>
    <t>E005</t>
  </si>
  <si>
    <t>E011</t>
  </si>
  <si>
    <t>E026</t>
  </si>
  <si>
    <t>AP-006 - Standard Grated Cover for Standard Frame</t>
  </si>
  <si>
    <t>E040</t>
  </si>
  <si>
    <t>F004</t>
  </si>
  <si>
    <t>38 mm</t>
  </si>
  <si>
    <t>F006</t>
  </si>
  <si>
    <t>64 mm</t>
  </si>
  <si>
    <t>F028</t>
  </si>
  <si>
    <t>Adjustment of Traffic Signal Service Box Frames</t>
  </si>
  <si>
    <t>Patching of Existing Manholes</t>
  </si>
  <si>
    <t>Replacing Existing Manhole or Catch Basin Rungs</t>
  </si>
  <si>
    <t>Watermain Renewals</t>
  </si>
  <si>
    <t>200 mm</t>
  </si>
  <si>
    <t>Trenchless Installation, Class B sand bedding, Class 3 backfill</t>
  </si>
  <si>
    <t>Watermain Valve</t>
  </si>
  <si>
    <t>CW 2110-R11</t>
  </si>
  <si>
    <t>Connecting to Existing Watermain and Large Diameter Water Services</t>
  </si>
  <si>
    <t>Inline connection - no plug existing</t>
  </si>
  <si>
    <t>A.1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</si>
  <si>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</si>
  <si>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</si>
  <si>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</si>
  <si>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</si>
  <si>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</si>
  <si>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</si>
  <si>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</si>
  <si>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</si>
  <si>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</si>
  <si>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</si>
  <si>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</si>
  <si>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</si>
  <si>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</si>
  <si>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</si>
  <si>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</si>
  <si>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</si>
  <si>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Construction of 230 mm Concrete Pavement for Early Opening 72 hour (Plain-Dowelled)</t>
  </si>
  <si>
    <t>Construction of 200 mm Concrete Pavement for Early Opening 72 hour (Reinforced)</t>
  </si>
  <si>
    <t>Construction of  Barrier (180 mm ht, Dowelled)</t>
  </si>
  <si>
    <t>Construction of Barrier (180 mm ht, Integral)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</si>
  <si>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</si>
  <si>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</si>
  <si>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</si>
  <si>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</si>
  <si>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</si>
  <si>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</si>
  <si>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</si>
  <si>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</si>
  <si>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</si>
  <si>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</si>
  <si>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</si>
  <si>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</si>
  <si>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SD-024, 1200 mm deep</t>
  </si>
  <si>
    <t>SD-025, 1800 mm deep</t>
  </si>
  <si>
    <t>Trenchless Installation, Class B Bedding with sand, Class 3 Backfill</t>
  </si>
  <si>
    <t>In a Trench, Class B Bedding with sand, Class 3 Backfill</t>
  </si>
  <si>
    <t>250 mm Catch Basin Lead</t>
  </si>
  <si>
    <t>200 mm PVC</t>
  </si>
  <si>
    <t>B100r</t>
  </si>
  <si>
    <t>Miscellaneous Concrete Slab Removal</t>
  </si>
  <si>
    <t xml:space="preserve">CW 3235-R9  </t>
  </si>
  <si>
    <t>B101r</t>
  </si>
  <si>
    <t>Median Slab</t>
  </si>
  <si>
    <t>B102r</t>
  </si>
  <si>
    <t>Monolithic Median Slab</t>
  </si>
  <si>
    <t>B104r</t>
  </si>
  <si>
    <t>100 mm Sidewalk</t>
  </si>
  <si>
    <t>B105r</t>
  </si>
  <si>
    <t>Bullnose</t>
  </si>
  <si>
    <t>A.49</t>
  </si>
  <si>
    <t>B103r</t>
  </si>
  <si>
    <t>Safety Median</t>
  </si>
  <si>
    <t>300 mm, PVC</t>
  </si>
  <si>
    <t>Remove Existing Bollards</t>
  </si>
  <si>
    <t>300 mm Catch Basin Lead</t>
  </si>
  <si>
    <t>A.50</t>
  </si>
  <si>
    <t>ST. JAMES STREET, MAROONS ROAD TO PORTAGE AVENUE, CONCRETE RECONSTRUCTION</t>
  </si>
  <si>
    <t>E013</t>
  </si>
  <si>
    <t>Sewer Service Risers</t>
  </si>
  <si>
    <t>E014</t>
  </si>
  <si>
    <t>vert m</t>
  </si>
  <si>
    <t xml:space="preserve">250 mm </t>
  </si>
  <si>
    <t>E016</t>
  </si>
  <si>
    <t>SD-015</t>
  </si>
  <si>
    <t>A.51</t>
  </si>
  <si>
    <t xml:space="preserve">300 mm </t>
  </si>
  <si>
    <t>Connecting to 375 mm  Combined Sewer</t>
  </si>
  <si>
    <t>Connecting to 450 mm  Storm Relief Sewer</t>
  </si>
  <si>
    <t>Connecting to 450 mm  Combined Sewer</t>
  </si>
  <si>
    <t>Connecting to 600 mm Combined Sewer</t>
  </si>
  <si>
    <t>Connecting to 300 mm  Combined Sewer</t>
  </si>
  <si>
    <t>Construction of Splash Strip, (Separate, 600 mm width)</t>
  </si>
  <si>
    <t>SD-223B</t>
  </si>
  <si>
    <t>viii)</t>
  </si>
  <si>
    <t>C047C</t>
  </si>
  <si>
    <t>B200</t>
  </si>
  <si>
    <t>Planing of Pavement</t>
  </si>
  <si>
    <t>CW 3450-R6</t>
  </si>
  <si>
    <t>1-50 mm depth (Asphalt)</t>
  </si>
  <si>
    <t>Removal of Existing Catch Basins</t>
  </si>
  <si>
    <t>E046</t>
  </si>
  <si>
    <t>E047</t>
  </si>
  <si>
    <t>Removal of Existing Catch Pit</t>
  </si>
  <si>
    <t>Concrete Curb Renewal</t>
  </si>
  <si>
    <t>CW 3240-R10</t>
  </si>
  <si>
    <t>B154rl</t>
  </si>
  <si>
    <t>B167rl</t>
  </si>
  <si>
    <t>B184rlA</t>
  </si>
  <si>
    <t>Curb Ramp (8-12 mm reveal ht, Monolithic)</t>
  </si>
  <si>
    <t>Modified Barrier (180 mm reveal ht, Dowelled)</t>
  </si>
  <si>
    <t>E050</t>
  </si>
  <si>
    <t>Abandoning Existing Drainage Inlets</t>
  </si>
  <si>
    <t>Abandoning Existing Sewer Services Under Pavement</t>
  </si>
  <si>
    <t>Existing Catch Basin Leads (250 mm or smaller)</t>
  </si>
  <si>
    <t>Hydro-Excavation</t>
  </si>
  <si>
    <t>hours</t>
  </si>
  <si>
    <t>A.52</t>
  </si>
  <si>
    <t>A.53</t>
  </si>
  <si>
    <t>A.54</t>
  </si>
  <si>
    <t>A.55</t>
  </si>
  <si>
    <t>B201</t>
  </si>
  <si>
    <t>Extraction of Existing Watermains to be Abandoned</t>
  </si>
  <si>
    <t>Hydrant Removal and Reinstallation</t>
  </si>
  <si>
    <t>Remove and reinstall with existing 600 mm barrel extenstions</t>
  </si>
  <si>
    <t>Remove and reinstall with new 450 mm barrel extensions</t>
  </si>
  <si>
    <t>CW 3110-R19      E14</t>
  </si>
  <si>
    <t>E15</t>
  </si>
  <si>
    <t>E12</t>
  </si>
  <si>
    <t>CW 3335-R1     E13</t>
  </si>
  <si>
    <t>E19</t>
  </si>
  <si>
    <t>CW 3310-R17    E17</t>
  </si>
  <si>
    <t>CW 2130-R12     E18</t>
  </si>
  <si>
    <t>CW 3310-R17     E17</t>
  </si>
  <si>
    <t>CW 2110-R11   E20</t>
  </si>
  <si>
    <t>Conduit Installation</t>
  </si>
  <si>
    <t>E16</t>
  </si>
  <si>
    <t>A.56</t>
  </si>
  <si>
    <t>WATERMAIN RENEWAL</t>
  </si>
  <si>
    <t>E22</t>
  </si>
  <si>
    <t>Watermain and Water Service Insulation</t>
  </si>
  <si>
    <t>CW 2110-R11     E21</t>
  </si>
  <si>
    <t>A.57</t>
  </si>
  <si>
    <t>E032</t>
  </si>
  <si>
    <t>Connecting to Existing Manhole</t>
  </si>
  <si>
    <t>E033</t>
  </si>
  <si>
    <t>A.58</t>
  </si>
  <si>
    <t>SD-024, 1800 mm deep c/w 100mm Outflow Restrictor</t>
  </si>
  <si>
    <t>E072</t>
  </si>
  <si>
    <t>E073</t>
  </si>
  <si>
    <t>Pipe Under Roadway Excavation (SD-018)</t>
  </si>
  <si>
    <t>E23</t>
  </si>
  <si>
    <t>Construction of 230 mm Concrete Pavement (Plain-Dowelled) (Slipform)</t>
  </si>
  <si>
    <t>SD-229C,D</t>
  </si>
  <si>
    <t>B193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</si>
</sst>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8" fillId="4" borderId="0" applyNumberFormat="0" applyBorder="0" applyAlignment="0" applyProtection="0"/>
    <xf numFmtId="0" fontId="41" fillId="5" borderId="0" applyNumberFormat="0" applyBorder="0" applyAlignment="0" applyProtection="0"/>
    <xf numFmtId="0" fontId="38" fillId="6" borderId="0" applyNumberFormat="0" applyBorder="0" applyAlignment="0" applyProtection="0"/>
    <xf numFmtId="0" fontId="41" fillId="7" borderId="0" applyNumberFormat="0" applyBorder="0" applyAlignment="0" applyProtection="0"/>
    <xf numFmtId="0" fontId="38" fillId="8" borderId="0" applyNumberFormat="0" applyBorder="0" applyAlignment="0" applyProtection="0"/>
    <xf numFmtId="0" fontId="41" fillId="9" borderId="0" applyNumberFormat="0" applyBorder="0" applyAlignment="0" applyProtection="0"/>
    <xf numFmtId="0" fontId="38" fillId="10" borderId="0" applyNumberFormat="0" applyBorder="0" applyAlignment="0" applyProtection="0"/>
    <xf numFmtId="0" fontId="41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13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10" borderId="0" applyNumberFormat="0" applyBorder="0" applyAlignment="0" applyProtection="0"/>
    <xf numFmtId="0" fontId="41" fillId="22" borderId="0" applyNumberFormat="0" applyBorder="0" applyAlignment="0" applyProtection="0"/>
    <xf numFmtId="0" fontId="38" fillId="16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42" fillId="25" borderId="0" applyNumberFormat="0" applyBorder="0" applyAlignment="0" applyProtection="0"/>
    <xf numFmtId="0" fontId="37" fillId="26" borderId="0" applyNumberFormat="0" applyBorder="0" applyAlignment="0" applyProtection="0"/>
    <xf numFmtId="0" fontId="42" fillId="27" borderId="0" applyNumberFormat="0" applyBorder="0" applyAlignment="0" applyProtection="0"/>
    <xf numFmtId="0" fontId="37" fillId="18" borderId="0" applyNumberFormat="0" applyBorder="0" applyAlignment="0" applyProtection="0"/>
    <xf numFmtId="0" fontId="42" fillId="28" borderId="0" applyNumberFormat="0" applyBorder="0" applyAlignment="0" applyProtection="0"/>
    <xf numFmtId="0" fontId="37" fillId="20" borderId="0" applyNumberFormat="0" applyBorder="0" applyAlignment="0" applyProtection="0"/>
    <xf numFmtId="0" fontId="42" fillId="29" borderId="0" applyNumberFormat="0" applyBorder="0" applyAlignment="0" applyProtection="0"/>
    <xf numFmtId="0" fontId="37" fillId="30" borderId="0" applyNumberFormat="0" applyBorder="0" applyAlignment="0" applyProtection="0"/>
    <xf numFmtId="0" fontId="42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0" applyNumberFormat="0" applyBorder="0" applyAlignment="0" applyProtection="0"/>
    <xf numFmtId="0" fontId="37" fillId="34" borderId="0" applyNumberFormat="0" applyBorder="0" applyAlignment="0" applyProtection="0"/>
    <xf numFmtId="0" fontId="42" fillId="35" borderId="0" applyNumberFormat="0" applyBorder="0" applyAlignment="0" applyProtection="0"/>
    <xf numFmtId="0" fontId="37" fillId="36" borderId="0" applyNumberFormat="0" applyBorder="0" applyAlignment="0" applyProtection="0"/>
    <xf numFmtId="0" fontId="42" fillId="37" borderId="0" applyNumberFormat="0" applyBorder="0" applyAlignment="0" applyProtection="0"/>
    <xf numFmtId="0" fontId="37" fillId="38" borderId="0" applyNumberFormat="0" applyBorder="0" applyAlignment="0" applyProtection="0"/>
    <xf numFmtId="0" fontId="42" fillId="39" borderId="0" applyNumberFormat="0" applyBorder="0" applyAlignment="0" applyProtection="0"/>
    <xf numFmtId="0" fontId="37" fillId="40" borderId="0" applyNumberFormat="0" applyBorder="0" applyAlignment="0" applyProtection="0"/>
    <xf numFmtId="0" fontId="42" fillId="41" borderId="0" applyNumberFormat="0" applyBorder="0" applyAlignment="0" applyProtection="0"/>
    <xf numFmtId="0" fontId="37" fillId="30" borderId="0" applyNumberFormat="0" applyBorder="0" applyAlignment="0" applyProtection="0"/>
    <xf numFmtId="0" fontId="42" fillId="42" borderId="0" applyNumberFormat="0" applyBorder="0" applyAlignment="0" applyProtection="0"/>
    <xf numFmtId="0" fontId="37" fillId="32" borderId="0" applyNumberFormat="0" applyBorder="0" applyAlignment="0" applyProtection="0"/>
    <xf numFmtId="0" fontId="42" fillId="43" borderId="0" applyNumberFormat="0" applyBorder="0" applyAlignment="0" applyProtection="0"/>
    <xf numFmtId="0" fontId="37" fillId="44" borderId="0" applyNumberFormat="0" applyBorder="0" applyAlignment="0" applyProtection="0"/>
    <xf numFmtId="0" fontId="43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4" fillId="46" borderId="5" applyNumberFormat="0" applyAlignment="0" applyProtection="0"/>
    <xf numFmtId="0" fontId="31" fillId="47" borderId="6" applyNumberFormat="0" applyAlignment="0" applyProtection="0"/>
    <xf numFmtId="0" fontId="45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6" fillId="8" borderId="0" applyNumberFormat="0" applyBorder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1" borderId="5" applyNumberFormat="0" applyAlignment="0" applyProtection="0"/>
    <xf numFmtId="0" fontId="29" fillId="14" borderId="6" applyNumberFormat="0" applyAlignment="0" applyProtection="0"/>
    <xf numFmtId="0" fontId="52" fillId="0" borderId="15" applyNumberFormat="0" applyFill="0" applyAlignment="0" applyProtection="0"/>
    <xf numFmtId="0" fontId="32" fillId="0" borderId="16" applyNumberFormat="0" applyFill="0" applyAlignment="0" applyProtection="0"/>
    <xf numFmtId="0" fontId="53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4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6" fillId="0" borderId="22" applyNumberFormat="0" applyFill="0" applyAlignment="0" applyProtection="0"/>
    <xf numFmtId="0" fontId="36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6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 wrapText="1"/>
      <protection/>
    </xf>
    <xf numFmtId="173" fontId="58" fillId="0" borderId="1" xfId="0" applyNumberFormat="1" applyFont="1" applyFill="1" applyBorder="1" applyAlignment="1" applyProtection="1">
      <alignment horizontal="left" vertical="top" wrapText="1"/>
      <protection/>
    </xf>
    <xf numFmtId="172" fontId="58" fillId="0" borderId="1" xfId="0" applyNumberFormat="1" applyFont="1" applyFill="1" applyBorder="1" applyAlignment="1" applyProtection="1">
      <alignment horizontal="left" vertical="top" wrapText="1"/>
      <protection/>
    </xf>
    <xf numFmtId="0" fontId="58" fillId="0" borderId="1" xfId="0" applyNumberFormat="1" applyFont="1" applyFill="1" applyBorder="1" applyAlignment="1" applyProtection="1">
      <alignment horizontal="center" vertical="top" wrapText="1"/>
      <protection/>
    </xf>
    <xf numFmtId="174" fontId="58" fillId="0" borderId="1" xfId="0" applyNumberFormat="1" applyFont="1" applyFill="1" applyBorder="1" applyAlignment="1" applyProtection="1">
      <alignment vertical="top"/>
      <protection locked="0"/>
    </xf>
    <xf numFmtId="174" fontId="58" fillId="0" borderId="1" xfId="0" applyNumberFormat="1" applyFont="1" applyFill="1" applyBorder="1" applyAlignment="1" applyProtection="1">
      <alignment vertical="top"/>
      <protection/>
    </xf>
    <xf numFmtId="0" fontId="58" fillId="0" borderId="1" xfId="0" applyNumberFormat="1" applyFont="1" applyFill="1" applyBorder="1" applyAlignment="1" applyProtection="1">
      <alignment vertical="center"/>
      <protection/>
    </xf>
    <xf numFmtId="173" fontId="58" fillId="0" borderId="1" xfId="0" applyNumberFormat="1" applyFont="1" applyFill="1" applyBorder="1" applyAlignment="1" applyProtection="1">
      <alignment horizontal="center" vertical="top" wrapText="1"/>
      <protection/>
    </xf>
    <xf numFmtId="172" fontId="58" fillId="0" borderId="1" xfId="0" applyNumberFormat="1" applyFont="1" applyFill="1" applyBorder="1" applyAlignment="1" applyProtection="1">
      <alignment horizontal="center" vertical="top" wrapText="1"/>
      <protection/>
    </xf>
    <xf numFmtId="173" fontId="58" fillId="0" borderId="1" xfId="0" applyNumberFormat="1" applyFont="1" applyFill="1" applyBorder="1" applyAlignment="1" applyProtection="1">
      <alignment horizontal="right" vertical="top" wrapText="1"/>
      <protection/>
    </xf>
    <xf numFmtId="172" fontId="59" fillId="0" borderId="1" xfId="0" applyNumberFormat="1" applyFont="1" applyFill="1" applyBorder="1" applyAlignment="1" applyProtection="1">
      <alignment vertical="center" wrapText="1"/>
      <protection/>
    </xf>
    <xf numFmtId="174" fontId="58" fillId="0" borderId="1" xfId="0" applyNumberFormat="1" applyFont="1" applyFill="1" applyBorder="1" applyAlignment="1" applyProtection="1">
      <alignment vertical="top" wrapText="1"/>
      <protection/>
    </xf>
    <xf numFmtId="172" fontId="58" fillId="0" borderId="1" xfId="0" applyNumberFormat="1" applyFont="1" applyFill="1" applyBorder="1" applyAlignment="1" applyProtection="1">
      <alignment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7" fontId="0" fillId="0" borderId="26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7" fontId="0" fillId="0" borderId="32" xfId="0" applyNumberFormat="1" applyFill="1" applyBorder="1" applyAlignment="1">
      <alignment horizontal="right" vertical="center"/>
    </xf>
    <xf numFmtId="7" fontId="0" fillId="0" borderId="33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1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176" fontId="39" fillId="0" borderId="0" xfId="0" applyNumberFormat="1" applyFont="1" applyFill="1" applyBorder="1" applyAlignment="1" applyProtection="1">
      <alignment horizontal="center" vertical="top"/>
      <protection/>
    </xf>
    <xf numFmtId="199" fontId="58" fillId="0" borderId="1" xfId="0" applyNumberFormat="1" applyFont="1" applyFill="1" applyBorder="1" applyAlignment="1" applyProtection="1">
      <alignment horizontal="center" vertical="top" wrapText="1"/>
      <protection/>
    </xf>
    <xf numFmtId="199" fontId="58" fillId="0" borderId="1" xfId="0" applyNumberFormat="1" applyFont="1" applyFill="1" applyBorder="1" applyAlignment="1" applyProtection="1">
      <alignment horizontal="left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7" fontId="0" fillId="0" borderId="34" xfId="0" applyNumberForma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center" vertical="center"/>
    </xf>
    <xf numFmtId="7" fontId="0" fillId="0" borderId="35" xfId="0" applyNumberFormat="1" applyFill="1" applyBorder="1" applyAlignment="1">
      <alignment horizontal="right"/>
    </xf>
    <xf numFmtId="0" fontId="0" fillId="0" borderId="36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37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4" fontId="39" fillId="0" borderId="38" xfId="0" applyNumberFormat="1" applyFont="1" applyFill="1" applyBorder="1" applyAlignment="1" applyProtection="1">
      <alignment horizontal="center" vertical="top" wrapText="1"/>
      <protection/>
    </xf>
    <xf numFmtId="176" fontId="39" fillId="0" borderId="38" xfId="0" applyNumberFormat="1" applyFont="1" applyFill="1" applyBorder="1" applyAlignment="1" applyProtection="1">
      <alignment horizontal="center" vertical="top"/>
      <protection/>
    </xf>
    <xf numFmtId="4" fontId="39" fillId="0" borderId="38" xfId="0" applyNumberFormat="1" applyFont="1" applyFill="1" applyBorder="1" applyAlignment="1" applyProtection="1">
      <alignment horizontal="center" vertical="top"/>
      <protection/>
    </xf>
    <xf numFmtId="199" fontId="58" fillId="0" borderId="38" xfId="0" applyNumberFormat="1" applyFont="1" applyFill="1" applyBorder="1" applyAlignment="1" applyProtection="1">
      <alignment horizontal="center" vertical="top"/>
      <protection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top"/>
    </xf>
    <xf numFmtId="172" fontId="2" fillId="0" borderId="40" xfId="0" applyNumberFormat="1" applyFont="1" applyFill="1" applyBorder="1" applyAlignment="1" applyProtection="1">
      <alignment horizontal="left" vertical="center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40" xfId="0" applyNumberFormat="1" applyFill="1" applyBorder="1" applyAlignment="1">
      <alignment horizontal="center" vertical="top"/>
    </xf>
    <xf numFmtId="0" fontId="0" fillId="0" borderId="40" xfId="0" applyNumberFormat="1" applyFill="1" applyBorder="1" applyAlignment="1">
      <alignment horizontal="center" vertical="top"/>
    </xf>
    <xf numFmtId="0" fontId="60" fillId="0" borderId="1" xfId="0" applyFont="1" applyFill="1" applyBorder="1" applyAlignment="1">
      <alignment/>
    </xf>
    <xf numFmtId="7" fontId="0" fillId="0" borderId="40" xfId="0" applyNumberFormat="1" applyFill="1" applyBorder="1" applyAlignment="1">
      <alignment horizontal="right"/>
    </xf>
    <xf numFmtId="0" fontId="60" fillId="0" borderId="0" xfId="0" applyFont="1" applyFill="1" applyBorder="1" applyAlignment="1">
      <alignment vertical="top" wrapText="1"/>
    </xf>
    <xf numFmtId="4" fontId="39" fillId="56" borderId="1" xfId="0" applyNumberFormat="1" applyFont="1" applyFill="1" applyBorder="1" applyAlignment="1" applyProtection="1">
      <alignment horizontal="center" vertical="top"/>
      <protection/>
    </xf>
    <xf numFmtId="4" fontId="39" fillId="56" borderId="38" xfId="0" applyNumberFormat="1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Alignment="1">
      <alignment horizontal="centerContinuous" vertical="center"/>
    </xf>
    <xf numFmtId="3" fontId="0" fillId="0" borderId="0" xfId="0" applyNumberFormat="1" applyFill="1" applyAlignment="1">
      <alignment/>
    </xf>
    <xf numFmtId="3" fontId="0" fillId="0" borderId="26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 vertical="top"/>
    </xf>
    <xf numFmtId="3" fontId="58" fillId="0" borderId="1" xfId="0" applyNumberFormat="1" applyFont="1" applyFill="1" applyBorder="1" applyAlignment="1" applyProtection="1">
      <alignment horizontal="right" vertical="top"/>
      <protection/>
    </xf>
    <xf numFmtId="3" fontId="58" fillId="0" borderId="1" xfId="0" applyNumberFormat="1" applyFont="1" applyFill="1" applyBorder="1" applyAlignment="1" applyProtection="1">
      <alignment horizontal="right" vertical="top" wrapText="1"/>
      <protection/>
    </xf>
    <xf numFmtId="3" fontId="0" fillId="0" borderId="2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7" fontId="0" fillId="0" borderId="41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/>
    </xf>
    <xf numFmtId="1" fontId="6" fillId="0" borderId="41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1" fontId="6" fillId="0" borderId="45" xfId="0" applyNumberFormat="1" applyFont="1" applyFill="1" applyBorder="1" applyAlignment="1">
      <alignment horizontal="left" vertical="center" wrapText="1"/>
    </xf>
    <xf numFmtId="0" fontId="0" fillId="0" borderId="46" xfId="0" applyNumberFormat="1" applyFill="1" applyBorder="1" applyAlignment="1">
      <alignment vertical="center" wrapText="1"/>
    </xf>
    <xf numFmtId="0" fontId="0" fillId="0" borderId="47" xfId="0" applyNumberFormat="1" applyFill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8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showZeros="0" tabSelected="1" showOutlineSymbols="0" view="pageBreakPreview" zoomScale="75" zoomScaleSheetLayoutView="75" workbookViewId="0" topLeftCell="B16">
      <selection activeCell="G25" sqref="G25"/>
    </sheetView>
  </sheetViews>
  <sheetFormatPr defaultColWidth="10.5546875" defaultRowHeight="15"/>
  <cols>
    <col min="1" max="1" width="11.21484375" style="59" hidden="1" customWidth="1"/>
    <col min="2" max="2" width="8.77734375" style="23" customWidth="1"/>
    <col min="3" max="3" width="36.77734375" style="18" customWidth="1"/>
    <col min="4" max="4" width="12.77734375" style="60" customWidth="1"/>
    <col min="5" max="5" width="6.77734375" style="18" customWidth="1"/>
    <col min="6" max="6" width="11.77734375" style="85" customWidth="1"/>
    <col min="7" max="7" width="11.77734375" style="59" customWidth="1"/>
    <col min="8" max="8" width="16.77734375" style="59" customWidth="1"/>
    <col min="9" max="9" width="12.88671875" style="18" customWidth="1"/>
    <col min="10" max="10" width="37.5546875" style="18" customWidth="1"/>
    <col min="11" max="16384" width="10.5546875" style="18" customWidth="1"/>
  </cols>
  <sheetData>
    <row r="1" spans="1:8" ht="15.75">
      <c r="A1" s="15"/>
      <c r="B1" s="16" t="s">
        <v>0</v>
      </c>
      <c r="C1" s="17"/>
      <c r="D1" s="17"/>
      <c r="E1" s="17"/>
      <c r="F1" s="76"/>
      <c r="G1" s="15"/>
      <c r="H1" s="17"/>
    </row>
    <row r="2" spans="1:8" ht="15">
      <c r="A2" s="19"/>
      <c r="B2" s="20" t="s">
        <v>189</v>
      </c>
      <c r="C2" s="21"/>
      <c r="D2" s="21"/>
      <c r="E2" s="21"/>
      <c r="F2" s="77"/>
      <c r="G2" s="19"/>
      <c r="H2" s="21"/>
    </row>
    <row r="3" spans="1:8" ht="15">
      <c r="A3" s="22"/>
      <c r="B3" s="23" t="s">
        <v>1</v>
      </c>
      <c r="C3" s="24"/>
      <c r="D3" s="24"/>
      <c r="E3" s="24"/>
      <c r="F3" s="78"/>
      <c r="G3" s="25"/>
      <c r="H3" s="26"/>
    </row>
    <row r="4" spans="1:8" ht="15">
      <c r="A4" s="27" t="s">
        <v>18</v>
      </c>
      <c r="B4" s="28" t="s">
        <v>3</v>
      </c>
      <c r="C4" s="29" t="s">
        <v>4</v>
      </c>
      <c r="D4" s="30" t="s">
        <v>5</v>
      </c>
      <c r="E4" s="31" t="s">
        <v>6</v>
      </c>
      <c r="F4" s="79" t="s">
        <v>7</v>
      </c>
      <c r="G4" s="32" t="s">
        <v>8</v>
      </c>
      <c r="H4" s="31" t="s">
        <v>9</v>
      </c>
    </row>
    <row r="5" spans="1:8" ht="15.75" thickBot="1">
      <c r="A5" s="33"/>
      <c r="B5" s="34"/>
      <c r="C5" s="35"/>
      <c r="D5" s="36" t="s">
        <v>10</v>
      </c>
      <c r="E5" s="37"/>
      <c r="F5" s="80" t="s">
        <v>11</v>
      </c>
      <c r="G5" s="38"/>
      <c r="H5" s="39"/>
    </row>
    <row r="6" spans="1:8" s="43" customFormat="1" ht="48" customHeight="1" thickTop="1">
      <c r="A6" s="40"/>
      <c r="B6" s="65" t="s">
        <v>12</v>
      </c>
      <c r="C6" s="88" t="s">
        <v>307</v>
      </c>
      <c r="D6" s="89"/>
      <c r="E6" s="89"/>
      <c r="F6" s="90"/>
      <c r="G6" s="41"/>
      <c r="H6" s="42" t="s">
        <v>2</v>
      </c>
    </row>
    <row r="7" spans="1:8" ht="36" customHeight="1">
      <c r="A7" s="44"/>
      <c r="B7" s="66"/>
      <c r="C7" s="67" t="s">
        <v>14</v>
      </c>
      <c r="D7" s="69"/>
      <c r="E7" s="70" t="s">
        <v>2</v>
      </c>
      <c r="F7" s="81" t="s">
        <v>2</v>
      </c>
      <c r="G7" s="72" t="s">
        <v>2</v>
      </c>
      <c r="H7" s="72"/>
    </row>
    <row r="8" spans="1:10" ht="36" customHeight="1">
      <c r="A8" s="61" t="s">
        <v>87</v>
      </c>
      <c r="B8" s="3" t="s">
        <v>250</v>
      </c>
      <c r="C8" s="4" t="s">
        <v>88</v>
      </c>
      <c r="D8" s="1" t="s">
        <v>356</v>
      </c>
      <c r="E8" s="5" t="s">
        <v>20</v>
      </c>
      <c r="F8" s="82">
        <v>15500</v>
      </c>
      <c r="G8" s="6"/>
      <c r="H8" s="7">
        <f>ROUND(G8*F8,2)</f>
        <v>0</v>
      </c>
      <c r="I8" s="73"/>
      <c r="J8" s="45"/>
    </row>
    <row r="9" spans="1:10" ht="36" customHeight="1">
      <c r="A9" s="61"/>
      <c r="B9" s="3" t="s">
        <v>21</v>
      </c>
      <c r="C9" s="4" t="s">
        <v>345</v>
      </c>
      <c r="D9" s="1" t="s">
        <v>357</v>
      </c>
      <c r="E9" s="5" t="s">
        <v>346</v>
      </c>
      <c r="F9" s="82">
        <v>40</v>
      </c>
      <c r="G9" s="6"/>
      <c r="H9" s="7">
        <f>ROUND(G9*F9,2)</f>
        <v>0</v>
      </c>
      <c r="I9" s="73"/>
      <c r="J9" s="45"/>
    </row>
    <row r="10" spans="1:10" ht="36" customHeight="1">
      <c r="A10" s="62" t="s">
        <v>89</v>
      </c>
      <c r="B10" s="3" t="s">
        <v>92</v>
      </c>
      <c r="C10" s="4" t="s">
        <v>90</v>
      </c>
      <c r="D10" s="1" t="s">
        <v>190</v>
      </c>
      <c r="E10" s="5" t="s">
        <v>22</v>
      </c>
      <c r="F10" s="82">
        <v>18500</v>
      </c>
      <c r="G10" s="6"/>
      <c r="H10" s="7">
        <f>ROUND(G10*F10,2)</f>
        <v>0</v>
      </c>
      <c r="I10" s="73"/>
      <c r="J10" s="45"/>
    </row>
    <row r="11" spans="1:8" ht="36" customHeight="1">
      <c r="A11" s="62" t="s">
        <v>91</v>
      </c>
      <c r="B11" s="3" t="s">
        <v>95</v>
      </c>
      <c r="C11" s="4" t="s">
        <v>93</v>
      </c>
      <c r="D11" s="1" t="s">
        <v>190</v>
      </c>
      <c r="E11" s="5"/>
      <c r="F11" s="82"/>
      <c r="G11" s="8"/>
      <c r="H11" s="7"/>
    </row>
    <row r="12" spans="1:8" ht="36" customHeight="1">
      <c r="A12" s="62" t="s">
        <v>174</v>
      </c>
      <c r="B12" s="9" t="s">
        <v>23</v>
      </c>
      <c r="C12" s="4" t="s">
        <v>175</v>
      </c>
      <c r="D12" s="10" t="s">
        <v>2</v>
      </c>
      <c r="E12" s="5" t="s">
        <v>24</v>
      </c>
      <c r="F12" s="82">
        <v>7600</v>
      </c>
      <c r="G12" s="6"/>
      <c r="H12" s="7">
        <f>ROUND(G12*F12,2)</f>
        <v>0</v>
      </c>
    </row>
    <row r="13" spans="1:8" ht="36" customHeight="1">
      <c r="A13" s="61" t="s">
        <v>191</v>
      </c>
      <c r="B13" s="9" t="s">
        <v>30</v>
      </c>
      <c r="C13" s="4" t="s">
        <v>94</v>
      </c>
      <c r="D13" s="10" t="s">
        <v>2</v>
      </c>
      <c r="E13" s="5" t="s">
        <v>24</v>
      </c>
      <c r="F13" s="82">
        <v>15200</v>
      </c>
      <c r="G13" s="6"/>
      <c r="H13" s="7">
        <f>ROUND(G13*F13,2)</f>
        <v>0</v>
      </c>
    </row>
    <row r="14" spans="1:8" ht="36" customHeight="1">
      <c r="A14" s="62" t="s">
        <v>25</v>
      </c>
      <c r="B14" s="3" t="s">
        <v>96</v>
      </c>
      <c r="C14" s="4" t="s">
        <v>26</v>
      </c>
      <c r="D14" s="1" t="s">
        <v>190</v>
      </c>
      <c r="E14" s="5" t="s">
        <v>20</v>
      </c>
      <c r="F14" s="82">
        <v>2000</v>
      </c>
      <c r="G14" s="6"/>
      <c r="H14" s="7">
        <f>ROUND(G14*F14,2)</f>
        <v>0</v>
      </c>
    </row>
    <row r="15" spans="1:8" ht="36" customHeight="1">
      <c r="A15" s="61" t="s">
        <v>27</v>
      </c>
      <c r="B15" s="3" t="s">
        <v>98</v>
      </c>
      <c r="C15" s="4" t="s">
        <v>28</v>
      </c>
      <c r="D15" s="1" t="s">
        <v>190</v>
      </c>
      <c r="E15" s="5" t="s">
        <v>22</v>
      </c>
      <c r="F15" s="82">
        <v>350</v>
      </c>
      <c r="G15" s="6"/>
      <c r="H15" s="7">
        <f>ROUND(G15*F15,2)</f>
        <v>0</v>
      </c>
    </row>
    <row r="16" spans="1:8" ht="36" customHeight="1">
      <c r="A16" s="62" t="s">
        <v>192</v>
      </c>
      <c r="B16" s="3" t="s">
        <v>102</v>
      </c>
      <c r="C16" s="4" t="s">
        <v>193</v>
      </c>
      <c r="D16" s="1" t="s">
        <v>190</v>
      </c>
      <c r="E16" s="5"/>
      <c r="F16" s="82"/>
      <c r="G16" s="8"/>
      <c r="H16" s="7"/>
    </row>
    <row r="17" spans="1:8" ht="36" customHeight="1">
      <c r="A17" s="61" t="s">
        <v>194</v>
      </c>
      <c r="B17" s="9" t="s">
        <v>23</v>
      </c>
      <c r="C17" s="4" t="s">
        <v>195</v>
      </c>
      <c r="D17" s="10" t="s">
        <v>2</v>
      </c>
      <c r="E17" s="5" t="s">
        <v>29</v>
      </c>
      <c r="F17" s="82">
        <v>20</v>
      </c>
      <c r="G17" s="6"/>
      <c r="H17" s="7">
        <f>ROUND(G17*F17,2)</f>
        <v>0</v>
      </c>
    </row>
    <row r="18" spans="1:8" ht="36" customHeight="1">
      <c r="A18" s="61" t="s">
        <v>196</v>
      </c>
      <c r="B18" s="9" t="s">
        <v>30</v>
      </c>
      <c r="C18" s="4" t="s">
        <v>197</v>
      </c>
      <c r="D18" s="10" t="s">
        <v>2</v>
      </c>
      <c r="E18" s="5" t="s">
        <v>29</v>
      </c>
      <c r="F18" s="82">
        <v>6</v>
      </c>
      <c r="G18" s="6"/>
      <c r="H18" s="7">
        <f>ROUND(G18*F18,2)</f>
        <v>0</v>
      </c>
    </row>
    <row r="19" spans="1:8" ht="36" customHeight="1">
      <c r="A19" s="62" t="s">
        <v>97</v>
      </c>
      <c r="B19" s="3" t="s">
        <v>105</v>
      </c>
      <c r="C19" s="4" t="s">
        <v>99</v>
      </c>
      <c r="D19" s="10" t="s">
        <v>100</v>
      </c>
      <c r="E19" s="5" t="s">
        <v>22</v>
      </c>
      <c r="F19" s="82">
        <v>17500</v>
      </c>
      <c r="G19" s="6"/>
      <c r="H19" s="7">
        <f>ROUND(G19*F19,2)</f>
        <v>0</v>
      </c>
    </row>
    <row r="20" spans="1:8" ht="36" customHeight="1">
      <c r="A20" s="62" t="s">
        <v>101</v>
      </c>
      <c r="B20" s="3" t="s">
        <v>106</v>
      </c>
      <c r="C20" s="4" t="s">
        <v>103</v>
      </c>
      <c r="D20" s="10" t="s">
        <v>104</v>
      </c>
      <c r="E20" s="5" t="s">
        <v>22</v>
      </c>
      <c r="F20" s="82">
        <v>5300</v>
      </c>
      <c r="G20" s="6"/>
      <c r="H20" s="7">
        <f>ROUND(G20*F20,2)</f>
        <v>0</v>
      </c>
    </row>
    <row r="21" spans="1:8" ht="36" customHeight="1">
      <c r="A21" s="46"/>
      <c r="B21" s="3"/>
      <c r="C21" s="12" t="s">
        <v>198</v>
      </c>
      <c r="D21" s="1"/>
      <c r="E21" s="5"/>
      <c r="F21" s="82"/>
      <c r="G21" s="8"/>
      <c r="H21" s="7"/>
    </row>
    <row r="22" spans="1:8" ht="36" customHeight="1">
      <c r="A22" s="63" t="s">
        <v>60</v>
      </c>
      <c r="B22" s="3" t="s">
        <v>107</v>
      </c>
      <c r="C22" s="4" t="s">
        <v>61</v>
      </c>
      <c r="D22" s="1" t="s">
        <v>190</v>
      </c>
      <c r="E22" s="5"/>
      <c r="F22" s="82"/>
      <c r="G22" s="8"/>
      <c r="H22" s="7"/>
    </row>
    <row r="23" spans="1:8" ht="36" customHeight="1">
      <c r="A23" s="63" t="s">
        <v>62</v>
      </c>
      <c r="B23" s="9" t="s">
        <v>23</v>
      </c>
      <c r="C23" s="4" t="s">
        <v>63</v>
      </c>
      <c r="D23" s="10" t="s">
        <v>2</v>
      </c>
      <c r="E23" s="5" t="s">
        <v>22</v>
      </c>
      <c r="F23" s="82">
        <v>17200</v>
      </c>
      <c r="G23" s="6"/>
      <c r="H23" s="7">
        <f>ROUND(G23*F23,2)</f>
        <v>0</v>
      </c>
    </row>
    <row r="24" spans="1:8" ht="36" customHeight="1">
      <c r="A24" s="63" t="s">
        <v>211</v>
      </c>
      <c r="B24" s="9" t="s">
        <v>30</v>
      </c>
      <c r="C24" s="4" t="s">
        <v>212</v>
      </c>
      <c r="D24" s="10" t="s">
        <v>2</v>
      </c>
      <c r="E24" s="5" t="s">
        <v>22</v>
      </c>
      <c r="F24" s="82">
        <v>200</v>
      </c>
      <c r="G24" s="6"/>
      <c r="H24" s="7">
        <f>ROUND(G24*F24,2)</f>
        <v>0</v>
      </c>
    </row>
    <row r="25" spans="1:8" ht="36" customHeight="1">
      <c r="A25" s="63" t="s">
        <v>211</v>
      </c>
      <c r="B25" s="9" t="s">
        <v>42</v>
      </c>
      <c r="C25" s="4" t="s">
        <v>215</v>
      </c>
      <c r="D25" s="10" t="s">
        <v>2</v>
      </c>
      <c r="E25" s="5" t="s">
        <v>22</v>
      </c>
      <c r="F25" s="82">
        <v>1600</v>
      </c>
      <c r="G25" s="6"/>
      <c r="H25" s="7">
        <f>ROUND(G25*F25,2)</f>
        <v>0</v>
      </c>
    </row>
    <row r="26" spans="1:10" ht="36" customHeight="1">
      <c r="A26" s="63" t="s">
        <v>31</v>
      </c>
      <c r="B26" s="3" t="s">
        <v>108</v>
      </c>
      <c r="C26" s="4" t="s">
        <v>32</v>
      </c>
      <c r="D26" s="10" t="s">
        <v>199</v>
      </c>
      <c r="E26" s="5"/>
      <c r="F26" s="82"/>
      <c r="G26" s="8"/>
      <c r="H26" s="7"/>
      <c r="I26" s="73"/>
      <c r="J26" s="45"/>
    </row>
    <row r="27" spans="1:10" ht="36" customHeight="1">
      <c r="A27" s="63" t="s">
        <v>33</v>
      </c>
      <c r="B27" s="9" t="s">
        <v>23</v>
      </c>
      <c r="C27" s="4" t="s">
        <v>34</v>
      </c>
      <c r="D27" s="10" t="s">
        <v>2</v>
      </c>
      <c r="E27" s="5" t="s">
        <v>29</v>
      </c>
      <c r="F27" s="82">
        <v>110</v>
      </c>
      <c r="G27" s="6"/>
      <c r="H27" s="7">
        <f>ROUND(G27*F27,2)</f>
        <v>0</v>
      </c>
      <c r="I27" s="73"/>
      <c r="J27" s="45"/>
    </row>
    <row r="28" spans="1:10" ht="36" customHeight="1">
      <c r="A28" s="63" t="s">
        <v>200</v>
      </c>
      <c r="B28" s="9" t="s">
        <v>30</v>
      </c>
      <c r="C28" s="4" t="s">
        <v>201</v>
      </c>
      <c r="D28" s="10" t="s">
        <v>2</v>
      </c>
      <c r="E28" s="5" t="s">
        <v>29</v>
      </c>
      <c r="F28" s="82">
        <v>250</v>
      </c>
      <c r="G28" s="6"/>
      <c r="H28" s="7">
        <f>ROUND(G28*F28,2)</f>
        <v>0</v>
      </c>
      <c r="I28" s="73"/>
      <c r="J28" s="45"/>
    </row>
    <row r="29" spans="1:10" ht="36" customHeight="1">
      <c r="A29" s="63" t="s">
        <v>35</v>
      </c>
      <c r="B29" s="3" t="s">
        <v>112</v>
      </c>
      <c r="C29" s="4" t="s">
        <v>36</v>
      </c>
      <c r="D29" s="10" t="s">
        <v>199</v>
      </c>
      <c r="E29" s="5"/>
      <c r="F29" s="82"/>
      <c r="G29" s="8"/>
      <c r="H29" s="7"/>
      <c r="I29" s="73"/>
      <c r="J29" s="45"/>
    </row>
    <row r="30" spans="1:10" ht="36" customHeight="1">
      <c r="A30" s="64" t="s">
        <v>202</v>
      </c>
      <c r="B30" s="47" t="s">
        <v>23</v>
      </c>
      <c r="C30" s="48" t="s">
        <v>203</v>
      </c>
      <c r="D30" s="47" t="s">
        <v>2</v>
      </c>
      <c r="E30" s="47" t="s">
        <v>29</v>
      </c>
      <c r="F30" s="82">
        <v>250</v>
      </c>
      <c r="G30" s="6"/>
      <c r="H30" s="7">
        <f>ROUND(G30*F30,2)</f>
        <v>0</v>
      </c>
      <c r="I30" s="73"/>
      <c r="J30" s="45"/>
    </row>
    <row r="31" spans="1:10" ht="36" customHeight="1">
      <c r="A31" s="63" t="s">
        <v>37</v>
      </c>
      <c r="B31" s="9" t="s">
        <v>30</v>
      </c>
      <c r="C31" s="4" t="s">
        <v>38</v>
      </c>
      <c r="D31" s="10" t="s">
        <v>2</v>
      </c>
      <c r="E31" s="5" t="s">
        <v>29</v>
      </c>
      <c r="F31" s="82">
        <v>1500</v>
      </c>
      <c r="G31" s="6"/>
      <c r="H31" s="7">
        <f>ROUND(G31*F31,2)</f>
        <v>0</v>
      </c>
      <c r="I31" s="73"/>
      <c r="J31" s="45"/>
    </row>
    <row r="32" spans="1:10" ht="36" customHeight="1">
      <c r="A32" s="63" t="s">
        <v>39</v>
      </c>
      <c r="B32" s="9" t="s">
        <v>42</v>
      </c>
      <c r="C32" s="4" t="s">
        <v>40</v>
      </c>
      <c r="D32" s="10" t="s">
        <v>2</v>
      </c>
      <c r="E32" s="5" t="s">
        <v>29</v>
      </c>
      <c r="F32" s="82">
        <v>10</v>
      </c>
      <c r="G32" s="6"/>
      <c r="H32" s="7">
        <f>ROUND(G32*F32,2)</f>
        <v>0</v>
      </c>
      <c r="I32" s="73"/>
      <c r="J32" s="45"/>
    </row>
    <row r="33" spans="1:10" ht="36" customHeight="1">
      <c r="A33" s="74" t="s">
        <v>289</v>
      </c>
      <c r="B33" s="3" t="s">
        <v>114</v>
      </c>
      <c r="C33" s="4" t="s">
        <v>290</v>
      </c>
      <c r="D33" s="10" t="s">
        <v>291</v>
      </c>
      <c r="E33" s="5"/>
      <c r="F33" s="82"/>
      <c r="G33" s="8"/>
      <c r="H33" s="7"/>
      <c r="I33" s="73"/>
      <c r="J33" s="45"/>
    </row>
    <row r="34" spans="1:10" ht="36" customHeight="1">
      <c r="A34" s="74" t="s">
        <v>292</v>
      </c>
      <c r="B34" s="9" t="s">
        <v>23</v>
      </c>
      <c r="C34" s="4" t="s">
        <v>293</v>
      </c>
      <c r="D34" s="10" t="s">
        <v>2</v>
      </c>
      <c r="E34" s="5" t="s">
        <v>22</v>
      </c>
      <c r="F34" s="82">
        <v>225</v>
      </c>
      <c r="G34" s="6"/>
      <c r="H34" s="7">
        <f>ROUND(G34*F34,2)</f>
        <v>0</v>
      </c>
      <c r="I34" s="73"/>
      <c r="J34" s="45"/>
    </row>
    <row r="35" spans="1:10" ht="36" customHeight="1">
      <c r="A35" s="74" t="s">
        <v>294</v>
      </c>
      <c r="B35" s="9" t="s">
        <v>30</v>
      </c>
      <c r="C35" s="4" t="s">
        <v>295</v>
      </c>
      <c r="D35" s="10" t="s">
        <v>2</v>
      </c>
      <c r="E35" s="5" t="s">
        <v>22</v>
      </c>
      <c r="F35" s="82">
        <v>100</v>
      </c>
      <c r="G35" s="6"/>
      <c r="H35" s="7">
        <f>ROUND(G35*F35,2)</f>
        <v>0</v>
      </c>
      <c r="I35" s="73"/>
      <c r="J35" s="45"/>
    </row>
    <row r="36" spans="1:10" ht="36" customHeight="1">
      <c r="A36" s="74" t="s">
        <v>301</v>
      </c>
      <c r="B36" s="9" t="s">
        <v>42</v>
      </c>
      <c r="C36" s="4" t="s">
        <v>302</v>
      </c>
      <c r="D36" s="10" t="s">
        <v>2</v>
      </c>
      <c r="E36" s="5" t="s">
        <v>22</v>
      </c>
      <c r="F36" s="82">
        <v>90</v>
      </c>
      <c r="G36" s="6"/>
      <c r="H36" s="7">
        <f>ROUND(G36*F36,2)</f>
        <v>0</v>
      </c>
      <c r="I36" s="73"/>
      <c r="J36" s="45"/>
    </row>
    <row r="37" spans="1:10" ht="36" customHeight="1">
      <c r="A37" s="74" t="s">
        <v>296</v>
      </c>
      <c r="B37" s="9" t="s">
        <v>55</v>
      </c>
      <c r="C37" s="4" t="s">
        <v>297</v>
      </c>
      <c r="D37" s="10" t="s">
        <v>2</v>
      </c>
      <c r="E37" s="5" t="s">
        <v>22</v>
      </c>
      <c r="F37" s="82">
        <v>4500</v>
      </c>
      <c r="G37" s="6"/>
      <c r="H37" s="7">
        <f>ROUND(G37*F37,2)</f>
        <v>0</v>
      </c>
      <c r="I37" s="73"/>
      <c r="J37" s="45"/>
    </row>
    <row r="38" spans="1:10" ht="36" customHeight="1">
      <c r="A38" s="74" t="s">
        <v>298</v>
      </c>
      <c r="B38" s="9" t="s">
        <v>59</v>
      </c>
      <c r="C38" s="4" t="s">
        <v>299</v>
      </c>
      <c r="D38" s="10" t="s">
        <v>2</v>
      </c>
      <c r="E38" s="5" t="s">
        <v>22</v>
      </c>
      <c r="F38" s="82">
        <v>25</v>
      </c>
      <c r="G38" s="6"/>
      <c r="H38" s="7">
        <f>ROUND(G38*F38,2)</f>
        <v>0</v>
      </c>
      <c r="I38" s="73"/>
      <c r="J38" s="45"/>
    </row>
    <row r="39" spans="1:10" ht="36" customHeight="1">
      <c r="A39" s="75" t="s">
        <v>336</v>
      </c>
      <c r="B39" s="3" t="s">
        <v>116</v>
      </c>
      <c r="C39" s="4" t="s">
        <v>334</v>
      </c>
      <c r="D39" s="10" t="s">
        <v>335</v>
      </c>
      <c r="E39" s="5"/>
      <c r="F39" s="82"/>
      <c r="G39" s="8"/>
      <c r="H39" s="7"/>
      <c r="I39" s="73"/>
      <c r="J39" s="45"/>
    </row>
    <row r="40" spans="1:10" ht="36" customHeight="1">
      <c r="A40" s="75" t="s">
        <v>337</v>
      </c>
      <c r="B40" s="9" t="s">
        <v>23</v>
      </c>
      <c r="C40" s="4" t="s">
        <v>340</v>
      </c>
      <c r="D40" s="10" t="s">
        <v>113</v>
      </c>
      <c r="E40" s="5" t="s">
        <v>41</v>
      </c>
      <c r="F40" s="82">
        <v>175</v>
      </c>
      <c r="G40" s="6"/>
      <c r="H40" s="7">
        <f>ROUND(G40*F40,2)</f>
        <v>0</v>
      </c>
      <c r="I40" s="73"/>
      <c r="J40" s="45"/>
    </row>
    <row r="41" spans="1:10" ht="36" customHeight="1">
      <c r="A41" s="75" t="s">
        <v>338</v>
      </c>
      <c r="B41" s="9" t="s">
        <v>30</v>
      </c>
      <c r="C41" s="4" t="s">
        <v>339</v>
      </c>
      <c r="D41" s="10" t="s">
        <v>383</v>
      </c>
      <c r="E41" s="5" t="s">
        <v>41</v>
      </c>
      <c r="F41" s="82">
        <v>40</v>
      </c>
      <c r="G41" s="6"/>
      <c r="H41" s="7">
        <f>ROUND(G41*F41,2)</f>
        <v>0</v>
      </c>
      <c r="I41" s="73"/>
      <c r="J41" s="45"/>
    </row>
    <row r="42" spans="1:8" ht="36" customHeight="1">
      <c r="A42" s="63" t="s">
        <v>204</v>
      </c>
      <c r="B42" s="3" t="s">
        <v>118</v>
      </c>
      <c r="C42" s="4" t="s">
        <v>205</v>
      </c>
      <c r="D42" s="10" t="s">
        <v>206</v>
      </c>
      <c r="E42" s="71"/>
      <c r="F42" s="82"/>
      <c r="G42" s="8"/>
      <c r="H42" s="7"/>
    </row>
    <row r="43" spans="1:8" ht="36" customHeight="1">
      <c r="A43" s="63"/>
      <c r="B43" s="9" t="s">
        <v>23</v>
      </c>
      <c r="C43" s="4" t="s">
        <v>215</v>
      </c>
      <c r="D43" s="10"/>
      <c r="E43" s="5"/>
      <c r="F43" s="82"/>
      <c r="G43" s="8"/>
      <c r="H43" s="7"/>
    </row>
    <row r="44" spans="1:8" ht="36" customHeight="1">
      <c r="A44" s="63" t="s">
        <v>384</v>
      </c>
      <c r="B44" s="11" t="s">
        <v>109</v>
      </c>
      <c r="C44" s="4" t="s">
        <v>129</v>
      </c>
      <c r="D44" s="10"/>
      <c r="E44" s="5" t="s">
        <v>24</v>
      </c>
      <c r="F44" s="82">
        <v>300</v>
      </c>
      <c r="G44" s="6"/>
      <c r="H44" s="7">
        <f>ROUND(G44*F44,2)</f>
        <v>0</v>
      </c>
    </row>
    <row r="45" spans="1:8" ht="36" customHeight="1">
      <c r="A45" s="63" t="s">
        <v>207</v>
      </c>
      <c r="B45" s="9" t="s">
        <v>30</v>
      </c>
      <c r="C45" s="4" t="s">
        <v>64</v>
      </c>
      <c r="D45" s="10"/>
      <c r="E45" s="5"/>
      <c r="F45" s="82"/>
      <c r="G45" s="8"/>
      <c r="H45" s="7"/>
    </row>
    <row r="46" spans="1:8" ht="36" customHeight="1">
      <c r="A46" s="63" t="s">
        <v>208</v>
      </c>
      <c r="B46" s="11" t="s">
        <v>109</v>
      </c>
      <c r="C46" s="4" t="s">
        <v>129</v>
      </c>
      <c r="D46" s="10"/>
      <c r="E46" s="5" t="s">
        <v>24</v>
      </c>
      <c r="F46" s="82">
        <v>60</v>
      </c>
      <c r="G46" s="6"/>
      <c r="H46" s="7">
        <f>ROUND(G46*F46,2)</f>
        <v>0</v>
      </c>
    </row>
    <row r="47" spans="1:8" ht="36" customHeight="1">
      <c r="A47" s="63" t="s">
        <v>209</v>
      </c>
      <c r="B47" s="3" t="s">
        <v>119</v>
      </c>
      <c r="C47" s="4" t="s">
        <v>210</v>
      </c>
      <c r="D47" s="10" t="s">
        <v>206</v>
      </c>
      <c r="E47" s="5" t="s">
        <v>22</v>
      </c>
      <c r="F47" s="82">
        <v>100</v>
      </c>
      <c r="G47" s="6"/>
      <c r="H47" s="7">
        <f>ROUND(G47*F47,2)</f>
        <v>0</v>
      </c>
    </row>
    <row r="48" spans="1:8" ht="36" customHeight="1">
      <c r="A48" s="63" t="s">
        <v>326</v>
      </c>
      <c r="B48" s="3" t="s">
        <v>128</v>
      </c>
      <c r="C48" s="4" t="s">
        <v>327</v>
      </c>
      <c r="D48" s="10" t="s">
        <v>328</v>
      </c>
      <c r="F48" s="82"/>
      <c r="G48" s="8"/>
      <c r="H48" s="7"/>
    </row>
    <row r="49" spans="1:8" ht="36" customHeight="1">
      <c r="A49" s="63" t="s">
        <v>351</v>
      </c>
      <c r="B49" s="9" t="s">
        <v>23</v>
      </c>
      <c r="C49" s="4" t="s">
        <v>329</v>
      </c>
      <c r="D49" s="10"/>
      <c r="E49" s="5" t="s">
        <v>22</v>
      </c>
      <c r="F49" s="82">
        <v>300</v>
      </c>
      <c r="G49" s="6"/>
      <c r="H49" s="7">
        <f>ROUND(G49*F49,2)</f>
        <v>0</v>
      </c>
    </row>
    <row r="50" spans="1:8" ht="36" customHeight="1">
      <c r="A50" s="63" t="s">
        <v>115</v>
      </c>
      <c r="B50" s="3" t="s">
        <v>130</v>
      </c>
      <c r="C50" s="4" t="s">
        <v>117</v>
      </c>
      <c r="D50" s="10" t="s">
        <v>213</v>
      </c>
      <c r="E50" s="5" t="s">
        <v>29</v>
      </c>
      <c r="F50" s="83">
        <v>54</v>
      </c>
      <c r="G50" s="6"/>
      <c r="H50" s="7">
        <f>ROUND(G50*F50,2)</f>
        <v>0</v>
      </c>
    </row>
    <row r="51" spans="1:8" ht="36" customHeight="1">
      <c r="A51" s="63"/>
      <c r="B51" s="3" t="s">
        <v>133</v>
      </c>
      <c r="C51" s="4" t="s">
        <v>216</v>
      </c>
      <c r="D51" s="10" t="s">
        <v>358</v>
      </c>
      <c r="E51" s="5" t="s">
        <v>29</v>
      </c>
      <c r="F51" s="83">
        <v>3</v>
      </c>
      <c r="G51" s="6"/>
      <c r="H51" s="7">
        <f>ROUND(G51*F51,2)</f>
        <v>0</v>
      </c>
    </row>
    <row r="52" spans="1:8" ht="36" customHeight="1">
      <c r="A52" s="50"/>
      <c r="B52" s="3" t="s">
        <v>139</v>
      </c>
      <c r="C52" s="4" t="s">
        <v>304</v>
      </c>
      <c r="D52" s="10" t="s">
        <v>360</v>
      </c>
      <c r="E52" s="5" t="s">
        <v>29</v>
      </c>
      <c r="F52" s="83">
        <v>5</v>
      </c>
      <c r="G52" s="6"/>
      <c r="H52" s="7">
        <f>ROUND(G52*F52,2)</f>
        <v>0</v>
      </c>
    </row>
    <row r="53" spans="1:8" ht="36" customHeight="1">
      <c r="A53" s="46"/>
      <c r="B53" s="3"/>
      <c r="C53" s="12" t="s">
        <v>214</v>
      </c>
      <c r="D53" s="1"/>
      <c r="E53" s="5"/>
      <c r="F53" s="83"/>
      <c r="G53" s="8"/>
      <c r="H53" s="13"/>
    </row>
    <row r="54" spans="1:8" ht="36" customHeight="1">
      <c r="A54" s="61" t="s">
        <v>44</v>
      </c>
      <c r="B54" s="3" t="s">
        <v>144</v>
      </c>
      <c r="C54" s="4" t="s">
        <v>45</v>
      </c>
      <c r="D54" s="10" t="s">
        <v>361</v>
      </c>
      <c r="E54" s="5"/>
      <c r="F54" s="83"/>
      <c r="G54" s="8"/>
      <c r="H54" s="13"/>
    </row>
    <row r="55" spans="1:8" ht="36" customHeight="1">
      <c r="A55" s="61" t="s">
        <v>218</v>
      </c>
      <c r="B55" s="9" t="s">
        <v>23</v>
      </c>
      <c r="C55" s="4" t="s">
        <v>382</v>
      </c>
      <c r="D55" s="10" t="s">
        <v>2</v>
      </c>
      <c r="E55" s="5" t="s">
        <v>22</v>
      </c>
      <c r="F55" s="83">
        <v>12200</v>
      </c>
      <c r="G55" s="6"/>
      <c r="H55" s="7">
        <f aca="true" t="shared" si="0" ref="H55:H60">ROUND(G55*F55,2)</f>
        <v>0</v>
      </c>
    </row>
    <row r="56" spans="1:8" ht="36" customHeight="1">
      <c r="A56" s="61" t="s">
        <v>71</v>
      </c>
      <c r="B56" s="9" t="s">
        <v>30</v>
      </c>
      <c r="C56" s="4" t="s">
        <v>219</v>
      </c>
      <c r="D56" s="10" t="s">
        <v>2</v>
      </c>
      <c r="E56" s="5" t="s">
        <v>22</v>
      </c>
      <c r="F56" s="83">
        <v>850</v>
      </c>
      <c r="G56" s="6"/>
      <c r="H56" s="7">
        <f t="shared" si="0"/>
        <v>0</v>
      </c>
    </row>
    <row r="57" spans="1:8" ht="36" customHeight="1">
      <c r="A57" s="2" t="s">
        <v>271</v>
      </c>
      <c r="B57" s="9" t="s">
        <v>42</v>
      </c>
      <c r="C57" s="4" t="s">
        <v>272</v>
      </c>
      <c r="D57" s="10" t="s">
        <v>273</v>
      </c>
      <c r="E57" s="5" t="s">
        <v>22</v>
      </c>
      <c r="F57" s="83">
        <v>50</v>
      </c>
      <c r="G57" s="6"/>
      <c r="H57" s="7">
        <f t="shared" si="0"/>
        <v>0</v>
      </c>
    </row>
    <row r="58" spans="1:8" ht="36" customHeight="1">
      <c r="A58" s="2" t="s">
        <v>274</v>
      </c>
      <c r="B58" s="9" t="s">
        <v>55</v>
      </c>
      <c r="C58" s="4" t="s">
        <v>275</v>
      </c>
      <c r="D58" s="10" t="s">
        <v>276</v>
      </c>
      <c r="E58" s="5" t="s">
        <v>22</v>
      </c>
      <c r="F58" s="83">
        <v>50</v>
      </c>
      <c r="G58" s="6"/>
      <c r="H58" s="7">
        <f t="shared" si="0"/>
        <v>0</v>
      </c>
    </row>
    <row r="59" spans="1:8" ht="36" customHeight="1">
      <c r="A59" s="2" t="s">
        <v>277</v>
      </c>
      <c r="B59" s="9" t="s">
        <v>59</v>
      </c>
      <c r="C59" s="4" t="s">
        <v>278</v>
      </c>
      <c r="D59" s="10" t="s">
        <v>279</v>
      </c>
      <c r="E59" s="5" t="s">
        <v>22</v>
      </c>
      <c r="F59" s="83">
        <v>550</v>
      </c>
      <c r="G59" s="6"/>
      <c r="H59" s="7">
        <f t="shared" si="0"/>
        <v>0</v>
      </c>
    </row>
    <row r="60" spans="1:8" ht="36" customHeight="1">
      <c r="A60" s="2" t="s">
        <v>280</v>
      </c>
      <c r="B60" s="9" t="s">
        <v>124</v>
      </c>
      <c r="C60" s="4" t="s">
        <v>281</v>
      </c>
      <c r="D60" s="10" t="s">
        <v>282</v>
      </c>
      <c r="E60" s="5" t="s">
        <v>22</v>
      </c>
      <c r="F60" s="83">
        <v>50</v>
      </c>
      <c r="G60" s="6"/>
      <c r="H60" s="7">
        <f t="shared" si="0"/>
        <v>0</v>
      </c>
    </row>
    <row r="61" spans="1:8" ht="36" customHeight="1">
      <c r="A61" s="61" t="s">
        <v>72</v>
      </c>
      <c r="B61" s="3" t="s">
        <v>147</v>
      </c>
      <c r="C61" s="4" t="s">
        <v>73</v>
      </c>
      <c r="D61" s="10" t="s">
        <v>361</v>
      </c>
      <c r="E61" s="5"/>
      <c r="F61" s="83"/>
      <c r="G61" s="8"/>
      <c r="H61" s="13"/>
    </row>
    <row r="62" spans="1:8" ht="36" customHeight="1">
      <c r="A62" s="61" t="s">
        <v>220</v>
      </c>
      <c r="B62" s="9" t="s">
        <v>23</v>
      </c>
      <c r="C62" s="4" t="s">
        <v>267</v>
      </c>
      <c r="D62" s="10"/>
      <c r="E62" s="5" t="s">
        <v>22</v>
      </c>
      <c r="F62" s="83">
        <v>3900</v>
      </c>
      <c r="G62" s="6"/>
      <c r="H62" s="7">
        <f>ROUND(G62*F62,2)</f>
        <v>0</v>
      </c>
    </row>
    <row r="63" spans="1:8" ht="36" customHeight="1">
      <c r="A63" s="61" t="s">
        <v>74</v>
      </c>
      <c r="B63" s="9" t="s">
        <v>30</v>
      </c>
      <c r="C63" s="4" t="s">
        <v>268</v>
      </c>
      <c r="D63" s="10"/>
      <c r="E63" s="5" t="s">
        <v>22</v>
      </c>
      <c r="F63" s="83">
        <v>250</v>
      </c>
      <c r="G63" s="6"/>
      <c r="H63" s="7">
        <f>ROUND(G63*F63,2)</f>
        <v>0</v>
      </c>
    </row>
    <row r="64" spans="1:8" ht="36" customHeight="1">
      <c r="A64" s="61" t="s">
        <v>46</v>
      </c>
      <c r="B64" s="3" t="s">
        <v>151</v>
      </c>
      <c r="C64" s="4" t="s">
        <v>47</v>
      </c>
      <c r="D64" s="10" t="s">
        <v>363</v>
      </c>
      <c r="E64" s="5"/>
      <c r="F64" s="83"/>
      <c r="G64" s="8"/>
      <c r="H64" s="13"/>
    </row>
    <row r="65" spans="1:8" ht="36" customHeight="1">
      <c r="A65" s="61" t="s">
        <v>120</v>
      </c>
      <c r="B65" s="9" t="s">
        <v>23</v>
      </c>
      <c r="C65" s="4" t="s">
        <v>269</v>
      </c>
      <c r="D65" s="10" t="s">
        <v>121</v>
      </c>
      <c r="E65" s="5" t="s">
        <v>41</v>
      </c>
      <c r="F65" s="82">
        <v>50</v>
      </c>
      <c r="G65" s="6"/>
      <c r="H65" s="7">
        <f aca="true" t="shared" si="1" ref="H65:H76">ROUND(G65*F65,2)</f>
        <v>0</v>
      </c>
    </row>
    <row r="66" spans="1:8" ht="36" customHeight="1">
      <c r="A66" s="61" t="s">
        <v>65</v>
      </c>
      <c r="B66" s="9" t="s">
        <v>30</v>
      </c>
      <c r="C66" s="4" t="s">
        <v>182</v>
      </c>
      <c r="D66" s="10" t="s">
        <v>43</v>
      </c>
      <c r="E66" s="5" t="s">
        <v>41</v>
      </c>
      <c r="F66" s="82">
        <v>100</v>
      </c>
      <c r="G66" s="6"/>
      <c r="H66" s="7">
        <f t="shared" si="1"/>
        <v>0</v>
      </c>
    </row>
    <row r="67" spans="1:8" ht="36" customHeight="1">
      <c r="A67" s="61" t="s">
        <v>221</v>
      </c>
      <c r="B67" s="9" t="s">
        <v>42</v>
      </c>
      <c r="C67" s="4" t="s">
        <v>270</v>
      </c>
      <c r="D67" s="10" t="s">
        <v>222</v>
      </c>
      <c r="E67" s="5" t="s">
        <v>41</v>
      </c>
      <c r="F67" s="82">
        <v>1500</v>
      </c>
      <c r="G67" s="6"/>
      <c r="H67" s="7">
        <f t="shared" si="1"/>
        <v>0</v>
      </c>
    </row>
    <row r="68" spans="1:8" ht="36" customHeight="1">
      <c r="A68" s="61" t="s">
        <v>122</v>
      </c>
      <c r="B68" s="9" t="s">
        <v>55</v>
      </c>
      <c r="C68" s="4" t="s">
        <v>123</v>
      </c>
      <c r="D68" s="10" t="s">
        <v>113</v>
      </c>
      <c r="E68" s="5" t="s">
        <v>41</v>
      </c>
      <c r="F68" s="82">
        <v>50</v>
      </c>
      <c r="G68" s="6"/>
      <c r="H68" s="7">
        <f t="shared" si="1"/>
        <v>0</v>
      </c>
    </row>
    <row r="69" spans="1:8" ht="36" customHeight="1">
      <c r="A69" s="61" t="s">
        <v>171</v>
      </c>
      <c r="B69" s="9" t="s">
        <v>59</v>
      </c>
      <c r="C69" s="4" t="s">
        <v>172</v>
      </c>
      <c r="D69" s="10" t="s">
        <v>113</v>
      </c>
      <c r="E69" s="5" t="s">
        <v>41</v>
      </c>
      <c r="F69" s="82">
        <v>450</v>
      </c>
      <c r="G69" s="6"/>
      <c r="H69" s="7">
        <f t="shared" si="1"/>
        <v>0</v>
      </c>
    </row>
    <row r="70" spans="1:8" ht="36" customHeight="1">
      <c r="A70" s="61" t="s">
        <v>48</v>
      </c>
      <c r="B70" s="9" t="s">
        <v>124</v>
      </c>
      <c r="C70" s="4" t="s">
        <v>126</v>
      </c>
      <c r="D70" s="10" t="s">
        <v>127</v>
      </c>
      <c r="E70" s="5" t="s">
        <v>41</v>
      </c>
      <c r="F70" s="82">
        <v>230</v>
      </c>
      <c r="G70" s="6"/>
      <c r="H70" s="7">
        <f t="shared" si="1"/>
        <v>0</v>
      </c>
    </row>
    <row r="71" spans="1:8" ht="36" customHeight="1">
      <c r="A71" s="61" t="s">
        <v>223</v>
      </c>
      <c r="B71" s="9" t="s">
        <v>125</v>
      </c>
      <c r="C71" s="4" t="s">
        <v>183</v>
      </c>
      <c r="D71" s="10" t="s">
        <v>127</v>
      </c>
      <c r="E71" s="5" t="s">
        <v>41</v>
      </c>
      <c r="F71" s="82">
        <v>15</v>
      </c>
      <c r="G71" s="6"/>
      <c r="H71" s="7">
        <f t="shared" si="1"/>
        <v>0</v>
      </c>
    </row>
    <row r="72" spans="1:8" ht="36" customHeight="1">
      <c r="A72" s="61" t="s">
        <v>325</v>
      </c>
      <c r="B72" s="9" t="s">
        <v>324</v>
      </c>
      <c r="C72" s="4" t="s">
        <v>322</v>
      </c>
      <c r="D72" s="10" t="s">
        <v>323</v>
      </c>
      <c r="E72" s="5" t="s">
        <v>41</v>
      </c>
      <c r="F72" s="82">
        <v>20</v>
      </c>
      <c r="G72" s="6"/>
      <c r="H72" s="7">
        <f t="shared" si="1"/>
        <v>0</v>
      </c>
    </row>
    <row r="73" spans="1:8" ht="36" customHeight="1">
      <c r="A73" s="61" t="s">
        <v>224</v>
      </c>
      <c r="B73" s="3" t="s">
        <v>152</v>
      </c>
      <c r="C73" s="4" t="s">
        <v>225</v>
      </c>
      <c r="D73" s="10" t="s">
        <v>217</v>
      </c>
      <c r="E73" s="5" t="s">
        <v>41</v>
      </c>
      <c r="F73" s="83">
        <v>3500</v>
      </c>
      <c r="G73" s="6"/>
      <c r="H73" s="7">
        <f t="shared" si="1"/>
        <v>0</v>
      </c>
    </row>
    <row r="74" spans="1:8" ht="36" customHeight="1">
      <c r="A74" s="61" t="s">
        <v>185</v>
      </c>
      <c r="B74" s="3" t="s">
        <v>154</v>
      </c>
      <c r="C74" s="4" t="s">
        <v>186</v>
      </c>
      <c r="D74" s="10" t="s">
        <v>187</v>
      </c>
      <c r="E74" s="5" t="s">
        <v>22</v>
      </c>
      <c r="F74" s="83">
        <v>5000</v>
      </c>
      <c r="G74" s="6"/>
      <c r="H74" s="7">
        <f t="shared" si="1"/>
        <v>0</v>
      </c>
    </row>
    <row r="75" spans="1:8" ht="36" customHeight="1">
      <c r="A75" s="61" t="s">
        <v>226</v>
      </c>
      <c r="B75" s="3" t="s">
        <v>157</v>
      </c>
      <c r="C75" s="4" t="s">
        <v>227</v>
      </c>
      <c r="D75" s="10" t="s">
        <v>359</v>
      </c>
      <c r="E75" s="5" t="s">
        <v>22</v>
      </c>
      <c r="F75" s="83">
        <v>1075</v>
      </c>
      <c r="G75" s="6"/>
      <c r="H75" s="7">
        <f t="shared" si="1"/>
        <v>0</v>
      </c>
    </row>
    <row r="76" spans="1:8" ht="36" customHeight="1">
      <c r="A76" s="61" t="s">
        <v>228</v>
      </c>
      <c r="B76" s="3" t="s">
        <v>159</v>
      </c>
      <c r="C76" s="4" t="s">
        <v>229</v>
      </c>
      <c r="D76" s="10" t="s">
        <v>359</v>
      </c>
      <c r="E76" s="5" t="s">
        <v>22</v>
      </c>
      <c r="F76" s="83">
        <v>1075</v>
      </c>
      <c r="G76" s="6"/>
      <c r="H76" s="7">
        <f t="shared" si="1"/>
        <v>0</v>
      </c>
    </row>
    <row r="77" spans="1:8" ht="36" customHeight="1">
      <c r="A77" s="61" t="s">
        <v>49</v>
      </c>
      <c r="B77" s="3" t="s">
        <v>161</v>
      </c>
      <c r="C77" s="4" t="s">
        <v>50</v>
      </c>
      <c r="D77" s="10" t="s">
        <v>131</v>
      </c>
      <c r="E77" s="5" t="s">
        <v>41</v>
      </c>
      <c r="F77" s="83">
        <v>100</v>
      </c>
      <c r="G77" s="6"/>
      <c r="H77" s="7">
        <f>ROUND(G77*F77,2)</f>
        <v>0</v>
      </c>
    </row>
    <row r="78" spans="1:8" ht="36" customHeight="1">
      <c r="A78" s="46"/>
      <c r="B78" s="3"/>
      <c r="C78" s="12" t="s">
        <v>15</v>
      </c>
      <c r="D78" s="1"/>
      <c r="E78" s="5"/>
      <c r="F78" s="83"/>
      <c r="G78" s="8"/>
      <c r="H78" s="13"/>
    </row>
    <row r="79" spans="1:8" ht="36" customHeight="1">
      <c r="A79" s="61" t="s">
        <v>132</v>
      </c>
      <c r="B79" s="3" t="s">
        <v>163</v>
      </c>
      <c r="C79" s="4" t="s">
        <v>134</v>
      </c>
      <c r="D79" s="10" t="s">
        <v>362</v>
      </c>
      <c r="E79" s="5"/>
      <c r="F79" s="83"/>
      <c r="G79" s="8"/>
      <c r="H79" s="13"/>
    </row>
    <row r="80" spans="1:8" ht="36" customHeight="1">
      <c r="A80" s="61" t="s">
        <v>136</v>
      </c>
      <c r="B80" s="9" t="s">
        <v>23</v>
      </c>
      <c r="C80" s="4" t="s">
        <v>283</v>
      </c>
      <c r="D80" s="10"/>
      <c r="E80" s="5" t="s">
        <v>29</v>
      </c>
      <c r="F80" s="83">
        <v>1</v>
      </c>
      <c r="G80" s="6"/>
      <c r="H80" s="7">
        <f>ROUND(G80*F80,2)</f>
        <v>0</v>
      </c>
    </row>
    <row r="81" spans="1:8" ht="36" customHeight="1">
      <c r="A81" s="61" t="s">
        <v>136</v>
      </c>
      <c r="B81" s="9" t="s">
        <v>30</v>
      </c>
      <c r="C81" s="4" t="s">
        <v>137</v>
      </c>
      <c r="D81" s="10"/>
      <c r="E81" s="5" t="s">
        <v>29</v>
      </c>
      <c r="F81" s="83">
        <v>19</v>
      </c>
      <c r="G81" s="6"/>
      <c r="H81" s="7">
        <f>ROUND(G81*F81,2)</f>
        <v>0</v>
      </c>
    </row>
    <row r="82" spans="1:8" ht="36" customHeight="1">
      <c r="A82" s="61"/>
      <c r="B82" s="9" t="s">
        <v>42</v>
      </c>
      <c r="C82" s="4" t="s">
        <v>377</v>
      </c>
      <c r="D82" s="10" t="s">
        <v>369</v>
      </c>
      <c r="E82" s="5" t="s">
        <v>29</v>
      </c>
      <c r="F82" s="83">
        <v>2</v>
      </c>
      <c r="G82" s="6"/>
      <c r="H82" s="7">
        <f>ROUND(G82*F82,2)</f>
        <v>0</v>
      </c>
    </row>
    <row r="83" spans="1:8" ht="36" customHeight="1">
      <c r="A83" s="61" t="s">
        <v>230</v>
      </c>
      <c r="B83" s="9" t="s">
        <v>55</v>
      </c>
      <c r="C83" s="4" t="s">
        <v>284</v>
      </c>
      <c r="D83" s="10"/>
      <c r="E83" s="5" t="s">
        <v>29</v>
      </c>
      <c r="F83" s="83">
        <v>1</v>
      </c>
      <c r="G83" s="6"/>
      <c r="H83" s="7">
        <f>ROUND(G83*F83,2)</f>
        <v>0</v>
      </c>
    </row>
    <row r="84" spans="1:8" ht="36" customHeight="1">
      <c r="A84" s="61" t="s">
        <v>176</v>
      </c>
      <c r="B84" s="3" t="s">
        <v>164</v>
      </c>
      <c r="C84" s="4" t="s">
        <v>177</v>
      </c>
      <c r="D84" s="10" t="s">
        <v>362</v>
      </c>
      <c r="E84" s="5"/>
      <c r="F84" s="83"/>
      <c r="G84" s="8"/>
      <c r="H84" s="13"/>
    </row>
    <row r="85" spans="1:8" ht="36" customHeight="1">
      <c r="A85" s="61" t="s">
        <v>178</v>
      </c>
      <c r="B85" s="9" t="s">
        <v>23</v>
      </c>
      <c r="C85" s="4" t="s">
        <v>179</v>
      </c>
      <c r="D85" s="10"/>
      <c r="E85" s="5" t="s">
        <v>29</v>
      </c>
      <c r="F85" s="83">
        <v>6</v>
      </c>
      <c r="G85" s="6"/>
      <c r="H85" s="7">
        <f>ROUND(G85*F85,2)</f>
        <v>0</v>
      </c>
    </row>
    <row r="86" spans="1:8" ht="36" customHeight="1">
      <c r="A86" s="61" t="s">
        <v>138</v>
      </c>
      <c r="B86" s="3" t="s">
        <v>165</v>
      </c>
      <c r="C86" s="4" t="s">
        <v>140</v>
      </c>
      <c r="D86" s="10" t="s">
        <v>135</v>
      </c>
      <c r="E86" s="5"/>
      <c r="F86" s="83"/>
      <c r="G86" s="8"/>
      <c r="H86" s="13"/>
    </row>
    <row r="87" spans="1:8" ht="36" customHeight="1">
      <c r="A87" s="61" t="s">
        <v>141</v>
      </c>
      <c r="B87" s="9" t="s">
        <v>23</v>
      </c>
      <c r="C87" s="4" t="s">
        <v>142</v>
      </c>
      <c r="D87" s="10"/>
      <c r="E87" s="5"/>
      <c r="F87" s="83"/>
      <c r="G87" s="8"/>
      <c r="H87" s="13"/>
    </row>
    <row r="88" spans="1:8" ht="36" customHeight="1">
      <c r="A88" s="61" t="s">
        <v>143</v>
      </c>
      <c r="B88" s="11" t="s">
        <v>109</v>
      </c>
      <c r="C88" s="4" t="s">
        <v>286</v>
      </c>
      <c r="D88" s="10"/>
      <c r="E88" s="5" t="s">
        <v>41</v>
      </c>
      <c r="F88" s="83">
        <v>15</v>
      </c>
      <c r="G88" s="6"/>
      <c r="H88" s="7">
        <f>ROUND(G88*F88,2)</f>
        <v>0</v>
      </c>
    </row>
    <row r="89" spans="1:8" ht="36" customHeight="1">
      <c r="A89" s="61" t="s">
        <v>231</v>
      </c>
      <c r="B89" s="11" t="s">
        <v>110</v>
      </c>
      <c r="C89" s="4" t="s">
        <v>285</v>
      </c>
      <c r="D89" s="10"/>
      <c r="E89" s="5" t="s">
        <v>41</v>
      </c>
      <c r="F89" s="83">
        <v>117</v>
      </c>
      <c r="G89" s="6"/>
      <c r="H89" s="7">
        <f>ROUND(G89*F89,2)</f>
        <v>0</v>
      </c>
    </row>
    <row r="90" spans="1:8" ht="36" customHeight="1">
      <c r="A90" s="61" t="s">
        <v>141</v>
      </c>
      <c r="B90" s="9" t="s">
        <v>30</v>
      </c>
      <c r="C90" s="4" t="s">
        <v>303</v>
      </c>
      <c r="D90" s="10"/>
      <c r="E90" s="5"/>
      <c r="F90" s="83"/>
      <c r="G90" s="8"/>
      <c r="H90" s="13"/>
    </row>
    <row r="91" spans="1:8" ht="36" customHeight="1">
      <c r="A91" s="61" t="s">
        <v>143</v>
      </c>
      <c r="B91" s="11" t="s">
        <v>109</v>
      </c>
      <c r="C91" s="4" t="s">
        <v>286</v>
      </c>
      <c r="D91" s="10"/>
      <c r="E91" s="5" t="s">
        <v>41</v>
      </c>
      <c r="F91" s="83">
        <v>6</v>
      </c>
      <c r="G91" s="6"/>
      <c r="H91" s="7">
        <f>ROUND(G91*F91,2)</f>
        <v>0</v>
      </c>
    </row>
    <row r="92" spans="1:8" ht="36" customHeight="1">
      <c r="A92" s="61" t="s">
        <v>231</v>
      </c>
      <c r="B92" s="11" t="s">
        <v>110</v>
      </c>
      <c r="C92" s="4" t="s">
        <v>285</v>
      </c>
      <c r="D92" s="10"/>
      <c r="E92" s="5" t="s">
        <v>41</v>
      </c>
      <c r="F92" s="83">
        <v>47</v>
      </c>
      <c r="G92" s="6"/>
      <c r="H92" s="7">
        <f>ROUND(G92*F92,2)</f>
        <v>0</v>
      </c>
    </row>
    <row r="93" spans="1:8" ht="36" customHeight="1">
      <c r="A93" s="61" t="s">
        <v>180</v>
      </c>
      <c r="B93" s="3" t="s">
        <v>166</v>
      </c>
      <c r="C93" s="4" t="s">
        <v>181</v>
      </c>
      <c r="D93" s="10" t="s">
        <v>135</v>
      </c>
      <c r="E93" s="5" t="s">
        <v>41</v>
      </c>
      <c r="F93" s="83">
        <v>12</v>
      </c>
      <c r="G93" s="6"/>
      <c r="H93" s="7">
        <f>ROUND(G93*F93,2)</f>
        <v>0</v>
      </c>
    </row>
    <row r="94" spans="1:8" ht="36" customHeight="1">
      <c r="A94" s="61" t="s">
        <v>308</v>
      </c>
      <c r="B94" s="3" t="s">
        <v>251</v>
      </c>
      <c r="C94" s="4" t="s">
        <v>309</v>
      </c>
      <c r="D94" s="10" t="s">
        <v>135</v>
      </c>
      <c r="E94" s="5"/>
      <c r="F94" s="83"/>
      <c r="G94" s="8"/>
      <c r="H94" s="13"/>
    </row>
    <row r="95" spans="1:8" ht="36" customHeight="1">
      <c r="A95" s="61" t="s">
        <v>310</v>
      </c>
      <c r="B95" s="9" t="s">
        <v>23</v>
      </c>
      <c r="C95" s="4" t="s">
        <v>312</v>
      </c>
      <c r="D95" s="10"/>
      <c r="E95" s="5"/>
      <c r="F95" s="83"/>
      <c r="G95" s="8"/>
      <c r="H95" s="13"/>
    </row>
    <row r="96" spans="1:8" ht="36" customHeight="1">
      <c r="A96" s="2" t="s">
        <v>313</v>
      </c>
      <c r="B96" s="11" t="s">
        <v>109</v>
      </c>
      <c r="C96" s="4" t="s">
        <v>314</v>
      </c>
      <c r="D96" s="10"/>
      <c r="E96" s="5" t="s">
        <v>311</v>
      </c>
      <c r="F96" s="83">
        <v>17</v>
      </c>
      <c r="G96" s="6"/>
      <c r="H96" s="7">
        <f>ROUND(G96*F96,2)</f>
        <v>0</v>
      </c>
    </row>
    <row r="97" spans="1:8" ht="36" customHeight="1">
      <c r="A97" s="61" t="s">
        <v>310</v>
      </c>
      <c r="B97" s="9" t="s">
        <v>30</v>
      </c>
      <c r="C97" s="4" t="s">
        <v>316</v>
      </c>
      <c r="D97" s="10"/>
      <c r="E97" s="5"/>
      <c r="F97" s="83"/>
      <c r="G97" s="8"/>
      <c r="H97" s="13"/>
    </row>
    <row r="98" spans="1:8" ht="36" customHeight="1">
      <c r="A98" s="2" t="s">
        <v>313</v>
      </c>
      <c r="B98" s="11" t="s">
        <v>109</v>
      </c>
      <c r="C98" s="4" t="s">
        <v>314</v>
      </c>
      <c r="D98" s="10"/>
      <c r="E98" s="5" t="s">
        <v>311</v>
      </c>
      <c r="F98" s="83">
        <v>4</v>
      </c>
      <c r="G98" s="6"/>
      <c r="H98" s="7">
        <f>ROUND(G98*F98,2)</f>
        <v>0</v>
      </c>
    </row>
    <row r="99" spans="1:8" ht="36" customHeight="1">
      <c r="A99" s="61" t="s">
        <v>75</v>
      </c>
      <c r="B99" s="3" t="s">
        <v>252</v>
      </c>
      <c r="C99" s="14" t="s">
        <v>145</v>
      </c>
      <c r="D99" s="10" t="s">
        <v>135</v>
      </c>
      <c r="E99" s="5"/>
      <c r="F99" s="83"/>
      <c r="G99" s="8"/>
      <c r="H99" s="13"/>
    </row>
    <row r="100" spans="1:8" ht="36" customHeight="1">
      <c r="A100" s="61" t="s">
        <v>76</v>
      </c>
      <c r="B100" s="9" t="s">
        <v>23</v>
      </c>
      <c r="C100" s="4" t="s">
        <v>77</v>
      </c>
      <c r="D100" s="10"/>
      <c r="E100" s="5" t="s">
        <v>29</v>
      </c>
      <c r="F100" s="83">
        <v>11</v>
      </c>
      <c r="G100" s="6"/>
      <c r="H100" s="7">
        <f>ROUND(G100*F100,2)</f>
        <v>0</v>
      </c>
    </row>
    <row r="101" spans="1:8" ht="36" customHeight="1">
      <c r="A101" s="61" t="s">
        <v>78</v>
      </c>
      <c r="B101" s="9" t="s">
        <v>30</v>
      </c>
      <c r="C101" s="4" t="s">
        <v>79</v>
      </c>
      <c r="D101" s="10"/>
      <c r="E101" s="5" t="s">
        <v>29</v>
      </c>
      <c r="F101" s="83">
        <v>11</v>
      </c>
      <c r="G101" s="6"/>
      <c r="H101" s="7">
        <f>ROUND(G101*F101,2)</f>
        <v>0</v>
      </c>
    </row>
    <row r="102" spans="1:8" ht="36" customHeight="1">
      <c r="A102" s="61" t="s">
        <v>232</v>
      </c>
      <c r="B102" s="9" t="s">
        <v>42</v>
      </c>
      <c r="C102" s="4" t="s">
        <v>233</v>
      </c>
      <c r="D102" s="10"/>
      <c r="E102" s="5" t="s">
        <v>29</v>
      </c>
      <c r="F102" s="83">
        <v>1</v>
      </c>
      <c r="G102" s="6"/>
      <c r="H102" s="7">
        <f>ROUND(G102*F102,2)</f>
        <v>0</v>
      </c>
    </row>
    <row r="103" spans="1:8" ht="36" customHeight="1">
      <c r="A103" s="2" t="s">
        <v>373</v>
      </c>
      <c r="B103" s="3" t="s">
        <v>253</v>
      </c>
      <c r="C103" s="14" t="s">
        <v>374</v>
      </c>
      <c r="D103" s="10" t="s">
        <v>135</v>
      </c>
      <c r="E103" s="5"/>
      <c r="F103" s="83"/>
      <c r="G103" s="8"/>
      <c r="H103" s="13"/>
    </row>
    <row r="104" spans="1:8" ht="36" customHeight="1">
      <c r="A104" s="2" t="s">
        <v>375</v>
      </c>
      <c r="B104" s="9" t="s">
        <v>23</v>
      </c>
      <c r="C104" s="14" t="s">
        <v>287</v>
      </c>
      <c r="D104" s="10"/>
      <c r="E104" s="5" t="s">
        <v>29</v>
      </c>
      <c r="F104" s="83">
        <v>2</v>
      </c>
      <c r="G104" s="6"/>
      <c r="H104" s="7">
        <f>ROUND(G104*F104,2)</f>
        <v>0</v>
      </c>
    </row>
    <row r="105" spans="1:8" ht="36" customHeight="1">
      <c r="A105" s="61" t="s">
        <v>146</v>
      </c>
      <c r="B105" s="3" t="s">
        <v>254</v>
      </c>
      <c r="C105" s="14" t="s">
        <v>148</v>
      </c>
      <c r="D105" s="10" t="s">
        <v>135</v>
      </c>
      <c r="E105" s="5"/>
      <c r="F105" s="83"/>
      <c r="G105" s="8"/>
      <c r="H105" s="13"/>
    </row>
    <row r="106" spans="1:8" ht="36" customHeight="1">
      <c r="A106" s="61" t="s">
        <v>149</v>
      </c>
      <c r="B106" s="9" t="s">
        <v>23</v>
      </c>
      <c r="C106" s="14" t="s">
        <v>287</v>
      </c>
      <c r="D106" s="10"/>
      <c r="E106" s="5"/>
      <c r="F106" s="83"/>
      <c r="G106" s="8"/>
      <c r="H106" s="13"/>
    </row>
    <row r="107" spans="1:8" ht="36" customHeight="1">
      <c r="A107" s="61" t="s">
        <v>234</v>
      </c>
      <c r="B107" s="11" t="s">
        <v>109</v>
      </c>
      <c r="C107" s="4" t="s">
        <v>318</v>
      </c>
      <c r="D107" s="10"/>
      <c r="E107" s="5" t="s">
        <v>29</v>
      </c>
      <c r="F107" s="83">
        <v>1</v>
      </c>
      <c r="G107" s="6"/>
      <c r="H107" s="7">
        <f aca="true" t="shared" si="2" ref="H107:H119">ROUND(G107*F107,2)</f>
        <v>0</v>
      </c>
    </row>
    <row r="108" spans="1:8" ht="36" customHeight="1">
      <c r="A108" s="61" t="s">
        <v>184</v>
      </c>
      <c r="B108" s="11" t="s">
        <v>110</v>
      </c>
      <c r="C108" s="4" t="s">
        <v>317</v>
      </c>
      <c r="D108" s="10"/>
      <c r="E108" s="5" t="s">
        <v>29</v>
      </c>
      <c r="F108" s="83">
        <v>4</v>
      </c>
      <c r="G108" s="6"/>
      <c r="H108" s="7">
        <f t="shared" si="2"/>
        <v>0</v>
      </c>
    </row>
    <row r="109" spans="1:8" ht="36" customHeight="1">
      <c r="A109" s="61" t="s">
        <v>234</v>
      </c>
      <c r="B109" s="11" t="s">
        <v>111</v>
      </c>
      <c r="C109" s="4" t="s">
        <v>319</v>
      </c>
      <c r="D109" s="10"/>
      <c r="E109" s="5" t="s">
        <v>29</v>
      </c>
      <c r="F109" s="83">
        <v>4</v>
      </c>
      <c r="G109" s="6"/>
      <c r="H109" s="7">
        <f t="shared" si="2"/>
        <v>0</v>
      </c>
    </row>
    <row r="110" spans="1:8" ht="36" customHeight="1">
      <c r="A110" s="61"/>
      <c r="B110" s="11" t="s">
        <v>150</v>
      </c>
      <c r="C110" s="4" t="s">
        <v>320</v>
      </c>
      <c r="D110" s="10"/>
      <c r="E110" s="5" t="s">
        <v>29</v>
      </c>
      <c r="F110" s="83">
        <v>4</v>
      </c>
      <c r="G110" s="6"/>
      <c r="H110" s="7">
        <f t="shared" si="2"/>
        <v>0</v>
      </c>
    </row>
    <row r="111" spans="1:8" ht="36" customHeight="1">
      <c r="A111" s="61" t="s">
        <v>149</v>
      </c>
      <c r="B111" s="9" t="s">
        <v>30</v>
      </c>
      <c r="C111" s="14" t="s">
        <v>305</v>
      </c>
      <c r="D111" s="10"/>
      <c r="E111" s="5"/>
      <c r="F111" s="83"/>
      <c r="G111" s="8"/>
      <c r="H111" s="13"/>
    </row>
    <row r="112" spans="1:8" ht="36" customHeight="1">
      <c r="A112" s="61" t="s">
        <v>173</v>
      </c>
      <c r="B112" s="11" t="s">
        <v>109</v>
      </c>
      <c r="C112" s="4" t="s">
        <v>321</v>
      </c>
      <c r="D112" s="10"/>
      <c r="E112" s="5" t="s">
        <v>29</v>
      </c>
      <c r="F112" s="83">
        <v>4</v>
      </c>
      <c r="G112" s="6"/>
      <c r="H112" s="7">
        <f>ROUND(G112*F112,2)</f>
        <v>0</v>
      </c>
    </row>
    <row r="113" spans="1:8" ht="36" customHeight="1">
      <c r="A113" s="61" t="s">
        <v>234</v>
      </c>
      <c r="B113" s="11" t="s">
        <v>110</v>
      </c>
      <c r="C113" s="4" t="s">
        <v>319</v>
      </c>
      <c r="D113" s="10"/>
      <c r="E113" s="5" t="s">
        <v>29</v>
      </c>
      <c r="F113" s="83">
        <v>2</v>
      </c>
      <c r="G113" s="6"/>
      <c r="H113" s="7">
        <f>ROUND(G113*F113,2)</f>
        <v>0</v>
      </c>
    </row>
    <row r="114" spans="1:8" ht="36" customHeight="1">
      <c r="A114" s="61" t="s">
        <v>331</v>
      </c>
      <c r="B114" s="3" t="s">
        <v>255</v>
      </c>
      <c r="C114" s="4" t="s">
        <v>330</v>
      </c>
      <c r="D114" s="10" t="s">
        <v>135</v>
      </c>
      <c r="E114" s="5" t="s">
        <v>29</v>
      </c>
      <c r="F114" s="83">
        <v>17</v>
      </c>
      <c r="G114" s="6"/>
      <c r="H114" s="7">
        <f t="shared" si="2"/>
        <v>0</v>
      </c>
    </row>
    <row r="115" spans="1:8" ht="36" customHeight="1">
      <c r="A115" s="61" t="s">
        <v>332</v>
      </c>
      <c r="B115" s="3" t="s">
        <v>256</v>
      </c>
      <c r="C115" s="4" t="s">
        <v>333</v>
      </c>
      <c r="D115" s="10" t="s">
        <v>135</v>
      </c>
      <c r="E115" s="5" t="s">
        <v>29</v>
      </c>
      <c r="F115" s="83">
        <v>1</v>
      </c>
      <c r="G115" s="6"/>
      <c r="H115" s="7">
        <f t="shared" si="2"/>
        <v>0</v>
      </c>
    </row>
    <row r="116" spans="1:8" ht="36" customHeight="1">
      <c r="A116" s="61"/>
      <c r="B116" s="3" t="s">
        <v>257</v>
      </c>
      <c r="C116" s="14" t="s">
        <v>343</v>
      </c>
      <c r="D116" s="10" t="s">
        <v>135</v>
      </c>
      <c r="E116" s="5"/>
      <c r="F116" s="83"/>
      <c r="G116" s="8"/>
      <c r="H116" s="13"/>
    </row>
    <row r="117" spans="1:8" ht="36" customHeight="1">
      <c r="A117" s="61"/>
      <c r="B117" s="9" t="s">
        <v>23</v>
      </c>
      <c r="C117" s="14" t="s">
        <v>344</v>
      </c>
      <c r="D117" s="10"/>
      <c r="E117" s="5" t="s">
        <v>29</v>
      </c>
      <c r="F117" s="83">
        <v>18</v>
      </c>
      <c r="G117" s="6"/>
      <c r="H117" s="7">
        <f>ROUND(G117*F117,2)</f>
        <v>0</v>
      </c>
    </row>
    <row r="118" spans="1:8" ht="36" customHeight="1">
      <c r="A118" s="2" t="s">
        <v>341</v>
      </c>
      <c r="B118" s="3" t="s">
        <v>258</v>
      </c>
      <c r="C118" s="4" t="s">
        <v>342</v>
      </c>
      <c r="D118" s="10" t="s">
        <v>135</v>
      </c>
      <c r="E118" s="5" t="s">
        <v>29</v>
      </c>
      <c r="F118" s="83">
        <v>3</v>
      </c>
      <c r="G118" s="6"/>
      <c r="H118" s="7">
        <f>ROUND(G118*F118,2)</f>
        <v>0</v>
      </c>
    </row>
    <row r="119" spans="1:8" ht="36" customHeight="1">
      <c r="A119" s="61" t="s">
        <v>153</v>
      </c>
      <c r="B119" s="3" t="s">
        <v>259</v>
      </c>
      <c r="C119" s="4" t="s">
        <v>155</v>
      </c>
      <c r="D119" s="10" t="s">
        <v>156</v>
      </c>
      <c r="E119" s="5" t="s">
        <v>41</v>
      </c>
      <c r="F119" s="83">
        <v>252</v>
      </c>
      <c r="G119" s="6"/>
      <c r="H119" s="7">
        <f t="shared" si="2"/>
        <v>0</v>
      </c>
    </row>
    <row r="120" spans="1:8" ht="36" customHeight="1">
      <c r="A120" s="61"/>
      <c r="B120" s="3" t="s">
        <v>260</v>
      </c>
      <c r="C120" s="4" t="s">
        <v>365</v>
      </c>
      <c r="D120" s="10" t="s">
        <v>366</v>
      </c>
      <c r="E120" s="5" t="s">
        <v>41</v>
      </c>
      <c r="F120" s="83">
        <v>600</v>
      </c>
      <c r="G120" s="6"/>
      <c r="H120" s="7">
        <f>ROUND(G120*F120,2)</f>
        <v>0</v>
      </c>
    </row>
    <row r="121" spans="1:8" ht="36" customHeight="1">
      <c r="A121" s="49" t="s">
        <v>378</v>
      </c>
      <c r="B121" s="3" t="s">
        <v>261</v>
      </c>
      <c r="C121" s="14" t="s">
        <v>370</v>
      </c>
      <c r="D121" s="10" t="s">
        <v>371</v>
      </c>
      <c r="E121" s="5"/>
      <c r="F121" s="83"/>
      <c r="G121" s="8"/>
      <c r="H121" s="13"/>
    </row>
    <row r="122" spans="1:8" ht="36" customHeight="1">
      <c r="A122" s="49" t="s">
        <v>379</v>
      </c>
      <c r="B122" s="9" t="s">
        <v>23</v>
      </c>
      <c r="C122" s="14" t="s">
        <v>380</v>
      </c>
      <c r="D122" s="10"/>
      <c r="E122" s="5" t="s">
        <v>22</v>
      </c>
      <c r="F122" s="83">
        <v>200</v>
      </c>
      <c r="G122" s="6"/>
      <c r="H122" s="7">
        <f>ROUND(G122*F122,2)</f>
        <v>0</v>
      </c>
    </row>
    <row r="123" spans="1:8" ht="36" customHeight="1">
      <c r="A123" s="46"/>
      <c r="B123" s="3"/>
      <c r="C123" s="12" t="s">
        <v>16</v>
      </c>
      <c r="D123" s="1"/>
      <c r="E123" s="5"/>
      <c r="F123" s="83"/>
      <c r="G123" s="8"/>
      <c r="H123" s="13"/>
    </row>
    <row r="124" spans="1:8" ht="36" customHeight="1">
      <c r="A124" s="61" t="s">
        <v>51</v>
      </c>
      <c r="B124" s="3" t="s">
        <v>262</v>
      </c>
      <c r="C124" s="4" t="s">
        <v>80</v>
      </c>
      <c r="D124" s="10" t="s">
        <v>158</v>
      </c>
      <c r="E124" s="5" t="s">
        <v>29</v>
      </c>
      <c r="F124" s="83">
        <v>11</v>
      </c>
      <c r="G124" s="6"/>
      <c r="H124" s="7">
        <f>ROUND(G124*F124,2)</f>
        <v>0</v>
      </c>
    </row>
    <row r="125" spans="1:8" ht="36" customHeight="1">
      <c r="A125" s="61" t="s">
        <v>66</v>
      </c>
      <c r="B125" s="3" t="s">
        <v>263</v>
      </c>
      <c r="C125" s="4" t="s">
        <v>81</v>
      </c>
      <c r="D125" s="10" t="s">
        <v>362</v>
      </c>
      <c r="E125" s="5"/>
      <c r="F125" s="83"/>
      <c r="G125" s="8"/>
      <c r="H125" s="13"/>
    </row>
    <row r="126" spans="1:8" ht="36" customHeight="1">
      <c r="A126" s="61" t="s">
        <v>82</v>
      </c>
      <c r="B126" s="9" t="s">
        <v>23</v>
      </c>
      <c r="C126" s="4" t="s">
        <v>160</v>
      </c>
      <c r="D126" s="10"/>
      <c r="E126" s="5" t="s">
        <v>67</v>
      </c>
      <c r="F126" s="83">
        <v>5</v>
      </c>
      <c r="G126" s="6"/>
      <c r="H126" s="7">
        <f>ROUND(G126*F126,2)</f>
        <v>0</v>
      </c>
    </row>
    <row r="127" spans="1:8" ht="36" customHeight="1">
      <c r="A127" s="61" t="s">
        <v>52</v>
      </c>
      <c r="B127" s="3" t="s">
        <v>264</v>
      </c>
      <c r="C127" s="4" t="s">
        <v>83</v>
      </c>
      <c r="D127" s="10" t="s">
        <v>158</v>
      </c>
      <c r="E127" s="5"/>
      <c r="F127" s="83"/>
      <c r="G127" s="8"/>
      <c r="H127" s="13"/>
    </row>
    <row r="128" spans="1:8" ht="36" customHeight="1">
      <c r="A128" s="61" t="s">
        <v>235</v>
      </c>
      <c r="B128" s="9" t="s">
        <v>23</v>
      </c>
      <c r="C128" s="4" t="s">
        <v>236</v>
      </c>
      <c r="D128" s="10"/>
      <c r="E128" s="5" t="s">
        <v>29</v>
      </c>
      <c r="F128" s="83">
        <v>1</v>
      </c>
      <c r="G128" s="6"/>
      <c r="H128" s="7">
        <f>ROUND(G128*F128,2)</f>
        <v>0</v>
      </c>
    </row>
    <row r="129" spans="1:8" ht="36" customHeight="1">
      <c r="A129" s="61" t="s">
        <v>53</v>
      </c>
      <c r="B129" s="9" t="s">
        <v>30</v>
      </c>
      <c r="C129" s="4" t="s">
        <v>162</v>
      </c>
      <c r="D129" s="10"/>
      <c r="E129" s="5" t="s">
        <v>29</v>
      </c>
      <c r="F129" s="83">
        <v>1</v>
      </c>
      <c r="G129" s="6"/>
      <c r="H129" s="7">
        <f>ROUND(G129*F129,2)</f>
        <v>0</v>
      </c>
    </row>
    <row r="130" spans="1:8" ht="36" customHeight="1">
      <c r="A130" s="61" t="s">
        <v>237</v>
      </c>
      <c r="B130" s="9" t="s">
        <v>42</v>
      </c>
      <c r="C130" s="4" t="s">
        <v>238</v>
      </c>
      <c r="D130" s="10"/>
      <c r="E130" s="5" t="s">
        <v>29</v>
      </c>
      <c r="F130" s="83">
        <v>11</v>
      </c>
      <c r="G130" s="6"/>
      <c r="H130" s="7">
        <f>ROUND(G130*F130,2)</f>
        <v>0</v>
      </c>
    </row>
    <row r="131" spans="1:8" ht="36" customHeight="1">
      <c r="A131" s="61" t="s">
        <v>54</v>
      </c>
      <c r="B131" s="9" t="s">
        <v>55</v>
      </c>
      <c r="C131" s="4" t="s">
        <v>188</v>
      </c>
      <c r="D131" s="10"/>
      <c r="E131" s="5" t="s">
        <v>29</v>
      </c>
      <c r="F131" s="83">
        <v>1</v>
      </c>
      <c r="G131" s="6"/>
      <c r="H131" s="7">
        <f>ROUND(G131*F131,2)</f>
        <v>0</v>
      </c>
    </row>
    <row r="132" spans="1:8" ht="36" customHeight="1">
      <c r="A132" s="61" t="s">
        <v>68</v>
      </c>
      <c r="B132" s="3" t="s">
        <v>265</v>
      </c>
      <c r="C132" s="4" t="s">
        <v>84</v>
      </c>
      <c r="D132" s="10" t="s">
        <v>158</v>
      </c>
      <c r="E132" s="5" t="s">
        <v>29</v>
      </c>
      <c r="F132" s="83">
        <v>28</v>
      </c>
      <c r="G132" s="6"/>
      <c r="H132" s="7">
        <f aca="true" t="shared" si="3" ref="H132:H137">ROUND(G132*F132,2)</f>
        <v>0</v>
      </c>
    </row>
    <row r="133" spans="1:8" ht="36" customHeight="1">
      <c r="A133" s="61" t="s">
        <v>69</v>
      </c>
      <c r="B133" s="3" t="s">
        <v>266</v>
      </c>
      <c r="C133" s="4" t="s">
        <v>85</v>
      </c>
      <c r="D133" s="10" t="s">
        <v>158</v>
      </c>
      <c r="E133" s="5" t="s">
        <v>29</v>
      </c>
      <c r="F133" s="83">
        <v>5</v>
      </c>
      <c r="G133" s="6"/>
      <c r="H133" s="7">
        <f t="shared" si="3"/>
        <v>0</v>
      </c>
    </row>
    <row r="134" spans="1:8" ht="36" customHeight="1">
      <c r="A134" s="61" t="s">
        <v>70</v>
      </c>
      <c r="B134" s="3" t="s">
        <v>300</v>
      </c>
      <c r="C134" s="4" t="s">
        <v>86</v>
      </c>
      <c r="D134" s="10" t="s">
        <v>158</v>
      </c>
      <c r="E134" s="5" t="s">
        <v>29</v>
      </c>
      <c r="F134" s="83">
        <v>2</v>
      </c>
      <c r="G134" s="6"/>
      <c r="H134" s="7">
        <f t="shared" si="3"/>
        <v>0</v>
      </c>
    </row>
    <row r="135" spans="1:8" ht="36" customHeight="1">
      <c r="A135" s="61"/>
      <c r="B135" s="3" t="s">
        <v>306</v>
      </c>
      <c r="C135" s="4" t="s">
        <v>241</v>
      </c>
      <c r="D135" s="10" t="s">
        <v>135</v>
      </c>
      <c r="E135" s="5" t="s">
        <v>67</v>
      </c>
      <c r="F135" s="83">
        <v>2</v>
      </c>
      <c r="G135" s="6"/>
      <c r="H135" s="7">
        <f>ROUND(G135*F135,2)</f>
        <v>0</v>
      </c>
    </row>
    <row r="136" spans="1:8" ht="36" customHeight="1">
      <c r="A136" s="61"/>
      <c r="B136" s="3" t="s">
        <v>315</v>
      </c>
      <c r="C136" s="4" t="s">
        <v>242</v>
      </c>
      <c r="D136" s="10" t="s">
        <v>135</v>
      </c>
      <c r="E136" s="5" t="s">
        <v>29</v>
      </c>
      <c r="F136" s="83">
        <v>10</v>
      </c>
      <c r="G136" s="6"/>
      <c r="H136" s="7">
        <f>ROUND(G136*F136,2)</f>
        <v>0</v>
      </c>
    </row>
    <row r="137" spans="1:8" ht="36" customHeight="1">
      <c r="A137" s="61" t="s">
        <v>239</v>
      </c>
      <c r="B137" s="3" t="s">
        <v>347</v>
      </c>
      <c r="C137" s="4" t="s">
        <v>240</v>
      </c>
      <c r="D137" s="10" t="s">
        <v>158</v>
      </c>
      <c r="E137" s="5" t="s">
        <v>29</v>
      </c>
      <c r="F137" s="83">
        <v>32</v>
      </c>
      <c r="G137" s="6"/>
      <c r="H137" s="7">
        <f t="shared" si="3"/>
        <v>0</v>
      </c>
    </row>
    <row r="138" spans="1:8" ht="36" customHeight="1">
      <c r="A138" s="61"/>
      <c r="B138" s="3" t="s">
        <v>348</v>
      </c>
      <c r="C138" s="4" t="s">
        <v>353</v>
      </c>
      <c r="D138" s="10" t="s">
        <v>381</v>
      </c>
      <c r="E138" s="5"/>
      <c r="F138" s="83"/>
      <c r="G138" s="8"/>
      <c r="H138" s="13"/>
    </row>
    <row r="139" spans="1:8" ht="36" customHeight="1">
      <c r="A139" s="61"/>
      <c r="B139" s="9" t="s">
        <v>23</v>
      </c>
      <c r="C139" s="4" t="s">
        <v>354</v>
      </c>
      <c r="D139" s="10"/>
      <c r="E139" s="5" t="s">
        <v>29</v>
      </c>
      <c r="F139" s="83">
        <v>5</v>
      </c>
      <c r="G139" s="6"/>
      <c r="H139" s="7">
        <f>ROUND(G139*F139,2)</f>
        <v>0</v>
      </c>
    </row>
    <row r="140" spans="1:8" ht="36" customHeight="1">
      <c r="A140" s="61"/>
      <c r="B140" s="9" t="s">
        <v>30</v>
      </c>
      <c r="C140" s="4" t="s">
        <v>355</v>
      </c>
      <c r="D140" s="10"/>
      <c r="E140" s="5" t="s">
        <v>29</v>
      </c>
      <c r="F140" s="83">
        <v>4</v>
      </c>
      <c r="G140" s="6"/>
      <c r="H140" s="7">
        <f>ROUND(G140*F140,2)</f>
        <v>0</v>
      </c>
    </row>
    <row r="141" spans="1:8" ht="36" customHeight="1">
      <c r="A141" s="49"/>
      <c r="B141" s="9"/>
      <c r="C141" s="68" t="s">
        <v>17</v>
      </c>
      <c r="D141" s="10"/>
      <c r="E141" s="5"/>
      <c r="F141" s="83"/>
      <c r="G141" s="8"/>
      <c r="H141" s="13"/>
    </row>
    <row r="142" spans="1:8" ht="36" customHeight="1">
      <c r="A142" s="63" t="s">
        <v>56</v>
      </c>
      <c r="B142" s="3" t="s">
        <v>349</v>
      </c>
      <c r="C142" s="4" t="s">
        <v>57</v>
      </c>
      <c r="D142" s="10" t="s">
        <v>167</v>
      </c>
      <c r="E142" s="5"/>
      <c r="F142" s="83"/>
      <c r="G142" s="8"/>
      <c r="H142" s="13"/>
    </row>
    <row r="143" spans="1:8" ht="36" customHeight="1">
      <c r="A143" s="63" t="s">
        <v>168</v>
      </c>
      <c r="B143" s="9" t="s">
        <v>23</v>
      </c>
      <c r="C143" s="4" t="s">
        <v>169</v>
      </c>
      <c r="D143" s="10"/>
      <c r="E143" s="5" t="s">
        <v>22</v>
      </c>
      <c r="F143" s="82">
        <v>100</v>
      </c>
      <c r="G143" s="6"/>
      <c r="H143" s="7">
        <f>ROUND(G143*F143,2)</f>
        <v>0</v>
      </c>
    </row>
    <row r="144" spans="1:8" ht="36" customHeight="1">
      <c r="A144" s="63" t="s">
        <v>58</v>
      </c>
      <c r="B144" s="9" t="s">
        <v>30</v>
      </c>
      <c r="C144" s="4" t="s">
        <v>170</v>
      </c>
      <c r="D144" s="10"/>
      <c r="E144" s="5" t="s">
        <v>22</v>
      </c>
      <c r="F144" s="82">
        <v>250</v>
      </c>
      <c r="G144" s="6"/>
      <c r="H144" s="7">
        <f>ROUND(G144*F144,2)</f>
        <v>0</v>
      </c>
    </row>
    <row r="145" spans="1:8" ht="36" customHeight="1">
      <c r="A145" s="49"/>
      <c r="B145" s="9"/>
      <c r="C145" s="68" t="s">
        <v>368</v>
      </c>
      <c r="D145" s="10"/>
      <c r="E145" s="5"/>
      <c r="F145" s="83"/>
      <c r="G145" s="8"/>
      <c r="H145" s="13"/>
    </row>
    <row r="146" spans="1:8" ht="36" customHeight="1">
      <c r="A146" s="49"/>
      <c r="B146" s="3" t="s">
        <v>350</v>
      </c>
      <c r="C146" s="4" t="s">
        <v>243</v>
      </c>
      <c r="D146" s="10" t="s">
        <v>247</v>
      </c>
      <c r="E146" s="5"/>
      <c r="F146" s="83"/>
      <c r="G146" s="8"/>
      <c r="H146" s="13"/>
    </row>
    <row r="147" spans="1:8" ht="36" customHeight="1">
      <c r="A147" s="49"/>
      <c r="B147" s="9" t="s">
        <v>23</v>
      </c>
      <c r="C147" s="4" t="s">
        <v>288</v>
      </c>
      <c r="D147" s="10"/>
      <c r="E147" s="5"/>
      <c r="F147" s="83"/>
      <c r="G147" s="8"/>
      <c r="H147" s="13"/>
    </row>
    <row r="148" spans="1:8" ht="36" customHeight="1">
      <c r="A148" s="46"/>
      <c r="B148" s="11" t="s">
        <v>109</v>
      </c>
      <c r="C148" s="4" t="s">
        <v>245</v>
      </c>
      <c r="D148" s="10"/>
      <c r="E148" s="5" t="s">
        <v>41</v>
      </c>
      <c r="F148" s="83">
        <v>13</v>
      </c>
      <c r="G148" s="6"/>
      <c r="H148" s="7">
        <f>ROUND(G148*F148,2)</f>
        <v>0</v>
      </c>
    </row>
    <row r="149" spans="1:8" ht="36" customHeight="1">
      <c r="A149" s="63"/>
      <c r="B149" s="3" t="s">
        <v>367</v>
      </c>
      <c r="C149" s="4" t="s">
        <v>246</v>
      </c>
      <c r="D149" s="10" t="s">
        <v>247</v>
      </c>
      <c r="E149" s="5"/>
      <c r="F149" s="82"/>
      <c r="G149" s="8"/>
      <c r="H149" s="7"/>
    </row>
    <row r="150" spans="1:8" ht="36" customHeight="1">
      <c r="A150" s="63"/>
      <c r="B150" s="9" t="s">
        <v>23</v>
      </c>
      <c r="C150" s="4" t="s">
        <v>244</v>
      </c>
      <c r="D150" s="10"/>
      <c r="E150" s="5" t="s">
        <v>29</v>
      </c>
      <c r="F150" s="82">
        <v>1</v>
      </c>
      <c r="G150" s="6"/>
      <c r="H150" s="7">
        <f>ROUND(G150*F150,2)</f>
        <v>0</v>
      </c>
    </row>
    <row r="151" spans="1:8" ht="36" customHeight="1">
      <c r="A151" s="50"/>
      <c r="B151" s="3" t="s">
        <v>372</v>
      </c>
      <c r="C151" s="4" t="s">
        <v>248</v>
      </c>
      <c r="D151" s="10" t="s">
        <v>247</v>
      </c>
      <c r="E151" s="5"/>
      <c r="F151" s="83"/>
      <c r="G151" s="8"/>
      <c r="H151" s="13"/>
    </row>
    <row r="152" spans="1:8" ht="36" customHeight="1">
      <c r="A152" s="50"/>
      <c r="B152" s="9" t="s">
        <v>23</v>
      </c>
      <c r="C152" s="4" t="s">
        <v>249</v>
      </c>
      <c r="D152" s="10"/>
      <c r="E152" s="5"/>
      <c r="F152" s="83"/>
      <c r="G152" s="8"/>
      <c r="H152" s="13"/>
    </row>
    <row r="153" spans="1:8" ht="36" customHeight="1">
      <c r="A153" s="50"/>
      <c r="B153" s="11" t="s">
        <v>109</v>
      </c>
      <c r="C153" s="4" t="s">
        <v>244</v>
      </c>
      <c r="D153" s="10"/>
      <c r="E153" s="5" t="s">
        <v>29</v>
      </c>
      <c r="F153" s="83">
        <v>2</v>
      </c>
      <c r="G153" s="6"/>
      <c r="H153" s="7">
        <f>ROUND(G153*F153,2)</f>
        <v>0</v>
      </c>
    </row>
    <row r="154" spans="1:8" ht="36" customHeight="1">
      <c r="A154" s="50"/>
      <c r="B154" s="3" t="s">
        <v>376</v>
      </c>
      <c r="C154" s="4" t="s">
        <v>352</v>
      </c>
      <c r="D154" s="10" t="s">
        <v>364</v>
      </c>
      <c r="E154" s="5"/>
      <c r="F154" s="82"/>
      <c r="G154" s="8"/>
      <c r="H154" s="7"/>
    </row>
    <row r="155" spans="1:8" ht="36" customHeight="1">
      <c r="A155" s="50"/>
      <c r="B155" s="9" t="s">
        <v>23</v>
      </c>
      <c r="C155" s="4" t="s">
        <v>244</v>
      </c>
      <c r="D155" s="10"/>
      <c r="E155" s="5" t="s">
        <v>41</v>
      </c>
      <c r="F155" s="82">
        <v>13</v>
      </c>
      <c r="G155" s="6"/>
      <c r="H155" s="7">
        <f>ROUND(G155*F155,2)</f>
        <v>0</v>
      </c>
    </row>
    <row r="156" spans="1:8" ht="48" customHeight="1" thickBot="1">
      <c r="A156" s="51"/>
      <c r="B156" s="52" t="str">
        <f>B6</f>
        <v>A</v>
      </c>
      <c r="C156" s="93" t="str">
        <f>C6</f>
        <v>ST. JAMES STREET, MAROONS ROAD TO PORTAGE AVENUE, CONCRETE RECONSTRUCTION</v>
      </c>
      <c r="D156" s="94"/>
      <c r="E156" s="94"/>
      <c r="F156" s="95"/>
      <c r="G156" s="51" t="s">
        <v>13</v>
      </c>
      <c r="H156" s="51">
        <f>SUM(H7:H155)</f>
        <v>0</v>
      </c>
    </row>
    <row r="157" spans="1:8" s="24" customFormat="1" ht="48" customHeight="1" thickTop="1">
      <c r="A157" s="44"/>
      <c r="B157" s="91" t="s">
        <v>19</v>
      </c>
      <c r="C157" s="92"/>
      <c r="D157" s="92"/>
      <c r="E157" s="92"/>
      <c r="F157" s="92"/>
      <c r="G157" s="86">
        <f>H156</f>
        <v>0</v>
      </c>
      <c r="H157" s="87"/>
    </row>
    <row r="158" spans="1:8" ht="15.75" customHeight="1">
      <c r="A158" s="53"/>
      <c r="B158" s="54"/>
      <c r="C158" s="55"/>
      <c r="D158" s="56"/>
      <c r="E158" s="55"/>
      <c r="F158" s="84"/>
      <c r="G158" s="57"/>
      <c r="H158" s="58"/>
    </row>
  </sheetData>
  <sheetProtection password="CC3D" sheet="1" selectLockedCells="1"/>
  <mergeCells count="4">
    <mergeCell ref="G157:H157"/>
    <mergeCell ref="C6:F6"/>
    <mergeCell ref="B157:F157"/>
    <mergeCell ref="C156:F156"/>
  </mergeCells>
  <conditionalFormatting sqref="D8 D100:D102 D33:D35 D37:D41 D111:D113 D10">
    <cfRule type="cellIs" priority="214" dxfId="182" operator="equal" stopIfTrue="1">
      <formula>"CW 2130-R11"</formula>
    </cfRule>
    <cfRule type="cellIs" priority="215" dxfId="182" operator="equal" stopIfTrue="1">
      <formula>"CW 3120-R2"</formula>
    </cfRule>
    <cfRule type="cellIs" priority="216" dxfId="182" operator="equal" stopIfTrue="1">
      <formula>"CW 3240-R7"</formula>
    </cfRule>
  </conditionalFormatting>
  <conditionalFormatting sqref="D11:D12">
    <cfRule type="cellIs" priority="211" dxfId="182" operator="equal" stopIfTrue="1">
      <formula>"CW 2130-R11"</formula>
    </cfRule>
    <cfRule type="cellIs" priority="212" dxfId="182" operator="equal" stopIfTrue="1">
      <formula>"CW 3120-R2"</formula>
    </cfRule>
    <cfRule type="cellIs" priority="213" dxfId="182" operator="equal" stopIfTrue="1">
      <formula>"CW 3240-R7"</formula>
    </cfRule>
  </conditionalFormatting>
  <conditionalFormatting sqref="D13">
    <cfRule type="cellIs" priority="208" dxfId="182" operator="equal" stopIfTrue="1">
      <formula>"CW 2130-R11"</formula>
    </cfRule>
    <cfRule type="cellIs" priority="209" dxfId="182" operator="equal" stopIfTrue="1">
      <formula>"CW 3120-R2"</formula>
    </cfRule>
    <cfRule type="cellIs" priority="210" dxfId="182" operator="equal" stopIfTrue="1">
      <formula>"CW 3240-R7"</formula>
    </cfRule>
  </conditionalFormatting>
  <conditionalFormatting sqref="D14 D21 D53 D78 D123">
    <cfRule type="cellIs" priority="205" dxfId="182" operator="equal" stopIfTrue="1">
      <formula>"CW 2130-R11"</formula>
    </cfRule>
    <cfRule type="cellIs" priority="206" dxfId="182" operator="equal" stopIfTrue="1">
      <formula>"CW 3120-R2"</formula>
    </cfRule>
    <cfRule type="cellIs" priority="207" dxfId="182" operator="equal" stopIfTrue="1">
      <formula>"CW 3240-R7"</formula>
    </cfRule>
  </conditionalFormatting>
  <conditionalFormatting sqref="D15">
    <cfRule type="cellIs" priority="202" dxfId="182" operator="equal" stopIfTrue="1">
      <formula>"CW 2130-R11"</formula>
    </cfRule>
    <cfRule type="cellIs" priority="203" dxfId="182" operator="equal" stopIfTrue="1">
      <formula>"CW 3120-R2"</formula>
    </cfRule>
    <cfRule type="cellIs" priority="204" dxfId="182" operator="equal" stopIfTrue="1">
      <formula>"CW 3240-R7"</formula>
    </cfRule>
  </conditionalFormatting>
  <conditionalFormatting sqref="D16:D18">
    <cfRule type="cellIs" priority="199" dxfId="182" operator="equal" stopIfTrue="1">
      <formula>"CW 2130-R11"</formula>
    </cfRule>
    <cfRule type="cellIs" priority="200" dxfId="182" operator="equal" stopIfTrue="1">
      <formula>"CW 3120-R2"</formula>
    </cfRule>
    <cfRule type="cellIs" priority="201" dxfId="182" operator="equal" stopIfTrue="1">
      <formula>"CW 3240-R7"</formula>
    </cfRule>
  </conditionalFormatting>
  <conditionalFormatting sqref="D19:D20">
    <cfRule type="cellIs" priority="196" dxfId="182" operator="equal" stopIfTrue="1">
      <formula>"CW 2130-R11"</formula>
    </cfRule>
    <cfRule type="cellIs" priority="197" dxfId="182" operator="equal" stopIfTrue="1">
      <formula>"CW 3120-R2"</formula>
    </cfRule>
    <cfRule type="cellIs" priority="198" dxfId="182" operator="equal" stopIfTrue="1">
      <formula>"CW 3240-R7"</formula>
    </cfRule>
  </conditionalFormatting>
  <conditionalFormatting sqref="D22:D23">
    <cfRule type="cellIs" priority="193" dxfId="182" operator="equal" stopIfTrue="1">
      <formula>"CW 2130-R11"</formula>
    </cfRule>
    <cfRule type="cellIs" priority="194" dxfId="182" operator="equal" stopIfTrue="1">
      <formula>"CW 3120-R2"</formula>
    </cfRule>
    <cfRule type="cellIs" priority="195" dxfId="182" operator="equal" stopIfTrue="1">
      <formula>"CW 3240-R7"</formula>
    </cfRule>
  </conditionalFormatting>
  <conditionalFormatting sqref="D26:D29 D31:D32">
    <cfRule type="cellIs" priority="190" dxfId="182" operator="equal" stopIfTrue="1">
      <formula>"CW 2130-R11"</formula>
    </cfRule>
    <cfRule type="cellIs" priority="191" dxfId="182" operator="equal" stopIfTrue="1">
      <formula>"CW 3120-R2"</formula>
    </cfRule>
    <cfRule type="cellIs" priority="192" dxfId="182" operator="equal" stopIfTrue="1">
      <formula>"CW 3240-R7"</formula>
    </cfRule>
  </conditionalFormatting>
  <conditionalFormatting sqref="D30">
    <cfRule type="cellIs" priority="187" dxfId="182" operator="equal" stopIfTrue="1">
      <formula>"CW 2130-R11"</formula>
    </cfRule>
    <cfRule type="cellIs" priority="188" dxfId="182" operator="equal" stopIfTrue="1">
      <formula>"CW 3120-R2"</formula>
    </cfRule>
    <cfRule type="cellIs" priority="189" dxfId="182" operator="equal" stopIfTrue="1">
      <formula>"CW 3240-R7"</formula>
    </cfRule>
  </conditionalFormatting>
  <conditionalFormatting sqref="D42">
    <cfRule type="cellIs" priority="184" dxfId="182" operator="equal" stopIfTrue="1">
      <formula>"CW 2130-R11"</formula>
    </cfRule>
    <cfRule type="cellIs" priority="185" dxfId="182" operator="equal" stopIfTrue="1">
      <formula>"CW 3120-R2"</formula>
    </cfRule>
    <cfRule type="cellIs" priority="186" dxfId="182" operator="equal" stopIfTrue="1">
      <formula>"CW 3240-R7"</formula>
    </cfRule>
  </conditionalFormatting>
  <conditionalFormatting sqref="D45:D46">
    <cfRule type="cellIs" priority="181" dxfId="182" operator="equal" stopIfTrue="1">
      <formula>"CW 2130-R11"</formula>
    </cfRule>
    <cfRule type="cellIs" priority="182" dxfId="182" operator="equal" stopIfTrue="1">
      <formula>"CW 3120-R2"</formula>
    </cfRule>
    <cfRule type="cellIs" priority="183" dxfId="182" operator="equal" stopIfTrue="1">
      <formula>"CW 3240-R7"</formula>
    </cfRule>
  </conditionalFormatting>
  <conditionalFormatting sqref="D47:D49">
    <cfRule type="cellIs" priority="178" dxfId="182" operator="equal" stopIfTrue="1">
      <formula>"CW 2130-R11"</formula>
    </cfRule>
    <cfRule type="cellIs" priority="179" dxfId="182" operator="equal" stopIfTrue="1">
      <formula>"CW 3120-R2"</formula>
    </cfRule>
    <cfRule type="cellIs" priority="180" dxfId="182" operator="equal" stopIfTrue="1">
      <formula>"CW 3240-R7"</formula>
    </cfRule>
  </conditionalFormatting>
  <conditionalFormatting sqref="D24">
    <cfRule type="cellIs" priority="175" dxfId="182" operator="equal" stopIfTrue="1">
      <formula>"CW 2130-R11"</formula>
    </cfRule>
    <cfRule type="cellIs" priority="176" dxfId="182" operator="equal" stopIfTrue="1">
      <formula>"CW 3120-R2"</formula>
    </cfRule>
    <cfRule type="cellIs" priority="177" dxfId="182" operator="equal" stopIfTrue="1">
      <formula>"CW 3240-R7"</formula>
    </cfRule>
  </conditionalFormatting>
  <conditionalFormatting sqref="D50">
    <cfRule type="cellIs" priority="172" dxfId="182" operator="equal" stopIfTrue="1">
      <formula>"CW 2130-R11"</formula>
    </cfRule>
    <cfRule type="cellIs" priority="173" dxfId="182" operator="equal" stopIfTrue="1">
      <formula>"CW 3120-R2"</formula>
    </cfRule>
    <cfRule type="cellIs" priority="174" dxfId="182" operator="equal" stopIfTrue="1">
      <formula>"CW 3240-R7"</formula>
    </cfRule>
  </conditionalFormatting>
  <conditionalFormatting sqref="D43:D44">
    <cfRule type="cellIs" priority="169" dxfId="182" operator="equal" stopIfTrue="1">
      <formula>"CW 2130-R11"</formula>
    </cfRule>
    <cfRule type="cellIs" priority="170" dxfId="182" operator="equal" stopIfTrue="1">
      <formula>"CW 3120-R2"</formula>
    </cfRule>
    <cfRule type="cellIs" priority="171" dxfId="182" operator="equal" stopIfTrue="1">
      <formula>"CW 3240-R7"</formula>
    </cfRule>
  </conditionalFormatting>
  <conditionalFormatting sqref="D51">
    <cfRule type="cellIs" priority="166" dxfId="182" operator="equal" stopIfTrue="1">
      <formula>"CW 2130-R11"</formula>
    </cfRule>
    <cfRule type="cellIs" priority="167" dxfId="182" operator="equal" stopIfTrue="1">
      <formula>"CW 3120-R2"</formula>
    </cfRule>
    <cfRule type="cellIs" priority="168" dxfId="182" operator="equal" stopIfTrue="1">
      <formula>"CW 3240-R7"</formula>
    </cfRule>
  </conditionalFormatting>
  <conditionalFormatting sqref="D54">
    <cfRule type="cellIs" priority="163" dxfId="182" operator="equal" stopIfTrue="1">
      <formula>"CW 2130-R11"</formula>
    </cfRule>
    <cfRule type="cellIs" priority="164" dxfId="182" operator="equal" stopIfTrue="1">
      <formula>"CW 3120-R2"</formula>
    </cfRule>
    <cfRule type="cellIs" priority="165" dxfId="182" operator="equal" stopIfTrue="1">
      <formula>"CW 3240-R7"</formula>
    </cfRule>
  </conditionalFormatting>
  <conditionalFormatting sqref="D55">
    <cfRule type="cellIs" priority="160" dxfId="182" operator="equal" stopIfTrue="1">
      <formula>"CW 2130-R11"</formula>
    </cfRule>
    <cfRule type="cellIs" priority="161" dxfId="182" operator="equal" stopIfTrue="1">
      <formula>"CW 3120-R2"</formula>
    </cfRule>
    <cfRule type="cellIs" priority="162" dxfId="182" operator="equal" stopIfTrue="1">
      <formula>"CW 3240-R7"</formula>
    </cfRule>
  </conditionalFormatting>
  <conditionalFormatting sqref="D56">
    <cfRule type="cellIs" priority="157" dxfId="182" operator="equal" stopIfTrue="1">
      <formula>"CW 2130-R11"</formula>
    </cfRule>
    <cfRule type="cellIs" priority="158" dxfId="182" operator="equal" stopIfTrue="1">
      <formula>"CW 3120-R2"</formula>
    </cfRule>
    <cfRule type="cellIs" priority="159" dxfId="182" operator="equal" stopIfTrue="1">
      <formula>"CW 3240-R7"</formula>
    </cfRule>
  </conditionalFormatting>
  <conditionalFormatting sqref="D61">
    <cfRule type="cellIs" priority="154" dxfId="182" operator="equal" stopIfTrue="1">
      <formula>"CW 2130-R11"</formula>
    </cfRule>
    <cfRule type="cellIs" priority="155" dxfId="182" operator="equal" stopIfTrue="1">
      <formula>"CW 3120-R2"</formula>
    </cfRule>
    <cfRule type="cellIs" priority="156" dxfId="182" operator="equal" stopIfTrue="1">
      <formula>"CW 3240-R7"</formula>
    </cfRule>
  </conditionalFormatting>
  <conditionalFormatting sqref="D62:D63">
    <cfRule type="cellIs" priority="151" dxfId="182" operator="equal" stopIfTrue="1">
      <formula>"CW 2130-R11"</formula>
    </cfRule>
    <cfRule type="cellIs" priority="152" dxfId="182" operator="equal" stopIfTrue="1">
      <formula>"CW 3120-R2"</formula>
    </cfRule>
    <cfRule type="cellIs" priority="153" dxfId="182" operator="equal" stopIfTrue="1">
      <formula>"CW 3240-R7"</formula>
    </cfRule>
  </conditionalFormatting>
  <conditionalFormatting sqref="D64:D69">
    <cfRule type="cellIs" priority="148" dxfId="182" operator="equal" stopIfTrue="1">
      <formula>"CW 2130-R11"</formula>
    </cfRule>
    <cfRule type="cellIs" priority="149" dxfId="182" operator="equal" stopIfTrue="1">
      <formula>"CW 3120-R2"</formula>
    </cfRule>
    <cfRule type="cellIs" priority="150" dxfId="182" operator="equal" stopIfTrue="1">
      <formula>"CW 3240-R7"</formula>
    </cfRule>
  </conditionalFormatting>
  <conditionalFormatting sqref="D70:D72">
    <cfRule type="cellIs" priority="145" dxfId="182" operator="equal" stopIfTrue="1">
      <formula>"CW 2130-R11"</formula>
    </cfRule>
    <cfRule type="cellIs" priority="146" dxfId="182" operator="equal" stopIfTrue="1">
      <formula>"CW 3120-R2"</formula>
    </cfRule>
    <cfRule type="cellIs" priority="147" dxfId="182" operator="equal" stopIfTrue="1">
      <formula>"CW 3240-R7"</formula>
    </cfRule>
  </conditionalFormatting>
  <conditionalFormatting sqref="D73:D74">
    <cfRule type="cellIs" priority="142" dxfId="182" operator="equal" stopIfTrue="1">
      <formula>"CW 2130-R11"</formula>
    </cfRule>
    <cfRule type="cellIs" priority="143" dxfId="182" operator="equal" stopIfTrue="1">
      <formula>"CW 3120-R2"</formula>
    </cfRule>
    <cfRule type="cellIs" priority="144" dxfId="182" operator="equal" stopIfTrue="1">
      <formula>"CW 3240-R7"</formula>
    </cfRule>
  </conditionalFormatting>
  <conditionalFormatting sqref="D75:D76">
    <cfRule type="cellIs" priority="139" dxfId="182" operator="equal" stopIfTrue="1">
      <formula>"CW 2130-R11"</formula>
    </cfRule>
    <cfRule type="cellIs" priority="140" dxfId="182" operator="equal" stopIfTrue="1">
      <formula>"CW 3120-R2"</formula>
    </cfRule>
    <cfRule type="cellIs" priority="141" dxfId="182" operator="equal" stopIfTrue="1">
      <formula>"CW 3240-R7"</formula>
    </cfRule>
  </conditionalFormatting>
  <conditionalFormatting sqref="D77">
    <cfRule type="cellIs" priority="136" dxfId="182" operator="equal" stopIfTrue="1">
      <formula>"CW 2130-R11"</formula>
    </cfRule>
    <cfRule type="cellIs" priority="137" dxfId="182" operator="equal" stopIfTrue="1">
      <formula>"CW 3120-R2"</formula>
    </cfRule>
    <cfRule type="cellIs" priority="138" dxfId="182" operator="equal" stopIfTrue="1">
      <formula>"CW 3240-R7"</formula>
    </cfRule>
  </conditionalFormatting>
  <conditionalFormatting sqref="D80:D81 D83">
    <cfRule type="cellIs" priority="129" dxfId="182" operator="equal" stopIfTrue="1">
      <formula>"CW 2130-R11"</formula>
    </cfRule>
    <cfRule type="cellIs" priority="130" dxfId="182" operator="equal" stopIfTrue="1">
      <formula>"CW 3120-R2"</formula>
    </cfRule>
    <cfRule type="cellIs" priority="131" dxfId="182" operator="equal" stopIfTrue="1">
      <formula>"CW 3240-R7"</formula>
    </cfRule>
  </conditionalFormatting>
  <conditionalFormatting sqref="D79 D84:D85">
    <cfRule type="cellIs" priority="132" dxfId="182" operator="equal" stopIfTrue="1">
      <formula>"CW 3120-R2"</formula>
    </cfRule>
    <cfRule type="cellIs" priority="133" dxfId="182" operator="equal" stopIfTrue="1">
      <formula>"CW 3240-R7"</formula>
    </cfRule>
  </conditionalFormatting>
  <conditionalFormatting sqref="D86:D89 D93:D95">
    <cfRule type="cellIs" priority="127" dxfId="182" operator="equal" stopIfTrue="1">
      <formula>"CW 3120-R2"</formula>
    </cfRule>
    <cfRule type="cellIs" priority="128" dxfId="182" operator="equal" stopIfTrue="1">
      <formula>"CW 3240-R7"</formula>
    </cfRule>
  </conditionalFormatting>
  <conditionalFormatting sqref="D99">
    <cfRule type="cellIs" priority="125" dxfId="182" operator="equal" stopIfTrue="1">
      <formula>"CW 3120-R2"</formula>
    </cfRule>
    <cfRule type="cellIs" priority="126" dxfId="182" operator="equal" stopIfTrue="1">
      <formula>"CW 3240-R7"</formula>
    </cfRule>
  </conditionalFormatting>
  <conditionalFormatting sqref="D106:D110">
    <cfRule type="cellIs" priority="115" dxfId="182" operator="equal" stopIfTrue="1">
      <formula>"CW 2130-R11"</formula>
    </cfRule>
    <cfRule type="cellIs" priority="116" dxfId="182" operator="equal" stopIfTrue="1">
      <formula>"CW 3120-R2"</formula>
    </cfRule>
    <cfRule type="cellIs" priority="117" dxfId="182" operator="equal" stopIfTrue="1">
      <formula>"CW 3240-R7"</formula>
    </cfRule>
  </conditionalFormatting>
  <conditionalFormatting sqref="D105">
    <cfRule type="cellIs" priority="118" dxfId="182" operator="equal" stopIfTrue="1">
      <formula>"CW 3120-R2"</formula>
    </cfRule>
    <cfRule type="cellIs" priority="119" dxfId="182" operator="equal" stopIfTrue="1">
      <formula>"CW 3240-R7"</formula>
    </cfRule>
  </conditionalFormatting>
  <conditionalFormatting sqref="D114">
    <cfRule type="cellIs" priority="113" dxfId="182" operator="equal" stopIfTrue="1">
      <formula>"CW 3120-R2"</formula>
    </cfRule>
    <cfRule type="cellIs" priority="114" dxfId="182" operator="equal" stopIfTrue="1">
      <formula>"CW 3240-R7"</formula>
    </cfRule>
  </conditionalFormatting>
  <conditionalFormatting sqref="D119">
    <cfRule type="cellIs" priority="111" dxfId="182" operator="equal" stopIfTrue="1">
      <formula>"CW 2130-R11"</formula>
    </cfRule>
    <cfRule type="cellIs" priority="112" dxfId="182" operator="equal" stopIfTrue="1">
      <formula>"CW 3240-R7"</formula>
    </cfRule>
  </conditionalFormatting>
  <conditionalFormatting sqref="D126 D124">
    <cfRule type="cellIs" priority="106" dxfId="182" operator="equal" stopIfTrue="1">
      <formula>"CW 2130-R11"</formula>
    </cfRule>
    <cfRule type="cellIs" priority="107" dxfId="182" operator="equal" stopIfTrue="1">
      <formula>"CW 3120-R2"</formula>
    </cfRule>
    <cfRule type="cellIs" priority="108" dxfId="182" operator="equal" stopIfTrue="1">
      <formula>"CW 3240-R7"</formula>
    </cfRule>
  </conditionalFormatting>
  <conditionalFormatting sqref="D125">
    <cfRule type="cellIs" priority="109" dxfId="182" operator="equal" stopIfTrue="1">
      <formula>"CW 3120-R2"</formula>
    </cfRule>
    <cfRule type="cellIs" priority="110" dxfId="182" operator="equal" stopIfTrue="1">
      <formula>"CW 3240-R7"</formula>
    </cfRule>
  </conditionalFormatting>
  <conditionalFormatting sqref="D127:D131 D141 D145">
    <cfRule type="cellIs" priority="103" dxfId="182" operator="equal" stopIfTrue="1">
      <formula>"CW 2130-R11"</formula>
    </cfRule>
    <cfRule type="cellIs" priority="104" dxfId="182" operator="equal" stopIfTrue="1">
      <formula>"CW 3120-R2"</formula>
    </cfRule>
    <cfRule type="cellIs" priority="105" dxfId="182" operator="equal" stopIfTrue="1">
      <formula>"CW 3240-R7"</formula>
    </cfRule>
  </conditionalFormatting>
  <conditionalFormatting sqref="D132:D134">
    <cfRule type="cellIs" priority="100" dxfId="182" operator="equal" stopIfTrue="1">
      <formula>"CW 2130-R11"</formula>
    </cfRule>
    <cfRule type="cellIs" priority="101" dxfId="182" operator="equal" stopIfTrue="1">
      <formula>"CW 3120-R2"</formula>
    </cfRule>
    <cfRule type="cellIs" priority="102" dxfId="182" operator="equal" stopIfTrue="1">
      <formula>"CW 3240-R7"</formula>
    </cfRule>
  </conditionalFormatting>
  <conditionalFormatting sqref="D137">
    <cfRule type="cellIs" priority="97" dxfId="182" operator="equal" stopIfTrue="1">
      <formula>"CW 2130-R11"</formula>
    </cfRule>
    <cfRule type="cellIs" priority="98" dxfId="182" operator="equal" stopIfTrue="1">
      <formula>"CW 3120-R2"</formula>
    </cfRule>
    <cfRule type="cellIs" priority="99" dxfId="182" operator="equal" stopIfTrue="1">
      <formula>"CW 3240-R7"</formula>
    </cfRule>
  </conditionalFormatting>
  <conditionalFormatting sqref="D142:D144">
    <cfRule type="cellIs" priority="94" dxfId="182" operator="equal" stopIfTrue="1">
      <formula>"CW 2130-R11"</formula>
    </cfRule>
    <cfRule type="cellIs" priority="95" dxfId="182" operator="equal" stopIfTrue="1">
      <formula>"CW 3120-R2"</formula>
    </cfRule>
    <cfRule type="cellIs" priority="96" dxfId="182" operator="equal" stopIfTrue="1">
      <formula>"CW 3240-R7"</formula>
    </cfRule>
  </conditionalFormatting>
  <conditionalFormatting sqref="D135">
    <cfRule type="cellIs" priority="91" dxfId="182" operator="equal" stopIfTrue="1">
      <formula>"CW 2130-R11"</formula>
    </cfRule>
    <cfRule type="cellIs" priority="92" dxfId="182" operator="equal" stopIfTrue="1">
      <formula>"CW 3120-R2"</formula>
    </cfRule>
    <cfRule type="cellIs" priority="93" dxfId="182" operator="equal" stopIfTrue="1">
      <formula>"CW 3240-R7"</formula>
    </cfRule>
  </conditionalFormatting>
  <conditionalFormatting sqref="D136">
    <cfRule type="cellIs" priority="88" dxfId="182" operator="equal" stopIfTrue="1">
      <formula>"CW 2130-R11"</formula>
    </cfRule>
    <cfRule type="cellIs" priority="89" dxfId="182" operator="equal" stopIfTrue="1">
      <formula>"CW 3120-R2"</formula>
    </cfRule>
    <cfRule type="cellIs" priority="90" dxfId="182" operator="equal" stopIfTrue="1">
      <formula>"CW 3240-R7"</formula>
    </cfRule>
  </conditionalFormatting>
  <conditionalFormatting sqref="D57:D59">
    <cfRule type="cellIs" priority="58" dxfId="182" operator="equal" stopIfTrue="1">
      <formula>"CW 2130-R11"</formula>
    </cfRule>
    <cfRule type="cellIs" priority="59" dxfId="182" operator="equal" stopIfTrue="1">
      <formula>"CW 3120-R2"</formula>
    </cfRule>
    <cfRule type="cellIs" priority="60" dxfId="182" operator="equal" stopIfTrue="1">
      <formula>"CW 3240-R7"</formula>
    </cfRule>
  </conditionalFormatting>
  <conditionalFormatting sqref="D138:D140">
    <cfRule type="cellIs" priority="79" dxfId="182" operator="equal" stopIfTrue="1">
      <formula>"CW 2130-R11"</formula>
    </cfRule>
    <cfRule type="cellIs" priority="80" dxfId="182" operator="equal" stopIfTrue="1">
      <formula>"CW 3120-R2"</formula>
    </cfRule>
    <cfRule type="cellIs" priority="81" dxfId="182" operator="equal" stopIfTrue="1">
      <formula>"CW 3240-R7"</formula>
    </cfRule>
  </conditionalFormatting>
  <conditionalFormatting sqref="D146:D148">
    <cfRule type="cellIs" priority="77" dxfId="182" operator="equal" stopIfTrue="1">
      <formula>"CW 3120-R2"</formula>
    </cfRule>
    <cfRule type="cellIs" priority="78" dxfId="182" operator="equal" stopIfTrue="1">
      <formula>"CW 3240-R7"</formula>
    </cfRule>
  </conditionalFormatting>
  <conditionalFormatting sqref="D150">
    <cfRule type="cellIs" priority="74" dxfId="182" operator="equal" stopIfTrue="1">
      <formula>"CW 2130-R11"</formula>
    </cfRule>
    <cfRule type="cellIs" priority="75" dxfId="182" operator="equal" stopIfTrue="1">
      <formula>"CW 3120-R2"</formula>
    </cfRule>
    <cfRule type="cellIs" priority="76" dxfId="182" operator="equal" stopIfTrue="1">
      <formula>"CW 3240-R7"</formula>
    </cfRule>
  </conditionalFormatting>
  <conditionalFormatting sqref="D149">
    <cfRule type="cellIs" priority="72" dxfId="182" operator="equal" stopIfTrue="1">
      <formula>"CW 3120-R2"</formula>
    </cfRule>
    <cfRule type="cellIs" priority="73" dxfId="182" operator="equal" stopIfTrue="1">
      <formula>"CW 3240-R7"</formula>
    </cfRule>
  </conditionalFormatting>
  <conditionalFormatting sqref="D151:D153">
    <cfRule type="cellIs" priority="70" dxfId="182" operator="equal" stopIfTrue="1">
      <formula>"CW 3120-R2"</formula>
    </cfRule>
    <cfRule type="cellIs" priority="71" dxfId="182" operator="equal" stopIfTrue="1">
      <formula>"CW 3240-R7"</formula>
    </cfRule>
  </conditionalFormatting>
  <conditionalFormatting sqref="D60">
    <cfRule type="cellIs" priority="55" dxfId="182" operator="equal" stopIfTrue="1">
      <formula>"CW 2130-R11"</formula>
    </cfRule>
    <cfRule type="cellIs" priority="56" dxfId="182" operator="equal" stopIfTrue="1">
      <formula>"CW 3120-R2"</formula>
    </cfRule>
    <cfRule type="cellIs" priority="57" dxfId="182" operator="equal" stopIfTrue="1">
      <formula>"CW 3240-R7"</formula>
    </cfRule>
  </conditionalFormatting>
  <conditionalFormatting sqref="D36">
    <cfRule type="cellIs" priority="49" dxfId="182" operator="equal" stopIfTrue="1">
      <formula>"CW 2130-R11"</formula>
    </cfRule>
    <cfRule type="cellIs" priority="50" dxfId="182" operator="equal" stopIfTrue="1">
      <formula>"CW 3120-R2"</formula>
    </cfRule>
    <cfRule type="cellIs" priority="51" dxfId="182" operator="equal" stopIfTrue="1">
      <formula>"CW 3240-R7"</formula>
    </cfRule>
  </conditionalFormatting>
  <conditionalFormatting sqref="D90:D92">
    <cfRule type="cellIs" priority="47" dxfId="182" operator="equal" stopIfTrue="1">
      <formula>"CW 3120-R2"</formula>
    </cfRule>
    <cfRule type="cellIs" priority="48" dxfId="182" operator="equal" stopIfTrue="1">
      <formula>"CW 3240-R7"</formula>
    </cfRule>
  </conditionalFormatting>
  <conditionalFormatting sqref="D52">
    <cfRule type="cellIs" priority="44" dxfId="182" operator="equal" stopIfTrue="1">
      <formula>"CW 2130-R11"</formula>
    </cfRule>
    <cfRule type="cellIs" priority="45" dxfId="182" operator="equal" stopIfTrue="1">
      <formula>"CW 3120-R2"</formula>
    </cfRule>
    <cfRule type="cellIs" priority="46" dxfId="182" operator="equal" stopIfTrue="1">
      <formula>"CW 3240-R7"</formula>
    </cfRule>
  </conditionalFormatting>
  <conditionalFormatting sqref="D25">
    <cfRule type="cellIs" priority="38" dxfId="182" operator="equal" stopIfTrue="1">
      <formula>"CW 2130-R11"</formula>
    </cfRule>
    <cfRule type="cellIs" priority="39" dxfId="182" operator="equal" stopIfTrue="1">
      <formula>"CW 3120-R2"</formula>
    </cfRule>
    <cfRule type="cellIs" priority="40" dxfId="182" operator="equal" stopIfTrue="1">
      <formula>"CW 3240-R7"</formula>
    </cfRule>
  </conditionalFormatting>
  <conditionalFormatting sqref="D96">
    <cfRule type="cellIs" priority="36" dxfId="182" operator="equal" stopIfTrue="1">
      <formula>"CW 3120-R2"</formula>
    </cfRule>
    <cfRule type="cellIs" priority="37" dxfId="182" operator="equal" stopIfTrue="1">
      <formula>"CW 3240-R7"</formula>
    </cfRule>
  </conditionalFormatting>
  <conditionalFormatting sqref="D97">
    <cfRule type="cellIs" priority="34" dxfId="182" operator="equal" stopIfTrue="1">
      <formula>"CW 3120-R2"</formula>
    </cfRule>
    <cfRule type="cellIs" priority="35" dxfId="182" operator="equal" stopIfTrue="1">
      <formula>"CW 3240-R7"</formula>
    </cfRule>
  </conditionalFormatting>
  <conditionalFormatting sqref="D98">
    <cfRule type="cellIs" priority="32" dxfId="182" operator="equal" stopIfTrue="1">
      <formula>"CW 3120-R2"</formula>
    </cfRule>
    <cfRule type="cellIs" priority="33" dxfId="182" operator="equal" stopIfTrue="1">
      <formula>"CW 3240-R7"</formula>
    </cfRule>
  </conditionalFormatting>
  <conditionalFormatting sqref="D115">
    <cfRule type="cellIs" priority="30" dxfId="182" operator="equal" stopIfTrue="1">
      <formula>"CW 3120-R2"</formula>
    </cfRule>
    <cfRule type="cellIs" priority="31" dxfId="182" operator="equal" stopIfTrue="1">
      <formula>"CW 3240-R7"</formula>
    </cfRule>
  </conditionalFormatting>
  <conditionalFormatting sqref="D116:D117">
    <cfRule type="cellIs" priority="28" dxfId="182" operator="equal" stopIfTrue="1">
      <formula>"CW 3120-R2"</formula>
    </cfRule>
    <cfRule type="cellIs" priority="29" dxfId="182" operator="equal" stopIfTrue="1">
      <formula>"CW 3240-R7"</formula>
    </cfRule>
  </conditionalFormatting>
  <conditionalFormatting sqref="D118">
    <cfRule type="cellIs" priority="26" dxfId="182" operator="equal" stopIfTrue="1">
      <formula>"CW 3120-R2"</formula>
    </cfRule>
    <cfRule type="cellIs" priority="27" dxfId="182" operator="equal" stopIfTrue="1">
      <formula>"CW 3240-R7"</formula>
    </cfRule>
  </conditionalFormatting>
  <conditionalFormatting sqref="D9">
    <cfRule type="cellIs" priority="23" dxfId="182" operator="equal" stopIfTrue="1">
      <formula>"CW 2130-R11"</formula>
    </cfRule>
    <cfRule type="cellIs" priority="24" dxfId="182" operator="equal" stopIfTrue="1">
      <formula>"CW 3120-R2"</formula>
    </cfRule>
    <cfRule type="cellIs" priority="25" dxfId="182" operator="equal" stopIfTrue="1">
      <formula>"CW 3240-R7"</formula>
    </cfRule>
  </conditionalFormatting>
  <conditionalFormatting sqref="D155">
    <cfRule type="cellIs" priority="20" dxfId="182" operator="equal" stopIfTrue="1">
      <formula>"CW 2130-R11"</formula>
    </cfRule>
    <cfRule type="cellIs" priority="21" dxfId="182" operator="equal" stopIfTrue="1">
      <formula>"CW 3120-R2"</formula>
    </cfRule>
    <cfRule type="cellIs" priority="22" dxfId="182" operator="equal" stopIfTrue="1">
      <formula>"CW 3240-R7"</formula>
    </cfRule>
  </conditionalFormatting>
  <conditionalFormatting sqref="D154">
    <cfRule type="cellIs" priority="18" dxfId="182" operator="equal" stopIfTrue="1">
      <formula>"CW 3120-R2"</formula>
    </cfRule>
    <cfRule type="cellIs" priority="19" dxfId="182" operator="equal" stopIfTrue="1">
      <formula>"CW 3240-R7"</formula>
    </cfRule>
  </conditionalFormatting>
  <conditionalFormatting sqref="D120">
    <cfRule type="cellIs" priority="16" dxfId="182" operator="equal" stopIfTrue="1">
      <formula>"CW 2130-R11"</formula>
    </cfRule>
    <cfRule type="cellIs" priority="17" dxfId="182" operator="equal" stopIfTrue="1">
      <formula>"CW 3240-R7"</formula>
    </cfRule>
  </conditionalFormatting>
  <conditionalFormatting sqref="D121">
    <cfRule type="cellIs" priority="14" dxfId="182" operator="equal" stopIfTrue="1">
      <formula>"CW 3120-R2"</formula>
    </cfRule>
    <cfRule type="cellIs" priority="15" dxfId="182" operator="equal" stopIfTrue="1">
      <formula>"CW 3240-R7"</formula>
    </cfRule>
  </conditionalFormatting>
  <conditionalFormatting sqref="D103:D104">
    <cfRule type="cellIs" priority="6" dxfId="182" operator="equal" stopIfTrue="1">
      <formula>"CW 3120-R2"</formula>
    </cfRule>
    <cfRule type="cellIs" priority="7" dxfId="182" operator="equal" stopIfTrue="1">
      <formula>"CW 3240-R7"</formula>
    </cfRule>
  </conditionalFormatting>
  <conditionalFormatting sqref="D82">
    <cfRule type="cellIs" priority="3" dxfId="182" operator="equal" stopIfTrue="1">
      <formula>"CW 2130-R11"</formula>
    </cfRule>
    <cfRule type="cellIs" priority="4" dxfId="182" operator="equal" stopIfTrue="1">
      <formula>"CW 3120-R2"</formula>
    </cfRule>
    <cfRule type="cellIs" priority="5" dxfId="182" operator="equal" stopIfTrue="1">
      <formula>"CW 3240-R7"</formula>
    </cfRule>
  </conditionalFormatting>
  <conditionalFormatting sqref="D122">
    <cfRule type="cellIs" priority="1" dxfId="182" operator="equal" stopIfTrue="1">
      <formula>"CW 3120-R2"</formula>
    </cfRule>
    <cfRule type="cellIs" priority="2" dxfId="182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8 G12:G15 G122 G27:G28 G49:G52 G44 G23:G25 G62:G63 G104 G85 G8:G10 G40:G41 G126 G124 G128:G137 G139:G140 G148 G150 G153 G155 G55:G60 G30:G32 G88:G89 G107:G110 G65:G77 G112:G115 G34:G38 G46:G47 G91:G93 G96 G143:G144 G117:G120 G100:G102 G80:G83 G17:G20">
      <formula1>IF(G98&gt;=0.01,ROUND(G98,2),0.01)</formula1>
    </dataValidation>
    <dataValidation type="custom" allowBlank="1" showInputMessage="1" showErrorMessage="1" error="If you can enter a Unit  Price in this cell, pLease contact the Contract Administrator immediately!" sqref="G11 G16 G21:G22 G26 G29 G42:G43 G45 G53:G54 G61 G64 G84 G78:G79 G86:G87 G97 G99 G127 G125 G138 G145:G147 G149 G151:G152 G116 G33 G90 G111 G154 G39 G48 G94:G95 G105:G106 G123 G141:G142 G103 G121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19-2016 
&amp;XTemplate Version: C420160226-RW&amp;R&amp;10Bid Submission
Page &amp;P+3 of 14</oddHeader>
    <oddFooter xml:space="preserve">&amp;R__________________
Name of Bidder                    </oddFooter>
  </headerFooter>
  <rowBreaks count="3" manualBreakCount="3">
    <brk id="93" min="1" max="7" man="1"/>
    <brk id="115" min="1" max="7" man="1"/>
    <brk id="1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 10/31/2016
File Size:112,640
File Size 129,536</dc:description>
  <cp:lastModifiedBy>Heide, Chris</cp:lastModifiedBy>
  <cp:lastPrinted>2016-02-05T22:03:18Z</cp:lastPrinted>
  <dcterms:created xsi:type="dcterms:W3CDTF">1999-03-31T15:44:33Z</dcterms:created>
  <dcterms:modified xsi:type="dcterms:W3CDTF">2016-10-31T20:38:29Z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