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70" yWindow="45" windowWidth="12645" windowHeight="1234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PRICES'!$B$6:$H$472</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PRICES'!$B$1:$IV$391</definedName>
    <definedName name="XITEMS">'FORM B - PRICES'!$B$6:$IV$391</definedName>
  </definedNames>
  <calcPr fullCalcOnLoad="1" fullPrecision="0"/>
</workbook>
</file>

<file path=xl/sharedStrings.xml><?xml version="1.0" encoding="utf-8"?>
<sst xmlns="http://schemas.openxmlformats.org/spreadsheetml/2006/main" count="1884" uniqueCount="622">
  <si>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</si>
  <si>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</si>
  <si>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</si>
  <si>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</si>
  <si>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</si>
  <si>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</si>
  <si>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</si>
  <si>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</si>
  <si>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</si>
  <si>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</si>
  <si>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</si>
  <si>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</si>
  <si>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</si>
  <si>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</si>
  <si>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</si>
  <si>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</si>
  <si>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</si>
  <si>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</si>
  <si>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</si>
  <si>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</si>
  <si>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</si>
  <si>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</si>
  <si>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</si>
  <si>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</si>
  <si>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</si>
  <si>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</si>
  <si>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</si>
  <si>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</si>
  <si>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</si>
  <si>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</si>
  <si>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</si>
  <si>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</si>
  <si>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</si>
  <si>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</si>
  <si>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</si>
  <si>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</si>
  <si>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</si>
  <si>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</si>
  <si>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</si>
  <si>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</si>
  <si>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</si>
  <si>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</si>
  <si>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</si>
  <si>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</si>
  <si>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</si>
  <si>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</si>
  <si>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</si>
  <si>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</si>
  <si>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</si>
  <si>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</si>
  <si>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</si>
  <si>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</si>
  <si>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</si>
  <si>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</si>
  <si>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</si>
  <si>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</si>
  <si>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</si>
  <si>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</si>
  <si>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</si>
  <si>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</si>
  <si>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B189</t>
  </si>
  <si>
    <t>Regrading Existing Interlocking Paving Stones</t>
  </si>
  <si>
    <t>Main Line Paving</t>
  </si>
  <si>
    <t>C001</t>
  </si>
  <si>
    <t>Concrete Pavements, Median Slabs, Bull-noses, and Safety Medians</t>
  </si>
  <si>
    <t>C032</t>
  </si>
  <si>
    <t>Concrete Curbs, Curb and Gutter, and Splash Strips</t>
  </si>
  <si>
    <t>C046</t>
  </si>
  <si>
    <t>D006</t>
  </si>
  <si>
    <t xml:space="preserve">Reflective Crack Maintenance </t>
  </si>
  <si>
    <t>E028</t>
  </si>
  <si>
    <t>E029</t>
  </si>
  <si>
    <t xml:space="preserve">AP-009 - Barrier Curb and Gutter Inlet Cover </t>
  </si>
  <si>
    <t>F001</t>
  </si>
  <si>
    <t>F003</t>
  </si>
  <si>
    <t>F005</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</si>
  <si>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</si>
  <si>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</si>
  <si>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</si>
  <si>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</si>
  <si>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</si>
  <si>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</si>
  <si>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</si>
  <si>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</si>
  <si>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</si>
  <si>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</si>
  <si>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</si>
  <si>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</si>
  <si>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</si>
  <si>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</si>
  <si>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</si>
  <si>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</si>
  <si>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</si>
  <si>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</si>
  <si>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</si>
  <si>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</si>
  <si>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</si>
  <si>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</si>
  <si>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</si>
  <si>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F009</t>
  </si>
  <si>
    <t>F010</t>
  </si>
  <si>
    <t>F011</t>
  </si>
  <si>
    <t>C.1</t>
  </si>
  <si>
    <t>C008</t>
  </si>
  <si>
    <t>C019</t>
  </si>
  <si>
    <t>C.2</t>
  </si>
  <si>
    <t>Concrete Pavements for Early Opening</t>
  </si>
  <si>
    <t>C026</t>
  </si>
  <si>
    <t>C.3</t>
  </si>
  <si>
    <t>C.4</t>
  </si>
  <si>
    <t>D.1</t>
  </si>
  <si>
    <t>D.2</t>
  </si>
  <si>
    <t>E023</t>
  </si>
  <si>
    <t>E024</t>
  </si>
  <si>
    <t>AP-004 - Standard Frame for Manhole and Catch Basin</t>
  </si>
  <si>
    <t>E025</t>
  </si>
  <si>
    <t>AP-005 - Standard Solid Cover for Standard Frame</t>
  </si>
  <si>
    <t>AP-008 - Barrier Curb and Gutter Inlet Frame and Box</t>
  </si>
  <si>
    <t>Adjustment of Catch Basins / Manholes Frames</t>
  </si>
  <si>
    <t>Lifter Rings</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</si>
  <si>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</si>
  <si>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</si>
  <si>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</si>
  <si>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</si>
  <si>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</si>
  <si>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</si>
  <si>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</si>
  <si>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</si>
  <si>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</si>
  <si>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</si>
  <si>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</si>
  <si>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</si>
  <si>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</si>
  <si>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</si>
  <si>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</si>
  <si>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</si>
  <si>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</si>
  <si>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</si>
  <si>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</si>
  <si>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</si>
  <si>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</si>
  <si>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</si>
  <si>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</si>
  <si>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</si>
  <si>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</si>
  <si>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</si>
  <si>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</si>
  <si>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</si>
  <si>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</si>
  <si>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</si>
  <si>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</si>
  <si>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</si>
  <si>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</si>
  <si>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</si>
  <si>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</si>
  <si>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</si>
  <si>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</si>
  <si>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</si>
  <si>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</si>
  <si>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</si>
  <si>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</si>
  <si>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B114rl</t>
  </si>
  <si>
    <t>A.11</t>
  </si>
  <si>
    <t xml:space="preserve">CW 3235-R9  </t>
  </si>
  <si>
    <t>B118rl</t>
  </si>
  <si>
    <t>100 mm Sidewalk</t>
  </si>
  <si>
    <t>B119rl</t>
  </si>
  <si>
    <t>a)</t>
  </si>
  <si>
    <t>Less than 5 sq.m.</t>
  </si>
  <si>
    <t>B120rl</t>
  </si>
  <si>
    <t>b)</t>
  </si>
  <si>
    <t>5 sq.m. to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</si>
  <si>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</si>
  <si>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</si>
  <si>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</si>
  <si>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</si>
  <si>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</si>
  <si>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</si>
  <si>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</si>
  <si>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</si>
  <si>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</si>
  <si>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</si>
  <si>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</si>
  <si>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</si>
  <si>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</si>
  <si>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Curb Ramp (8-12 mm reveal ht, Monolithic)</t>
  </si>
  <si>
    <t>B200</t>
  </si>
  <si>
    <t>A.13</t>
  </si>
  <si>
    <t>Planing of Pavement</t>
  </si>
  <si>
    <t>B219</t>
  </si>
  <si>
    <t>A.14</t>
  </si>
  <si>
    <t>Detectable Warning Surface Tiles</t>
  </si>
  <si>
    <t>A.15</t>
  </si>
  <si>
    <t>A.16</t>
  </si>
  <si>
    <t>C033</t>
  </si>
  <si>
    <t>Construction of  Barrier (150 mm ht, Dowelled)</t>
  </si>
  <si>
    <t>SD-205</t>
  </si>
  <si>
    <t>C036</t>
  </si>
  <si>
    <t>vi)</t>
  </si>
  <si>
    <t>vii)</t>
  </si>
  <si>
    <t>Construction of  Curb Ramp (8-12 mm ht, Integral)</t>
  </si>
  <si>
    <t>SD-229C</t>
  </si>
  <si>
    <t>A.17</t>
  </si>
  <si>
    <t>Type IA</t>
  </si>
  <si>
    <t>A.18</t>
  </si>
  <si>
    <t>CW 3250-R7</t>
  </si>
  <si>
    <t>E003</t>
  </si>
  <si>
    <t>A.19</t>
  </si>
  <si>
    <t xml:space="preserve">Catch Basin  </t>
  </si>
  <si>
    <t>CW 2130-R12</t>
  </si>
  <si>
    <t>E004</t>
  </si>
  <si>
    <t>A.20</t>
  </si>
  <si>
    <t>A.21</t>
  </si>
  <si>
    <t>Replacing Existing Manhole and Catch Basin  Frames &amp; Covers</t>
  </si>
  <si>
    <t>E036</t>
  </si>
  <si>
    <t>A.22</t>
  </si>
  <si>
    <t xml:space="preserve">Connecting to Existing Sewer </t>
  </si>
  <si>
    <t>E037</t>
  </si>
  <si>
    <t>250 mm (PVC) Connecting Pipe</t>
  </si>
  <si>
    <t>A.23</t>
  </si>
  <si>
    <t>E050</t>
  </si>
  <si>
    <t>A.24</t>
  </si>
  <si>
    <t>Abandoning Existing Drainage Inlets</t>
  </si>
  <si>
    <t>A.25</t>
  </si>
  <si>
    <t>A.26</t>
  </si>
  <si>
    <t>CW 3210-R7</t>
  </si>
  <si>
    <t>A.27</t>
  </si>
  <si>
    <t>A.28</t>
  </si>
  <si>
    <t>51 mm</t>
  </si>
  <si>
    <t>A.29</t>
  </si>
  <si>
    <t>A.30</t>
  </si>
  <si>
    <t>A.31</t>
  </si>
  <si>
    <t>A.32</t>
  </si>
  <si>
    <t>CW 3510-R9</t>
  </si>
  <si>
    <t xml:space="preserve"> width &gt; or = 600 mm</t>
  </si>
  <si>
    <t>Monolithic Curb and Sidewalk</t>
  </si>
  <si>
    <t>SD-228B</t>
  </si>
  <si>
    <t>B.14</t>
  </si>
  <si>
    <t>B.15</t>
  </si>
  <si>
    <t>B.16</t>
  </si>
  <si>
    <t>B.17</t>
  </si>
  <si>
    <t>B.18</t>
  </si>
  <si>
    <t>B.19</t>
  </si>
  <si>
    <t>B.20</t>
  </si>
  <si>
    <t>E038</t>
  </si>
  <si>
    <t>B.21</t>
  </si>
  <si>
    <t>B.22</t>
  </si>
  <si>
    <t>B.23</t>
  </si>
  <si>
    <t>B.24</t>
  </si>
  <si>
    <t>B.25</t>
  </si>
  <si>
    <t>B.26</t>
  </si>
  <si>
    <t>B.27</t>
  </si>
  <si>
    <t>B.28</t>
  </si>
  <si>
    <t>B.29</t>
  </si>
  <si>
    <t>B.30</t>
  </si>
  <si>
    <t>A007A</t>
  </si>
  <si>
    <t xml:space="preserve">50 mm </t>
  </si>
  <si>
    <t>C.5</t>
  </si>
  <si>
    <t>C.6</t>
  </si>
  <si>
    <t>C.7</t>
  </si>
  <si>
    <t>C.8</t>
  </si>
  <si>
    <t>B077-72</t>
  </si>
  <si>
    <t>C.10</t>
  </si>
  <si>
    <t>C.11</t>
  </si>
  <si>
    <t>C.12</t>
  </si>
  <si>
    <t>B100r</t>
  </si>
  <si>
    <t>C.13</t>
  </si>
  <si>
    <t>Miscellaneous Concrete Slab Removal</t>
  </si>
  <si>
    <t>B104r</t>
  </si>
  <si>
    <t>C.14</t>
  </si>
  <si>
    <t>C.15</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</si>
  <si>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</si>
  <si>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</si>
  <si>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</si>
  <si>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</si>
  <si>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</si>
  <si>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</si>
  <si>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</si>
  <si>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</si>
  <si>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</si>
  <si>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</si>
  <si>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</si>
  <si>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</si>
  <si>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</si>
  <si>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</si>
  <si>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</si>
  <si>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</si>
  <si>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</si>
  <si>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</si>
  <si>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</si>
  <si>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C.26</t>
  </si>
  <si>
    <t xml:space="preserve">250 mm </t>
  </si>
  <si>
    <t>C.27</t>
  </si>
  <si>
    <t>C.28</t>
  </si>
  <si>
    <t>C.29</t>
  </si>
  <si>
    <t>D.3</t>
  </si>
  <si>
    <t>D.4</t>
  </si>
  <si>
    <t>D.5</t>
  </si>
  <si>
    <t>D.6</t>
  </si>
  <si>
    <t>D.7</t>
  </si>
  <si>
    <t>D.8</t>
  </si>
  <si>
    <t>D.9</t>
  </si>
  <si>
    <t>D.10</t>
  </si>
  <si>
    <t>D.11</t>
  </si>
  <si>
    <t>D.12</t>
  </si>
  <si>
    <t>D.13</t>
  </si>
  <si>
    <t>CW 3330-R5</t>
  </si>
  <si>
    <t>D.14</t>
  </si>
  <si>
    <t>D.15</t>
  </si>
  <si>
    <t>D.16</t>
  </si>
  <si>
    <t>D.17</t>
  </si>
  <si>
    <t>D.18</t>
  </si>
  <si>
    <t>D.19</t>
  </si>
  <si>
    <t>D.20</t>
  </si>
  <si>
    <t>B125A</t>
  </si>
  <si>
    <t>Removal of Precast Sidewalk Blocks</t>
  </si>
  <si>
    <t>200 mm Concrete Pavement (Reinforced)</t>
  </si>
  <si>
    <t>200 mm Concrete Pavement (Type A)</t>
  </si>
  <si>
    <t>200 mm Concrete Pavement (Type B)</t>
  </si>
  <si>
    <t>200 mm Concrete Pavement (Type D)</t>
  </si>
  <si>
    <t>B126r</t>
  </si>
  <si>
    <t>Concrete Curb Removal</t>
  </si>
  <si>
    <t>B127r</t>
  </si>
  <si>
    <t>B135i</t>
  </si>
  <si>
    <t>Concrete Curb Installation</t>
  </si>
  <si>
    <t>B136i</t>
  </si>
  <si>
    <t>B139i</t>
  </si>
  <si>
    <t>B158rl</t>
  </si>
  <si>
    <t xml:space="preserve">c) </t>
  </si>
  <si>
    <t>C051</t>
  </si>
  <si>
    <t>100 mm Concrete Sidewalk</t>
  </si>
  <si>
    <t xml:space="preserve">CW 3325-R5  </t>
  </si>
  <si>
    <t>CW 3110-R19</t>
  </si>
  <si>
    <t>A008E</t>
  </si>
  <si>
    <t xml:space="preserve">150 mm </t>
  </si>
  <si>
    <t>B034-24</t>
  </si>
  <si>
    <t>Slab Replacement - Early Opening (24 hour)</t>
  </si>
  <si>
    <t xml:space="preserve">CW 3230-R8
</t>
  </si>
  <si>
    <t>B041-24</t>
  </si>
  <si>
    <t>B047-24</t>
  </si>
  <si>
    <t>Partial Slab Patches - Early Opening (24 hour)</t>
  </si>
  <si>
    <t>B056-24</t>
  </si>
  <si>
    <t>B057-24</t>
  </si>
  <si>
    <t>B059-24</t>
  </si>
  <si>
    <t>B064-72</t>
  </si>
  <si>
    <t>Slab Replacement - Early Opening (72 hour)</t>
  </si>
  <si>
    <t>B071-72</t>
  </si>
  <si>
    <t>B086-72</t>
  </si>
  <si>
    <t>B087-72</t>
  </si>
  <si>
    <t>B089-72</t>
  </si>
  <si>
    <t>B093A</t>
  </si>
  <si>
    <t>Partial Depth Planing of Existing Joints</t>
  </si>
  <si>
    <t>B093B</t>
  </si>
  <si>
    <t>Asphalt Patching of Partial Depth Joints</t>
  </si>
  <si>
    <t>B102r</t>
  </si>
  <si>
    <t>Monolithic Median Slab</t>
  </si>
  <si>
    <t>B105r</t>
  </si>
  <si>
    <t>Bullnose</t>
  </si>
  <si>
    <t>B106r</t>
  </si>
  <si>
    <t>SD-227A</t>
  </si>
  <si>
    <t>SD-227C</t>
  </si>
  <si>
    <t>B132r</t>
  </si>
  <si>
    <t>Curb Ramp</t>
  </si>
  <si>
    <t>B190</t>
  </si>
  <si>
    <t xml:space="preserve">Construction of Asphaltic Concrete Overlay </t>
  </si>
  <si>
    <t xml:space="preserve">CW 3410-R11 </t>
  </si>
  <si>
    <t>B191</t>
  </si>
  <si>
    <t>B193</t>
  </si>
  <si>
    <t>B194</t>
  </si>
  <si>
    <t>B195</t>
  </si>
  <si>
    <t xml:space="preserve">CW 3450-R6 </t>
  </si>
  <si>
    <t>B202</t>
  </si>
  <si>
    <t>50 - 100 mm Depth (Asphalt)</t>
  </si>
  <si>
    <t>CW 3326-R3</t>
  </si>
  <si>
    <t>CW 3310-R17</t>
  </si>
  <si>
    <t>C014</t>
  </si>
  <si>
    <t>Construction of Concrete Median Slabs</t>
  </si>
  <si>
    <t>C017</t>
  </si>
  <si>
    <t>Construction of Monolithic Curb and Sidewalk</t>
  </si>
  <si>
    <t>C018</t>
  </si>
  <si>
    <t>Construction of Monolithic Concrete Bull-noses</t>
  </si>
  <si>
    <t>C047A</t>
  </si>
  <si>
    <t>SD-223A</t>
  </si>
  <si>
    <t>C047B</t>
  </si>
  <si>
    <t xml:space="preserve">SD-223A
</t>
  </si>
  <si>
    <t>C052</t>
  </si>
  <si>
    <t>Interlocking Paving Stones</t>
  </si>
  <si>
    <t>E017</t>
  </si>
  <si>
    <t>Sewer Repair - Up to 3.0 Meters Long</t>
  </si>
  <si>
    <t>E018</t>
  </si>
  <si>
    <t>E019</t>
  </si>
  <si>
    <t>E020</t>
  </si>
  <si>
    <t xml:space="preserve">Sewer Repair - In Addition to First 3.0 Meters </t>
  </si>
  <si>
    <t>E021</t>
  </si>
  <si>
    <t>E022</t>
  </si>
  <si>
    <t>E022A</t>
  </si>
  <si>
    <t>Sewer Inspection ( following repair)</t>
  </si>
  <si>
    <t>CW2145-R3</t>
  </si>
  <si>
    <t>E022B</t>
  </si>
  <si>
    <t>E026</t>
  </si>
  <si>
    <t>AP-006 - Standard Grated Cover for Standard Frame</t>
  </si>
  <si>
    <t>E032</t>
  </si>
  <si>
    <t>Connecting to Existing Manhole</t>
  </si>
  <si>
    <t>E033</t>
  </si>
  <si>
    <t>E050A</t>
  </si>
  <si>
    <t>Catch Basin Cleaning</t>
  </si>
  <si>
    <t>CW 2140-R3</t>
  </si>
  <si>
    <t>F004</t>
  </si>
  <si>
    <t>38 mm</t>
  </si>
  <si>
    <t>F019</t>
  </si>
  <si>
    <t>Relocating Existing Hydrant - Type A</t>
  </si>
  <si>
    <t>CW 2110-R11</t>
  </si>
  <si>
    <t>B206</t>
  </si>
  <si>
    <t>Pavement Repair Fabric</t>
  </si>
  <si>
    <t>PEMBINA HIGHWAY REHABILITATION AND ACTIVE TRANSPORTATION CORRIDOR - S/B ARBUTHNOT STREET TO 110m EAST OF OSBORNE STREET</t>
  </si>
  <si>
    <t>CORYDON AVENUE REHABILITATION - NASSAU STREET SOUTH TO PEMBINA HIGHWAY</t>
  </si>
  <si>
    <t>Partial Slab Patches - Early Opening (72 hour)</t>
  </si>
  <si>
    <t>Construction of 200 mm Concrete Pavement for Early Opening 72 hour (Reinforced)</t>
  </si>
  <si>
    <t>Holland Stone - Charcoal</t>
  </si>
  <si>
    <t>Holland Stone - Blue</t>
  </si>
  <si>
    <t>G005</t>
  </si>
  <si>
    <t>Salt Tolerant Grass Seeding</t>
  </si>
  <si>
    <t>C047</t>
  </si>
  <si>
    <t>SD-206B</t>
  </si>
  <si>
    <t>Construction of 200 mm Concrete Pavement (Reinforced)</t>
  </si>
  <si>
    <t>Plugging Existing Sewers and Sewer Services Smaller Than 300 mm</t>
  </si>
  <si>
    <t xml:space="preserve">450 mm </t>
  </si>
  <si>
    <t>450 mm, CS</t>
  </si>
  <si>
    <t>Class 3 Backfill</t>
  </si>
  <si>
    <t>250 mm, Storm</t>
  </si>
  <si>
    <t>200 mm, CB Lead</t>
  </si>
  <si>
    <t xml:space="preserve">300 mm </t>
  </si>
  <si>
    <t>300 mm, CB Lead</t>
  </si>
  <si>
    <t>250 mm, CB Lead</t>
  </si>
  <si>
    <t>Tree Removal</t>
  </si>
  <si>
    <t>A.1</t>
  </si>
  <si>
    <t>A.34</t>
  </si>
  <si>
    <t>A.35</t>
  </si>
  <si>
    <t>A.36</t>
  </si>
  <si>
    <t>A.37</t>
  </si>
  <si>
    <t>A.38</t>
  </si>
  <si>
    <t>A.39</t>
  </si>
  <si>
    <t>A.40</t>
  </si>
  <si>
    <t>A.41</t>
  </si>
  <si>
    <t>A.42</t>
  </si>
  <si>
    <t>A.45</t>
  </si>
  <si>
    <t>A.48</t>
  </si>
  <si>
    <t>A.49</t>
  </si>
  <si>
    <t>A.50</t>
  </si>
  <si>
    <t>A.52</t>
  </si>
  <si>
    <t>A.53</t>
  </si>
  <si>
    <t>A.54</t>
  </si>
  <si>
    <t>B.31</t>
  </si>
  <si>
    <t>B.32</t>
  </si>
  <si>
    <t>B.35</t>
  </si>
  <si>
    <t>B.36</t>
  </si>
  <si>
    <t>B.37</t>
  </si>
  <si>
    <t>B.38</t>
  </si>
  <si>
    <t>B.39</t>
  </si>
  <si>
    <t>B.40</t>
  </si>
  <si>
    <t>B.41</t>
  </si>
  <si>
    <t>B.42</t>
  </si>
  <si>
    <t>B.43</t>
  </si>
  <si>
    <t>B.44</t>
  </si>
  <si>
    <t>B.45</t>
  </si>
  <si>
    <t>B.46</t>
  </si>
  <si>
    <t>B.47</t>
  </si>
  <si>
    <t>B.48</t>
  </si>
  <si>
    <t>B.50</t>
  </si>
  <si>
    <t>B.51</t>
  </si>
  <si>
    <t>B.55</t>
  </si>
  <si>
    <t>B.56</t>
  </si>
  <si>
    <t>B.57</t>
  </si>
  <si>
    <t>B.58</t>
  </si>
  <si>
    <t>B.59</t>
  </si>
  <si>
    <t>B.60</t>
  </si>
  <si>
    <t>B.61</t>
  </si>
  <si>
    <t>B.62</t>
  </si>
  <si>
    <t>Directional Bar Tiles</t>
  </si>
  <si>
    <t>305 mm x 610 mm Tiles</t>
  </si>
  <si>
    <t>Construction of  Safety Curb (330 mm ht)</t>
  </si>
  <si>
    <t>Construction of Modified Barrier (150 mm ht, Dowelled)</t>
  </si>
  <si>
    <t>Barrier Integral</t>
  </si>
  <si>
    <t>Abandon Cast-In-Place Concrete Foundations</t>
  </si>
  <si>
    <t>Abandon Flag Foundation</t>
  </si>
  <si>
    <t>Cast-In-Place Concrete Foundations</t>
  </si>
  <si>
    <t>Bus Stop Flag Foundation</t>
  </si>
  <si>
    <t>Miscellaneous Concrete Slab Installation</t>
  </si>
  <si>
    <t>B133r</t>
  </si>
  <si>
    <t>Safety Curb</t>
  </si>
  <si>
    <t>100mm Sidewalk with Block-Outs for Interlocking Paving Stones</t>
  </si>
  <si>
    <t>Barrier (150 mm reveal ht, Dowelled, Slip Form Paving)</t>
  </si>
  <si>
    <t>B150iA</t>
  </si>
  <si>
    <t>SD-229A,B,C</t>
  </si>
  <si>
    <t>E046</t>
  </si>
  <si>
    <t>Removal of Existing Catch Basins</t>
  </si>
  <si>
    <t>Construction of  Barrier (150 mm ht, Dowelled, Slip Form Paving)</t>
  </si>
  <si>
    <t>Construction of Splash Strip (150 mm ht, Monolithic Barrier Curb,  750 mm width, Slip Form Paving)</t>
  </si>
  <si>
    <t>Construction of Splash Strip (150 mm ht, Monolithic Modified Barrier Curb,  750 mm width)</t>
  </si>
  <si>
    <t>Greater than 30 m</t>
  </si>
  <si>
    <t>Roman Pavers - Natural Grey</t>
  </si>
  <si>
    <t>Roman Pavers - Sierra Grey</t>
  </si>
  <si>
    <t>C015</t>
  </si>
  <si>
    <t>Construction of Monolithic Concrete Median Slabs</t>
  </si>
  <si>
    <t>SD-226A</t>
  </si>
  <si>
    <t>SD-024, 1200 mm deep</t>
  </si>
  <si>
    <t>250 mm Catch Basin Lead</t>
  </si>
  <si>
    <t>Connecting to 300 mm  Sewer</t>
  </si>
  <si>
    <t>250 mm Drainage Connection Pipe</t>
  </si>
  <si>
    <t>Construction of Splash Strip (150 mm ht, Monolithic Barrier Curb,  750 mm width)</t>
  </si>
  <si>
    <t>Sewer Inspection (following repair)</t>
  </si>
  <si>
    <t>A.33</t>
  </si>
  <si>
    <t>viii)</t>
  </si>
  <si>
    <t>A.43</t>
  </si>
  <si>
    <t>A.44</t>
  </si>
  <si>
    <t>A.46</t>
  </si>
  <si>
    <t>A.47</t>
  </si>
  <si>
    <t>A.51</t>
  </si>
  <si>
    <t>B.33</t>
  </si>
  <si>
    <t>B.34</t>
  </si>
  <si>
    <t>B.49</t>
  </si>
  <si>
    <t>B.52</t>
  </si>
  <si>
    <t>B.53</t>
  </si>
  <si>
    <t>B.54</t>
  </si>
  <si>
    <t>Supply and Installation of Inlaid Longitudinal Lane Line Marking Tape</t>
  </si>
  <si>
    <t>Removal of Wooden Posts and Fencing</t>
  </si>
  <si>
    <t>B.63</t>
  </si>
  <si>
    <t>PEMBINA HIGHWAY REHABILITATION AND ACTIVE TRANSPORTATION CORRIDOR - N/B 100m SOUTH OF GRANT AVENUE TO 50m EAST OF OSBORNE STREET</t>
  </si>
  <si>
    <t>Removal of Existing Overhead Sign Structure</t>
  </si>
  <si>
    <t>L.S.</t>
  </si>
  <si>
    <t>CORYDON AVENUE EB (CL60010728)</t>
  </si>
  <si>
    <t>SEWER AND CB LEAD REPAIRS</t>
  </si>
  <si>
    <t>PEMBINA HWY SB at JESSIE AVE (MA70038903)</t>
  </si>
  <si>
    <t>PEMBINA HWY SB at GRANT AVE (CL60009067)</t>
  </si>
  <si>
    <t>PEMBINA HWY at ARBUTHNOT ST (CL60021727)</t>
  </si>
  <si>
    <t>PEMBINA HWY NB at DUDLEY AVE (MA60009173)</t>
  </si>
  <si>
    <t>PEMBINA HWY NB at FLEET AVE (CL60009199)</t>
  </si>
  <si>
    <t>PEMBINA HWY NB at NASSAU ST N (CL60009228)</t>
  </si>
  <si>
    <t>PEMBINA HWY NB at WARSAW AVE (CL60010703)</t>
  </si>
  <si>
    <t>PEMBINA HWY NB at MULVEY AVE (CL60009219)</t>
  </si>
  <si>
    <t>B004</t>
  </si>
  <si>
    <t>Slab Replacement</t>
  </si>
  <si>
    <t>B011</t>
  </si>
  <si>
    <t>B017</t>
  </si>
  <si>
    <t>Partial Slab Patches</t>
  </si>
  <si>
    <t>B026</t>
  </si>
  <si>
    <t>B027</t>
  </si>
  <si>
    <t>B029</t>
  </si>
  <si>
    <t>G002</t>
  </si>
  <si>
    <t xml:space="preserve"> width &lt; 600 mm</t>
  </si>
  <si>
    <t>Removal of Existing Concrete F-Type Traffic Barrier</t>
  </si>
  <si>
    <t>Removal of Existing Crash Cushion Attenuators</t>
  </si>
  <si>
    <t>(SEE B9)</t>
  </si>
  <si>
    <t>B203</t>
  </si>
  <si>
    <r>
      <t>1</t>
    </r>
    <r>
      <rPr>
        <sz val="12"/>
        <color indexed="8"/>
        <rFont val="Arial"/>
        <family val="2"/>
      </rPr>
      <t xml:space="preserve"> - 50 mm Depth (Concrete)</t>
    </r>
  </si>
  <si>
    <t>B.64</t>
  </si>
  <si>
    <t>B.65</t>
  </si>
  <si>
    <t>Supply and Installation of 16.92m Full Span Overhead Sign Structure</t>
  </si>
  <si>
    <t>E20</t>
  </si>
  <si>
    <t>E18</t>
  </si>
  <si>
    <t>CW 3010-R4, E16</t>
  </si>
  <si>
    <t>E13</t>
  </si>
  <si>
    <t>E051</t>
  </si>
  <si>
    <t>Installation of Subdrains</t>
  </si>
  <si>
    <t>CW 3120-R4</t>
  </si>
  <si>
    <t>Construction of Landscaping Curb</t>
  </si>
  <si>
    <t>E22</t>
  </si>
  <si>
    <t>ix)</t>
  </si>
  <si>
    <t>Supply and Installation of Wooden Posts and Fencing</t>
  </si>
  <si>
    <t>Landscaping Curb</t>
  </si>
  <si>
    <t>E23</t>
  </si>
  <si>
    <t>E24</t>
  </si>
  <si>
    <t>E12</t>
  </si>
  <si>
    <t>E11</t>
  </si>
  <si>
    <t>E16</t>
  </si>
  <si>
    <t>CW 3330-R5, E17</t>
  </si>
  <si>
    <t>CW 3010-R4, E14</t>
  </si>
  <si>
    <t>E19</t>
  </si>
  <si>
    <t>Beldin Regimental Paver - Regimental Red</t>
  </si>
  <si>
    <t>E25</t>
  </si>
  <si>
    <t>A.55</t>
  </si>
  <si>
    <t>A.56</t>
  </si>
  <si>
    <t>E27</t>
  </si>
  <si>
    <t>E26</t>
  </si>
  <si>
    <t>B.66</t>
  </si>
  <si>
    <t>C.30</t>
  </si>
  <si>
    <t>E28</t>
  </si>
  <si>
    <t>Abandon Information Kiosk Foundation</t>
  </si>
  <si>
    <t>Abandon Concrete Pile and Cap for Illuminated Signage Structure</t>
  </si>
  <si>
    <t>Information Kiosk Foundation</t>
  </si>
  <si>
    <t>Concrete Pile and Cap for Illuminated Signage Structure</t>
  </si>
  <si>
    <t>Overhead Sign Structure Base</t>
  </si>
  <si>
    <t>Supply and Installation of W-Beam Guardrail</t>
  </si>
  <si>
    <t>Supply and Installation of 11.60m Cantilever Sign Structure</t>
  </si>
  <si>
    <t>E29</t>
  </si>
  <si>
    <t>E039</t>
  </si>
  <si>
    <t>Connecting to 375 mm  Sewer</t>
  </si>
  <si>
    <t>250 mm Connecting Pipe</t>
  </si>
  <si>
    <t>A.57</t>
  </si>
  <si>
    <t>A.58</t>
  </si>
  <si>
    <t>C.31</t>
  </si>
  <si>
    <t>C.32</t>
  </si>
  <si>
    <t>E047</t>
  </si>
  <si>
    <t>Removal of Existing Catch Pit</t>
  </si>
  <si>
    <t>B.67</t>
  </si>
  <si>
    <t>B.68</t>
  </si>
  <si>
    <t>B028</t>
  </si>
  <si>
    <t>200 mm Concrete Pavement (Type C)</t>
  </si>
  <si>
    <t>B058-24</t>
  </si>
  <si>
    <t>B088-72</t>
  </si>
  <si>
    <t>PEMBINA HWY SB at GARWOOD AVE (CL60009179)</t>
  </si>
  <si>
    <t xml:space="preserve">200 mm </t>
  </si>
  <si>
    <t>D.21</t>
  </si>
  <si>
    <t>D.22</t>
  </si>
  <si>
    <t>D.23</t>
  </si>
  <si>
    <t>D.24</t>
  </si>
  <si>
    <t>A.59</t>
  </si>
  <si>
    <t>Soft Excavation to Expose Underground Utilities</t>
  </si>
  <si>
    <t>E21</t>
  </si>
  <si>
    <t>hr</t>
  </si>
  <si>
    <t>A.69</t>
  </si>
  <si>
    <t>C.9</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</si>
</sst>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4">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z val="12"/>
      <color indexed="10"/>
      <name val="Arial"/>
      <family val="2"/>
    </font>
    <font>
      <sz val="10"/>
      <color indexed="10"/>
      <name val="MS Sans Serif"/>
      <family val="2"/>
    </font>
    <font>
      <strike/>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2"/>
      <color rgb="FFFF0000"/>
      <name val="Arial"/>
      <family val="2"/>
    </font>
    <font>
      <sz val="10"/>
      <color rgb="FFFF0000"/>
      <name val="MS Sans Serif"/>
      <family val="2"/>
    </font>
    <font>
      <sz val="10"/>
      <color theme="1"/>
      <name val="MS Sans Serif"/>
      <family val="2"/>
    </font>
    <font>
      <strike/>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color indexed="63"/>
      </top>
      <bottom>
        <color indexed="63"/>
      </bottom>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color indexed="63"/>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top style="double">
        <color indexed="8"/>
      </top>
      <bottom>
        <color indexed="63"/>
      </bottom>
    </border>
    <border>
      <left style="thin">
        <color indexed="8"/>
      </left>
      <right style="thin"/>
      <top>
        <color indexed="63"/>
      </top>
      <bottom>
        <color indexed="63"/>
      </bottom>
    </border>
    <border>
      <left style="thin">
        <color indexed="8"/>
      </left>
      <right style="thin"/>
      <top style="thin">
        <color indexed="8"/>
      </top>
      <bottom style="double">
        <color indexed="8"/>
      </bottom>
    </border>
    <border>
      <left>
        <color indexed="63"/>
      </left>
      <right style="thin"/>
      <top>
        <color indexed="63"/>
      </top>
      <bottom style="thin">
        <color indexed="8"/>
      </bottom>
    </border>
    <border>
      <left>
        <color indexed="63"/>
      </left>
      <right style="thin"/>
      <top style="thin">
        <color indexed="8"/>
      </top>
      <bottom>
        <color indexed="63"/>
      </bottom>
    </border>
    <border>
      <left>
        <color indexed="63"/>
      </left>
      <right style="thin"/>
      <top>
        <color indexed="63"/>
      </top>
      <bottom style="double">
        <color indexed="8"/>
      </bottom>
    </border>
    <border>
      <left>
        <color indexed="63"/>
      </left>
      <right style="thin"/>
      <top style="thin"/>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style="thin">
        <color indexed="8"/>
      </right>
      <top>
        <color indexed="63"/>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3" borderId="0" applyNumberFormat="0" applyBorder="0" applyAlignment="0" applyProtection="0"/>
    <xf numFmtId="0" fontId="43" fillId="4" borderId="0" applyNumberFormat="0" applyBorder="0" applyAlignment="0" applyProtection="0"/>
    <xf numFmtId="0" fontId="52" fillId="5" borderId="0" applyNumberFormat="0" applyBorder="0" applyAlignment="0" applyProtection="0"/>
    <xf numFmtId="0" fontId="43" fillId="6" borderId="0" applyNumberFormat="0" applyBorder="0" applyAlignment="0" applyProtection="0"/>
    <xf numFmtId="0" fontId="52" fillId="7" borderId="0" applyNumberFormat="0" applyBorder="0" applyAlignment="0" applyProtection="0"/>
    <xf numFmtId="0" fontId="43" fillId="8" borderId="0" applyNumberFormat="0" applyBorder="0" applyAlignment="0" applyProtection="0"/>
    <xf numFmtId="0" fontId="52" fillId="9" borderId="0" applyNumberFormat="0" applyBorder="0" applyAlignment="0" applyProtection="0"/>
    <xf numFmtId="0" fontId="43" fillId="10" borderId="0" applyNumberFormat="0" applyBorder="0" applyAlignment="0" applyProtection="0"/>
    <xf numFmtId="0" fontId="52" fillId="11" borderId="0" applyNumberFormat="0" applyBorder="0" applyAlignment="0" applyProtection="0"/>
    <xf numFmtId="0" fontId="43" fillId="12" borderId="0" applyNumberFormat="0" applyBorder="0" applyAlignment="0" applyProtection="0"/>
    <xf numFmtId="0" fontId="52" fillId="13" borderId="0" applyNumberFormat="0" applyBorder="0" applyAlignment="0" applyProtection="0"/>
    <xf numFmtId="0" fontId="43" fillId="14" borderId="0" applyNumberFormat="0" applyBorder="0" applyAlignment="0" applyProtection="0"/>
    <xf numFmtId="0" fontId="52" fillId="15" borderId="0" applyNumberFormat="0" applyBorder="0" applyAlignment="0" applyProtection="0"/>
    <xf numFmtId="0" fontId="43" fillId="16" borderId="0" applyNumberFormat="0" applyBorder="0" applyAlignment="0" applyProtection="0"/>
    <xf numFmtId="0" fontId="52" fillId="17" borderId="0" applyNumberFormat="0" applyBorder="0" applyAlignment="0" applyProtection="0"/>
    <xf numFmtId="0" fontId="43" fillId="18" borderId="0" applyNumberFormat="0" applyBorder="0" applyAlignment="0" applyProtection="0"/>
    <xf numFmtId="0" fontId="52" fillId="19" borderId="0" applyNumberFormat="0" applyBorder="0" applyAlignment="0" applyProtection="0"/>
    <xf numFmtId="0" fontId="43" fillId="20" borderId="0" applyNumberFormat="0" applyBorder="0" applyAlignment="0" applyProtection="0"/>
    <xf numFmtId="0" fontId="52" fillId="21" borderId="0" applyNumberFormat="0" applyBorder="0" applyAlignment="0" applyProtection="0"/>
    <xf numFmtId="0" fontId="43" fillId="10" borderId="0" applyNumberFormat="0" applyBorder="0" applyAlignment="0" applyProtection="0"/>
    <xf numFmtId="0" fontId="52" fillId="22" borderId="0" applyNumberFormat="0" applyBorder="0" applyAlignment="0" applyProtection="0"/>
    <xf numFmtId="0" fontId="43" fillId="16" borderId="0" applyNumberFormat="0" applyBorder="0" applyAlignment="0" applyProtection="0"/>
    <xf numFmtId="0" fontId="52" fillId="23" borderId="0" applyNumberFormat="0" applyBorder="0" applyAlignment="0" applyProtection="0"/>
    <xf numFmtId="0" fontId="43" fillId="24" borderId="0" applyNumberFormat="0" applyBorder="0" applyAlignment="0" applyProtection="0"/>
    <xf numFmtId="0" fontId="53" fillId="25" borderId="0" applyNumberFormat="0" applyBorder="0" applyAlignment="0" applyProtection="0"/>
    <xf numFmtId="0" fontId="42" fillId="26" borderId="0" applyNumberFormat="0" applyBorder="0" applyAlignment="0" applyProtection="0"/>
    <xf numFmtId="0" fontId="53" fillId="27" borderId="0" applyNumberFormat="0" applyBorder="0" applyAlignment="0" applyProtection="0"/>
    <xf numFmtId="0" fontId="42" fillId="18" borderId="0" applyNumberFormat="0" applyBorder="0" applyAlignment="0" applyProtection="0"/>
    <xf numFmtId="0" fontId="53" fillId="28" borderId="0" applyNumberFormat="0" applyBorder="0" applyAlignment="0" applyProtection="0"/>
    <xf numFmtId="0" fontId="42" fillId="20" borderId="0" applyNumberFormat="0" applyBorder="0" applyAlignment="0" applyProtection="0"/>
    <xf numFmtId="0" fontId="53" fillId="29" borderId="0" applyNumberFormat="0" applyBorder="0" applyAlignment="0" applyProtection="0"/>
    <xf numFmtId="0" fontId="42" fillId="30" borderId="0" applyNumberFormat="0" applyBorder="0" applyAlignment="0" applyProtection="0"/>
    <xf numFmtId="0" fontId="53" fillId="31" borderId="0" applyNumberFormat="0" applyBorder="0" applyAlignment="0" applyProtection="0"/>
    <xf numFmtId="0" fontId="42" fillId="32" borderId="0" applyNumberFormat="0" applyBorder="0" applyAlignment="0" applyProtection="0"/>
    <xf numFmtId="0" fontId="53" fillId="33" borderId="0" applyNumberFormat="0" applyBorder="0" applyAlignment="0" applyProtection="0"/>
    <xf numFmtId="0" fontId="42" fillId="34" borderId="0" applyNumberFormat="0" applyBorder="0" applyAlignment="0" applyProtection="0"/>
    <xf numFmtId="0" fontId="53" fillId="35" borderId="0" applyNumberFormat="0" applyBorder="0" applyAlignment="0" applyProtection="0"/>
    <xf numFmtId="0" fontId="42" fillId="36" borderId="0" applyNumberFormat="0" applyBorder="0" applyAlignment="0" applyProtection="0"/>
    <xf numFmtId="0" fontId="53" fillId="37" borderId="0" applyNumberFormat="0" applyBorder="0" applyAlignment="0" applyProtection="0"/>
    <xf numFmtId="0" fontId="42" fillId="38" borderId="0" applyNumberFormat="0" applyBorder="0" applyAlignment="0" applyProtection="0"/>
    <xf numFmtId="0" fontId="53" fillId="39" borderId="0" applyNumberFormat="0" applyBorder="0" applyAlignment="0" applyProtection="0"/>
    <xf numFmtId="0" fontId="42" fillId="40" borderId="0" applyNumberFormat="0" applyBorder="0" applyAlignment="0" applyProtection="0"/>
    <xf numFmtId="0" fontId="53" fillId="41" borderId="0" applyNumberFormat="0" applyBorder="0" applyAlignment="0" applyProtection="0"/>
    <xf numFmtId="0" fontId="42" fillId="30" borderId="0" applyNumberFormat="0" applyBorder="0" applyAlignment="0" applyProtection="0"/>
    <xf numFmtId="0" fontId="53" fillId="42" borderId="0" applyNumberFormat="0" applyBorder="0" applyAlignment="0" applyProtection="0"/>
    <xf numFmtId="0" fontId="42" fillId="32" borderId="0" applyNumberFormat="0" applyBorder="0" applyAlignment="0" applyProtection="0"/>
    <xf numFmtId="0" fontId="53" fillId="43" borderId="0" applyNumberFormat="0" applyBorder="0" applyAlignment="0" applyProtection="0"/>
    <xf numFmtId="0" fontId="42" fillId="44" borderId="0" applyNumberFormat="0" applyBorder="0" applyAlignment="0" applyProtection="0"/>
    <xf numFmtId="0" fontId="54"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5" fillId="46" borderId="5" applyNumberFormat="0" applyAlignment="0" applyProtection="0"/>
    <xf numFmtId="0" fontId="36" fillId="47" borderId="6" applyNumberFormat="0" applyAlignment="0" applyProtection="0"/>
    <xf numFmtId="0" fontId="56"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7"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8" fillId="50" borderId="0" applyNumberFormat="0" applyBorder="0" applyAlignment="0" applyProtection="0"/>
    <xf numFmtId="0" fontId="31" fillId="8" borderId="0" applyNumberFormat="0" applyBorder="0" applyAlignment="0" applyProtection="0"/>
    <xf numFmtId="0" fontId="59" fillId="0" borderId="9" applyNumberFormat="0" applyFill="0" applyAlignment="0" applyProtection="0"/>
    <xf numFmtId="0" fontId="28" fillId="0" borderId="10" applyNumberFormat="0" applyFill="0" applyAlignment="0" applyProtection="0"/>
    <xf numFmtId="0" fontId="60" fillId="0" borderId="11" applyNumberFormat="0" applyFill="0" applyAlignment="0" applyProtection="0"/>
    <xf numFmtId="0" fontId="29" fillId="0" borderId="12" applyNumberFormat="0" applyFill="0" applyAlignment="0" applyProtection="0"/>
    <xf numFmtId="0" fontId="61" fillId="0" borderId="13" applyNumberFormat="0" applyFill="0" applyAlignment="0" applyProtection="0"/>
    <xf numFmtId="0" fontId="30" fillId="0" borderId="14" applyNumberFormat="0" applyFill="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2" fillId="51" borderId="5" applyNumberFormat="0" applyAlignment="0" applyProtection="0"/>
    <xf numFmtId="0" fontId="34" fillId="14" borderId="6" applyNumberFormat="0" applyAlignment="0" applyProtection="0"/>
    <xf numFmtId="0" fontId="63" fillId="0" borderId="15" applyNumberFormat="0" applyFill="0" applyAlignment="0" applyProtection="0"/>
    <xf numFmtId="0" fontId="37" fillId="0" borderId="16" applyNumberFormat="0" applyFill="0" applyAlignment="0" applyProtection="0"/>
    <xf numFmtId="0" fontId="64"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5"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6"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7" fillId="0" borderId="22" applyNumberFormat="0" applyFill="0" applyAlignment="0" applyProtection="0"/>
    <xf numFmtId="0" fontId="41" fillId="0" borderId="23" applyNumberFormat="0" applyFill="0" applyAlignment="0" applyProtection="0"/>
    <xf numFmtId="0" fontId="68" fillId="0" borderId="0" applyNumberFormat="0" applyFill="0" applyBorder="0" applyAlignment="0" applyProtection="0"/>
    <xf numFmtId="0" fontId="39" fillId="0" borderId="0" applyNumberFormat="0" applyFill="0" applyBorder="0" applyAlignment="0" applyProtection="0"/>
  </cellStyleXfs>
  <cellXfs count="186">
    <xf numFmtId="0" fontId="0" fillId="2" borderId="0" xfId="0" applyNumberFormat="1" applyAlignment="1">
      <alignment/>
    </xf>
    <xf numFmtId="0" fontId="0" fillId="2" borderId="0" xfId="0" applyNumberFormat="1" applyAlignment="1">
      <alignment vertical="top"/>
    </xf>
    <xf numFmtId="0" fontId="0" fillId="2" borderId="0" xfId="0" applyNumberFormat="1" applyAlignment="1">
      <alignment horizontal="right"/>
    </xf>
    <xf numFmtId="0" fontId="0" fillId="2" borderId="0" xfId="0" applyNumberFormat="1" applyAlignment="1">
      <alignment horizontal="center"/>
    </xf>
    <xf numFmtId="7" fontId="0" fillId="2" borderId="21" xfId="0" applyNumberFormat="1" applyBorder="1" applyAlignment="1">
      <alignment horizontal="right"/>
    </xf>
    <xf numFmtId="172" fontId="2" fillId="56" borderId="24" xfId="0" applyNumberFormat="1" applyFont="1" applyFill="1" applyBorder="1" applyAlignment="1" applyProtection="1">
      <alignment horizontal="left" vertical="center"/>
      <protection/>
    </xf>
    <xf numFmtId="172" fontId="2" fillId="56" borderId="24" xfId="0" applyNumberFormat="1" applyFont="1" applyFill="1" applyBorder="1" applyAlignment="1" applyProtection="1">
      <alignment horizontal="left" vertical="center" wrapText="1"/>
      <protection/>
    </xf>
    <xf numFmtId="0" fontId="0" fillId="2" borderId="0" xfId="0" applyNumberFormat="1" applyAlignment="1">
      <alignment/>
    </xf>
    <xf numFmtId="0" fontId="0" fillId="2" borderId="0" xfId="0" applyNumberFormat="1" applyAlignment="1">
      <alignmen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2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6" xfId="0" applyNumberFormat="1" applyBorder="1" applyAlignment="1">
      <alignment horizontal="right"/>
    </xf>
    <xf numFmtId="173" fontId="0"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74" fontId="0" fillId="0" borderId="1" xfId="0" applyNumberFormat="1" applyFont="1" applyFill="1" applyBorder="1" applyAlignment="1" applyProtection="1">
      <alignment vertical="top"/>
      <protection locked="0"/>
    </xf>
    <xf numFmtId="1" fontId="0" fillId="0" borderId="1" xfId="0" applyNumberFormat="1" applyFont="1" applyFill="1" applyBorder="1" applyAlignment="1" applyProtection="1">
      <alignment horizontal="right" vertical="top" wrapText="1"/>
      <protection/>
    </xf>
    <xf numFmtId="173" fontId="0" fillId="0" borderId="1" xfId="0" applyNumberFormat="1" applyFont="1" applyFill="1" applyBorder="1" applyAlignment="1" applyProtection="1">
      <alignment horizontal="left" vertical="top" wrapText="1"/>
      <protection/>
    </xf>
    <xf numFmtId="0" fontId="0" fillId="0" borderId="1" xfId="0" applyNumberFormat="1" applyFont="1" applyFill="1" applyBorder="1" applyAlignment="1" applyProtection="1">
      <alignment vertical="center"/>
      <protection/>
    </xf>
    <xf numFmtId="4" fontId="46" fillId="57" borderId="1" xfId="0" applyNumberFormat="1" applyFont="1" applyFill="1" applyBorder="1" applyAlignment="1" applyProtection="1">
      <alignment horizontal="center" vertical="top" wrapText="1"/>
      <protection/>
    </xf>
    <xf numFmtId="173"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9" fillId="0" borderId="1" xfId="0" applyNumberFormat="1" applyFont="1" applyFill="1" applyBorder="1" applyAlignment="1" applyProtection="1">
      <alignment horizontal="center" vertical="top" wrapText="1"/>
      <protection/>
    </xf>
    <xf numFmtId="174" fontId="69" fillId="0" borderId="1" xfId="0" applyNumberFormat="1" applyFont="1" applyFill="1" applyBorder="1" applyAlignment="1" applyProtection="1">
      <alignment vertical="top"/>
      <protection locked="0"/>
    </xf>
    <xf numFmtId="174" fontId="69" fillId="0" borderId="1" xfId="0" applyNumberFormat="1" applyFont="1" applyFill="1" applyBorder="1" applyAlignment="1" applyProtection="1">
      <alignment vertical="top"/>
      <protection/>
    </xf>
    <xf numFmtId="0" fontId="47" fillId="57" borderId="0" xfId="0" applyFont="1" applyFill="1" applyAlignment="1">
      <alignment/>
    </xf>
    <xf numFmtId="176" fontId="46" fillId="57" borderId="1" xfId="0" applyNumberFormat="1" applyFont="1" applyFill="1" applyBorder="1" applyAlignment="1" applyProtection="1">
      <alignment horizontal="center" vertical="top"/>
      <protection/>
    </xf>
    <xf numFmtId="0" fontId="47" fillId="57" borderId="0" xfId="0" applyFont="1" applyFill="1" applyAlignment="1">
      <alignment/>
    </xf>
    <xf numFmtId="1" fontId="69" fillId="57" borderId="1" xfId="0" applyNumberFormat="1" applyFont="1" applyFill="1" applyBorder="1" applyAlignment="1" applyProtection="1">
      <alignment horizontal="right" vertical="top"/>
      <protection/>
    </xf>
    <xf numFmtId="0" fontId="69" fillId="0" borderId="1" xfId="0" applyNumberFormat="1" applyFont="1" applyFill="1" applyBorder="1" applyAlignment="1" applyProtection="1">
      <alignment vertical="center"/>
      <protection/>
    </xf>
    <xf numFmtId="173" fontId="69" fillId="0" borderId="1" xfId="0" applyNumberFormat="1" applyFont="1" applyFill="1" applyBorder="1" applyAlignment="1" applyProtection="1">
      <alignment horizontal="center" vertical="top" wrapText="1"/>
      <protection/>
    </xf>
    <xf numFmtId="172" fontId="69" fillId="0" borderId="1" xfId="0" applyNumberFormat="1" applyFont="1" applyFill="1" applyBorder="1" applyAlignment="1" applyProtection="1">
      <alignment horizontal="center" vertical="top" wrapText="1"/>
      <protection/>
    </xf>
    <xf numFmtId="4" fontId="46" fillId="57" borderId="1" xfId="0" applyNumberFormat="1" applyFont="1" applyFill="1" applyBorder="1" applyAlignment="1" applyProtection="1">
      <alignment horizontal="center" vertical="top"/>
      <protection/>
    </xf>
    <xf numFmtId="173" fontId="69" fillId="0" borderId="1" xfId="0" applyNumberFormat="1" applyFont="1" applyFill="1" applyBorder="1" applyAlignment="1" applyProtection="1">
      <alignment horizontal="left" vertical="top"/>
      <protection/>
    </xf>
    <xf numFmtId="173" fontId="69" fillId="0" borderId="1" xfId="0" applyNumberFormat="1" applyFont="1" applyFill="1" applyBorder="1" applyAlignment="1" applyProtection="1">
      <alignment horizontal="right" vertical="top" wrapText="1"/>
      <protection/>
    </xf>
    <xf numFmtId="172" fontId="69" fillId="57" borderId="1" xfId="0" applyNumberFormat="1" applyFont="1" applyFill="1" applyBorder="1" applyAlignment="1" applyProtection="1">
      <alignment horizontal="center" vertical="top" wrapText="1"/>
      <protection/>
    </xf>
    <xf numFmtId="1" fontId="69" fillId="57" borderId="1" xfId="0" applyNumberFormat="1" applyFont="1" applyFill="1" applyBorder="1" applyAlignment="1" applyProtection="1">
      <alignment horizontal="right" vertical="top" wrapText="1"/>
      <protection/>
    </xf>
    <xf numFmtId="174" fontId="69" fillId="0" borderId="1" xfId="0" applyNumberFormat="1" applyFont="1" applyFill="1" applyBorder="1" applyAlignment="1" applyProtection="1">
      <alignment vertical="top" wrapText="1"/>
      <protection/>
    </xf>
    <xf numFmtId="1" fontId="69" fillId="0" borderId="1" xfId="0" applyNumberFormat="1" applyFont="1" applyFill="1" applyBorder="1" applyAlignment="1" applyProtection="1">
      <alignment horizontal="right" vertical="top" wrapText="1"/>
      <protection/>
    </xf>
    <xf numFmtId="4" fontId="70" fillId="57" borderId="1" xfId="0" applyNumberFormat="1" applyFont="1" applyFill="1" applyBorder="1" applyAlignment="1" applyProtection="1">
      <alignment horizontal="center" vertical="top" wrapText="1"/>
      <protection/>
    </xf>
    <xf numFmtId="174" fontId="70" fillId="0" borderId="1" xfId="0" applyNumberFormat="1" applyFont="1" applyFill="1" applyBorder="1" applyAlignment="1" applyProtection="1">
      <alignment vertical="top" wrapText="1"/>
      <protection/>
    </xf>
    <xf numFmtId="0" fontId="71" fillId="57" borderId="0" xfId="0" applyFont="1" applyFill="1" applyAlignment="1">
      <alignment/>
    </xf>
    <xf numFmtId="172" fontId="69" fillId="0" borderId="1" xfId="0" applyNumberFormat="1" applyFont="1" applyFill="1" applyBorder="1" applyAlignment="1" applyProtection="1">
      <alignment vertical="top" wrapText="1"/>
      <protection/>
    </xf>
    <xf numFmtId="0" fontId="47" fillId="57" borderId="0" xfId="0" applyFont="1" applyFill="1" applyAlignment="1">
      <alignment vertical="top"/>
    </xf>
    <xf numFmtId="172" fontId="69" fillId="0" borderId="1" xfId="0" applyNumberFormat="1" applyFont="1" applyFill="1" applyBorder="1" applyAlignment="1" applyProtection="1">
      <alignment horizontal="left" vertical="top" wrapText="1" indent="1"/>
      <protection/>
    </xf>
    <xf numFmtId="172" fontId="69" fillId="0" borderId="1" xfId="0" applyNumberFormat="1" applyFont="1" applyFill="1" applyBorder="1" applyAlignment="1" applyProtection="1">
      <alignment horizontal="left" vertical="top" wrapText="1" indent="2"/>
      <protection/>
    </xf>
    <xf numFmtId="4" fontId="46" fillId="57" borderId="1" xfId="0" applyNumberFormat="1" applyFont="1" applyFill="1" applyBorder="1" applyAlignment="1" applyProtection="1">
      <alignment horizontal="left" vertical="top" indent="1"/>
      <protection/>
    </xf>
    <xf numFmtId="0" fontId="47" fillId="57" borderId="0" xfId="0" applyFont="1" applyFill="1" applyAlignment="1">
      <alignment horizontal="left" indent="1"/>
    </xf>
    <xf numFmtId="0" fontId="48" fillId="57" borderId="0" xfId="0" applyFont="1" applyFill="1" applyAlignment="1">
      <alignment/>
    </xf>
    <xf numFmtId="3" fontId="69" fillId="57" borderId="1" xfId="0" applyNumberFormat="1" applyFont="1" applyFill="1" applyBorder="1" applyAlignment="1" applyProtection="1">
      <alignment vertical="top"/>
      <protection/>
    </xf>
    <xf numFmtId="1" fontId="69" fillId="0" borderId="1" xfId="0" applyNumberFormat="1" applyFont="1" applyFill="1" applyBorder="1" applyAlignment="1" applyProtection="1">
      <alignment horizontal="right" vertical="top"/>
      <protection/>
    </xf>
    <xf numFmtId="172" fontId="0" fillId="0" borderId="1" xfId="136"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horizontal="center" vertical="top" wrapText="1"/>
      <protection/>
    </xf>
    <xf numFmtId="1" fontId="0" fillId="57" borderId="1" xfId="0" applyNumberFormat="1" applyFont="1" applyFill="1" applyBorder="1" applyAlignment="1" applyProtection="1">
      <alignment horizontal="right" vertical="top" wrapText="1"/>
      <protection/>
    </xf>
    <xf numFmtId="172" fontId="0" fillId="0" borderId="1" xfId="0" applyNumberFormat="1" applyFont="1" applyFill="1" applyBorder="1" applyAlignment="1" applyProtection="1">
      <alignment horizontal="left" vertical="top" wrapText="1" indent="1"/>
      <protection/>
    </xf>
    <xf numFmtId="172" fontId="4" fillId="56" borderId="24" xfId="0" applyNumberFormat="1" applyFont="1" applyFill="1" applyBorder="1" applyAlignment="1" applyProtection="1">
      <alignment horizontal="left" vertical="center" wrapText="1"/>
      <protection/>
    </xf>
    <xf numFmtId="173" fontId="0" fillId="0" borderId="1" xfId="0" applyNumberFormat="1" applyFont="1" applyFill="1" applyBorder="1" applyAlignment="1" applyProtection="1">
      <alignment horizontal="right" vertical="top" wrapText="1"/>
      <protection/>
    </xf>
    <xf numFmtId="172" fontId="0" fillId="0" borderId="1" xfId="0" applyNumberFormat="1" applyFont="1" applyFill="1" applyBorder="1" applyAlignment="1" applyProtection="1">
      <alignment horizontal="left" vertical="top" wrapText="1" indent="2"/>
      <protection/>
    </xf>
    <xf numFmtId="172" fontId="0" fillId="0" borderId="1" xfId="136" applyNumberFormat="1" applyFont="1" applyFill="1" applyBorder="1" applyAlignment="1" applyProtection="1">
      <alignment horizontal="center" vertical="top" wrapText="1"/>
      <protection/>
    </xf>
    <xf numFmtId="7" fontId="5" fillId="2" borderId="0" xfId="0" applyNumberFormat="1" applyFont="1" applyAlignment="1" applyProtection="1">
      <alignment horizontal="centerContinuous" vertical="center"/>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0" fontId="0" fillId="2" borderId="0" xfId="0" applyNumberFormat="1" applyAlignment="1" applyProtection="1">
      <alignment/>
      <protection/>
    </xf>
    <xf numFmtId="7" fontId="1" fillId="2" borderId="0" xfId="0" applyNumberFormat="1" applyFont="1" applyAlignment="1" applyProtection="1">
      <alignment horizontal="centerContinuous" vertical="center"/>
      <protection/>
    </xf>
    <xf numFmtId="1" fontId="0" fillId="2" borderId="0" xfId="0" applyNumberFormat="1" applyAlignment="1" applyProtection="1">
      <alignment horizontal="centerContinuous" vertical="top"/>
      <protection/>
    </xf>
    <xf numFmtId="0" fontId="0" fillId="2" borderId="0" xfId="0" applyNumberFormat="1" applyAlignment="1" applyProtection="1">
      <alignment horizontal="centerContinuous" vertical="center"/>
      <protection/>
    </xf>
    <xf numFmtId="7" fontId="0" fillId="2" borderId="0" xfId="0" applyNumberFormat="1" applyAlignment="1" applyProtection="1">
      <alignment horizontal="right"/>
      <protection/>
    </xf>
    <xf numFmtId="0" fontId="0" fillId="2" borderId="0" xfId="0" applyNumberFormat="1" applyAlignment="1" applyProtection="1">
      <alignment vertical="top"/>
      <protection/>
    </xf>
    <xf numFmtId="7" fontId="0" fillId="2" borderId="0" xfId="0" applyNumberFormat="1" applyAlignment="1" applyProtection="1">
      <alignment horizontal="centerContinuous" vertical="center"/>
      <protection/>
    </xf>
    <xf numFmtId="2" fontId="0" fillId="2" borderId="0" xfId="0" applyNumberFormat="1" applyAlignment="1" applyProtection="1">
      <alignment horizontal="centerContinuous"/>
      <protection/>
    </xf>
    <xf numFmtId="7" fontId="0" fillId="2" borderId="27" xfId="0" applyNumberFormat="1" applyBorder="1" applyAlignment="1" applyProtection="1">
      <alignment horizontal="center"/>
      <protection/>
    </xf>
    <xf numFmtId="0" fontId="0" fillId="2" borderId="27" xfId="0" applyNumberFormat="1" applyBorder="1" applyAlignment="1" applyProtection="1">
      <alignment horizontal="center" vertical="top"/>
      <protection/>
    </xf>
    <xf numFmtId="0" fontId="0" fillId="2" borderId="28" xfId="0" applyNumberFormat="1" applyBorder="1" applyAlignment="1" applyProtection="1">
      <alignment horizontal="center"/>
      <protection/>
    </xf>
    <xf numFmtId="0" fontId="0" fillId="2" borderId="27" xfId="0" applyNumberFormat="1" applyBorder="1" applyAlignment="1" applyProtection="1">
      <alignment horizontal="center"/>
      <protection/>
    </xf>
    <xf numFmtId="0" fontId="0" fillId="2" borderId="29" xfId="0" applyNumberFormat="1" applyBorder="1" applyAlignment="1" applyProtection="1">
      <alignment horizontal="center"/>
      <protection/>
    </xf>
    <xf numFmtId="7" fontId="0" fillId="2" borderId="29" xfId="0" applyNumberFormat="1" applyBorder="1" applyAlignment="1" applyProtection="1">
      <alignment horizontal="right"/>
      <protection/>
    </xf>
    <xf numFmtId="7" fontId="0" fillId="2" borderId="30" xfId="0" applyNumberFormat="1" applyBorder="1" applyAlignment="1" applyProtection="1">
      <alignment horizontal="right"/>
      <protection/>
    </xf>
    <xf numFmtId="0" fontId="0" fillId="2" borderId="31" xfId="0" applyNumberFormat="1" applyBorder="1" applyAlignment="1" applyProtection="1">
      <alignment vertical="top"/>
      <protection/>
    </xf>
    <xf numFmtId="0" fontId="0" fillId="2" borderId="32" xfId="0" applyNumberFormat="1" applyBorder="1" applyAlignment="1" applyProtection="1">
      <alignment/>
      <protection/>
    </xf>
    <xf numFmtId="0" fontId="0" fillId="2" borderId="31" xfId="0" applyNumberFormat="1" applyBorder="1" applyAlignment="1" applyProtection="1">
      <alignment horizontal="center"/>
      <protection/>
    </xf>
    <xf numFmtId="0" fontId="0" fillId="2" borderId="33" xfId="0" applyNumberFormat="1" applyBorder="1" applyAlignment="1" applyProtection="1">
      <alignment/>
      <protection/>
    </xf>
    <xf numFmtId="0" fontId="0" fillId="2" borderId="33" xfId="0" applyNumberFormat="1" applyBorder="1" applyAlignment="1" applyProtection="1">
      <alignment horizontal="center"/>
      <protection/>
    </xf>
    <xf numFmtId="7" fontId="0" fillId="2" borderId="33" xfId="0" applyNumberFormat="1" applyBorder="1" applyAlignment="1" applyProtection="1">
      <alignment horizontal="right"/>
      <protection/>
    </xf>
    <xf numFmtId="7" fontId="0" fillId="2" borderId="34" xfId="0" applyNumberFormat="1" applyBorder="1" applyAlignment="1" applyProtection="1">
      <alignment horizontal="right" vertical="center"/>
      <protection/>
    </xf>
    <xf numFmtId="0" fontId="2" fillId="2" borderId="24" xfId="0" applyNumberFormat="1" applyFont="1" applyBorder="1" applyAlignment="1" applyProtection="1">
      <alignment horizontal="center" vertical="center"/>
      <protection/>
    </xf>
    <xf numFmtId="7" fontId="0" fillId="2" borderId="35" xfId="0" applyNumberFormat="1" applyBorder="1" applyAlignment="1" applyProtection="1">
      <alignment horizontal="right" vertical="center"/>
      <protection/>
    </xf>
    <xf numFmtId="7" fontId="0" fillId="2" borderId="34" xfId="0" applyNumberFormat="1" applyBorder="1" applyAlignment="1" applyProtection="1">
      <alignment horizontal="right"/>
      <protection/>
    </xf>
    <xf numFmtId="0" fontId="2" fillId="2" borderId="24" xfId="0" applyNumberFormat="1" applyFont="1" applyBorder="1" applyAlignment="1" applyProtection="1">
      <alignment vertical="top"/>
      <protection/>
    </xf>
    <xf numFmtId="1" fontId="0" fillId="2" borderId="34" xfId="0" applyNumberFormat="1" applyBorder="1" applyAlignment="1" applyProtection="1">
      <alignment horizontal="center" vertical="top"/>
      <protection/>
    </xf>
    <xf numFmtId="0" fontId="0" fillId="2" borderId="34" xfId="0" applyNumberFormat="1" applyBorder="1" applyAlignment="1" applyProtection="1">
      <alignment horizontal="center" vertical="top"/>
      <protection/>
    </xf>
    <xf numFmtId="3" fontId="69" fillId="0" borderId="1" xfId="0" applyNumberFormat="1" applyFont="1" applyFill="1" applyBorder="1" applyAlignment="1" applyProtection="1">
      <alignment vertical="top"/>
      <protection/>
    </xf>
    <xf numFmtId="1" fontId="0" fillId="2" borderId="34" xfId="0" applyNumberFormat="1" applyBorder="1" applyAlignment="1" applyProtection="1">
      <alignment vertical="top"/>
      <protection/>
    </xf>
    <xf numFmtId="0" fontId="69" fillId="2" borderId="0" xfId="0" applyFont="1" applyAlignment="1" applyProtection="1">
      <alignment vertical="top" wrapText="1"/>
      <protection/>
    </xf>
    <xf numFmtId="3" fontId="0" fillId="0" borderId="1" xfId="0" applyNumberFormat="1" applyFont="1" applyFill="1" applyBorder="1" applyAlignment="1" applyProtection="1">
      <alignment vertical="top"/>
      <protection/>
    </xf>
    <xf numFmtId="0" fontId="72" fillId="0" borderId="0" xfId="0" applyFont="1" applyFill="1" applyAlignment="1" applyProtection="1">
      <alignment/>
      <protection/>
    </xf>
    <xf numFmtId="0" fontId="0" fillId="2" borderId="24" xfId="0" applyNumberFormat="1" applyBorder="1" applyAlignment="1" applyProtection="1">
      <alignment horizontal="center" vertical="top"/>
      <protection/>
    </xf>
    <xf numFmtId="0" fontId="0" fillId="2" borderId="34" xfId="0" applyNumberFormat="1" applyBorder="1" applyAlignment="1" applyProtection="1">
      <alignment vertical="top"/>
      <protection/>
    </xf>
    <xf numFmtId="0" fontId="0" fillId="2" borderId="24" xfId="0" applyNumberFormat="1" applyBorder="1" applyAlignment="1" applyProtection="1">
      <alignment vertical="top"/>
      <protection/>
    </xf>
    <xf numFmtId="0" fontId="0" fillId="2" borderId="24" xfId="0" applyNumberFormat="1" applyBorder="1" applyAlignment="1" applyProtection="1">
      <alignment horizontal="left" vertical="top"/>
      <protection/>
    </xf>
    <xf numFmtId="7" fontId="0" fillId="2" borderId="36" xfId="0" applyNumberFormat="1" applyBorder="1" applyAlignment="1" applyProtection="1">
      <alignment horizontal="right"/>
      <protection/>
    </xf>
    <xf numFmtId="0" fontId="2" fillId="2" borderId="36" xfId="0" applyNumberFormat="1" applyFont="1" applyBorder="1" applyAlignment="1" applyProtection="1">
      <alignment horizontal="center" vertical="center"/>
      <protection/>
    </xf>
    <xf numFmtId="7" fontId="0" fillId="2" borderId="36" xfId="0" applyNumberFormat="1" applyBorder="1" applyAlignment="1" applyProtection="1">
      <alignment horizontal="right" vertical="center"/>
      <protection/>
    </xf>
    <xf numFmtId="3" fontId="0" fillId="57" borderId="1" xfId="0" applyNumberFormat="1" applyFont="1" applyFill="1" applyBorder="1" applyAlignment="1" applyProtection="1">
      <alignment vertical="top"/>
      <protection/>
    </xf>
    <xf numFmtId="0" fontId="4" fillId="2" borderId="24" xfId="0" applyNumberFormat="1" applyFont="1" applyBorder="1" applyAlignment="1" applyProtection="1">
      <alignment vertical="top"/>
      <protection/>
    </xf>
    <xf numFmtId="1" fontId="0" fillId="2" borderId="34" xfId="0" applyNumberFormat="1" applyFont="1" applyBorder="1" applyAlignment="1" applyProtection="1">
      <alignment horizontal="center" vertical="top"/>
      <protection/>
    </xf>
    <xf numFmtId="1" fontId="0" fillId="2" borderId="34" xfId="0" applyNumberFormat="1" applyFont="1" applyBorder="1" applyAlignment="1" applyProtection="1">
      <alignment vertical="top"/>
      <protection/>
    </xf>
    <xf numFmtId="7" fontId="0" fillId="2" borderId="34" xfId="0" applyNumberFormat="1" applyFont="1" applyBorder="1" applyAlignment="1" applyProtection="1">
      <alignment horizontal="right"/>
      <protection/>
    </xf>
    <xf numFmtId="0" fontId="0" fillId="2" borderId="34" xfId="0" applyNumberFormat="1" applyBorder="1" applyAlignment="1" applyProtection="1">
      <alignment horizontal="right"/>
      <protection/>
    </xf>
    <xf numFmtId="0" fontId="0" fillId="2" borderId="37" xfId="0" applyNumberFormat="1" applyBorder="1" applyAlignment="1" applyProtection="1">
      <alignment vertical="top"/>
      <protection/>
    </xf>
    <xf numFmtId="0" fontId="4" fillId="2" borderId="38" xfId="0" applyNumberFormat="1" applyFont="1" applyBorder="1" applyAlignment="1" applyProtection="1">
      <alignment/>
      <protection/>
    </xf>
    <xf numFmtId="0" fontId="0" fillId="2" borderId="38" xfId="0" applyNumberFormat="1" applyBorder="1" applyAlignment="1" applyProtection="1">
      <alignment horizontal="center"/>
      <protection/>
    </xf>
    <xf numFmtId="0" fontId="0" fillId="2" borderId="38" xfId="0" applyNumberFormat="1" applyBorder="1" applyAlignment="1" applyProtection="1">
      <alignment/>
      <protection/>
    </xf>
    <xf numFmtId="0" fontId="0" fillId="2" borderId="0" xfId="0" applyNumberFormat="1" applyBorder="1" applyAlignment="1" applyProtection="1">
      <alignment horizontal="right"/>
      <protection/>
    </xf>
    <xf numFmtId="7" fontId="0" fillId="2" borderId="39" xfId="0" applyNumberFormat="1" applyBorder="1" applyAlignment="1" applyProtection="1">
      <alignment horizontal="right" vertical="center"/>
      <protection/>
    </xf>
    <xf numFmtId="7" fontId="0" fillId="2" borderId="40" xfId="0" applyNumberFormat="1" applyBorder="1" applyAlignment="1" applyProtection="1">
      <alignment horizontal="right"/>
      <protection/>
    </xf>
    <xf numFmtId="7" fontId="0" fillId="2" borderId="41" xfId="0" applyNumberFormat="1" applyBorder="1" applyAlignment="1" applyProtection="1">
      <alignment horizontal="right"/>
      <protection/>
    </xf>
    <xf numFmtId="7" fontId="0" fillId="2" borderId="40" xfId="0" applyNumberFormat="1" applyBorder="1" applyAlignment="1" applyProtection="1">
      <alignment horizontal="right" vertical="center"/>
      <protection/>
    </xf>
    <xf numFmtId="7" fontId="0" fillId="2" borderId="41" xfId="0" applyNumberFormat="1" applyBorder="1" applyAlignment="1" applyProtection="1">
      <alignment horizontal="right" vertical="center"/>
      <protection/>
    </xf>
    <xf numFmtId="0" fontId="0" fillId="2" borderId="42" xfId="0" applyNumberFormat="1" applyBorder="1" applyAlignment="1" applyProtection="1">
      <alignment horizontal="right"/>
      <protection/>
    </xf>
    <xf numFmtId="0" fontId="0" fillId="2" borderId="0" xfId="0" applyNumberFormat="1" applyBorder="1" applyAlignment="1" applyProtection="1">
      <alignment/>
      <protection/>
    </xf>
    <xf numFmtId="0" fontId="0" fillId="2" borderId="0" xfId="0" applyNumberFormat="1" applyBorder="1" applyAlignment="1" applyProtection="1">
      <alignment/>
      <protection/>
    </xf>
    <xf numFmtId="0" fontId="0" fillId="2" borderId="0" xfId="0" applyNumberFormat="1" applyBorder="1" applyAlignment="1" applyProtection="1">
      <alignment vertical="center"/>
      <protection/>
    </xf>
    <xf numFmtId="0" fontId="72" fillId="0" borderId="0" xfId="0" applyFont="1" applyFill="1" applyBorder="1" applyAlignment="1" applyProtection="1">
      <alignment vertical="top" wrapText="1"/>
      <protection/>
    </xf>
    <xf numFmtId="0" fontId="47" fillId="57" borderId="0" xfId="0" applyFont="1" applyFill="1" applyBorder="1" applyAlignment="1" applyProtection="1">
      <alignment/>
      <protection/>
    </xf>
    <xf numFmtId="0" fontId="47" fillId="57" borderId="0" xfId="0" applyFont="1" applyFill="1" applyBorder="1" applyAlignment="1" applyProtection="1">
      <alignment vertical="top"/>
      <protection/>
    </xf>
    <xf numFmtId="0" fontId="47" fillId="57" borderId="0" xfId="0" applyFont="1" applyFill="1" applyBorder="1" applyAlignment="1" applyProtection="1">
      <alignment/>
      <protection/>
    </xf>
    <xf numFmtId="4" fontId="46" fillId="0" borderId="0" xfId="0" applyNumberFormat="1" applyFont="1" applyFill="1" applyBorder="1" applyAlignment="1" applyProtection="1">
      <alignment horizontal="center" vertical="top" wrapText="1"/>
      <protection/>
    </xf>
    <xf numFmtId="0" fontId="47" fillId="57" borderId="0" xfId="0" applyFont="1" applyFill="1" applyBorder="1" applyAlignment="1" applyProtection="1">
      <alignment horizontal="center" vertical="top"/>
      <protection/>
    </xf>
    <xf numFmtId="0" fontId="72" fillId="0" borderId="0" xfId="0" applyFont="1" applyFill="1" applyBorder="1" applyAlignment="1" applyProtection="1">
      <alignment vertical="top" wrapText="1" shrinkToFit="1"/>
      <protection/>
    </xf>
    <xf numFmtId="3" fontId="72" fillId="0" borderId="0" xfId="0" applyNumberFormat="1" applyFont="1" applyFill="1" applyBorder="1" applyAlignment="1" applyProtection="1">
      <alignment vertical="top" wrapText="1"/>
      <protection/>
    </xf>
    <xf numFmtId="9" fontId="72" fillId="0" borderId="0" xfId="145" applyFont="1" applyFill="1" applyBorder="1" applyAlignment="1" applyProtection="1">
      <alignment vertical="top" wrapText="1"/>
      <protection/>
    </xf>
    <xf numFmtId="0" fontId="73" fillId="0" borderId="0" xfId="0" applyFont="1" applyFill="1" applyBorder="1" applyAlignment="1" applyProtection="1">
      <alignment vertical="top" wrapText="1"/>
      <protection/>
    </xf>
    <xf numFmtId="0" fontId="73" fillId="0" borderId="0" xfId="0" applyFont="1" applyFill="1" applyBorder="1" applyAlignment="1" applyProtection="1">
      <alignment vertical="top" wrapText="1" shrinkToFit="1"/>
      <protection/>
    </xf>
    <xf numFmtId="4" fontId="46" fillId="0" borderId="0" xfId="0" applyNumberFormat="1" applyFont="1" applyFill="1" applyBorder="1" applyAlignment="1" applyProtection="1">
      <alignment horizontal="center" vertical="top"/>
      <protection/>
    </xf>
    <xf numFmtId="0" fontId="71" fillId="0" borderId="0" xfId="0" applyFont="1" applyFill="1" applyBorder="1" applyAlignment="1" applyProtection="1">
      <alignment vertical="top" wrapText="1"/>
      <protection/>
    </xf>
    <xf numFmtId="0" fontId="72" fillId="0" borderId="0" xfId="0" applyFont="1" applyFill="1" applyBorder="1" applyAlignment="1" applyProtection="1">
      <alignment/>
      <protection/>
    </xf>
    <xf numFmtId="0" fontId="48" fillId="57" borderId="0" xfId="0" applyFont="1" applyFill="1" applyBorder="1" applyAlignment="1" applyProtection="1">
      <alignment horizontal="center" vertical="top"/>
      <protection/>
    </xf>
    <xf numFmtId="3" fontId="72" fillId="0" borderId="0" xfId="0" applyNumberFormat="1" applyFont="1" applyFill="1" applyBorder="1" applyAlignment="1" applyProtection="1">
      <alignment vertical="top" wrapText="1" shrinkToFit="1"/>
      <protection/>
    </xf>
    <xf numFmtId="175" fontId="72" fillId="0" borderId="0" xfId="145" applyNumberFormat="1" applyFont="1" applyFill="1" applyBorder="1" applyAlignment="1" applyProtection="1">
      <alignment vertical="top" wrapText="1"/>
      <protection/>
    </xf>
    <xf numFmtId="0" fontId="72" fillId="0" borderId="0" xfId="0" applyFont="1" applyFill="1" applyBorder="1" applyAlignment="1" applyProtection="1">
      <alignment horizontal="left" vertical="top" wrapText="1" indent="1"/>
      <protection/>
    </xf>
    <xf numFmtId="0" fontId="47" fillId="57" borderId="0" xfId="0" applyFont="1" applyFill="1" applyBorder="1" applyAlignment="1" applyProtection="1">
      <alignment horizontal="left" indent="1"/>
      <protection/>
    </xf>
    <xf numFmtId="0" fontId="47" fillId="57" borderId="0" xfId="0" applyFont="1" applyFill="1" applyBorder="1" applyAlignment="1" applyProtection="1">
      <alignment horizontal="left" vertical="top" indent="1"/>
      <protection/>
    </xf>
    <xf numFmtId="0" fontId="72" fillId="0" borderId="0" xfId="0" applyFont="1" applyFill="1" applyBorder="1" applyAlignment="1" applyProtection="1">
      <alignment horizontal="left" vertical="top" wrapText="1" indent="1" shrinkToFit="1"/>
      <protection/>
    </xf>
    <xf numFmtId="0" fontId="71" fillId="57" borderId="0" xfId="0" applyFont="1" applyFill="1" applyBorder="1" applyAlignment="1" applyProtection="1">
      <alignment/>
      <protection/>
    </xf>
    <xf numFmtId="0" fontId="71" fillId="57" borderId="0" xfId="0" applyFont="1" applyFill="1" applyBorder="1" applyAlignment="1" applyProtection="1">
      <alignment vertical="top"/>
      <protection/>
    </xf>
    <xf numFmtId="0" fontId="0" fillId="2" borderId="0" xfId="0" applyNumberFormat="1" applyBorder="1" applyAlignment="1">
      <alignment/>
    </xf>
    <xf numFmtId="0" fontId="0" fillId="2" borderId="0" xfId="0" applyNumberFormat="1" applyBorder="1" applyAlignment="1">
      <alignment/>
    </xf>
    <xf numFmtId="0" fontId="0" fillId="2" borderId="43" xfId="0" applyNumberFormat="1" applyBorder="1" applyAlignment="1" applyProtection="1">
      <alignment horizontal="center"/>
      <protection/>
    </xf>
    <xf numFmtId="0" fontId="0" fillId="2" borderId="44" xfId="0" applyNumberFormat="1" applyBorder="1" applyAlignment="1" applyProtection="1">
      <alignment horizontal="right"/>
      <protection/>
    </xf>
    <xf numFmtId="0" fontId="0" fillId="2" borderId="45" xfId="0" applyNumberFormat="1" applyBorder="1" applyAlignment="1">
      <alignment horizontal="right"/>
    </xf>
    <xf numFmtId="172" fontId="4" fillId="0" borderId="24" xfId="0" applyNumberFormat="1" applyFont="1" applyFill="1" applyBorder="1" applyAlignment="1" applyProtection="1">
      <alignment horizontal="left" vertical="center" wrapText="1"/>
      <protection/>
    </xf>
    <xf numFmtId="4" fontId="46" fillId="57" borderId="0" xfId="0" applyNumberFormat="1" applyFont="1" applyFill="1" applyBorder="1" applyAlignment="1" applyProtection="1">
      <alignment horizontal="center" vertical="top"/>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3" fillId="2" borderId="46" xfId="0" applyNumberFormat="1" applyFont="1" applyBorder="1" applyAlignment="1" applyProtection="1">
      <alignment horizontal="left" vertical="center" wrapText="1"/>
      <protection/>
    </xf>
    <xf numFmtId="0" fontId="0" fillId="2" borderId="47" xfId="0" applyNumberFormat="1" applyBorder="1" applyAlignment="1" applyProtection="1">
      <alignment vertical="center" wrapText="1"/>
      <protection/>
    </xf>
    <xf numFmtId="0" fontId="0" fillId="2" borderId="48" xfId="0" applyNumberFormat="1" applyBorder="1" applyAlignment="1" applyProtection="1">
      <alignment vertical="center" wrapText="1"/>
      <protection/>
    </xf>
    <xf numFmtId="1" fontId="3" fillId="2" borderId="49" xfId="0" applyNumberFormat="1" applyFont="1" applyBorder="1" applyAlignment="1" applyProtection="1">
      <alignment horizontal="left" vertical="center" wrapText="1"/>
      <protection/>
    </xf>
    <xf numFmtId="0" fontId="0" fillId="2" borderId="50" xfId="0" applyNumberFormat="1" applyBorder="1" applyAlignment="1" applyProtection="1">
      <alignment vertical="center" wrapText="1"/>
      <protection/>
    </xf>
    <xf numFmtId="0" fontId="0" fillId="2" borderId="51" xfId="0" applyNumberFormat="1" applyBorder="1" applyAlignment="1" applyProtection="1">
      <alignment vertical="center" wrapText="1"/>
      <protection/>
    </xf>
    <xf numFmtId="1" fontId="6" fillId="2" borderId="34" xfId="0" applyNumberFormat="1" applyFont="1" applyBorder="1" applyAlignment="1" applyProtection="1">
      <alignment horizontal="left" vertical="center" wrapText="1"/>
      <protection/>
    </xf>
    <xf numFmtId="0" fontId="0" fillId="2" borderId="0" xfId="0" applyNumberFormat="1" applyBorder="1" applyAlignment="1" applyProtection="1">
      <alignment vertical="center" wrapText="1"/>
      <protection/>
    </xf>
    <xf numFmtId="0" fontId="0" fillId="2" borderId="52" xfId="0" applyNumberFormat="1" applyBorder="1" applyAlignment="1" applyProtection="1">
      <alignment vertical="center" wrapText="1"/>
      <protection/>
    </xf>
    <xf numFmtId="7" fontId="0" fillId="2" borderId="53" xfId="0" applyNumberFormat="1" applyBorder="1" applyAlignment="1" applyProtection="1">
      <alignment horizontal="center"/>
      <protection/>
    </xf>
    <xf numFmtId="0" fontId="0" fillId="2" borderId="54" xfId="0" applyNumberFormat="1" applyBorder="1" applyAlignment="1" applyProtection="1">
      <alignment/>
      <protection/>
    </xf>
    <xf numFmtId="1" fontId="6" fillId="2" borderId="46" xfId="0" applyNumberFormat="1" applyFont="1" applyBorder="1" applyAlignment="1" applyProtection="1">
      <alignment horizontal="left" vertical="center" wrapText="1"/>
      <protection/>
    </xf>
    <xf numFmtId="1" fontId="6" fillId="2" borderId="35" xfId="0" applyNumberFormat="1" applyFont="1" applyBorder="1" applyAlignment="1" applyProtection="1">
      <alignment horizontal="left" vertical="center" wrapText="1"/>
      <protection/>
    </xf>
    <xf numFmtId="0" fontId="0" fillId="2" borderId="55" xfId="0" applyNumberFormat="1" applyBorder="1" applyAlignment="1" applyProtection="1">
      <alignment vertical="center" wrapText="1"/>
      <protection/>
    </xf>
    <xf numFmtId="0" fontId="0" fillId="2" borderId="56" xfId="0" applyNumberFormat="1" applyBorder="1" applyAlignment="1" applyProtection="1">
      <alignment vertical="center" wrapText="1"/>
      <protection/>
    </xf>
    <xf numFmtId="0" fontId="0" fillId="2" borderId="57" xfId="0" applyNumberFormat="1" applyBorder="1" applyAlignment="1" applyProtection="1">
      <alignment/>
      <protection/>
    </xf>
    <xf numFmtId="0" fontId="0" fillId="2" borderId="58" xfId="0" applyNumberFormat="1" applyBorder="1" applyAlignment="1" applyProtection="1">
      <alignment/>
      <protection/>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72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9" customWidth="1"/>
    <col min="2" max="16384" width="8.77734375" style="9" customWidth="1"/>
  </cols>
  <sheetData>
    <row r="1" spans="1:9" ht="38.25" customHeight="1">
      <c r="A1" s="157" t="s">
        <v>27</v>
      </c>
      <c r="B1" s="158"/>
      <c r="C1" s="158"/>
      <c r="D1" s="158"/>
      <c r="E1" s="158"/>
      <c r="F1" s="158"/>
      <c r="G1" s="158"/>
      <c r="H1" s="158"/>
      <c r="I1" s="158"/>
    </row>
    <row r="2" spans="1:9" ht="20.25" customHeight="1">
      <c r="A2" s="10">
        <v>1</v>
      </c>
      <c r="B2" s="165" t="s">
        <v>32</v>
      </c>
      <c r="C2" s="165"/>
      <c r="D2" s="165"/>
      <c r="E2" s="165"/>
      <c r="F2" s="165"/>
      <c r="G2" s="165"/>
      <c r="H2" s="165"/>
      <c r="I2" s="165"/>
    </row>
    <row r="3" spans="1:9" ht="34.5" customHeight="1">
      <c r="A3" s="10">
        <v>2</v>
      </c>
      <c r="B3" s="165" t="s">
        <v>124</v>
      </c>
      <c r="C3" s="165"/>
      <c r="D3" s="165"/>
      <c r="E3" s="165"/>
      <c r="F3" s="165"/>
      <c r="G3" s="165"/>
      <c r="H3" s="165"/>
      <c r="I3" s="165"/>
    </row>
    <row r="4" spans="1:9" ht="34.5" customHeight="1">
      <c r="A4" s="10">
        <v>3</v>
      </c>
      <c r="B4" s="165" t="s">
        <v>134</v>
      </c>
      <c r="C4" s="165"/>
      <c r="D4" s="165"/>
      <c r="E4" s="165"/>
      <c r="F4" s="165"/>
      <c r="G4" s="165"/>
      <c r="H4" s="165"/>
      <c r="I4" s="165"/>
    </row>
    <row r="5" spans="1:9" ht="34.5" customHeight="1">
      <c r="A5" s="10">
        <v>4</v>
      </c>
      <c r="B5" s="165" t="s">
        <v>30</v>
      </c>
      <c r="C5" s="165"/>
      <c r="D5" s="165"/>
      <c r="E5" s="165"/>
      <c r="F5" s="165"/>
      <c r="G5" s="165"/>
      <c r="H5" s="165"/>
      <c r="I5" s="165"/>
    </row>
    <row r="6" spans="1:9" ht="19.5" customHeight="1">
      <c r="A6" s="10">
        <v>5</v>
      </c>
      <c r="B6" s="163" t="s">
        <v>132</v>
      </c>
      <c r="C6" s="164"/>
      <c r="D6" s="164"/>
      <c r="E6" s="164"/>
      <c r="F6" s="164"/>
      <c r="G6" s="164"/>
      <c r="H6" s="164"/>
      <c r="I6" s="164"/>
    </row>
    <row r="7" spans="1:9" ht="19.5" customHeight="1">
      <c r="A7" s="10">
        <v>6</v>
      </c>
      <c r="B7" s="163" t="s">
        <v>140</v>
      </c>
      <c r="C7" s="164"/>
      <c r="D7" s="164"/>
      <c r="E7" s="164"/>
      <c r="F7" s="164"/>
      <c r="G7" s="164"/>
      <c r="H7" s="164"/>
      <c r="I7" s="164"/>
    </row>
    <row r="8" spans="1:9" ht="28.5" customHeight="1">
      <c r="A8" s="10">
        <v>7</v>
      </c>
      <c r="B8" s="163" t="s">
        <v>131</v>
      </c>
      <c r="C8" s="164"/>
      <c r="D8" s="164"/>
      <c r="E8" s="164"/>
      <c r="F8" s="164"/>
      <c r="G8" s="164"/>
      <c r="H8" s="164"/>
      <c r="I8" s="164"/>
    </row>
    <row r="9" spans="1:9" ht="19.5" customHeight="1">
      <c r="A9" s="10">
        <v>8</v>
      </c>
      <c r="B9" s="163" t="s">
        <v>138</v>
      </c>
      <c r="C9" s="164"/>
      <c r="D9" s="164"/>
      <c r="E9" s="164"/>
      <c r="F9" s="164"/>
      <c r="G9" s="164"/>
      <c r="H9" s="164"/>
      <c r="I9" s="164"/>
    </row>
    <row r="10" spans="1:9" ht="66" customHeight="1">
      <c r="A10" s="10"/>
      <c r="B10" s="166" t="s">
        <v>125</v>
      </c>
      <c r="C10" s="167"/>
      <c r="D10" s="167"/>
      <c r="E10" s="167"/>
      <c r="F10" s="167"/>
      <c r="G10" s="167"/>
      <c r="H10" s="167"/>
      <c r="I10" s="167"/>
    </row>
    <row r="11" spans="1:9" ht="31.5" customHeight="1">
      <c r="A11" s="10">
        <v>9</v>
      </c>
      <c r="B11" s="159" t="s">
        <v>137</v>
      </c>
      <c r="C11" s="164"/>
      <c r="D11" s="164"/>
      <c r="E11" s="164"/>
      <c r="F11" s="164"/>
      <c r="G11" s="164"/>
      <c r="H11" s="164"/>
      <c r="I11" s="164"/>
    </row>
    <row r="12" spans="1:9" ht="20.25" customHeight="1">
      <c r="A12" s="10">
        <v>10</v>
      </c>
      <c r="B12" s="159" t="s">
        <v>29</v>
      </c>
      <c r="C12" s="164"/>
      <c r="D12" s="164"/>
      <c r="E12" s="164"/>
      <c r="F12" s="164"/>
      <c r="G12" s="164"/>
      <c r="H12" s="164"/>
      <c r="I12" s="164"/>
    </row>
    <row r="13" spans="1:9" ht="45.75" customHeight="1">
      <c r="A13" s="10">
        <v>11</v>
      </c>
      <c r="B13" s="159" t="s">
        <v>34</v>
      </c>
      <c r="C13" s="164"/>
      <c r="D13" s="164"/>
      <c r="E13" s="164"/>
      <c r="F13" s="164"/>
      <c r="G13" s="164"/>
      <c r="H13" s="164"/>
      <c r="I13" s="164"/>
    </row>
    <row r="14" spans="1:9" ht="36" customHeight="1">
      <c r="A14" s="10">
        <v>12</v>
      </c>
      <c r="B14" s="159" t="s">
        <v>126</v>
      </c>
      <c r="C14" s="164"/>
      <c r="D14" s="164"/>
      <c r="E14" s="164"/>
      <c r="F14" s="164"/>
      <c r="G14" s="164"/>
      <c r="H14" s="164"/>
      <c r="I14" s="164"/>
    </row>
    <row r="15" spans="1:9" ht="31.5" customHeight="1">
      <c r="A15" s="10">
        <v>13</v>
      </c>
      <c r="B15" s="168" t="s">
        <v>127</v>
      </c>
      <c r="C15" s="164"/>
      <c r="D15" s="164"/>
      <c r="E15" s="164"/>
      <c r="F15" s="164"/>
      <c r="G15" s="164"/>
      <c r="H15" s="164"/>
      <c r="I15" s="164"/>
    </row>
    <row r="16" spans="1:9" ht="36" customHeight="1">
      <c r="A16" s="10">
        <v>14</v>
      </c>
      <c r="B16" s="168" t="s">
        <v>31</v>
      </c>
      <c r="C16" s="164"/>
      <c r="D16" s="164"/>
      <c r="E16" s="164"/>
      <c r="F16" s="164"/>
      <c r="G16" s="164"/>
      <c r="H16" s="164"/>
      <c r="I16" s="164"/>
    </row>
    <row r="17" spans="1:9" ht="19.5" customHeight="1">
      <c r="A17" s="10">
        <v>15</v>
      </c>
      <c r="B17" s="159" t="s">
        <v>123</v>
      </c>
      <c r="C17" s="164"/>
      <c r="D17" s="164"/>
      <c r="E17" s="164"/>
      <c r="F17" s="164"/>
      <c r="G17" s="164"/>
      <c r="H17" s="164"/>
      <c r="I17" s="164"/>
    </row>
    <row r="18" spans="1:9" ht="19.5" customHeight="1">
      <c r="A18" s="10">
        <v>16</v>
      </c>
      <c r="B18" s="159" t="s">
        <v>136</v>
      </c>
      <c r="C18" s="164"/>
      <c r="D18" s="164"/>
      <c r="E18" s="164"/>
      <c r="F18" s="164"/>
      <c r="G18" s="164"/>
      <c r="H18" s="164"/>
      <c r="I18" s="164"/>
    </row>
    <row r="19" spans="1:9" ht="19.5" customHeight="1">
      <c r="A19" s="10">
        <v>17</v>
      </c>
      <c r="B19" s="159" t="s">
        <v>28</v>
      </c>
      <c r="C19" s="164"/>
      <c r="D19" s="164"/>
      <c r="E19" s="164"/>
      <c r="F19" s="164"/>
      <c r="G19" s="164"/>
      <c r="H19" s="164"/>
      <c r="I19" s="164"/>
    </row>
    <row r="20" spans="1:9" ht="28.5" customHeight="1">
      <c r="A20" s="10">
        <v>18</v>
      </c>
      <c r="B20" s="159" t="s">
        <v>135</v>
      </c>
      <c r="C20" s="160"/>
      <c r="D20" s="160"/>
      <c r="E20" s="160"/>
      <c r="F20" s="160"/>
      <c r="G20" s="160"/>
      <c r="H20" s="160"/>
      <c r="I20" s="160"/>
    </row>
    <row r="21" spans="1:9" ht="28.5" customHeight="1">
      <c r="A21" s="10">
        <v>19</v>
      </c>
      <c r="B21" s="159" t="s">
        <v>133</v>
      </c>
      <c r="C21" s="160"/>
      <c r="D21" s="160"/>
      <c r="E21" s="160"/>
      <c r="F21" s="160"/>
      <c r="G21" s="160"/>
      <c r="H21" s="160"/>
      <c r="I21" s="160"/>
    </row>
    <row r="22" spans="1:9" ht="28.5" customHeight="1">
      <c r="A22" s="10">
        <v>20</v>
      </c>
      <c r="B22" s="159" t="s">
        <v>139</v>
      </c>
      <c r="C22" s="160"/>
      <c r="D22" s="160"/>
      <c r="E22" s="160"/>
      <c r="F22" s="160"/>
      <c r="G22" s="160"/>
      <c r="H22" s="160"/>
      <c r="I22" s="160"/>
    </row>
    <row r="23" spans="1:9" ht="31.5" customHeight="1">
      <c r="A23" s="10">
        <v>21</v>
      </c>
      <c r="B23" s="159" t="s">
        <v>128</v>
      </c>
      <c r="C23" s="164"/>
      <c r="D23" s="164"/>
      <c r="E23" s="164"/>
      <c r="F23" s="164"/>
      <c r="G23" s="164"/>
      <c r="H23" s="164"/>
      <c r="I23" s="164"/>
    </row>
    <row r="24" spans="1:9" ht="33" customHeight="1">
      <c r="A24" s="10">
        <v>22</v>
      </c>
      <c r="B24" s="161" t="s">
        <v>130</v>
      </c>
      <c r="C24" s="162"/>
      <c r="D24" s="162"/>
      <c r="E24" s="162"/>
      <c r="F24" s="162"/>
      <c r="G24" s="162"/>
      <c r="H24" s="162"/>
      <c r="I24" s="162"/>
    </row>
    <row r="25" spans="1:9" ht="17.25" customHeight="1">
      <c r="A25" s="10">
        <v>23</v>
      </c>
      <c r="B25" s="161" t="s">
        <v>129</v>
      </c>
      <c r="C25" s="162"/>
      <c r="D25" s="162"/>
      <c r="E25" s="162"/>
      <c r="F25" s="162"/>
      <c r="G25" s="162"/>
      <c r="H25" s="162"/>
      <c r="I25" s="162"/>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K472"/>
  <sheetViews>
    <sheetView showZeros="0" tabSelected="1" showOutlineSymbols="0" view="pageBreakPreview" zoomScale="70" zoomScaleNormal="75" zoomScaleSheetLayoutView="70" workbookViewId="0" topLeftCell="B1">
      <selection activeCell="G15" sqref="G15"/>
    </sheetView>
  </sheetViews>
  <sheetFormatPr defaultColWidth="10.5546875" defaultRowHeight="15"/>
  <cols>
    <col min="1" max="1" width="7.88671875" style="2" hidden="1" customWidth="1"/>
    <col min="2" max="2" width="8.77734375" style="1" customWidth="1"/>
    <col min="3" max="3" width="52.4453125" style="0" customWidth="1"/>
    <col min="4" max="4" width="12.77734375" style="3" customWidth="1"/>
    <col min="5" max="5" width="6.77734375" style="0" customWidth="1"/>
    <col min="6" max="6" width="11.77734375" style="0" customWidth="1"/>
    <col min="7" max="7" width="11.77734375" style="2" customWidth="1"/>
    <col min="8" max="8" width="16.77734375" style="2" customWidth="1"/>
    <col min="9" max="9" width="63.21484375" style="150" customWidth="1"/>
    <col min="10" max="10" width="8.6640625" style="150" customWidth="1"/>
    <col min="11" max="11" width="59.5546875" style="151" customWidth="1"/>
  </cols>
  <sheetData>
    <row r="1" spans="1:11" ht="15.75">
      <c r="A1" s="64"/>
      <c r="B1" s="65" t="s">
        <v>0</v>
      </c>
      <c r="C1" s="66"/>
      <c r="D1" s="66"/>
      <c r="E1" s="66"/>
      <c r="F1" s="66"/>
      <c r="G1" s="64"/>
      <c r="H1" s="66"/>
      <c r="I1" s="124"/>
      <c r="J1" s="124"/>
      <c r="K1" s="125"/>
    </row>
    <row r="2" spans="1:11" ht="15">
      <c r="A2" s="68"/>
      <c r="B2" s="69" t="s">
        <v>552</v>
      </c>
      <c r="C2" s="70"/>
      <c r="D2" s="70"/>
      <c r="E2" s="70"/>
      <c r="F2" s="70"/>
      <c r="G2" s="68"/>
      <c r="H2" s="70"/>
      <c r="I2" s="124"/>
      <c r="J2" s="124"/>
      <c r="K2" s="125"/>
    </row>
    <row r="3" spans="1:11" ht="15">
      <c r="A3" s="71"/>
      <c r="B3" s="72" t="s">
        <v>1</v>
      </c>
      <c r="C3" s="67"/>
      <c r="D3" s="67"/>
      <c r="E3" s="67"/>
      <c r="F3" s="67"/>
      <c r="G3" s="73"/>
      <c r="H3" s="74"/>
      <c r="I3" s="124"/>
      <c r="J3" s="124"/>
      <c r="K3" s="125"/>
    </row>
    <row r="4" spans="1:11" ht="15">
      <c r="A4" s="75" t="s">
        <v>26</v>
      </c>
      <c r="B4" s="76" t="s">
        <v>3</v>
      </c>
      <c r="C4" s="77" t="s">
        <v>4</v>
      </c>
      <c r="D4" s="78" t="s">
        <v>5</v>
      </c>
      <c r="E4" s="79" t="s">
        <v>6</v>
      </c>
      <c r="F4" s="79" t="s">
        <v>7</v>
      </c>
      <c r="G4" s="80" t="s">
        <v>8</v>
      </c>
      <c r="H4" s="152" t="s">
        <v>9</v>
      </c>
      <c r="I4" s="124"/>
      <c r="J4" s="124"/>
      <c r="K4" s="125"/>
    </row>
    <row r="5" spans="1:11" ht="15.75" thickBot="1">
      <c r="A5" s="81"/>
      <c r="B5" s="82"/>
      <c r="C5" s="83"/>
      <c r="D5" s="84" t="s">
        <v>10</v>
      </c>
      <c r="E5" s="85"/>
      <c r="F5" s="86" t="s">
        <v>11</v>
      </c>
      <c r="G5" s="87"/>
      <c r="H5" s="153"/>
      <c r="I5" s="124"/>
      <c r="J5" s="124"/>
      <c r="K5" s="125"/>
    </row>
    <row r="6" spans="1:11" s="8" customFormat="1" ht="30" customHeight="1" thickTop="1">
      <c r="A6" s="88"/>
      <c r="B6" s="89" t="s">
        <v>12</v>
      </c>
      <c r="C6" s="181" t="s">
        <v>414</v>
      </c>
      <c r="D6" s="182"/>
      <c r="E6" s="182"/>
      <c r="F6" s="183"/>
      <c r="G6" s="90"/>
      <c r="H6" s="118" t="s">
        <v>2</v>
      </c>
      <c r="I6" s="126"/>
      <c r="J6" s="126"/>
      <c r="K6" s="126"/>
    </row>
    <row r="7" spans="1:11" ht="43.5" customHeight="1">
      <c r="A7" s="91"/>
      <c r="B7" s="92"/>
      <c r="C7" s="5" t="s">
        <v>18</v>
      </c>
      <c r="D7" s="93"/>
      <c r="E7" s="94" t="s">
        <v>2</v>
      </c>
      <c r="F7" s="94" t="s">
        <v>2</v>
      </c>
      <c r="G7" s="91" t="s">
        <v>2</v>
      </c>
      <c r="H7" s="119"/>
      <c r="I7" s="124"/>
      <c r="J7" s="124"/>
      <c r="K7" s="125"/>
    </row>
    <row r="8" spans="1:11" s="30" customFormat="1" ht="30" customHeight="1">
      <c r="A8" s="23" t="s">
        <v>141</v>
      </c>
      <c r="B8" s="24" t="s">
        <v>435</v>
      </c>
      <c r="C8" s="25" t="s">
        <v>142</v>
      </c>
      <c r="D8" s="26" t="s">
        <v>332</v>
      </c>
      <c r="E8" s="27" t="s">
        <v>35</v>
      </c>
      <c r="F8" s="54">
        <v>1900</v>
      </c>
      <c r="G8" s="28"/>
      <c r="H8" s="29">
        <f>ROUND(G8*F8,2)</f>
        <v>0</v>
      </c>
      <c r="I8" s="127"/>
      <c r="J8" s="128"/>
      <c r="K8" s="129"/>
    </row>
    <row r="9" spans="1:11" s="32" customFormat="1" ht="30" customHeight="1">
      <c r="A9" s="31" t="s">
        <v>143</v>
      </c>
      <c r="B9" s="24" t="s">
        <v>36</v>
      </c>
      <c r="C9" s="25" t="s">
        <v>144</v>
      </c>
      <c r="D9" s="26" t="s">
        <v>332</v>
      </c>
      <c r="E9" s="27" t="s">
        <v>37</v>
      </c>
      <c r="F9" s="54">
        <v>5000</v>
      </c>
      <c r="G9" s="28"/>
      <c r="H9" s="29">
        <f>ROUND(G9*F9,2)</f>
        <v>0</v>
      </c>
      <c r="I9" s="127"/>
      <c r="J9" s="130"/>
      <c r="K9" s="129"/>
    </row>
    <row r="10" spans="1:11" s="30" customFormat="1" ht="30" customHeight="1">
      <c r="A10" s="31" t="s">
        <v>145</v>
      </c>
      <c r="B10" s="24" t="s">
        <v>146</v>
      </c>
      <c r="C10" s="25" t="s">
        <v>147</v>
      </c>
      <c r="D10" s="26" t="s">
        <v>332</v>
      </c>
      <c r="E10" s="27"/>
      <c r="F10" s="33"/>
      <c r="G10" s="34"/>
      <c r="H10" s="29"/>
      <c r="I10" s="127"/>
      <c r="J10" s="128"/>
      <c r="K10" s="129"/>
    </row>
    <row r="11" spans="1:11" s="30" customFormat="1" ht="30" customHeight="1">
      <c r="A11" s="31" t="s">
        <v>255</v>
      </c>
      <c r="B11" s="35" t="s">
        <v>38</v>
      </c>
      <c r="C11" s="49" t="s">
        <v>256</v>
      </c>
      <c r="D11" s="36" t="s">
        <v>2</v>
      </c>
      <c r="E11" s="27" t="s">
        <v>39</v>
      </c>
      <c r="F11" s="54">
        <v>2700</v>
      </c>
      <c r="G11" s="28"/>
      <c r="H11" s="29">
        <f aca="true" t="shared" si="0" ref="H11:H16">ROUND(G11*F11,2)</f>
        <v>0</v>
      </c>
      <c r="I11" s="127"/>
      <c r="J11" s="128"/>
      <c r="K11" s="129"/>
    </row>
    <row r="12" spans="1:11" s="30" customFormat="1" ht="30" customHeight="1">
      <c r="A12" s="23" t="s">
        <v>333</v>
      </c>
      <c r="B12" s="35" t="s">
        <v>45</v>
      </c>
      <c r="C12" s="49" t="s">
        <v>334</v>
      </c>
      <c r="D12" s="36" t="s">
        <v>2</v>
      </c>
      <c r="E12" s="27" t="s">
        <v>39</v>
      </c>
      <c r="F12" s="54">
        <v>200</v>
      </c>
      <c r="G12" s="28"/>
      <c r="H12" s="29">
        <f t="shared" si="0"/>
        <v>0</v>
      </c>
      <c r="I12" s="127"/>
      <c r="J12" s="131"/>
      <c r="K12" s="132"/>
    </row>
    <row r="13" spans="1:11" s="30" customFormat="1" ht="30" customHeight="1">
      <c r="A13" s="31" t="s">
        <v>40</v>
      </c>
      <c r="B13" s="24" t="s">
        <v>148</v>
      </c>
      <c r="C13" s="25" t="s">
        <v>41</v>
      </c>
      <c r="D13" s="26" t="s">
        <v>332</v>
      </c>
      <c r="E13" s="27" t="s">
        <v>35</v>
      </c>
      <c r="F13" s="54">
        <v>600</v>
      </c>
      <c r="G13" s="28"/>
      <c r="H13" s="29">
        <f t="shared" si="0"/>
        <v>0</v>
      </c>
      <c r="I13" s="127"/>
      <c r="J13" s="128"/>
      <c r="K13" s="129"/>
    </row>
    <row r="14" spans="1:11" s="32" customFormat="1" ht="30" customHeight="1">
      <c r="A14" s="23" t="s">
        <v>42</v>
      </c>
      <c r="B14" s="24" t="s">
        <v>149</v>
      </c>
      <c r="C14" s="25" t="s">
        <v>43</v>
      </c>
      <c r="D14" s="26" t="s">
        <v>332</v>
      </c>
      <c r="E14" s="27" t="s">
        <v>37</v>
      </c>
      <c r="F14" s="54">
        <v>3000</v>
      </c>
      <c r="G14" s="28"/>
      <c r="H14" s="29">
        <f t="shared" si="0"/>
        <v>0</v>
      </c>
      <c r="I14" s="127"/>
      <c r="J14" s="130"/>
      <c r="K14" s="129"/>
    </row>
    <row r="15" spans="1:11" s="32" customFormat="1" ht="30" customHeight="1">
      <c r="A15" s="31" t="s">
        <v>150</v>
      </c>
      <c r="B15" s="24" t="s">
        <v>151</v>
      </c>
      <c r="C15" s="25" t="s">
        <v>152</v>
      </c>
      <c r="D15" s="36" t="s">
        <v>153</v>
      </c>
      <c r="E15" s="27" t="s">
        <v>37</v>
      </c>
      <c r="F15" s="54">
        <v>5000</v>
      </c>
      <c r="G15" s="28"/>
      <c r="H15" s="29">
        <f t="shared" si="0"/>
        <v>0</v>
      </c>
      <c r="I15" s="127"/>
      <c r="J15" s="130"/>
      <c r="K15" s="129"/>
    </row>
    <row r="16" spans="1:11" s="32" customFormat="1" ht="30" customHeight="1">
      <c r="A16" s="31" t="s">
        <v>154</v>
      </c>
      <c r="B16" s="24" t="s">
        <v>155</v>
      </c>
      <c r="C16" s="25" t="s">
        <v>156</v>
      </c>
      <c r="D16" s="36" t="s">
        <v>157</v>
      </c>
      <c r="E16" s="27" t="s">
        <v>37</v>
      </c>
      <c r="F16" s="95">
        <v>200</v>
      </c>
      <c r="G16" s="28"/>
      <c r="H16" s="29">
        <f t="shared" si="0"/>
        <v>0</v>
      </c>
      <c r="I16" s="127"/>
      <c r="J16" s="130"/>
      <c r="K16" s="129"/>
    </row>
    <row r="17" spans="1:11" ht="43.5" customHeight="1">
      <c r="A17" s="91"/>
      <c r="B17" s="92"/>
      <c r="C17" s="6" t="s">
        <v>19</v>
      </c>
      <c r="D17" s="93"/>
      <c r="E17" s="96"/>
      <c r="F17" s="93"/>
      <c r="G17" s="91"/>
      <c r="H17" s="119"/>
      <c r="I17" s="124"/>
      <c r="J17" s="124"/>
      <c r="K17" s="125"/>
    </row>
    <row r="18" spans="1:11" s="30" customFormat="1" ht="30" customHeight="1">
      <c r="A18" s="37" t="s">
        <v>87</v>
      </c>
      <c r="B18" s="24" t="s">
        <v>158</v>
      </c>
      <c r="C18" s="25" t="s">
        <v>89</v>
      </c>
      <c r="D18" s="26" t="s">
        <v>332</v>
      </c>
      <c r="E18" s="27"/>
      <c r="F18" s="33"/>
      <c r="G18" s="34"/>
      <c r="H18" s="29"/>
      <c r="I18" s="127"/>
      <c r="J18" s="128"/>
      <c r="K18" s="129"/>
    </row>
    <row r="19" spans="1:11" s="32" customFormat="1" ht="30" customHeight="1">
      <c r="A19" s="37" t="s">
        <v>90</v>
      </c>
      <c r="B19" s="35" t="s">
        <v>38</v>
      </c>
      <c r="C19" s="49" t="s">
        <v>91</v>
      </c>
      <c r="D19" s="36" t="s">
        <v>2</v>
      </c>
      <c r="E19" s="27" t="s">
        <v>37</v>
      </c>
      <c r="F19" s="54">
        <v>1350</v>
      </c>
      <c r="G19" s="28"/>
      <c r="H19" s="29">
        <f>ROUND(G19*F19,2)</f>
        <v>0</v>
      </c>
      <c r="I19" s="127"/>
      <c r="J19" s="130"/>
      <c r="K19" s="129"/>
    </row>
    <row r="20" spans="1:11" s="32" customFormat="1" ht="30" customHeight="1">
      <c r="A20" s="37" t="s">
        <v>540</v>
      </c>
      <c r="B20" s="24" t="s">
        <v>159</v>
      </c>
      <c r="C20" s="25" t="s">
        <v>541</v>
      </c>
      <c r="D20" s="36" t="s">
        <v>337</v>
      </c>
      <c r="E20" s="27"/>
      <c r="F20" s="33"/>
      <c r="G20" s="34"/>
      <c r="H20" s="29"/>
      <c r="I20" s="127"/>
      <c r="J20" s="130"/>
      <c r="K20" s="132"/>
    </row>
    <row r="21" spans="1:11" s="32" customFormat="1" ht="29.25" customHeight="1">
      <c r="A21" s="37" t="s">
        <v>542</v>
      </c>
      <c r="B21" s="35" t="s">
        <v>38</v>
      </c>
      <c r="C21" s="49" t="s">
        <v>316</v>
      </c>
      <c r="D21" s="36" t="s">
        <v>2</v>
      </c>
      <c r="E21" s="27" t="s">
        <v>37</v>
      </c>
      <c r="F21" s="54">
        <v>1500</v>
      </c>
      <c r="G21" s="28"/>
      <c r="H21" s="29">
        <f>ROUND(G21*F21,2)</f>
        <v>0</v>
      </c>
      <c r="I21" s="133"/>
      <c r="J21" s="130"/>
      <c r="K21" s="132"/>
    </row>
    <row r="22" spans="1:11" s="32" customFormat="1" ht="29.25" customHeight="1">
      <c r="A22" s="37" t="s">
        <v>543</v>
      </c>
      <c r="B22" s="24" t="s">
        <v>160</v>
      </c>
      <c r="C22" s="25" t="s">
        <v>544</v>
      </c>
      <c r="D22" s="36" t="s">
        <v>337</v>
      </c>
      <c r="E22" s="27"/>
      <c r="F22" s="33"/>
      <c r="G22" s="34"/>
      <c r="H22" s="29"/>
      <c r="I22" s="127"/>
      <c r="J22" s="130"/>
      <c r="K22" s="132"/>
    </row>
    <row r="23" spans="1:11" s="32" customFormat="1" ht="29.25" customHeight="1">
      <c r="A23" s="37" t="s">
        <v>545</v>
      </c>
      <c r="B23" s="35" t="s">
        <v>38</v>
      </c>
      <c r="C23" s="49" t="s">
        <v>317</v>
      </c>
      <c r="D23" s="36" t="s">
        <v>2</v>
      </c>
      <c r="E23" s="27" t="s">
        <v>37</v>
      </c>
      <c r="F23" s="54">
        <v>25</v>
      </c>
      <c r="G23" s="28"/>
      <c r="H23" s="29">
        <f>ROUND(G23*F23,2)</f>
        <v>0</v>
      </c>
      <c r="I23" s="134"/>
      <c r="J23" s="130"/>
      <c r="K23" s="132"/>
    </row>
    <row r="24" spans="1:11" s="32" customFormat="1" ht="29.25" customHeight="1">
      <c r="A24" s="37" t="s">
        <v>546</v>
      </c>
      <c r="B24" s="35" t="s">
        <v>45</v>
      </c>
      <c r="C24" s="49" t="s">
        <v>318</v>
      </c>
      <c r="D24" s="36" t="s">
        <v>2</v>
      </c>
      <c r="E24" s="27" t="s">
        <v>37</v>
      </c>
      <c r="F24" s="54">
        <v>50</v>
      </c>
      <c r="G24" s="28"/>
      <c r="H24" s="29">
        <f>ROUND(G24*F24,2)</f>
        <v>0</v>
      </c>
      <c r="I24" s="135"/>
      <c r="J24" s="130"/>
      <c r="K24" s="132"/>
    </row>
    <row r="25" spans="1:11" s="32" customFormat="1" ht="30" customHeight="1">
      <c r="A25" s="37" t="s">
        <v>606</v>
      </c>
      <c r="B25" s="35" t="s">
        <v>58</v>
      </c>
      <c r="C25" s="49" t="s">
        <v>607</v>
      </c>
      <c r="D25" s="36" t="s">
        <v>2</v>
      </c>
      <c r="E25" s="27" t="s">
        <v>37</v>
      </c>
      <c r="F25" s="54">
        <v>10</v>
      </c>
      <c r="G25" s="28"/>
      <c r="H25" s="29">
        <f>ROUND(G25*F25,2)</f>
        <v>0</v>
      </c>
      <c r="I25" s="127"/>
      <c r="J25" s="130"/>
      <c r="K25" s="132"/>
    </row>
    <row r="26" spans="1:11" s="32" customFormat="1" ht="29.25" customHeight="1">
      <c r="A26" s="37" t="s">
        <v>547</v>
      </c>
      <c r="B26" s="35" t="s">
        <v>76</v>
      </c>
      <c r="C26" s="49" t="s">
        <v>319</v>
      </c>
      <c r="D26" s="36" t="s">
        <v>2</v>
      </c>
      <c r="E26" s="27" t="s">
        <v>37</v>
      </c>
      <c r="F26" s="54">
        <v>100</v>
      </c>
      <c r="G26" s="28"/>
      <c r="H26" s="29">
        <f>ROUND(G26*F26,2)</f>
        <v>0</v>
      </c>
      <c r="I26" s="127"/>
      <c r="J26" s="130"/>
      <c r="K26" s="132"/>
    </row>
    <row r="27" spans="1:11" s="32" customFormat="1" ht="30" customHeight="1">
      <c r="A27" s="37" t="s">
        <v>335</v>
      </c>
      <c r="B27" s="24" t="s">
        <v>162</v>
      </c>
      <c r="C27" s="25" t="s">
        <v>336</v>
      </c>
      <c r="D27" s="36" t="s">
        <v>337</v>
      </c>
      <c r="E27" s="27"/>
      <c r="F27" s="55"/>
      <c r="G27" s="34"/>
      <c r="H27" s="29"/>
      <c r="I27" s="127"/>
      <c r="J27" s="130"/>
      <c r="K27" s="129"/>
    </row>
    <row r="28" spans="1:11" s="32" customFormat="1" ht="30" customHeight="1">
      <c r="A28" s="37" t="s">
        <v>338</v>
      </c>
      <c r="B28" s="35" t="s">
        <v>38</v>
      </c>
      <c r="C28" s="49" t="s">
        <v>316</v>
      </c>
      <c r="D28" s="36" t="s">
        <v>2</v>
      </c>
      <c r="E28" s="27" t="s">
        <v>37</v>
      </c>
      <c r="F28" s="95">
        <v>600</v>
      </c>
      <c r="G28" s="28"/>
      <c r="H28" s="29">
        <f>ROUND(G28*F28,2)</f>
        <v>0</v>
      </c>
      <c r="I28" s="133"/>
      <c r="J28" s="130"/>
      <c r="K28" s="129"/>
    </row>
    <row r="29" spans="1:11" s="32" customFormat="1" ht="30" customHeight="1">
      <c r="A29" s="37" t="s">
        <v>339</v>
      </c>
      <c r="B29" s="24" t="s">
        <v>173</v>
      </c>
      <c r="C29" s="25" t="s">
        <v>340</v>
      </c>
      <c r="D29" s="36" t="s">
        <v>337</v>
      </c>
      <c r="E29" s="27"/>
      <c r="F29" s="55"/>
      <c r="G29" s="34"/>
      <c r="H29" s="29"/>
      <c r="I29" s="127"/>
      <c r="J29" s="130"/>
      <c r="K29" s="129"/>
    </row>
    <row r="30" spans="1:11" s="32" customFormat="1" ht="30" customHeight="1">
      <c r="A30" s="37" t="s">
        <v>341</v>
      </c>
      <c r="B30" s="35" t="s">
        <v>38</v>
      </c>
      <c r="C30" s="49" t="s">
        <v>317</v>
      </c>
      <c r="D30" s="36" t="s">
        <v>2</v>
      </c>
      <c r="E30" s="27" t="s">
        <v>37</v>
      </c>
      <c r="F30" s="95">
        <v>25</v>
      </c>
      <c r="G30" s="28"/>
      <c r="H30" s="29">
        <f>ROUND(G30*F30,2)</f>
        <v>0</v>
      </c>
      <c r="I30" s="127"/>
      <c r="J30" s="130"/>
      <c r="K30" s="129"/>
    </row>
    <row r="31" spans="1:11" s="32" customFormat="1" ht="30" customHeight="1">
      <c r="A31" s="37" t="s">
        <v>342</v>
      </c>
      <c r="B31" s="35" t="s">
        <v>45</v>
      </c>
      <c r="C31" s="49" t="s">
        <v>318</v>
      </c>
      <c r="D31" s="36" t="s">
        <v>2</v>
      </c>
      <c r="E31" s="27" t="s">
        <v>37</v>
      </c>
      <c r="F31" s="95">
        <v>50</v>
      </c>
      <c r="G31" s="28"/>
      <c r="H31" s="29">
        <f>ROUND(G31*F31,2)</f>
        <v>0</v>
      </c>
      <c r="I31" s="127"/>
      <c r="J31" s="130"/>
      <c r="K31" s="129"/>
    </row>
    <row r="32" spans="1:11" s="32" customFormat="1" ht="30" customHeight="1">
      <c r="A32" s="37" t="s">
        <v>608</v>
      </c>
      <c r="B32" s="35" t="s">
        <v>58</v>
      </c>
      <c r="C32" s="49" t="s">
        <v>607</v>
      </c>
      <c r="D32" s="36" t="s">
        <v>2</v>
      </c>
      <c r="E32" s="27" t="s">
        <v>37</v>
      </c>
      <c r="F32" s="54">
        <v>10</v>
      </c>
      <c r="G32" s="28"/>
      <c r="H32" s="29">
        <f>ROUND(G32*F32,2)</f>
        <v>0</v>
      </c>
      <c r="I32" s="133"/>
      <c r="J32" s="130"/>
      <c r="K32" s="132"/>
    </row>
    <row r="33" spans="1:11" s="32" customFormat="1" ht="30" customHeight="1">
      <c r="A33" s="37" t="s">
        <v>343</v>
      </c>
      <c r="B33" s="35" t="s">
        <v>76</v>
      </c>
      <c r="C33" s="49" t="s">
        <v>319</v>
      </c>
      <c r="D33" s="36" t="s">
        <v>2</v>
      </c>
      <c r="E33" s="27" t="s">
        <v>37</v>
      </c>
      <c r="F33" s="95">
        <v>100</v>
      </c>
      <c r="G33" s="28"/>
      <c r="H33" s="29">
        <f>ROUND(G33*F33,2)</f>
        <v>0</v>
      </c>
      <c r="I33" s="133"/>
      <c r="J33" s="130"/>
      <c r="K33" s="129"/>
    </row>
    <row r="34" spans="1:11" s="32" customFormat="1" ht="30" customHeight="1">
      <c r="A34" s="37" t="s">
        <v>344</v>
      </c>
      <c r="B34" s="24" t="s">
        <v>187</v>
      </c>
      <c r="C34" s="25" t="s">
        <v>345</v>
      </c>
      <c r="D34" s="36" t="s">
        <v>337</v>
      </c>
      <c r="E34" s="27"/>
      <c r="F34" s="33"/>
      <c r="G34" s="34"/>
      <c r="H34" s="29"/>
      <c r="I34" s="127"/>
      <c r="J34" s="130"/>
      <c r="K34" s="129"/>
    </row>
    <row r="35" spans="1:11" s="32" customFormat="1" ht="30" customHeight="1">
      <c r="A35" s="37" t="s">
        <v>346</v>
      </c>
      <c r="B35" s="35" t="s">
        <v>38</v>
      </c>
      <c r="C35" s="49" t="s">
        <v>316</v>
      </c>
      <c r="D35" s="36" t="s">
        <v>2</v>
      </c>
      <c r="E35" s="27" t="s">
        <v>37</v>
      </c>
      <c r="F35" s="54">
        <v>1500</v>
      </c>
      <c r="G35" s="28"/>
      <c r="H35" s="29">
        <f>ROUND(G35*F35,2)</f>
        <v>0</v>
      </c>
      <c r="I35" s="133"/>
      <c r="J35" s="130"/>
      <c r="K35" s="129"/>
    </row>
    <row r="36" spans="1:11" s="32" customFormat="1" ht="30" customHeight="1">
      <c r="A36" s="37" t="s">
        <v>261</v>
      </c>
      <c r="B36" s="38" t="s">
        <v>190</v>
      </c>
      <c r="C36" s="25" t="s">
        <v>416</v>
      </c>
      <c r="D36" s="36" t="s">
        <v>337</v>
      </c>
      <c r="E36" s="27"/>
      <c r="F36" s="33"/>
      <c r="G36" s="34"/>
      <c r="H36" s="29"/>
      <c r="I36" s="127"/>
      <c r="J36" s="130"/>
      <c r="K36" s="129"/>
    </row>
    <row r="37" spans="1:11" s="32" customFormat="1" ht="30" customHeight="1">
      <c r="A37" s="37" t="s">
        <v>347</v>
      </c>
      <c r="B37" s="35" t="s">
        <v>38</v>
      </c>
      <c r="C37" s="49" t="s">
        <v>317</v>
      </c>
      <c r="D37" s="36" t="s">
        <v>2</v>
      </c>
      <c r="E37" s="27" t="s">
        <v>37</v>
      </c>
      <c r="F37" s="54">
        <v>10</v>
      </c>
      <c r="G37" s="28"/>
      <c r="H37" s="29">
        <f aca="true" t="shared" si="1" ref="H37:H42">ROUND(G37*F37,2)</f>
        <v>0</v>
      </c>
      <c r="I37" s="127"/>
      <c r="J37" s="130"/>
      <c r="K37" s="129"/>
    </row>
    <row r="38" spans="1:11" s="32" customFormat="1" ht="30" customHeight="1">
      <c r="A38" s="37" t="s">
        <v>348</v>
      </c>
      <c r="B38" s="35" t="s">
        <v>45</v>
      </c>
      <c r="C38" s="49" t="s">
        <v>318</v>
      </c>
      <c r="D38" s="36" t="s">
        <v>2</v>
      </c>
      <c r="E38" s="27" t="s">
        <v>37</v>
      </c>
      <c r="F38" s="54">
        <v>730</v>
      </c>
      <c r="G38" s="28"/>
      <c r="H38" s="29">
        <f t="shared" si="1"/>
        <v>0</v>
      </c>
      <c r="I38" s="127"/>
      <c r="J38" s="130"/>
      <c r="K38" s="129"/>
    </row>
    <row r="39" spans="1:11" s="32" customFormat="1" ht="30" customHeight="1">
      <c r="A39" s="37" t="s">
        <v>609</v>
      </c>
      <c r="B39" s="35" t="s">
        <v>58</v>
      </c>
      <c r="C39" s="49" t="s">
        <v>607</v>
      </c>
      <c r="D39" s="36" t="s">
        <v>2</v>
      </c>
      <c r="E39" s="27" t="s">
        <v>37</v>
      </c>
      <c r="F39" s="54">
        <v>10</v>
      </c>
      <c r="G39" s="28"/>
      <c r="H39" s="29">
        <f t="shared" si="1"/>
        <v>0</v>
      </c>
      <c r="I39" s="127"/>
      <c r="J39" s="130"/>
      <c r="K39" s="132"/>
    </row>
    <row r="40" spans="1:11" s="32" customFormat="1" ht="30" customHeight="1">
      <c r="A40" s="37" t="s">
        <v>349</v>
      </c>
      <c r="B40" s="35" t="s">
        <v>76</v>
      </c>
      <c r="C40" s="49" t="s">
        <v>319</v>
      </c>
      <c r="D40" s="36" t="s">
        <v>2</v>
      </c>
      <c r="E40" s="27" t="s">
        <v>37</v>
      </c>
      <c r="F40" s="54">
        <v>20</v>
      </c>
      <c r="G40" s="28"/>
      <c r="H40" s="29">
        <f t="shared" si="1"/>
        <v>0</v>
      </c>
      <c r="I40" s="127"/>
      <c r="J40" s="130"/>
      <c r="K40" s="129"/>
    </row>
    <row r="41" spans="1:11" s="32" customFormat="1" ht="30" customHeight="1">
      <c r="A41" s="37" t="s">
        <v>350</v>
      </c>
      <c r="B41" s="24" t="s">
        <v>192</v>
      </c>
      <c r="C41" s="97" t="s">
        <v>351</v>
      </c>
      <c r="D41" s="36" t="s">
        <v>572</v>
      </c>
      <c r="E41" s="27" t="s">
        <v>37</v>
      </c>
      <c r="F41" s="98">
        <v>300</v>
      </c>
      <c r="G41" s="28"/>
      <c r="H41" s="29">
        <f t="shared" si="1"/>
        <v>0</v>
      </c>
      <c r="I41" s="133"/>
      <c r="J41" s="130"/>
      <c r="K41" s="129"/>
    </row>
    <row r="42" spans="1:11" s="32" customFormat="1" ht="30" customHeight="1">
      <c r="A42" s="37" t="s">
        <v>352</v>
      </c>
      <c r="B42" s="24" t="s">
        <v>193</v>
      </c>
      <c r="C42" s="97" t="s">
        <v>353</v>
      </c>
      <c r="D42" s="36" t="s">
        <v>572</v>
      </c>
      <c r="E42" s="27" t="s">
        <v>37</v>
      </c>
      <c r="F42" s="98">
        <v>300</v>
      </c>
      <c r="G42" s="28"/>
      <c r="H42" s="29">
        <f t="shared" si="1"/>
        <v>0</v>
      </c>
      <c r="I42" s="133"/>
      <c r="J42" s="130"/>
      <c r="K42" s="129"/>
    </row>
    <row r="43" spans="1:11" s="32" customFormat="1" ht="30" customHeight="1">
      <c r="A43" s="37" t="s">
        <v>47</v>
      </c>
      <c r="B43" s="24" t="s">
        <v>202</v>
      </c>
      <c r="C43" s="25" t="s">
        <v>48</v>
      </c>
      <c r="D43" s="36" t="s">
        <v>337</v>
      </c>
      <c r="E43" s="27"/>
      <c r="F43" s="33"/>
      <c r="G43" s="34"/>
      <c r="H43" s="29"/>
      <c r="I43" s="127"/>
      <c r="J43" s="130"/>
      <c r="K43" s="129"/>
    </row>
    <row r="44" spans="1:11" s="32" customFormat="1" ht="30" customHeight="1">
      <c r="A44" s="37" t="s">
        <v>49</v>
      </c>
      <c r="B44" s="35" t="s">
        <v>38</v>
      </c>
      <c r="C44" s="49" t="s">
        <v>50</v>
      </c>
      <c r="D44" s="36" t="s">
        <v>2</v>
      </c>
      <c r="E44" s="27" t="s">
        <v>44</v>
      </c>
      <c r="F44" s="54">
        <v>1750</v>
      </c>
      <c r="G44" s="28"/>
      <c r="H44" s="29">
        <f>ROUND(G44*F44,2)</f>
        <v>0</v>
      </c>
      <c r="I44" s="127"/>
      <c r="J44" s="130"/>
      <c r="K44" s="129"/>
    </row>
    <row r="45" spans="1:11" s="32" customFormat="1" ht="30" customHeight="1">
      <c r="A45" s="37" t="s">
        <v>51</v>
      </c>
      <c r="B45" s="24" t="s">
        <v>204</v>
      </c>
      <c r="C45" s="25" t="s">
        <v>52</v>
      </c>
      <c r="D45" s="36" t="s">
        <v>337</v>
      </c>
      <c r="E45" s="27"/>
      <c r="F45" s="33"/>
      <c r="G45" s="34"/>
      <c r="H45" s="29"/>
      <c r="I45" s="127"/>
      <c r="J45" s="130"/>
      <c r="K45" s="129"/>
    </row>
    <row r="46" spans="1:11" s="32" customFormat="1" ht="30" customHeight="1">
      <c r="A46" s="37" t="s">
        <v>53</v>
      </c>
      <c r="B46" s="35" t="s">
        <v>38</v>
      </c>
      <c r="C46" s="49" t="s">
        <v>54</v>
      </c>
      <c r="D46" s="36" t="s">
        <v>2</v>
      </c>
      <c r="E46" s="27" t="s">
        <v>44</v>
      </c>
      <c r="F46" s="54">
        <v>2950</v>
      </c>
      <c r="G46" s="28"/>
      <c r="H46" s="29">
        <f>ROUND(G46*F46,2)</f>
        <v>0</v>
      </c>
      <c r="I46" s="127"/>
      <c r="J46" s="130"/>
      <c r="K46" s="129"/>
    </row>
    <row r="47" spans="1:11" s="30" customFormat="1" ht="30" customHeight="1">
      <c r="A47" s="37" t="s">
        <v>265</v>
      </c>
      <c r="B47" s="24" t="s">
        <v>207</v>
      </c>
      <c r="C47" s="25" t="s">
        <v>267</v>
      </c>
      <c r="D47" s="36" t="s">
        <v>163</v>
      </c>
      <c r="E47" s="27"/>
      <c r="F47" s="33"/>
      <c r="G47" s="34"/>
      <c r="H47" s="29"/>
      <c r="I47" s="127"/>
      <c r="J47" s="128"/>
      <c r="K47" s="129"/>
    </row>
    <row r="48" spans="1:11" s="32" customFormat="1" ht="30" customHeight="1">
      <c r="A48" s="37" t="s">
        <v>354</v>
      </c>
      <c r="B48" s="35" t="s">
        <v>38</v>
      </c>
      <c r="C48" s="49" t="s">
        <v>355</v>
      </c>
      <c r="D48" s="36" t="s">
        <v>2</v>
      </c>
      <c r="E48" s="27" t="s">
        <v>37</v>
      </c>
      <c r="F48" s="95">
        <v>70</v>
      </c>
      <c r="G48" s="28"/>
      <c r="H48" s="29">
        <f>ROUND(G48*F48,2)</f>
        <v>0</v>
      </c>
      <c r="I48" s="127"/>
      <c r="J48" s="130"/>
      <c r="K48" s="129"/>
    </row>
    <row r="49" spans="1:11" s="32" customFormat="1" ht="30" customHeight="1">
      <c r="A49" s="37" t="s">
        <v>268</v>
      </c>
      <c r="B49" s="35" t="s">
        <v>45</v>
      </c>
      <c r="C49" s="49" t="s">
        <v>165</v>
      </c>
      <c r="D49" s="36" t="s">
        <v>2</v>
      </c>
      <c r="E49" s="27" t="s">
        <v>37</v>
      </c>
      <c r="F49" s="54">
        <v>2200</v>
      </c>
      <c r="G49" s="28"/>
      <c r="H49" s="29">
        <f>ROUND(G49*F49,2)</f>
        <v>0</v>
      </c>
      <c r="I49" s="127"/>
      <c r="J49" s="130"/>
      <c r="K49" s="129"/>
    </row>
    <row r="50" spans="1:11" s="32" customFormat="1" ht="30" customHeight="1">
      <c r="A50" s="37" t="s">
        <v>356</v>
      </c>
      <c r="B50" s="35" t="s">
        <v>58</v>
      </c>
      <c r="C50" s="49" t="s">
        <v>357</v>
      </c>
      <c r="D50" s="36" t="s">
        <v>2</v>
      </c>
      <c r="E50" s="27" t="s">
        <v>37</v>
      </c>
      <c r="F50" s="95">
        <v>20</v>
      </c>
      <c r="G50" s="28"/>
      <c r="H50" s="29">
        <f>ROUND(G50*F50,2)</f>
        <v>0</v>
      </c>
      <c r="I50" s="127"/>
      <c r="J50" s="130"/>
      <c r="K50" s="129"/>
    </row>
    <row r="51" spans="1:11" s="30" customFormat="1" ht="30" customHeight="1">
      <c r="A51" s="37" t="s">
        <v>161</v>
      </c>
      <c r="B51" s="24" t="s">
        <v>211</v>
      </c>
      <c r="C51" s="25" t="s">
        <v>55</v>
      </c>
      <c r="D51" s="36" t="s">
        <v>163</v>
      </c>
      <c r="E51" s="27"/>
      <c r="F51" s="33"/>
      <c r="G51" s="34"/>
      <c r="H51" s="29"/>
      <c r="I51" s="127"/>
      <c r="J51" s="128"/>
      <c r="K51" s="129"/>
    </row>
    <row r="52" spans="1:11" s="32" customFormat="1" ht="30" customHeight="1">
      <c r="A52" s="37" t="s">
        <v>164</v>
      </c>
      <c r="B52" s="35" t="s">
        <v>38</v>
      </c>
      <c r="C52" s="49" t="s">
        <v>165</v>
      </c>
      <c r="D52" s="36" t="s">
        <v>56</v>
      </c>
      <c r="E52" s="27"/>
      <c r="F52" s="33"/>
      <c r="G52" s="34"/>
      <c r="H52" s="29"/>
      <c r="I52" s="127"/>
      <c r="J52" s="130"/>
      <c r="K52" s="129"/>
    </row>
    <row r="53" spans="1:11" s="32" customFormat="1" ht="30" customHeight="1">
      <c r="A53" s="37" t="s">
        <v>166</v>
      </c>
      <c r="B53" s="39" t="s">
        <v>167</v>
      </c>
      <c r="C53" s="50" t="s">
        <v>168</v>
      </c>
      <c r="D53" s="36"/>
      <c r="E53" s="27" t="s">
        <v>37</v>
      </c>
      <c r="F53" s="95">
        <v>30</v>
      </c>
      <c r="G53" s="28"/>
      <c r="H53" s="29">
        <f>ROUND(G53*F53,2)</f>
        <v>0</v>
      </c>
      <c r="I53" s="136"/>
      <c r="J53" s="130"/>
      <c r="K53" s="129"/>
    </row>
    <row r="54" spans="1:11" s="32" customFormat="1" ht="30" customHeight="1">
      <c r="A54" s="37" t="s">
        <v>169</v>
      </c>
      <c r="B54" s="39" t="s">
        <v>170</v>
      </c>
      <c r="C54" s="50" t="s">
        <v>171</v>
      </c>
      <c r="D54" s="36"/>
      <c r="E54" s="27" t="s">
        <v>37</v>
      </c>
      <c r="F54" s="95">
        <v>100</v>
      </c>
      <c r="G54" s="28"/>
      <c r="H54" s="29">
        <f>ROUND(G54*F54,2)</f>
        <v>0</v>
      </c>
      <c r="I54" s="127"/>
      <c r="J54" s="130"/>
      <c r="K54" s="129"/>
    </row>
    <row r="55" spans="1:11" s="32" customFormat="1" ht="30" customHeight="1">
      <c r="A55" s="37" t="s">
        <v>314</v>
      </c>
      <c r="B55" s="24" t="s">
        <v>212</v>
      </c>
      <c r="C55" s="25" t="s">
        <v>315</v>
      </c>
      <c r="D55" s="36" t="s">
        <v>163</v>
      </c>
      <c r="E55" s="27" t="s">
        <v>37</v>
      </c>
      <c r="F55" s="54">
        <v>800</v>
      </c>
      <c r="G55" s="28"/>
      <c r="H55" s="29">
        <f>ROUND(G55*F55,2)</f>
        <v>0</v>
      </c>
      <c r="I55" s="127"/>
      <c r="J55" s="130"/>
      <c r="K55" s="129"/>
    </row>
    <row r="56" spans="1:11" s="30" customFormat="1" ht="30" customHeight="1">
      <c r="A56" s="37" t="s">
        <v>320</v>
      </c>
      <c r="B56" s="24" t="s">
        <v>215</v>
      </c>
      <c r="C56" s="25" t="s">
        <v>321</v>
      </c>
      <c r="D56" s="36" t="s">
        <v>174</v>
      </c>
      <c r="E56" s="27"/>
      <c r="F56" s="33"/>
      <c r="G56" s="34"/>
      <c r="H56" s="29"/>
      <c r="I56" s="127"/>
      <c r="J56" s="128"/>
      <c r="K56" s="129"/>
    </row>
    <row r="57" spans="1:11" s="32" customFormat="1" ht="30" customHeight="1">
      <c r="A57" s="37" t="s">
        <v>322</v>
      </c>
      <c r="B57" s="35" t="s">
        <v>38</v>
      </c>
      <c r="C57" s="49" t="s">
        <v>482</v>
      </c>
      <c r="D57" s="36" t="s">
        <v>2</v>
      </c>
      <c r="E57" s="27" t="s">
        <v>57</v>
      </c>
      <c r="F57" s="54">
        <v>1300</v>
      </c>
      <c r="G57" s="28"/>
      <c r="H57" s="29">
        <f>ROUND(G57*F57,2)</f>
        <v>0</v>
      </c>
      <c r="I57" s="127"/>
      <c r="J57" s="130"/>
      <c r="K57" s="129"/>
    </row>
    <row r="58" spans="1:11" s="32" customFormat="1" ht="30" customHeight="1">
      <c r="A58" s="37" t="s">
        <v>361</v>
      </c>
      <c r="B58" s="35" t="s">
        <v>45</v>
      </c>
      <c r="C58" s="49" t="s">
        <v>362</v>
      </c>
      <c r="D58" s="36" t="s">
        <v>2</v>
      </c>
      <c r="E58" s="27" t="s">
        <v>57</v>
      </c>
      <c r="F58" s="95">
        <v>300</v>
      </c>
      <c r="G58" s="28"/>
      <c r="H58" s="29">
        <f>ROUND(G58*F58,2)</f>
        <v>0</v>
      </c>
      <c r="I58" s="127"/>
      <c r="J58" s="130"/>
      <c r="K58" s="129"/>
    </row>
    <row r="59" spans="1:11" s="32" customFormat="1" ht="30" customHeight="1">
      <c r="A59" s="37" t="s">
        <v>172</v>
      </c>
      <c r="B59" s="24" t="s">
        <v>219</v>
      </c>
      <c r="C59" s="25" t="s">
        <v>59</v>
      </c>
      <c r="D59" s="36" t="s">
        <v>174</v>
      </c>
      <c r="E59" s="27"/>
      <c r="F59" s="33"/>
      <c r="G59" s="34"/>
      <c r="H59" s="29"/>
      <c r="I59" s="127"/>
      <c r="J59" s="130"/>
      <c r="K59" s="132"/>
    </row>
    <row r="60" spans="1:11" s="32" customFormat="1" ht="30" customHeight="1">
      <c r="A60" s="37" t="s">
        <v>175</v>
      </c>
      <c r="B60" s="35" t="s">
        <v>38</v>
      </c>
      <c r="C60" s="49" t="s">
        <v>176</v>
      </c>
      <c r="D60" s="36" t="s">
        <v>177</v>
      </c>
      <c r="E60" s="27"/>
      <c r="F60" s="33"/>
      <c r="G60" s="29"/>
      <c r="H60" s="29"/>
      <c r="I60" s="127"/>
      <c r="J60" s="130"/>
      <c r="K60" s="132"/>
    </row>
    <row r="61" spans="1:11" s="32" customFormat="1" ht="30" customHeight="1">
      <c r="A61" s="37" t="s">
        <v>178</v>
      </c>
      <c r="B61" s="39" t="s">
        <v>167</v>
      </c>
      <c r="C61" s="50" t="s">
        <v>179</v>
      </c>
      <c r="D61" s="36"/>
      <c r="E61" s="27" t="s">
        <v>57</v>
      </c>
      <c r="F61" s="54">
        <v>80</v>
      </c>
      <c r="G61" s="28"/>
      <c r="H61" s="29">
        <f>ROUND(G61*F61,2)</f>
        <v>0</v>
      </c>
      <c r="I61" s="136"/>
      <c r="J61" s="130"/>
      <c r="K61" s="132"/>
    </row>
    <row r="62" spans="1:11" s="32" customFormat="1" ht="30" customHeight="1">
      <c r="A62" s="37" t="s">
        <v>180</v>
      </c>
      <c r="B62" s="39" t="s">
        <v>170</v>
      </c>
      <c r="C62" s="50" t="s">
        <v>181</v>
      </c>
      <c r="D62" s="36"/>
      <c r="E62" s="27" t="s">
        <v>57</v>
      </c>
      <c r="F62" s="54">
        <v>80</v>
      </c>
      <c r="G62" s="28"/>
      <c r="H62" s="29">
        <f>ROUND(G62*F62,2)</f>
        <v>0</v>
      </c>
      <c r="I62" s="127"/>
      <c r="J62" s="130"/>
      <c r="K62" s="132"/>
    </row>
    <row r="63" spans="1:11" s="32" customFormat="1" ht="30" customHeight="1">
      <c r="A63" s="37" t="s">
        <v>327</v>
      </c>
      <c r="B63" s="39" t="s">
        <v>328</v>
      </c>
      <c r="C63" s="50" t="s">
        <v>499</v>
      </c>
      <c r="D63" s="36" t="s">
        <v>2</v>
      </c>
      <c r="E63" s="27" t="s">
        <v>57</v>
      </c>
      <c r="F63" s="54">
        <v>160</v>
      </c>
      <c r="G63" s="28"/>
      <c r="H63" s="29">
        <f>ROUND(G63*F63,2)</f>
        <v>0</v>
      </c>
      <c r="I63" s="137"/>
      <c r="J63" s="130"/>
      <c r="K63" s="132"/>
    </row>
    <row r="64" spans="1:11" s="32" customFormat="1" ht="30" customHeight="1">
      <c r="A64" s="37" t="s">
        <v>182</v>
      </c>
      <c r="B64" s="35" t="s">
        <v>45</v>
      </c>
      <c r="C64" s="49" t="s">
        <v>183</v>
      </c>
      <c r="D64" s="36" t="s">
        <v>184</v>
      </c>
      <c r="E64" s="27" t="s">
        <v>57</v>
      </c>
      <c r="F64" s="54">
        <v>40</v>
      </c>
      <c r="G64" s="28"/>
      <c r="H64" s="29">
        <f>ROUND(G64*F64,2)</f>
        <v>0</v>
      </c>
      <c r="I64" s="127"/>
      <c r="J64" s="130"/>
      <c r="K64" s="132"/>
    </row>
    <row r="65" spans="1:11" s="32" customFormat="1" ht="30" customHeight="1">
      <c r="A65" s="37" t="s">
        <v>60</v>
      </c>
      <c r="B65" s="24" t="s">
        <v>221</v>
      </c>
      <c r="C65" s="25" t="s">
        <v>61</v>
      </c>
      <c r="D65" s="36" t="s">
        <v>306</v>
      </c>
      <c r="E65" s="27" t="s">
        <v>37</v>
      </c>
      <c r="F65" s="95">
        <v>55</v>
      </c>
      <c r="G65" s="28"/>
      <c r="H65" s="29">
        <f>ROUND(G65*F65,2)</f>
        <v>0</v>
      </c>
      <c r="I65" s="127"/>
      <c r="J65" s="130"/>
      <c r="K65" s="132"/>
    </row>
    <row r="66" spans="1:11" s="32" customFormat="1" ht="30" customHeight="1">
      <c r="A66" s="37" t="s">
        <v>363</v>
      </c>
      <c r="B66" s="24" t="s">
        <v>223</v>
      </c>
      <c r="C66" s="25" t="s">
        <v>364</v>
      </c>
      <c r="D66" s="40" t="s">
        <v>365</v>
      </c>
      <c r="E66" s="99"/>
      <c r="F66" s="33"/>
      <c r="G66" s="34"/>
      <c r="H66" s="29"/>
      <c r="I66" s="127"/>
      <c r="J66" s="130"/>
      <c r="K66" s="129"/>
    </row>
    <row r="67" spans="1:11" s="32" customFormat="1" ht="30" customHeight="1">
      <c r="A67" s="37" t="s">
        <v>366</v>
      </c>
      <c r="B67" s="35" t="s">
        <v>38</v>
      </c>
      <c r="C67" s="49" t="s">
        <v>62</v>
      </c>
      <c r="D67" s="36"/>
      <c r="E67" s="27"/>
      <c r="F67" s="33"/>
      <c r="G67" s="34"/>
      <c r="H67" s="29"/>
      <c r="I67" s="127"/>
      <c r="J67" s="130"/>
      <c r="K67" s="129"/>
    </row>
    <row r="68" spans="1:11" s="32" customFormat="1" ht="30" customHeight="1">
      <c r="A68" s="37" t="s">
        <v>367</v>
      </c>
      <c r="B68" s="39" t="s">
        <v>167</v>
      </c>
      <c r="C68" s="50" t="s">
        <v>203</v>
      </c>
      <c r="D68" s="36"/>
      <c r="E68" s="27" t="s">
        <v>39</v>
      </c>
      <c r="F68" s="54">
        <v>5500</v>
      </c>
      <c r="G68" s="28"/>
      <c r="H68" s="29">
        <f>ROUND(G68*F68,2)</f>
        <v>0</v>
      </c>
      <c r="I68" s="127"/>
      <c r="J68" s="130"/>
      <c r="K68" s="129"/>
    </row>
    <row r="69" spans="1:11" s="32" customFormat="1" ht="30" customHeight="1">
      <c r="A69" s="37" t="s">
        <v>368</v>
      </c>
      <c r="B69" s="35" t="s">
        <v>45</v>
      </c>
      <c r="C69" s="49" t="s">
        <v>98</v>
      </c>
      <c r="D69" s="36"/>
      <c r="E69" s="27"/>
      <c r="F69" s="33"/>
      <c r="G69" s="34"/>
      <c r="H69" s="29"/>
      <c r="I69" s="127"/>
      <c r="J69" s="130"/>
      <c r="K69" s="129"/>
    </row>
    <row r="70" spans="1:11" s="32" customFormat="1" ht="30" customHeight="1">
      <c r="A70" s="37" t="s">
        <v>369</v>
      </c>
      <c r="B70" s="39" t="s">
        <v>167</v>
      </c>
      <c r="C70" s="50" t="s">
        <v>203</v>
      </c>
      <c r="D70" s="36"/>
      <c r="E70" s="27" t="s">
        <v>39</v>
      </c>
      <c r="F70" s="54">
        <v>600</v>
      </c>
      <c r="G70" s="28"/>
      <c r="H70" s="29">
        <f>ROUND(G70*F70,2)</f>
        <v>0</v>
      </c>
      <c r="I70" s="127"/>
      <c r="J70" s="130"/>
      <c r="K70" s="129"/>
    </row>
    <row r="71" spans="1:11" s="30" customFormat="1" ht="30" customHeight="1">
      <c r="A71" s="37" t="s">
        <v>186</v>
      </c>
      <c r="B71" s="24" t="s">
        <v>224</v>
      </c>
      <c r="C71" s="25" t="s">
        <v>188</v>
      </c>
      <c r="D71" s="40" t="s">
        <v>370</v>
      </c>
      <c r="E71" s="27"/>
      <c r="F71" s="33"/>
      <c r="G71" s="34"/>
      <c r="H71" s="29"/>
      <c r="I71" s="127"/>
      <c r="J71" s="128"/>
      <c r="K71" s="129"/>
    </row>
    <row r="72" spans="1:11" s="32" customFormat="1" ht="30" customHeight="1">
      <c r="A72" s="37" t="s">
        <v>371</v>
      </c>
      <c r="B72" s="35" t="s">
        <v>38</v>
      </c>
      <c r="C72" s="49" t="s">
        <v>372</v>
      </c>
      <c r="D72" s="36" t="s">
        <v>2</v>
      </c>
      <c r="E72" s="27" t="s">
        <v>37</v>
      </c>
      <c r="F72" s="54">
        <v>20400</v>
      </c>
      <c r="G72" s="28"/>
      <c r="H72" s="29">
        <f>ROUND(G72*F72,2)</f>
        <v>0</v>
      </c>
      <c r="I72" s="127"/>
      <c r="J72" s="130"/>
      <c r="K72" s="129"/>
    </row>
    <row r="73" spans="1:11" s="32" customFormat="1" ht="30" customHeight="1">
      <c r="A73" s="37" t="s">
        <v>553</v>
      </c>
      <c r="B73" s="35" t="s">
        <v>45</v>
      </c>
      <c r="C73" s="49" t="s">
        <v>554</v>
      </c>
      <c r="D73" s="36" t="s">
        <v>2</v>
      </c>
      <c r="E73" s="27" t="s">
        <v>37</v>
      </c>
      <c r="F73" s="54">
        <v>400</v>
      </c>
      <c r="G73" s="28"/>
      <c r="H73" s="29">
        <f>ROUND(G73*F73,2)</f>
        <v>0</v>
      </c>
      <c r="I73" s="127"/>
      <c r="J73" s="130"/>
      <c r="K73" s="132"/>
    </row>
    <row r="74" spans="1:11" s="30" customFormat="1" ht="30" customHeight="1">
      <c r="A74" s="37" t="s">
        <v>412</v>
      </c>
      <c r="B74" s="24" t="s">
        <v>226</v>
      </c>
      <c r="C74" s="25" t="s">
        <v>413</v>
      </c>
      <c r="D74" s="36" t="s">
        <v>573</v>
      </c>
      <c r="E74" s="27" t="s">
        <v>37</v>
      </c>
      <c r="F74" s="95">
        <v>8200</v>
      </c>
      <c r="G74" s="28"/>
      <c r="H74" s="29">
        <f>ROUND(G74*F74,2)</f>
        <v>0</v>
      </c>
      <c r="I74" s="133"/>
      <c r="J74" s="128"/>
      <c r="K74" s="129"/>
    </row>
    <row r="75" spans="1:11" s="32" customFormat="1" ht="30" customHeight="1">
      <c r="A75" s="37" t="s">
        <v>189</v>
      </c>
      <c r="B75" s="24" t="s">
        <v>227</v>
      </c>
      <c r="C75" s="25" t="s">
        <v>191</v>
      </c>
      <c r="D75" s="40" t="s">
        <v>373</v>
      </c>
      <c r="E75" s="27" t="s">
        <v>44</v>
      </c>
      <c r="F75" s="54">
        <v>56</v>
      </c>
      <c r="G75" s="28"/>
      <c r="H75" s="29">
        <f>ROUND(G75*F75,2)</f>
        <v>0</v>
      </c>
      <c r="I75" s="127"/>
      <c r="J75" s="130"/>
      <c r="K75" s="129"/>
    </row>
    <row r="76" spans="1:11" s="30" customFormat="1" ht="30" customHeight="1">
      <c r="A76" s="37"/>
      <c r="B76" s="24" t="s">
        <v>229</v>
      </c>
      <c r="C76" s="25" t="s">
        <v>478</v>
      </c>
      <c r="D76" s="36" t="s">
        <v>559</v>
      </c>
      <c r="E76" s="27"/>
      <c r="F76" s="33"/>
      <c r="G76" s="34"/>
      <c r="H76" s="29"/>
      <c r="I76" s="127"/>
      <c r="J76" s="128"/>
      <c r="K76" s="129"/>
    </row>
    <row r="77" spans="1:11" s="32" customFormat="1" ht="30" customHeight="1">
      <c r="A77" s="37"/>
      <c r="B77" s="35" t="s">
        <v>38</v>
      </c>
      <c r="C77" s="49" t="s">
        <v>479</v>
      </c>
      <c r="D77" s="36" t="s">
        <v>2</v>
      </c>
      <c r="E77" s="27" t="s">
        <v>44</v>
      </c>
      <c r="F77" s="54">
        <v>28</v>
      </c>
      <c r="G77" s="28"/>
      <c r="H77" s="29">
        <f>ROUND(G77*F77,2)</f>
        <v>0</v>
      </c>
      <c r="I77" s="127"/>
      <c r="J77" s="130"/>
      <c r="K77" s="129"/>
    </row>
    <row r="78" spans="1:11" ht="43.5" customHeight="1">
      <c r="A78" s="91"/>
      <c r="B78" s="100"/>
      <c r="C78" s="6" t="s">
        <v>20</v>
      </c>
      <c r="D78" s="93"/>
      <c r="E78" s="94"/>
      <c r="F78" s="94"/>
      <c r="G78" s="91"/>
      <c r="H78" s="119"/>
      <c r="I78" s="124"/>
      <c r="J78" s="124"/>
      <c r="K78" s="125"/>
    </row>
    <row r="79" spans="1:11" s="30" customFormat="1" ht="39.75" customHeight="1">
      <c r="A79" s="23" t="s">
        <v>63</v>
      </c>
      <c r="B79" s="24" t="s">
        <v>230</v>
      </c>
      <c r="C79" s="25" t="s">
        <v>64</v>
      </c>
      <c r="D79" s="40" t="s">
        <v>374</v>
      </c>
      <c r="E79" s="27"/>
      <c r="F79" s="41"/>
      <c r="G79" s="34"/>
      <c r="H79" s="42"/>
      <c r="I79" s="127"/>
      <c r="J79" s="128"/>
      <c r="K79" s="129"/>
    </row>
    <row r="80" spans="1:11" s="30" customFormat="1" ht="30" customHeight="1">
      <c r="A80" s="23" t="s">
        <v>103</v>
      </c>
      <c r="B80" s="35" t="s">
        <v>38</v>
      </c>
      <c r="C80" s="49" t="s">
        <v>424</v>
      </c>
      <c r="D80" s="36" t="s">
        <v>2</v>
      </c>
      <c r="E80" s="27" t="s">
        <v>37</v>
      </c>
      <c r="F80" s="95">
        <v>700</v>
      </c>
      <c r="G80" s="28"/>
      <c r="H80" s="29">
        <f>ROUND(G80*F80,2)</f>
        <v>0</v>
      </c>
      <c r="I80" s="127"/>
      <c r="J80" s="128"/>
      <c r="K80" s="132"/>
    </row>
    <row r="81" spans="1:11" s="30" customFormat="1" ht="30" customHeight="1">
      <c r="A81" s="23" t="s">
        <v>375</v>
      </c>
      <c r="B81" s="35" t="s">
        <v>45</v>
      </c>
      <c r="C81" s="49" t="s">
        <v>376</v>
      </c>
      <c r="D81" s="36" t="s">
        <v>359</v>
      </c>
      <c r="E81" s="27" t="s">
        <v>37</v>
      </c>
      <c r="F81" s="95">
        <v>110</v>
      </c>
      <c r="G81" s="28"/>
      <c r="H81" s="29">
        <f>ROUND(G81*F81,2)</f>
        <v>0</v>
      </c>
      <c r="I81" s="133"/>
      <c r="J81" s="128"/>
      <c r="K81" s="129"/>
    </row>
    <row r="82" spans="1:11" s="30" customFormat="1" ht="30" customHeight="1">
      <c r="A82" s="23" t="s">
        <v>502</v>
      </c>
      <c r="B82" s="35" t="s">
        <v>58</v>
      </c>
      <c r="C82" s="49" t="s">
        <v>503</v>
      </c>
      <c r="D82" s="36" t="s">
        <v>504</v>
      </c>
      <c r="E82" s="27" t="s">
        <v>37</v>
      </c>
      <c r="F82" s="95">
        <v>110</v>
      </c>
      <c r="G82" s="28"/>
      <c r="H82" s="29">
        <f>ROUND(G82*F82,2)</f>
        <v>0</v>
      </c>
      <c r="I82" s="133"/>
      <c r="J82" s="128"/>
      <c r="K82" s="132"/>
    </row>
    <row r="83" spans="1:11" s="30" customFormat="1" ht="30" customHeight="1">
      <c r="A83" s="23" t="s">
        <v>377</v>
      </c>
      <c r="B83" s="35" t="s">
        <v>76</v>
      </c>
      <c r="C83" s="49" t="s">
        <v>378</v>
      </c>
      <c r="D83" s="36" t="s">
        <v>236</v>
      </c>
      <c r="E83" s="27" t="s">
        <v>37</v>
      </c>
      <c r="F83" s="95">
        <v>80</v>
      </c>
      <c r="G83" s="28"/>
      <c r="H83" s="29">
        <f>ROUND(G83*F83,2)</f>
        <v>0</v>
      </c>
      <c r="I83" s="133"/>
      <c r="J83" s="128"/>
      <c r="K83" s="129"/>
    </row>
    <row r="84" spans="1:11" s="30" customFormat="1" ht="30" customHeight="1">
      <c r="A84" s="23" t="s">
        <v>379</v>
      </c>
      <c r="B84" s="35" t="s">
        <v>80</v>
      </c>
      <c r="C84" s="49" t="s">
        <v>380</v>
      </c>
      <c r="D84" s="36" t="s">
        <v>360</v>
      </c>
      <c r="E84" s="27" t="s">
        <v>37</v>
      </c>
      <c r="F84" s="54">
        <v>65</v>
      </c>
      <c r="G84" s="28"/>
      <c r="H84" s="29">
        <f>ROUND(G84*F84,2)</f>
        <v>0</v>
      </c>
      <c r="I84" s="133"/>
      <c r="J84" s="128"/>
      <c r="K84" s="129"/>
    </row>
    <row r="85" spans="1:11" s="30" customFormat="1" ht="30" customHeight="1">
      <c r="A85" s="23" t="s">
        <v>104</v>
      </c>
      <c r="B85" s="24" t="s">
        <v>231</v>
      </c>
      <c r="C85" s="25" t="s">
        <v>106</v>
      </c>
      <c r="D85" s="40" t="s">
        <v>374</v>
      </c>
      <c r="E85" s="27"/>
      <c r="F85" s="43"/>
      <c r="G85" s="34"/>
      <c r="H85" s="42"/>
      <c r="I85" s="136"/>
      <c r="J85" s="128"/>
      <c r="K85" s="129"/>
    </row>
    <row r="86" spans="1:11" s="30" customFormat="1" ht="39.75" customHeight="1">
      <c r="A86" s="23" t="s">
        <v>107</v>
      </c>
      <c r="B86" s="35" t="s">
        <v>38</v>
      </c>
      <c r="C86" s="49" t="s">
        <v>417</v>
      </c>
      <c r="D86" s="36"/>
      <c r="E86" s="27" t="s">
        <v>37</v>
      </c>
      <c r="F86" s="54">
        <v>2000</v>
      </c>
      <c r="G86" s="28"/>
      <c r="H86" s="29">
        <f>ROUND(G86*F86,2)</f>
        <v>0</v>
      </c>
      <c r="I86" s="133"/>
      <c r="J86" s="128"/>
      <c r="K86" s="129"/>
    </row>
    <row r="87" spans="1:11" s="30" customFormat="1" ht="30" customHeight="1">
      <c r="A87" s="23" t="s">
        <v>65</v>
      </c>
      <c r="B87" s="24" t="s">
        <v>232</v>
      </c>
      <c r="C87" s="25" t="s">
        <v>66</v>
      </c>
      <c r="D87" s="40" t="s">
        <v>374</v>
      </c>
      <c r="E87" s="27"/>
      <c r="F87" s="41"/>
      <c r="G87" s="34"/>
      <c r="H87" s="42"/>
      <c r="I87" s="127"/>
      <c r="J87" s="128"/>
      <c r="K87" s="129"/>
    </row>
    <row r="88" spans="1:11" s="32" customFormat="1" ht="30" customHeight="1">
      <c r="A88" s="23" t="s">
        <v>194</v>
      </c>
      <c r="B88" s="35" t="s">
        <v>38</v>
      </c>
      <c r="C88" s="49" t="s">
        <v>496</v>
      </c>
      <c r="D88" s="36" t="s">
        <v>196</v>
      </c>
      <c r="E88" s="27" t="s">
        <v>57</v>
      </c>
      <c r="F88" s="54">
        <v>750</v>
      </c>
      <c r="G88" s="28"/>
      <c r="H88" s="29">
        <f>ROUND(G88*F88,2)</f>
        <v>0</v>
      </c>
      <c r="I88" s="127"/>
      <c r="J88" s="130"/>
      <c r="K88" s="132"/>
    </row>
    <row r="89" spans="1:11" s="32" customFormat="1" ht="30" customHeight="1">
      <c r="A89" s="23" t="s">
        <v>194</v>
      </c>
      <c r="B89" s="35" t="s">
        <v>45</v>
      </c>
      <c r="C89" s="49" t="s">
        <v>195</v>
      </c>
      <c r="D89" s="36" t="s">
        <v>196</v>
      </c>
      <c r="E89" s="27" t="s">
        <v>57</v>
      </c>
      <c r="F89" s="54">
        <v>130</v>
      </c>
      <c r="G89" s="28"/>
      <c r="H89" s="29">
        <f aca="true" t="shared" si="2" ref="H89:H102">ROUND(G89*F89,2)</f>
        <v>0</v>
      </c>
      <c r="I89" s="127"/>
      <c r="J89" s="130"/>
      <c r="K89" s="132"/>
    </row>
    <row r="90" spans="1:11" s="32" customFormat="1" ht="30" customHeight="1">
      <c r="A90" s="23" t="s">
        <v>197</v>
      </c>
      <c r="B90" s="35" t="s">
        <v>58</v>
      </c>
      <c r="C90" s="49" t="s">
        <v>481</v>
      </c>
      <c r="D90" s="36" t="s">
        <v>184</v>
      </c>
      <c r="E90" s="27" t="s">
        <v>57</v>
      </c>
      <c r="F90" s="54">
        <v>360</v>
      </c>
      <c r="G90" s="28"/>
      <c r="H90" s="29">
        <f t="shared" si="2"/>
        <v>0</v>
      </c>
      <c r="I90" s="127"/>
      <c r="J90" s="130"/>
      <c r="K90" s="132"/>
    </row>
    <row r="91" spans="1:11" s="32" customFormat="1" ht="30" customHeight="1">
      <c r="A91" s="23" t="s">
        <v>67</v>
      </c>
      <c r="B91" s="35" t="s">
        <v>76</v>
      </c>
      <c r="C91" s="49" t="s">
        <v>200</v>
      </c>
      <c r="D91" s="36" t="s">
        <v>201</v>
      </c>
      <c r="E91" s="27" t="s">
        <v>57</v>
      </c>
      <c r="F91" s="54">
        <v>320</v>
      </c>
      <c r="G91" s="28"/>
      <c r="H91" s="29">
        <f t="shared" si="2"/>
        <v>0</v>
      </c>
      <c r="I91" s="133"/>
      <c r="J91" s="130"/>
      <c r="K91" s="132"/>
    </row>
    <row r="92" spans="1:11" s="32" customFormat="1" ht="30" customHeight="1">
      <c r="A92" s="23" t="s">
        <v>422</v>
      </c>
      <c r="B92" s="35" t="s">
        <v>80</v>
      </c>
      <c r="C92" s="49" t="s">
        <v>480</v>
      </c>
      <c r="D92" s="36" t="s">
        <v>423</v>
      </c>
      <c r="E92" s="27" t="s">
        <v>57</v>
      </c>
      <c r="F92" s="54">
        <v>210</v>
      </c>
      <c r="G92" s="28"/>
      <c r="H92" s="29">
        <f t="shared" si="2"/>
        <v>0</v>
      </c>
      <c r="I92" s="133"/>
      <c r="J92" s="130"/>
      <c r="K92" s="132"/>
    </row>
    <row r="93" spans="1:11" s="32" customFormat="1" ht="39.75" customHeight="1">
      <c r="A93" s="23" t="s">
        <v>381</v>
      </c>
      <c r="B93" s="35" t="s">
        <v>198</v>
      </c>
      <c r="C93" s="49" t="s">
        <v>497</v>
      </c>
      <c r="D93" s="36" t="s">
        <v>382</v>
      </c>
      <c r="E93" s="27" t="s">
        <v>57</v>
      </c>
      <c r="F93" s="54">
        <v>900</v>
      </c>
      <c r="G93" s="28"/>
      <c r="H93" s="29">
        <f t="shared" si="2"/>
        <v>0</v>
      </c>
      <c r="I93" s="127"/>
      <c r="J93" s="138"/>
      <c r="K93" s="129"/>
    </row>
    <row r="94" spans="1:11" s="32" customFormat="1" ht="39.75" customHeight="1">
      <c r="A94" s="23" t="s">
        <v>381</v>
      </c>
      <c r="B94" s="35" t="s">
        <v>199</v>
      </c>
      <c r="C94" s="49" t="s">
        <v>509</v>
      </c>
      <c r="D94" s="36" t="s">
        <v>382</v>
      </c>
      <c r="E94" s="27" t="s">
        <v>57</v>
      </c>
      <c r="F94" s="54">
        <v>200</v>
      </c>
      <c r="G94" s="28"/>
      <c r="H94" s="29">
        <f>ROUND(G94*F94,2)</f>
        <v>0</v>
      </c>
      <c r="I94" s="127"/>
      <c r="J94" s="138"/>
      <c r="K94" s="129"/>
    </row>
    <row r="95" spans="1:11" s="32" customFormat="1" ht="39.75" customHeight="1">
      <c r="A95" s="23" t="s">
        <v>383</v>
      </c>
      <c r="B95" s="35" t="s">
        <v>512</v>
      </c>
      <c r="C95" s="49" t="s">
        <v>498</v>
      </c>
      <c r="D95" s="36" t="s">
        <v>384</v>
      </c>
      <c r="E95" s="27" t="s">
        <v>57</v>
      </c>
      <c r="F95" s="54">
        <v>110</v>
      </c>
      <c r="G95" s="28"/>
      <c r="H95" s="29">
        <f t="shared" si="2"/>
        <v>0</v>
      </c>
      <c r="I95" s="127"/>
      <c r="J95" s="138"/>
      <c r="K95" s="129"/>
    </row>
    <row r="96" spans="1:11" s="32" customFormat="1" ht="30" customHeight="1">
      <c r="A96" s="23"/>
      <c r="B96" s="35" t="s">
        <v>567</v>
      </c>
      <c r="C96" s="49" t="s">
        <v>565</v>
      </c>
      <c r="D96" s="36" t="s">
        <v>566</v>
      </c>
      <c r="E96" s="27" t="s">
        <v>57</v>
      </c>
      <c r="F96" s="95">
        <v>40</v>
      </c>
      <c r="G96" s="28"/>
      <c r="H96" s="29">
        <f t="shared" si="2"/>
        <v>0</v>
      </c>
      <c r="I96" s="127"/>
      <c r="J96" s="138"/>
      <c r="K96" s="129"/>
    </row>
    <row r="97" spans="1:11" s="30" customFormat="1" ht="30" customHeight="1">
      <c r="A97" s="23" t="s">
        <v>329</v>
      </c>
      <c r="B97" s="24" t="s">
        <v>511</v>
      </c>
      <c r="C97" s="25" t="s">
        <v>330</v>
      </c>
      <c r="D97" s="36" t="s">
        <v>331</v>
      </c>
      <c r="E97" s="27" t="s">
        <v>37</v>
      </c>
      <c r="F97" s="54">
        <v>200</v>
      </c>
      <c r="G97" s="28"/>
      <c r="H97" s="29">
        <f t="shared" si="2"/>
        <v>0</v>
      </c>
      <c r="I97" s="133"/>
      <c r="J97" s="128"/>
      <c r="K97" s="132"/>
    </row>
    <row r="98" spans="1:11" s="30" customFormat="1" ht="30" customHeight="1">
      <c r="A98" s="37"/>
      <c r="B98" s="24" t="s">
        <v>436</v>
      </c>
      <c r="C98" s="25" t="s">
        <v>487</v>
      </c>
      <c r="D98" s="36" t="s">
        <v>574</v>
      </c>
      <c r="E98" s="27"/>
      <c r="F98" s="33"/>
      <c r="G98" s="34"/>
      <c r="H98" s="29"/>
      <c r="I98" s="127"/>
      <c r="J98" s="128"/>
      <c r="K98" s="129"/>
    </row>
    <row r="99" spans="1:11" s="32" customFormat="1" ht="30" customHeight="1">
      <c r="A99" s="37"/>
      <c r="B99" s="35" t="s">
        <v>38</v>
      </c>
      <c r="C99" s="49" t="s">
        <v>490</v>
      </c>
      <c r="D99" s="36"/>
      <c r="E99" s="27" t="s">
        <v>37</v>
      </c>
      <c r="F99" s="95">
        <v>2900</v>
      </c>
      <c r="G99" s="28"/>
      <c r="H99" s="29">
        <f>ROUND(G99*F99,2)</f>
        <v>0</v>
      </c>
      <c r="I99" s="127"/>
      <c r="J99" s="130"/>
      <c r="K99" s="132"/>
    </row>
    <row r="100" spans="1:11" s="30" customFormat="1" ht="30" customHeight="1">
      <c r="A100" s="37" t="s">
        <v>385</v>
      </c>
      <c r="B100" s="24" t="s">
        <v>437</v>
      </c>
      <c r="C100" s="25" t="s">
        <v>386</v>
      </c>
      <c r="D100" s="36" t="s">
        <v>575</v>
      </c>
      <c r="E100" s="27"/>
      <c r="F100" s="33"/>
      <c r="G100" s="34"/>
      <c r="H100" s="29"/>
      <c r="I100" s="127"/>
      <c r="J100" s="128"/>
      <c r="K100" s="129"/>
    </row>
    <row r="101" spans="1:11" s="30" customFormat="1" ht="30" customHeight="1">
      <c r="A101" s="23"/>
      <c r="B101" s="35" t="s">
        <v>38</v>
      </c>
      <c r="C101" s="49" t="s">
        <v>418</v>
      </c>
      <c r="D101" s="36"/>
      <c r="E101" s="27" t="s">
        <v>37</v>
      </c>
      <c r="F101" s="54">
        <v>240</v>
      </c>
      <c r="G101" s="28"/>
      <c r="H101" s="29">
        <f t="shared" si="2"/>
        <v>0</v>
      </c>
      <c r="I101" s="133"/>
      <c r="J101" s="128"/>
      <c r="K101" s="129"/>
    </row>
    <row r="102" spans="1:11" s="30" customFormat="1" ht="30" customHeight="1">
      <c r="A102" s="23"/>
      <c r="B102" s="35" t="s">
        <v>45</v>
      </c>
      <c r="C102" s="49" t="s">
        <v>419</v>
      </c>
      <c r="D102" s="36"/>
      <c r="E102" s="27" t="s">
        <v>37</v>
      </c>
      <c r="F102" s="54">
        <v>5</v>
      </c>
      <c r="G102" s="28"/>
      <c r="H102" s="29">
        <f t="shared" si="2"/>
        <v>0</v>
      </c>
      <c r="I102" s="133"/>
      <c r="J102" s="128"/>
      <c r="K102" s="129"/>
    </row>
    <row r="103" spans="1:11" ht="43.5" customHeight="1">
      <c r="A103" s="91"/>
      <c r="B103" s="100"/>
      <c r="C103" s="6" t="s">
        <v>21</v>
      </c>
      <c r="D103" s="93"/>
      <c r="E103" s="101"/>
      <c r="F103" s="94"/>
      <c r="G103" s="91"/>
      <c r="H103" s="119"/>
      <c r="I103" s="124"/>
      <c r="J103" s="124"/>
      <c r="K103" s="125"/>
    </row>
    <row r="104" spans="1:11" s="30" customFormat="1" ht="30" customHeight="1">
      <c r="A104" s="23" t="s">
        <v>68</v>
      </c>
      <c r="B104" s="24" t="s">
        <v>438</v>
      </c>
      <c r="C104" s="25" t="s">
        <v>69</v>
      </c>
      <c r="D104" s="36" t="s">
        <v>205</v>
      </c>
      <c r="E104" s="27" t="s">
        <v>57</v>
      </c>
      <c r="F104" s="95">
        <v>6000</v>
      </c>
      <c r="G104" s="28"/>
      <c r="H104" s="29">
        <f>ROUND(G104*F104,2)</f>
        <v>0</v>
      </c>
      <c r="I104" s="127"/>
      <c r="J104" s="128"/>
      <c r="K104" s="129"/>
    </row>
    <row r="105" spans="1:11" ht="43.5" customHeight="1">
      <c r="A105" s="91"/>
      <c r="B105" s="100"/>
      <c r="C105" s="6" t="s">
        <v>22</v>
      </c>
      <c r="D105" s="93"/>
      <c r="E105" s="101"/>
      <c r="F105" s="94"/>
      <c r="G105" s="91"/>
      <c r="H105" s="119"/>
      <c r="I105" s="124"/>
      <c r="J105" s="124"/>
      <c r="K105" s="125"/>
    </row>
    <row r="106" spans="1:11" s="30" customFormat="1" ht="30" customHeight="1">
      <c r="A106" s="23" t="s">
        <v>206</v>
      </c>
      <c r="B106" s="24" t="s">
        <v>439</v>
      </c>
      <c r="C106" s="25" t="s">
        <v>208</v>
      </c>
      <c r="D106" s="36" t="s">
        <v>209</v>
      </c>
      <c r="E106" s="27"/>
      <c r="F106" s="43"/>
      <c r="G106" s="34"/>
      <c r="H106" s="42"/>
      <c r="I106" s="127"/>
      <c r="J106" s="128"/>
      <c r="K106" s="129"/>
    </row>
    <row r="107" spans="1:11" s="30" customFormat="1" ht="30" customHeight="1">
      <c r="A107" s="23" t="s">
        <v>210</v>
      </c>
      <c r="B107" s="35" t="s">
        <v>38</v>
      </c>
      <c r="C107" s="49" t="s">
        <v>505</v>
      </c>
      <c r="D107" s="36"/>
      <c r="E107" s="27" t="s">
        <v>44</v>
      </c>
      <c r="F107" s="43">
        <v>7</v>
      </c>
      <c r="G107" s="28"/>
      <c r="H107" s="29">
        <f>ROUND(G107*F107,2)</f>
        <v>0</v>
      </c>
      <c r="I107" s="127"/>
      <c r="J107" s="128"/>
      <c r="K107" s="129"/>
    </row>
    <row r="108" spans="1:11" s="30" customFormat="1" ht="30" customHeight="1">
      <c r="A108" s="23" t="s">
        <v>277</v>
      </c>
      <c r="B108" s="24" t="s">
        <v>440</v>
      </c>
      <c r="C108" s="25" t="s">
        <v>279</v>
      </c>
      <c r="D108" s="36" t="s">
        <v>209</v>
      </c>
      <c r="E108" s="27"/>
      <c r="F108" s="43"/>
      <c r="G108" s="34"/>
      <c r="H108" s="42"/>
      <c r="I108" s="127"/>
      <c r="J108" s="128"/>
      <c r="K108" s="129"/>
    </row>
    <row r="109" spans="1:11" s="30" customFormat="1" ht="30" customHeight="1">
      <c r="A109" s="23" t="s">
        <v>280</v>
      </c>
      <c r="B109" s="35" t="s">
        <v>38</v>
      </c>
      <c r="C109" s="49" t="s">
        <v>281</v>
      </c>
      <c r="D109" s="36"/>
      <c r="E109" s="27" t="s">
        <v>44</v>
      </c>
      <c r="F109" s="43">
        <v>6</v>
      </c>
      <c r="G109" s="28"/>
      <c r="H109" s="29">
        <f>ROUND(G109*F109,2)</f>
        <v>0</v>
      </c>
      <c r="I109" s="127"/>
      <c r="J109" s="128"/>
      <c r="K109" s="129"/>
    </row>
    <row r="110" spans="1:11" s="32" customFormat="1" ht="30" customHeight="1">
      <c r="A110" s="23" t="s">
        <v>282</v>
      </c>
      <c r="B110" s="24" t="s">
        <v>441</v>
      </c>
      <c r="C110" s="25" t="s">
        <v>284</v>
      </c>
      <c r="D110" s="36" t="s">
        <v>209</v>
      </c>
      <c r="E110" s="27" t="s">
        <v>57</v>
      </c>
      <c r="F110" s="43">
        <v>65</v>
      </c>
      <c r="G110" s="28"/>
      <c r="H110" s="29">
        <f>ROUND(G110*F110,2)</f>
        <v>0</v>
      </c>
      <c r="I110" s="127"/>
      <c r="J110" s="130"/>
      <c r="K110" s="129"/>
    </row>
    <row r="111" spans="1:11" s="48" customFormat="1" ht="30" customHeight="1">
      <c r="A111" s="23" t="s">
        <v>112</v>
      </c>
      <c r="B111" s="24" t="s">
        <v>442</v>
      </c>
      <c r="C111" s="47" t="s">
        <v>213</v>
      </c>
      <c r="D111" s="36" t="s">
        <v>209</v>
      </c>
      <c r="E111" s="27"/>
      <c r="F111" s="43"/>
      <c r="G111" s="34"/>
      <c r="H111" s="42"/>
      <c r="I111" s="127"/>
      <c r="J111" s="129"/>
      <c r="K111" s="129"/>
    </row>
    <row r="112" spans="1:11" s="32" customFormat="1" ht="30" customHeight="1">
      <c r="A112" s="23" t="s">
        <v>113</v>
      </c>
      <c r="B112" s="35" t="s">
        <v>38</v>
      </c>
      <c r="C112" s="49" t="s">
        <v>114</v>
      </c>
      <c r="D112" s="36"/>
      <c r="E112" s="27" t="s">
        <v>44</v>
      </c>
      <c r="F112" s="43">
        <v>15</v>
      </c>
      <c r="G112" s="28"/>
      <c r="H112" s="29">
        <f>ROUND(G112*F112,2)</f>
        <v>0</v>
      </c>
      <c r="I112" s="133"/>
      <c r="J112" s="130"/>
      <c r="K112" s="129"/>
    </row>
    <row r="113" spans="1:11" s="32" customFormat="1" ht="30" customHeight="1">
      <c r="A113" s="23" t="s">
        <v>115</v>
      </c>
      <c r="B113" s="35" t="s">
        <v>45</v>
      </c>
      <c r="C113" s="49" t="s">
        <v>116</v>
      </c>
      <c r="D113" s="36"/>
      <c r="E113" s="27" t="s">
        <v>44</v>
      </c>
      <c r="F113" s="43">
        <v>13</v>
      </c>
      <c r="G113" s="28"/>
      <c r="H113" s="29">
        <f>ROUND(G113*F113,2)</f>
        <v>0</v>
      </c>
      <c r="I113" s="133"/>
      <c r="J113" s="130"/>
      <c r="K113" s="129"/>
    </row>
    <row r="114" spans="1:11" s="32" customFormat="1" ht="30" customHeight="1">
      <c r="A114" s="23" t="s">
        <v>399</v>
      </c>
      <c r="B114" s="35" t="s">
        <v>58</v>
      </c>
      <c r="C114" s="49" t="s">
        <v>400</v>
      </c>
      <c r="D114" s="36"/>
      <c r="E114" s="27" t="s">
        <v>44</v>
      </c>
      <c r="F114" s="43">
        <v>2</v>
      </c>
      <c r="G114" s="28"/>
      <c r="H114" s="29">
        <f>ROUND(G114*F114,2)</f>
        <v>0</v>
      </c>
      <c r="I114" s="133"/>
      <c r="J114" s="130"/>
      <c r="K114" s="129"/>
    </row>
    <row r="115" spans="1:11" s="48" customFormat="1" ht="30" customHeight="1">
      <c r="A115" s="23" t="s">
        <v>401</v>
      </c>
      <c r="B115" s="24" t="s">
        <v>443</v>
      </c>
      <c r="C115" s="47" t="s">
        <v>402</v>
      </c>
      <c r="D115" s="36" t="s">
        <v>209</v>
      </c>
      <c r="E115" s="27"/>
      <c r="F115" s="43"/>
      <c r="G115" s="34"/>
      <c r="H115" s="42"/>
      <c r="I115" s="127"/>
      <c r="J115" s="129"/>
      <c r="K115" s="129"/>
    </row>
    <row r="116" spans="1:11" s="48" customFormat="1" ht="30" customHeight="1">
      <c r="A116" s="23" t="s">
        <v>403</v>
      </c>
      <c r="B116" s="35" t="s">
        <v>38</v>
      </c>
      <c r="C116" s="49" t="s">
        <v>506</v>
      </c>
      <c r="D116" s="36"/>
      <c r="E116" s="27" t="s">
        <v>44</v>
      </c>
      <c r="F116" s="43">
        <v>1</v>
      </c>
      <c r="G116" s="28"/>
      <c r="H116" s="29">
        <f>ROUND(G116*F116,2)</f>
        <v>0</v>
      </c>
      <c r="I116" s="127"/>
      <c r="J116" s="129"/>
      <c r="K116" s="129"/>
    </row>
    <row r="117" spans="1:11" s="48" customFormat="1" ht="30" customHeight="1">
      <c r="A117" s="23" t="s">
        <v>286</v>
      </c>
      <c r="B117" s="24" t="s">
        <v>444</v>
      </c>
      <c r="C117" s="47" t="s">
        <v>288</v>
      </c>
      <c r="D117" s="36" t="s">
        <v>209</v>
      </c>
      <c r="E117" s="27"/>
      <c r="F117" s="41"/>
      <c r="G117" s="34"/>
      <c r="H117" s="42"/>
      <c r="I117" s="127"/>
      <c r="J117" s="129"/>
      <c r="K117" s="132"/>
    </row>
    <row r="118" spans="1:11" s="48" customFormat="1" ht="30" customHeight="1">
      <c r="A118" s="23" t="s">
        <v>289</v>
      </c>
      <c r="B118" s="35" t="s">
        <v>38</v>
      </c>
      <c r="C118" s="49" t="s">
        <v>508</v>
      </c>
      <c r="D118" s="36"/>
      <c r="E118" s="27" t="s">
        <v>44</v>
      </c>
      <c r="F118" s="54">
        <v>1</v>
      </c>
      <c r="G118" s="28"/>
      <c r="H118" s="29">
        <f>ROUND(G118*F118,2)</f>
        <v>0</v>
      </c>
      <c r="I118" s="127"/>
      <c r="J118" s="129"/>
      <c r="K118" s="132"/>
    </row>
    <row r="119" spans="1:11" s="48" customFormat="1" ht="30" customHeight="1">
      <c r="A119" s="23" t="s">
        <v>214</v>
      </c>
      <c r="B119" s="24" t="s">
        <v>513</v>
      </c>
      <c r="C119" s="47" t="s">
        <v>216</v>
      </c>
      <c r="D119" s="36" t="s">
        <v>209</v>
      </c>
      <c r="E119" s="27"/>
      <c r="F119" s="41"/>
      <c r="G119" s="34"/>
      <c r="H119" s="42"/>
      <c r="I119" s="139"/>
      <c r="J119" s="129"/>
      <c r="K119" s="132"/>
    </row>
    <row r="120" spans="1:11" s="48" customFormat="1" ht="30" customHeight="1">
      <c r="A120" s="23" t="s">
        <v>217</v>
      </c>
      <c r="B120" s="35" t="s">
        <v>38</v>
      </c>
      <c r="C120" s="49" t="s">
        <v>597</v>
      </c>
      <c r="D120" s="36"/>
      <c r="E120" s="27"/>
      <c r="F120" s="41"/>
      <c r="G120" s="34"/>
      <c r="H120" s="42"/>
      <c r="I120" s="127"/>
      <c r="J120" s="129"/>
      <c r="K120" s="132"/>
    </row>
    <row r="121" spans="1:11" s="32" customFormat="1" ht="30" customHeight="1">
      <c r="A121" s="23" t="s">
        <v>595</v>
      </c>
      <c r="B121" s="39" t="s">
        <v>167</v>
      </c>
      <c r="C121" s="50" t="s">
        <v>596</v>
      </c>
      <c r="D121" s="36"/>
      <c r="E121" s="27" t="s">
        <v>44</v>
      </c>
      <c r="F121" s="54">
        <v>1</v>
      </c>
      <c r="G121" s="28"/>
      <c r="H121" s="29">
        <f>ROUND(G121*F121,2)</f>
        <v>0</v>
      </c>
      <c r="I121" s="133"/>
      <c r="J121" s="130"/>
      <c r="K121" s="132"/>
    </row>
    <row r="122" spans="1:11" s="32" customFormat="1" ht="43.5" customHeight="1">
      <c r="A122" s="23"/>
      <c r="B122" s="24" t="s">
        <v>514</v>
      </c>
      <c r="C122" s="25" t="s">
        <v>425</v>
      </c>
      <c r="D122" s="36" t="s">
        <v>209</v>
      </c>
      <c r="E122" s="27" t="s">
        <v>44</v>
      </c>
      <c r="F122" s="43">
        <v>1</v>
      </c>
      <c r="G122" s="28"/>
      <c r="H122" s="29">
        <f>ROUND(G122*F122,2)</f>
        <v>0</v>
      </c>
      <c r="I122" s="127"/>
      <c r="J122" s="130"/>
      <c r="K122" s="129"/>
    </row>
    <row r="123" spans="1:11" s="30" customFormat="1" ht="30" customHeight="1">
      <c r="A123" s="23" t="s">
        <v>494</v>
      </c>
      <c r="B123" s="24" t="s">
        <v>445</v>
      </c>
      <c r="C123" s="25" t="s">
        <v>495</v>
      </c>
      <c r="D123" s="36" t="s">
        <v>209</v>
      </c>
      <c r="E123" s="27" t="s">
        <v>44</v>
      </c>
      <c r="F123" s="54">
        <v>6</v>
      </c>
      <c r="G123" s="28"/>
      <c r="H123" s="29">
        <f>ROUND(G123*F123,2)</f>
        <v>0</v>
      </c>
      <c r="I123" s="127"/>
      <c r="J123" s="128"/>
      <c r="K123" s="132"/>
    </row>
    <row r="124" spans="1:11" s="32" customFormat="1" ht="30" customHeight="1">
      <c r="A124" s="23" t="s">
        <v>220</v>
      </c>
      <c r="B124" s="24" t="s">
        <v>515</v>
      </c>
      <c r="C124" s="25" t="s">
        <v>222</v>
      </c>
      <c r="D124" s="36" t="s">
        <v>209</v>
      </c>
      <c r="E124" s="27" t="s">
        <v>44</v>
      </c>
      <c r="F124" s="43">
        <v>6</v>
      </c>
      <c r="G124" s="28"/>
      <c r="H124" s="29">
        <f>ROUND(G124*F124,2)</f>
        <v>0</v>
      </c>
      <c r="I124" s="127"/>
      <c r="J124" s="130"/>
      <c r="K124" s="129"/>
    </row>
    <row r="125" spans="1:11" s="32" customFormat="1" ht="30" customHeight="1">
      <c r="A125" s="23" t="s">
        <v>404</v>
      </c>
      <c r="B125" s="24" t="s">
        <v>516</v>
      </c>
      <c r="C125" s="25" t="s">
        <v>405</v>
      </c>
      <c r="D125" s="36" t="s">
        <v>406</v>
      </c>
      <c r="E125" s="27" t="s">
        <v>44</v>
      </c>
      <c r="F125" s="43">
        <v>2</v>
      </c>
      <c r="G125" s="28"/>
      <c r="H125" s="29">
        <f>ROUND(G125*F125,2)</f>
        <v>0</v>
      </c>
      <c r="I125" s="127"/>
      <c r="J125" s="130"/>
      <c r="K125" s="129"/>
    </row>
    <row r="126" spans="1:11" ht="43.5" customHeight="1">
      <c r="A126" s="91"/>
      <c r="B126" s="102"/>
      <c r="C126" s="6" t="s">
        <v>23</v>
      </c>
      <c r="D126" s="93"/>
      <c r="E126" s="101"/>
      <c r="F126" s="94"/>
      <c r="G126" s="91"/>
      <c r="H126" s="119"/>
      <c r="I126" s="124"/>
      <c r="J126" s="124"/>
      <c r="K126" s="125"/>
    </row>
    <row r="127" spans="1:11" s="32" customFormat="1" ht="30" customHeight="1">
      <c r="A127" s="23" t="s">
        <v>73</v>
      </c>
      <c r="B127" s="24" t="s">
        <v>446</v>
      </c>
      <c r="C127" s="25" t="s">
        <v>118</v>
      </c>
      <c r="D127" s="36" t="s">
        <v>225</v>
      </c>
      <c r="E127" s="27" t="s">
        <v>44</v>
      </c>
      <c r="F127" s="43">
        <v>3</v>
      </c>
      <c r="G127" s="28"/>
      <c r="H127" s="29">
        <f>ROUND(G127*F127,2)</f>
        <v>0</v>
      </c>
      <c r="I127" s="127"/>
      <c r="J127" s="130"/>
      <c r="K127" s="129"/>
    </row>
    <row r="128" spans="1:11" s="30" customFormat="1" ht="30" customHeight="1">
      <c r="A128" s="23" t="s">
        <v>74</v>
      </c>
      <c r="B128" s="24" t="s">
        <v>447</v>
      </c>
      <c r="C128" s="25" t="s">
        <v>119</v>
      </c>
      <c r="D128" s="36" t="s">
        <v>225</v>
      </c>
      <c r="E128" s="27"/>
      <c r="F128" s="43"/>
      <c r="G128" s="34"/>
      <c r="H128" s="42"/>
      <c r="I128" s="127"/>
      <c r="J128" s="128"/>
      <c r="K128" s="129"/>
    </row>
    <row r="129" spans="1:11" s="32" customFormat="1" ht="30" customHeight="1">
      <c r="A129" s="23" t="s">
        <v>407</v>
      </c>
      <c r="B129" s="35" t="s">
        <v>38</v>
      </c>
      <c r="C129" s="49" t="s">
        <v>408</v>
      </c>
      <c r="D129" s="36"/>
      <c r="E129" s="27" t="s">
        <v>44</v>
      </c>
      <c r="F129" s="43">
        <v>1</v>
      </c>
      <c r="G129" s="28"/>
      <c r="H129" s="29">
        <f>ROUND(G129*F129,2)</f>
        <v>0</v>
      </c>
      <c r="I129" s="127"/>
      <c r="J129" s="130"/>
      <c r="K129" s="129"/>
    </row>
    <row r="130" spans="1:11" s="32" customFormat="1" ht="30" customHeight="1">
      <c r="A130" s="23" t="s">
        <v>75</v>
      </c>
      <c r="B130" s="35" t="s">
        <v>45</v>
      </c>
      <c r="C130" s="49" t="s">
        <v>228</v>
      </c>
      <c r="D130" s="36"/>
      <c r="E130" s="27" t="s">
        <v>44</v>
      </c>
      <c r="F130" s="43">
        <v>18</v>
      </c>
      <c r="G130" s="28"/>
      <c r="H130" s="29">
        <f>ROUND(G130*F130,2)</f>
        <v>0</v>
      </c>
      <c r="I130" s="127"/>
      <c r="J130" s="130"/>
      <c r="K130" s="129"/>
    </row>
    <row r="131" spans="1:11" s="30" customFormat="1" ht="30" customHeight="1">
      <c r="A131" s="23" t="s">
        <v>99</v>
      </c>
      <c r="B131" s="24" t="s">
        <v>448</v>
      </c>
      <c r="C131" s="25" t="s">
        <v>120</v>
      </c>
      <c r="D131" s="36" t="s">
        <v>225</v>
      </c>
      <c r="E131" s="27" t="s">
        <v>44</v>
      </c>
      <c r="F131" s="43">
        <v>9</v>
      </c>
      <c r="G131" s="28"/>
      <c r="H131" s="29">
        <f>ROUND(G131*F131,2)</f>
        <v>0</v>
      </c>
      <c r="I131" s="127"/>
      <c r="J131" s="128"/>
      <c r="K131" s="129"/>
    </row>
    <row r="132" spans="1:11" s="30" customFormat="1" ht="30" customHeight="1">
      <c r="A132" s="23" t="s">
        <v>100</v>
      </c>
      <c r="B132" s="24" t="s">
        <v>517</v>
      </c>
      <c r="C132" s="25" t="s">
        <v>121</v>
      </c>
      <c r="D132" s="36" t="s">
        <v>225</v>
      </c>
      <c r="E132" s="27" t="s">
        <v>44</v>
      </c>
      <c r="F132" s="43">
        <v>1</v>
      </c>
      <c r="G132" s="28"/>
      <c r="H132" s="29">
        <f>ROUND(G132*F132,2)</f>
        <v>0</v>
      </c>
      <c r="I132" s="127"/>
      <c r="J132" s="128"/>
      <c r="K132" s="129"/>
    </row>
    <row r="133" spans="1:11" s="32" customFormat="1" ht="30" customHeight="1">
      <c r="A133" s="23" t="s">
        <v>101</v>
      </c>
      <c r="B133" s="24" t="s">
        <v>449</v>
      </c>
      <c r="C133" s="25" t="s">
        <v>122</v>
      </c>
      <c r="D133" s="36" t="s">
        <v>225</v>
      </c>
      <c r="E133" s="27" t="s">
        <v>44</v>
      </c>
      <c r="F133" s="43">
        <v>3</v>
      </c>
      <c r="G133" s="28"/>
      <c r="H133" s="29">
        <f>ROUND(G133*F133,2)</f>
        <v>0</v>
      </c>
      <c r="I133" s="127"/>
      <c r="J133" s="130"/>
      <c r="K133" s="129"/>
    </row>
    <row r="134" spans="1:11" ht="43.5" customHeight="1">
      <c r="A134" s="91"/>
      <c r="B134" s="92"/>
      <c r="C134" s="6" t="s">
        <v>24</v>
      </c>
      <c r="D134" s="93"/>
      <c r="E134" s="96"/>
      <c r="F134" s="93"/>
      <c r="G134" s="91"/>
      <c r="H134" s="119"/>
      <c r="I134" s="124"/>
      <c r="J134" s="124"/>
      <c r="K134" s="125"/>
    </row>
    <row r="135" spans="1:11" s="30" customFormat="1" ht="30" customHeight="1">
      <c r="A135" s="37" t="s">
        <v>77</v>
      </c>
      <c r="B135" s="24" t="s">
        <v>450</v>
      </c>
      <c r="C135" s="25" t="s">
        <v>78</v>
      </c>
      <c r="D135" s="36" t="s">
        <v>233</v>
      </c>
      <c r="E135" s="27"/>
      <c r="F135" s="33"/>
      <c r="G135" s="34"/>
      <c r="H135" s="29"/>
      <c r="I135" s="127"/>
      <c r="J135" s="128"/>
      <c r="K135" s="132"/>
    </row>
    <row r="136" spans="1:11" s="32" customFormat="1" ht="30" customHeight="1">
      <c r="A136" s="37" t="s">
        <v>548</v>
      </c>
      <c r="B136" s="35" t="s">
        <v>38</v>
      </c>
      <c r="C136" s="25" t="s">
        <v>549</v>
      </c>
      <c r="D136" s="36"/>
      <c r="E136" s="27" t="s">
        <v>37</v>
      </c>
      <c r="F136" s="54">
        <v>500</v>
      </c>
      <c r="G136" s="28"/>
      <c r="H136" s="29">
        <f>ROUND(G136*F136,2)</f>
        <v>0</v>
      </c>
      <c r="I136" s="140"/>
      <c r="J136" s="130"/>
      <c r="K136" s="132"/>
    </row>
    <row r="137" spans="1:11" s="32" customFormat="1" ht="30" customHeight="1">
      <c r="A137" s="37" t="s">
        <v>79</v>
      </c>
      <c r="B137" s="35" t="s">
        <v>45</v>
      </c>
      <c r="C137" s="25" t="s">
        <v>234</v>
      </c>
      <c r="D137" s="36"/>
      <c r="E137" s="27" t="s">
        <v>37</v>
      </c>
      <c r="F137" s="95">
        <v>1500</v>
      </c>
      <c r="G137" s="28"/>
      <c r="H137" s="29">
        <f>ROUND(G137*F137,2)</f>
        <v>0</v>
      </c>
      <c r="I137" s="127"/>
      <c r="J137" s="130"/>
      <c r="K137" s="132"/>
    </row>
    <row r="138" spans="1:11" s="32" customFormat="1" ht="30" customHeight="1">
      <c r="A138" s="37" t="s">
        <v>420</v>
      </c>
      <c r="B138" s="24" t="s">
        <v>451</v>
      </c>
      <c r="C138" s="25" t="s">
        <v>421</v>
      </c>
      <c r="D138" s="36" t="s">
        <v>561</v>
      </c>
      <c r="E138" s="27" t="s">
        <v>37</v>
      </c>
      <c r="F138" s="95">
        <v>300</v>
      </c>
      <c r="G138" s="28"/>
      <c r="H138" s="29">
        <f>ROUND(G138*F138,2)</f>
        <v>0</v>
      </c>
      <c r="I138" s="127"/>
      <c r="J138" s="130"/>
      <c r="K138" s="132"/>
    </row>
    <row r="139" spans="1:11" ht="43.5" customHeight="1">
      <c r="A139" s="91"/>
      <c r="B139" s="103"/>
      <c r="C139" s="6" t="s">
        <v>25</v>
      </c>
      <c r="D139" s="93"/>
      <c r="E139" s="101"/>
      <c r="F139" s="94"/>
      <c r="G139" s="91"/>
      <c r="H139" s="119"/>
      <c r="I139" s="124"/>
      <c r="J139" s="124"/>
      <c r="K139" s="125"/>
    </row>
    <row r="140" spans="1:11" s="32" customFormat="1" ht="30" customHeight="1">
      <c r="A140" s="37"/>
      <c r="B140" s="24" t="s">
        <v>580</v>
      </c>
      <c r="C140" s="25" t="s">
        <v>434</v>
      </c>
      <c r="D140" s="36" t="s">
        <v>576</v>
      </c>
      <c r="E140" s="27" t="s">
        <v>44</v>
      </c>
      <c r="F140" s="54">
        <v>8</v>
      </c>
      <c r="G140" s="28"/>
      <c r="H140" s="29">
        <f>ROUND(G140*F140,2)</f>
        <v>0</v>
      </c>
      <c r="I140" s="127"/>
      <c r="J140" s="130"/>
      <c r="K140" s="132"/>
    </row>
    <row r="141" spans="1:11" s="32" customFormat="1" ht="30" customHeight="1">
      <c r="A141" s="37"/>
      <c r="B141" s="24" t="s">
        <v>581</v>
      </c>
      <c r="C141" s="25" t="s">
        <v>483</v>
      </c>
      <c r="D141" s="36" t="s">
        <v>332</v>
      </c>
      <c r="E141" s="27"/>
      <c r="F141" s="33"/>
      <c r="G141" s="34"/>
      <c r="H141" s="29"/>
      <c r="I141" s="127"/>
      <c r="J141" s="130"/>
      <c r="K141" s="132"/>
    </row>
    <row r="142" spans="1:11" s="53" customFormat="1" ht="30" customHeight="1">
      <c r="A142" s="37"/>
      <c r="B142" s="35" t="s">
        <v>38</v>
      </c>
      <c r="C142" s="49" t="s">
        <v>484</v>
      </c>
      <c r="D142" s="36"/>
      <c r="E142" s="27" t="s">
        <v>44</v>
      </c>
      <c r="F142" s="54">
        <v>3</v>
      </c>
      <c r="G142" s="28"/>
      <c r="H142" s="29">
        <f>ROUND(G142*F142,2)</f>
        <v>0</v>
      </c>
      <c r="I142" s="127"/>
      <c r="J142" s="138"/>
      <c r="K142" s="141"/>
    </row>
    <row r="143" spans="1:11" s="53" customFormat="1" ht="30" customHeight="1">
      <c r="A143" s="37"/>
      <c r="B143" s="35" t="s">
        <v>45</v>
      </c>
      <c r="C143" s="49" t="s">
        <v>587</v>
      </c>
      <c r="D143" s="36"/>
      <c r="E143" s="27" t="s">
        <v>44</v>
      </c>
      <c r="F143" s="54">
        <v>1</v>
      </c>
      <c r="G143" s="28"/>
      <c r="H143" s="29">
        <f>ROUND(G143*F143,2)</f>
        <v>0</v>
      </c>
      <c r="I143" s="127"/>
      <c r="J143" s="138"/>
      <c r="K143" s="141"/>
    </row>
    <row r="144" spans="1:11" s="53" customFormat="1" ht="30" customHeight="1">
      <c r="A144" s="37"/>
      <c r="B144" s="35" t="s">
        <v>58</v>
      </c>
      <c r="C144" s="49" t="s">
        <v>588</v>
      </c>
      <c r="D144" s="36"/>
      <c r="E144" s="27" t="s">
        <v>44</v>
      </c>
      <c r="F144" s="54">
        <v>1</v>
      </c>
      <c r="G144" s="28"/>
      <c r="H144" s="29">
        <f>ROUND(G144*F144,2)</f>
        <v>0</v>
      </c>
      <c r="I144" s="127"/>
      <c r="J144" s="138"/>
      <c r="K144" s="141"/>
    </row>
    <row r="145" spans="1:11" s="32" customFormat="1" ht="30" customHeight="1">
      <c r="A145" s="37"/>
      <c r="B145" s="24" t="s">
        <v>598</v>
      </c>
      <c r="C145" s="25" t="s">
        <v>485</v>
      </c>
      <c r="D145" s="36" t="s">
        <v>577</v>
      </c>
      <c r="E145" s="27"/>
      <c r="F145" s="33"/>
      <c r="G145" s="34"/>
      <c r="H145" s="29"/>
      <c r="I145" s="127"/>
      <c r="J145" s="130"/>
      <c r="K145" s="132"/>
    </row>
    <row r="146" spans="1:11" s="53" customFormat="1" ht="30" customHeight="1">
      <c r="A146" s="37"/>
      <c r="B146" s="35" t="s">
        <v>38</v>
      </c>
      <c r="C146" s="49" t="s">
        <v>486</v>
      </c>
      <c r="D146" s="36"/>
      <c r="E146" s="27" t="s">
        <v>44</v>
      </c>
      <c r="F146" s="54">
        <v>3</v>
      </c>
      <c r="G146" s="28"/>
      <c r="H146" s="29">
        <f>ROUND(G146*F146,2)</f>
        <v>0</v>
      </c>
      <c r="I146" s="127"/>
      <c r="J146" s="138"/>
      <c r="K146" s="141"/>
    </row>
    <row r="147" spans="1:11" s="53" customFormat="1" ht="30" customHeight="1">
      <c r="A147" s="37"/>
      <c r="B147" s="35" t="s">
        <v>45</v>
      </c>
      <c r="C147" s="49" t="s">
        <v>589</v>
      </c>
      <c r="D147" s="36"/>
      <c r="E147" s="27" t="s">
        <v>44</v>
      </c>
      <c r="F147" s="54">
        <v>1</v>
      </c>
      <c r="G147" s="28"/>
      <c r="H147" s="29">
        <f>ROUND(G147*F147,2)</f>
        <v>0</v>
      </c>
      <c r="I147" s="127"/>
      <c r="J147" s="138"/>
      <c r="K147" s="141"/>
    </row>
    <row r="148" spans="1:11" s="53" customFormat="1" ht="30" customHeight="1">
      <c r="A148" s="37"/>
      <c r="B148" s="35" t="s">
        <v>58</v>
      </c>
      <c r="C148" s="49" t="s">
        <v>590</v>
      </c>
      <c r="D148" s="36"/>
      <c r="E148" s="27" t="s">
        <v>44</v>
      </c>
      <c r="F148" s="54">
        <v>1</v>
      </c>
      <c r="G148" s="28"/>
      <c r="H148" s="29">
        <f>ROUND(G148*F148,2)</f>
        <v>0</v>
      </c>
      <c r="I148" s="127"/>
      <c r="J148" s="138"/>
      <c r="K148" s="141"/>
    </row>
    <row r="149" spans="1:11" s="30" customFormat="1" ht="37.5" customHeight="1">
      <c r="A149" s="37"/>
      <c r="B149" s="24" t="s">
        <v>599</v>
      </c>
      <c r="C149" s="25" t="s">
        <v>524</v>
      </c>
      <c r="D149" s="36" t="s">
        <v>558</v>
      </c>
      <c r="E149" s="27" t="s">
        <v>57</v>
      </c>
      <c r="F149" s="95">
        <v>1500</v>
      </c>
      <c r="G149" s="28"/>
      <c r="H149" s="29">
        <f>ROUND(G149*F149,2)</f>
        <v>0</v>
      </c>
      <c r="I149" s="127"/>
      <c r="J149" s="128"/>
      <c r="K149" s="132"/>
    </row>
    <row r="150" spans="1:11" s="30" customFormat="1" ht="37.5" customHeight="1">
      <c r="A150" s="156"/>
      <c r="B150" s="24" t="s">
        <v>616</v>
      </c>
      <c r="C150" s="25" t="s">
        <v>617</v>
      </c>
      <c r="D150" s="36" t="s">
        <v>618</v>
      </c>
      <c r="E150" s="27" t="s">
        <v>619</v>
      </c>
      <c r="F150" s="95">
        <v>16</v>
      </c>
      <c r="G150" s="28"/>
      <c r="H150" s="29">
        <f>ROUND(G150*F150,2)</f>
        <v>0</v>
      </c>
      <c r="I150" s="127"/>
      <c r="J150" s="128"/>
      <c r="K150" s="132"/>
    </row>
    <row r="151" spans="1:11" ht="30" customHeight="1" thickBot="1">
      <c r="A151" s="104"/>
      <c r="B151" s="105" t="str">
        <f>B6</f>
        <v>A</v>
      </c>
      <c r="C151" s="180" t="str">
        <f>C6</f>
        <v>PEMBINA HIGHWAY REHABILITATION AND ACTIVE TRANSPORTATION CORRIDOR - S/B ARBUTHNOT STREET TO 110m EAST OF OSBORNE STREET</v>
      </c>
      <c r="D151" s="170"/>
      <c r="E151" s="170"/>
      <c r="F151" s="171"/>
      <c r="G151" s="104" t="s">
        <v>16</v>
      </c>
      <c r="H151" s="120">
        <f>SUM(H8:H150)</f>
        <v>0</v>
      </c>
      <c r="I151" s="124"/>
      <c r="J151" s="124"/>
      <c r="K151" s="125"/>
    </row>
    <row r="152" spans="1:11" s="8" customFormat="1" ht="30" customHeight="1" thickTop="1">
      <c r="A152" s="88"/>
      <c r="B152" s="89" t="s">
        <v>13</v>
      </c>
      <c r="C152" s="175" t="s">
        <v>527</v>
      </c>
      <c r="D152" s="176"/>
      <c r="E152" s="176"/>
      <c r="F152" s="177"/>
      <c r="G152" s="88"/>
      <c r="H152" s="121"/>
      <c r="I152" s="126"/>
      <c r="J152" s="126"/>
      <c r="K152" s="126"/>
    </row>
    <row r="153" spans="1:11" ht="43.5" customHeight="1">
      <c r="A153" s="91"/>
      <c r="B153" s="92"/>
      <c r="C153" s="5" t="s">
        <v>18</v>
      </c>
      <c r="D153" s="93"/>
      <c r="E153" s="94" t="s">
        <v>2</v>
      </c>
      <c r="F153" s="94" t="s">
        <v>2</v>
      </c>
      <c r="G153" s="91" t="s">
        <v>2</v>
      </c>
      <c r="H153" s="119"/>
      <c r="I153" s="124"/>
      <c r="J153" s="124"/>
      <c r="K153" s="125"/>
    </row>
    <row r="154" spans="1:11" s="30" customFormat="1" ht="30" customHeight="1">
      <c r="A154" s="23" t="s">
        <v>141</v>
      </c>
      <c r="B154" s="24" t="s">
        <v>81</v>
      </c>
      <c r="C154" s="25" t="s">
        <v>142</v>
      </c>
      <c r="D154" s="26" t="s">
        <v>332</v>
      </c>
      <c r="E154" s="27" t="s">
        <v>35</v>
      </c>
      <c r="F154" s="54">
        <v>1900</v>
      </c>
      <c r="G154" s="28"/>
      <c r="H154" s="29">
        <f>ROUND(G154*F154,2)</f>
        <v>0</v>
      </c>
      <c r="I154" s="127"/>
      <c r="J154" s="128"/>
      <c r="K154" s="129"/>
    </row>
    <row r="155" spans="1:11" s="32" customFormat="1" ht="30" customHeight="1">
      <c r="A155" s="31" t="s">
        <v>143</v>
      </c>
      <c r="B155" s="24" t="s">
        <v>82</v>
      </c>
      <c r="C155" s="25" t="s">
        <v>144</v>
      </c>
      <c r="D155" s="26" t="s">
        <v>332</v>
      </c>
      <c r="E155" s="27" t="s">
        <v>37</v>
      </c>
      <c r="F155" s="54">
        <v>6600</v>
      </c>
      <c r="G155" s="28"/>
      <c r="H155" s="29">
        <f>ROUND(G155*F155,2)</f>
        <v>0</v>
      </c>
      <c r="I155" s="127"/>
      <c r="J155" s="130"/>
      <c r="K155" s="129"/>
    </row>
    <row r="156" spans="1:11" s="30" customFormat="1" ht="30" customHeight="1">
      <c r="A156" s="31" t="s">
        <v>145</v>
      </c>
      <c r="B156" s="24" t="s">
        <v>83</v>
      </c>
      <c r="C156" s="25" t="s">
        <v>147</v>
      </c>
      <c r="D156" s="26" t="s">
        <v>332</v>
      </c>
      <c r="E156" s="27"/>
      <c r="F156" s="33"/>
      <c r="G156" s="34"/>
      <c r="H156" s="29"/>
      <c r="I156" s="127"/>
      <c r="J156" s="128"/>
      <c r="K156" s="129"/>
    </row>
    <row r="157" spans="1:11" s="30" customFormat="1" ht="30" customHeight="1">
      <c r="A157" s="31" t="s">
        <v>255</v>
      </c>
      <c r="B157" s="35" t="s">
        <v>38</v>
      </c>
      <c r="C157" s="49" t="s">
        <v>256</v>
      </c>
      <c r="D157" s="36" t="s">
        <v>2</v>
      </c>
      <c r="E157" s="27" t="s">
        <v>39</v>
      </c>
      <c r="F157" s="54">
        <v>3500</v>
      </c>
      <c r="G157" s="28"/>
      <c r="H157" s="29">
        <f aca="true" t="shared" si="3" ref="H157:H162">ROUND(G157*F157,2)</f>
        <v>0</v>
      </c>
      <c r="I157" s="127"/>
      <c r="J157" s="128"/>
      <c r="K157" s="129"/>
    </row>
    <row r="158" spans="1:11" s="30" customFormat="1" ht="30" customHeight="1">
      <c r="A158" s="23" t="s">
        <v>333</v>
      </c>
      <c r="B158" s="35" t="s">
        <v>45</v>
      </c>
      <c r="C158" s="49" t="s">
        <v>334</v>
      </c>
      <c r="D158" s="36" t="s">
        <v>2</v>
      </c>
      <c r="E158" s="27" t="s">
        <v>39</v>
      </c>
      <c r="F158" s="95">
        <v>200</v>
      </c>
      <c r="G158" s="28"/>
      <c r="H158" s="29">
        <f t="shared" si="3"/>
        <v>0</v>
      </c>
      <c r="I158" s="127"/>
      <c r="J158" s="131"/>
      <c r="K158" s="129"/>
    </row>
    <row r="159" spans="1:11" s="30" customFormat="1" ht="30" customHeight="1">
      <c r="A159" s="31" t="s">
        <v>40</v>
      </c>
      <c r="B159" s="24" t="s">
        <v>84</v>
      </c>
      <c r="C159" s="25" t="s">
        <v>41</v>
      </c>
      <c r="D159" s="26" t="s">
        <v>332</v>
      </c>
      <c r="E159" s="27" t="s">
        <v>35</v>
      </c>
      <c r="F159" s="95">
        <v>1050</v>
      </c>
      <c r="G159" s="28"/>
      <c r="H159" s="29">
        <f t="shared" si="3"/>
        <v>0</v>
      </c>
      <c r="I159" s="127"/>
      <c r="J159" s="128"/>
      <c r="K159" s="129"/>
    </row>
    <row r="160" spans="1:11" s="32" customFormat="1" ht="30" customHeight="1">
      <c r="A160" s="23" t="s">
        <v>42</v>
      </c>
      <c r="B160" s="24" t="s">
        <v>85</v>
      </c>
      <c r="C160" s="25" t="s">
        <v>43</v>
      </c>
      <c r="D160" s="26" t="s">
        <v>332</v>
      </c>
      <c r="E160" s="27" t="s">
        <v>37</v>
      </c>
      <c r="F160" s="95">
        <v>3000</v>
      </c>
      <c r="G160" s="28"/>
      <c r="H160" s="29">
        <f t="shared" si="3"/>
        <v>0</v>
      </c>
      <c r="I160" s="127"/>
      <c r="J160" s="130"/>
      <c r="K160" s="129"/>
    </row>
    <row r="161" spans="1:11" s="32" customFormat="1" ht="30" customHeight="1">
      <c r="A161" s="31" t="s">
        <v>150</v>
      </c>
      <c r="B161" s="24" t="s">
        <v>86</v>
      </c>
      <c r="C161" s="25" t="s">
        <v>152</v>
      </c>
      <c r="D161" s="36" t="s">
        <v>153</v>
      </c>
      <c r="E161" s="27" t="s">
        <v>37</v>
      </c>
      <c r="F161" s="95">
        <v>6600</v>
      </c>
      <c r="G161" s="28"/>
      <c r="H161" s="29">
        <f t="shared" si="3"/>
        <v>0</v>
      </c>
      <c r="I161" s="127"/>
      <c r="J161" s="130"/>
      <c r="K161" s="129"/>
    </row>
    <row r="162" spans="1:11" s="32" customFormat="1" ht="30" customHeight="1">
      <c r="A162" s="31" t="s">
        <v>154</v>
      </c>
      <c r="B162" s="24" t="s">
        <v>88</v>
      </c>
      <c r="C162" s="25" t="s">
        <v>156</v>
      </c>
      <c r="D162" s="36" t="s">
        <v>157</v>
      </c>
      <c r="E162" s="27" t="s">
        <v>37</v>
      </c>
      <c r="F162" s="95">
        <v>2400</v>
      </c>
      <c r="G162" s="28"/>
      <c r="H162" s="29">
        <f t="shared" si="3"/>
        <v>0</v>
      </c>
      <c r="I162" s="127"/>
      <c r="J162" s="130"/>
      <c r="K162" s="129"/>
    </row>
    <row r="163" spans="1:11" ht="43.5" customHeight="1">
      <c r="A163" s="91"/>
      <c r="B163" s="92"/>
      <c r="C163" s="6" t="s">
        <v>19</v>
      </c>
      <c r="D163" s="93"/>
      <c r="E163" s="96"/>
      <c r="F163" s="93"/>
      <c r="G163" s="91"/>
      <c r="H163" s="119"/>
      <c r="I163" s="124"/>
      <c r="J163" s="124"/>
      <c r="K163" s="125"/>
    </row>
    <row r="164" spans="1:11" s="30" customFormat="1" ht="30" customHeight="1">
      <c r="A164" s="37" t="s">
        <v>87</v>
      </c>
      <c r="B164" s="24" t="s">
        <v>92</v>
      </c>
      <c r="C164" s="25" t="s">
        <v>89</v>
      </c>
      <c r="D164" s="26" t="s">
        <v>332</v>
      </c>
      <c r="E164" s="27"/>
      <c r="F164" s="33"/>
      <c r="G164" s="34"/>
      <c r="H164" s="29"/>
      <c r="I164" s="127"/>
      <c r="J164" s="128"/>
      <c r="K164" s="129"/>
    </row>
    <row r="165" spans="1:11" s="32" customFormat="1" ht="30" customHeight="1">
      <c r="A165" s="37" t="s">
        <v>90</v>
      </c>
      <c r="B165" s="35" t="s">
        <v>38</v>
      </c>
      <c r="C165" s="49" t="s">
        <v>91</v>
      </c>
      <c r="D165" s="36" t="s">
        <v>2</v>
      </c>
      <c r="E165" s="27" t="s">
        <v>37</v>
      </c>
      <c r="F165" s="54">
        <v>4200</v>
      </c>
      <c r="G165" s="28"/>
      <c r="H165" s="29">
        <f>ROUND(G165*F165,2)</f>
        <v>0</v>
      </c>
      <c r="I165" s="127"/>
      <c r="J165" s="130"/>
      <c r="K165" s="129"/>
    </row>
    <row r="166" spans="1:11" s="32" customFormat="1" ht="30" customHeight="1">
      <c r="A166" s="37" t="s">
        <v>540</v>
      </c>
      <c r="B166" s="24" t="s">
        <v>93</v>
      </c>
      <c r="C166" s="25" t="s">
        <v>541</v>
      </c>
      <c r="D166" s="36" t="s">
        <v>337</v>
      </c>
      <c r="E166" s="27"/>
      <c r="F166" s="33"/>
      <c r="G166" s="34"/>
      <c r="H166" s="29"/>
      <c r="I166" s="127"/>
      <c r="J166" s="130"/>
      <c r="K166" s="132"/>
    </row>
    <row r="167" spans="1:11" s="32" customFormat="1" ht="29.25" customHeight="1">
      <c r="A167" s="37" t="s">
        <v>542</v>
      </c>
      <c r="B167" s="35" t="s">
        <v>38</v>
      </c>
      <c r="C167" s="49" t="s">
        <v>316</v>
      </c>
      <c r="D167" s="36" t="s">
        <v>2</v>
      </c>
      <c r="E167" s="27" t="s">
        <v>37</v>
      </c>
      <c r="F167" s="54">
        <v>1000</v>
      </c>
      <c r="G167" s="28"/>
      <c r="H167" s="29">
        <f>ROUND(G167*F167,2)</f>
        <v>0</v>
      </c>
      <c r="I167" s="142"/>
      <c r="J167" s="130"/>
      <c r="K167" s="132"/>
    </row>
    <row r="168" spans="1:11" s="32" customFormat="1" ht="29.25" customHeight="1">
      <c r="A168" s="37" t="s">
        <v>543</v>
      </c>
      <c r="B168" s="24" t="s">
        <v>94</v>
      </c>
      <c r="C168" s="25" t="s">
        <v>544</v>
      </c>
      <c r="D168" s="36" t="s">
        <v>337</v>
      </c>
      <c r="E168" s="27"/>
      <c r="F168" s="33"/>
      <c r="G168" s="34"/>
      <c r="H168" s="29"/>
      <c r="I168" s="143"/>
      <c r="J168" s="130"/>
      <c r="K168" s="132"/>
    </row>
    <row r="169" spans="1:11" s="32" customFormat="1" ht="29.25" customHeight="1">
      <c r="A169" s="37" t="s">
        <v>545</v>
      </c>
      <c r="B169" s="35" t="s">
        <v>38</v>
      </c>
      <c r="C169" s="49" t="s">
        <v>317</v>
      </c>
      <c r="D169" s="36" t="s">
        <v>2</v>
      </c>
      <c r="E169" s="27" t="s">
        <v>37</v>
      </c>
      <c r="F169" s="54">
        <v>10</v>
      </c>
      <c r="G169" s="28"/>
      <c r="H169" s="29">
        <f>ROUND(G169*F169,2)</f>
        <v>0</v>
      </c>
      <c r="I169" s="127"/>
      <c r="J169" s="130"/>
      <c r="K169" s="132"/>
    </row>
    <row r="170" spans="1:11" s="32" customFormat="1" ht="29.25" customHeight="1">
      <c r="A170" s="37" t="s">
        <v>546</v>
      </c>
      <c r="B170" s="35" t="s">
        <v>45</v>
      </c>
      <c r="C170" s="49" t="s">
        <v>318</v>
      </c>
      <c r="D170" s="36"/>
      <c r="E170" s="27" t="s">
        <v>37</v>
      </c>
      <c r="F170" s="54">
        <v>500</v>
      </c>
      <c r="G170" s="28"/>
      <c r="H170" s="29">
        <f>ROUND(G170*F170,2)</f>
        <v>0</v>
      </c>
      <c r="I170" s="127"/>
      <c r="J170" s="130"/>
      <c r="K170" s="132"/>
    </row>
    <row r="171" spans="1:11" s="32" customFormat="1" ht="30" customHeight="1">
      <c r="A171" s="37" t="s">
        <v>606</v>
      </c>
      <c r="B171" s="35" t="s">
        <v>58</v>
      </c>
      <c r="C171" s="49" t="s">
        <v>607</v>
      </c>
      <c r="D171" s="36" t="s">
        <v>2</v>
      </c>
      <c r="E171" s="27" t="s">
        <v>37</v>
      </c>
      <c r="F171" s="54">
        <v>10</v>
      </c>
      <c r="G171" s="28"/>
      <c r="H171" s="29">
        <f>ROUND(G171*F171,2)</f>
        <v>0</v>
      </c>
      <c r="I171" s="127"/>
      <c r="J171" s="130"/>
      <c r="K171" s="132"/>
    </row>
    <row r="172" spans="1:11" s="32" customFormat="1" ht="29.25" customHeight="1">
      <c r="A172" s="37" t="s">
        <v>547</v>
      </c>
      <c r="B172" s="35" t="s">
        <v>76</v>
      </c>
      <c r="C172" s="49" t="s">
        <v>319</v>
      </c>
      <c r="D172" s="36" t="s">
        <v>2</v>
      </c>
      <c r="E172" s="27" t="s">
        <v>37</v>
      </c>
      <c r="F172" s="54">
        <v>15</v>
      </c>
      <c r="G172" s="28"/>
      <c r="H172" s="29">
        <f>ROUND(G172*F172,2)</f>
        <v>0</v>
      </c>
      <c r="I172" s="127"/>
      <c r="J172" s="130"/>
      <c r="K172" s="132"/>
    </row>
    <row r="173" spans="1:11" s="32" customFormat="1" ht="30" customHeight="1">
      <c r="A173" s="37" t="s">
        <v>335</v>
      </c>
      <c r="B173" s="24" t="s">
        <v>95</v>
      </c>
      <c r="C173" s="25" t="s">
        <v>336</v>
      </c>
      <c r="D173" s="36" t="s">
        <v>337</v>
      </c>
      <c r="E173" s="27"/>
      <c r="F173" s="33"/>
      <c r="G173" s="34"/>
      <c r="H173" s="29"/>
      <c r="I173" s="127"/>
      <c r="J173" s="130"/>
      <c r="K173" s="129"/>
    </row>
    <row r="174" spans="1:11" s="32" customFormat="1" ht="30" customHeight="1">
      <c r="A174" s="37" t="s">
        <v>338</v>
      </c>
      <c r="B174" s="35" t="s">
        <v>38</v>
      </c>
      <c r="C174" s="49" t="s">
        <v>316</v>
      </c>
      <c r="D174" s="36" t="s">
        <v>2</v>
      </c>
      <c r="E174" s="27" t="s">
        <v>37</v>
      </c>
      <c r="F174" s="95">
        <v>100</v>
      </c>
      <c r="G174" s="28"/>
      <c r="H174" s="29">
        <f>ROUND(G174*F174,2)</f>
        <v>0</v>
      </c>
      <c r="I174" s="133"/>
      <c r="J174" s="130"/>
      <c r="K174" s="129"/>
    </row>
    <row r="175" spans="1:11" s="32" customFormat="1" ht="30" customHeight="1">
      <c r="A175" s="37" t="s">
        <v>339</v>
      </c>
      <c r="B175" s="24" t="s">
        <v>96</v>
      </c>
      <c r="C175" s="25" t="s">
        <v>340</v>
      </c>
      <c r="D175" s="36" t="s">
        <v>337</v>
      </c>
      <c r="E175" s="27"/>
      <c r="F175" s="55"/>
      <c r="G175" s="34"/>
      <c r="H175" s="29"/>
      <c r="I175" s="127"/>
      <c r="J175" s="130"/>
      <c r="K175" s="129"/>
    </row>
    <row r="176" spans="1:11" s="52" customFormat="1" ht="30" customHeight="1">
      <c r="A176" s="51" t="s">
        <v>341</v>
      </c>
      <c r="B176" s="35" t="s">
        <v>38</v>
      </c>
      <c r="C176" s="49" t="s">
        <v>317</v>
      </c>
      <c r="D176" s="49" t="s">
        <v>2</v>
      </c>
      <c r="E176" s="27" t="s">
        <v>37</v>
      </c>
      <c r="F176" s="95">
        <v>10</v>
      </c>
      <c r="G176" s="28"/>
      <c r="H176" s="29">
        <f>ROUND(G176*F176,2)</f>
        <v>0</v>
      </c>
      <c r="I176" s="144"/>
      <c r="J176" s="145"/>
      <c r="K176" s="146"/>
    </row>
    <row r="177" spans="1:11" s="52" customFormat="1" ht="30" customHeight="1">
      <c r="A177" s="51" t="s">
        <v>342</v>
      </c>
      <c r="B177" s="35" t="s">
        <v>45</v>
      </c>
      <c r="C177" s="49" t="s">
        <v>318</v>
      </c>
      <c r="D177" s="49" t="s">
        <v>2</v>
      </c>
      <c r="E177" s="27" t="s">
        <v>37</v>
      </c>
      <c r="F177" s="95">
        <v>400</v>
      </c>
      <c r="G177" s="28"/>
      <c r="H177" s="29">
        <f>ROUND(G177*F177,2)</f>
        <v>0</v>
      </c>
      <c r="I177" s="144"/>
      <c r="J177" s="145"/>
      <c r="K177" s="146"/>
    </row>
    <row r="178" spans="1:11" s="32" customFormat="1" ht="30" customHeight="1">
      <c r="A178" s="37" t="s">
        <v>608</v>
      </c>
      <c r="B178" s="35" t="s">
        <v>58</v>
      </c>
      <c r="C178" s="49" t="s">
        <v>607</v>
      </c>
      <c r="D178" s="36" t="s">
        <v>2</v>
      </c>
      <c r="E178" s="27" t="s">
        <v>37</v>
      </c>
      <c r="F178" s="54">
        <v>10</v>
      </c>
      <c r="G178" s="28"/>
      <c r="H178" s="29">
        <f>ROUND(G178*F178,2)</f>
        <v>0</v>
      </c>
      <c r="I178" s="133"/>
      <c r="J178" s="130"/>
      <c r="K178" s="132"/>
    </row>
    <row r="179" spans="1:11" s="52" customFormat="1" ht="30" customHeight="1">
      <c r="A179" s="51" t="s">
        <v>343</v>
      </c>
      <c r="B179" s="35" t="s">
        <v>76</v>
      </c>
      <c r="C179" s="49" t="s">
        <v>319</v>
      </c>
      <c r="D179" s="49" t="s">
        <v>2</v>
      </c>
      <c r="E179" s="27" t="s">
        <v>37</v>
      </c>
      <c r="F179" s="95">
        <v>20</v>
      </c>
      <c r="G179" s="28"/>
      <c r="H179" s="29">
        <f>ROUND(G179*F179,2)</f>
        <v>0</v>
      </c>
      <c r="I179" s="147"/>
      <c r="J179" s="145"/>
      <c r="K179" s="146"/>
    </row>
    <row r="180" spans="1:11" s="32" customFormat="1" ht="30" customHeight="1">
      <c r="A180" s="37" t="s">
        <v>344</v>
      </c>
      <c r="B180" s="24" t="s">
        <v>97</v>
      </c>
      <c r="C180" s="25" t="s">
        <v>345</v>
      </c>
      <c r="D180" s="36" t="s">
        <v>337</v>
      </c>
      <c r="E180" s="27"/>
      <c r="F180" s="55"/>
      <c r="G180" s="34"/>
      <c r="H180" s="29"/>
      <c r="I180" s="127"/>
      <c r="J180" s="130"/>
      <c r="K180" s="129"/>
    </row>
    <row r="181" spans="1:11" s="32" customFormat="1" ht="30" customHeight="1">
      <c r="A181" s="37" t="s">
        <v>346</v>
      </c>
      <c r="B181" s="35" t="s">
        <v>38</v>
      </c>
      <c r="C181" s="49" t="s">
        <v>316</v>
      </c>
      <c r="D181" s="36" t="s">
        <v>2</v>
      </c>
      <c r="E181" s="27" t="s">
        <v>37</v>
      </c>
      <c r="F181" s="54">
        <v>1000</v>
      </c>
      <c r="G181" s="28"/>
      <c r="H181" s="29">
        <f>ROUND(G181*F181,2)</f>
        <v>0</v>
      </c>
      <c r="I181" s="133"/>
      <c r="J181" s="130"/>
      <c r="K181" s="129"/>
    </row>
    <row r="182" spans="1:11" s="32" customFormat="1" ht="30" customHeight="1">
      <c r="A182" s="37" t="s">
        <v>261</v>
      </c>
      <c r="B182" s="38" t="s">
        <v>237</v>
      </c>
      <c r="C182" s="25" t="s">
        <v>416</v>
      </c>
      <c r="D182" s="36" t="s">
        <v>337</v>
      </c>
      <c r="E182" s="27"/>
      <c r="F182" s="33"/>
      <c r="G182" s="34"/>
      <c r="H182" s="29"/>
      <c r="I182" s="127"/>
      <c r="J182" s="130"/>
      <c r="K182" s="129"/>
    </row>
    <row r="183" spans="1:11" s="32" customFormat="1" ht="30" customHeight="1">
      <c r="A183" s="37" t="s">
        <v>347</v>
      </c>
      <c r="B183" s="35" t="s">
        <v>38</v>
      </c>
      <c r="C183" s="49" t="s">
        <v>317</v>
      </c>
      <c r="D183" s="36" t="s">
        <v>2</v>
      </c>
      <c r="E183" s="27" t="s">
        <v>37</v>
      </c>
      <c r="F183" s="95">
        <v>10</v>
      </c>
      <c r="G183" s="28"/>
      <c r="H183" s="29">
        <f aca="true" t="shared" si="4" ref="H183:H188">ROUND(G183*F183,2)</f>
        <v>0</v>
      </c>
      <c r="I183" s="127"/>
      <c r="J183" s="130"/>
      <c r="K183" s="129"/>
    </row>
    <row r="184" spans="1:11" s="32" customFormat="1" ht="30" customHeight="1">
      <c r="A184" s="37" t="s">
        <v>348</v>
      </c>
      <c r="B184" s="35" t="s">
        <v>45</v>
      </c>
      <c r="C184" s="49" t="s">
        <v>318</v>
      </c>
      <c r="D184" s="36" t="s">
        <v>2</v>
      </c>
      <c r="E184" s="27" t="s">
        <v>37</v>
      </c>
      <c r="F184" s="54">
        <v>500</v>
      </c>
      <c r="G184" s="28"/>
      <c r="H184" s="29">
        <f t="shared" si="4"/>
        <v>0</v>
      </c>
      <c r="I184" s="127"/>
      <c r="J184" s="130"/>
      <c r="K184" s="129"/>
    </row>
    <row r="185" spans="1:11" s="32" customFormat="1" ht="30" customHeight="1">
      <c r="A185" s="37" t="s">
        <v>609</v>
      </c>
      <c r="B185" s="35" t="s">
        <v>58</v>
      </c>
      <c r="C185" s="49" t="s">
        <v>607</v>
      </c>
      <c r="D185" s="36" t="s">
        <v>2</v>
      </c>
      <c r="E185" s="27" t="s">
        <v>37</v>
      </c>
      <c r="F185" s="54">
        <v>10</v>
      </c>
      <c r="G185" s="28"/>
      <c r="H185" s="29">
        <f t="shared" si="4"/>
        <v>0</v>
      </c>
      <c r="I185" s="127"/>
      <c r="J185" s="130"/>
      <c r="K185" s="132"/>
    </row>
    <row r="186" spans="1:11" s="32" customFormat="1" ht="30" customHeight="1">
      <c r="A186" s="37" t="s">
        <v>349</v>
      </c>
      <c r="B186" s="35" t="s">
        <v>76</v>
      </c>
      <c r="C186" s="49" t="s">
        <v>319</v>
      </c>
      <c r="D186" s="36" t="s">
        <v>2</v>
      </c>
      <c r="E186" s="27" t="s">
        <v>37</v>
      </c>
      <c r="F186" s="54">
        <v>15</v>
      </c>
      <c r="G186" s="28"/>
      <c r="H186" s="29">
        <f t="shared" si="4"/>
        <v>0</v>
      </c>
      <c r="I186" s="127"/>
      <c r="J186" s="130"/>
      <c r="K186" s="129"/>
    </row>
    <row r="187" spans="1:11" s="32" customFormat="1" ht="30" customHeight="1">
      <c r="A187" s="37" t="s">
        <v>350</v>
      </c>
      <c r="B187" s="24" t="s">
        <v>238</v>
      </c>
      <c r="C187" s="97" t="s">
        <v>351</v>
      </c>
      <c r="D187" s="36" t="s">
        <v>572</v>
      </c>
      <c r="E187" s="27" t="s">
        <v>37</v>
      </c>
      <c r="F187" s="95">
        <v>300</v>
      </c>
      <c r="G187" s="28"/>
      <c r="H187" s="29">
        <f t="shared" si="4"/>
        <v>0</v>
      </c>
      <c r="I187" s="133"/>
      <c r="J187" s="130"/>
      <c r="K187" s="129"/>
    </row>
    <row r="188" spans="1:11" s="32" customFormat="1" ht="30" customHeight="1">
      <c r="A188" s="37" t="s">
        <v>352</v>
      </c>
      <c r="B188" s="24" t="s">
        <v>239</v>
      </c>
      <c r="C188" s="97" t="s">
        <v>353</v>
      </c>
      <c r="D188" s="36" t="s">
        <v>572</v>
      </c>
      <c r="E188" s="27" t="s">
        <v>37</v>
      </c>
      <c r="F188" s="95">
        <v>300</v>
      </c>
      <c r="G188" s="28"/>
      <c r="H188" s="29">
        <f t="shared" si="4"/>
        <v>0</v>
      </c>
      <c r="I188" s="133"/>
      <c r="J188" s="130"/>
      <c r="K188" s="129"/>
    </row>
    <row r="189" spans="1:11" s="32" customFormat="1" ht="30" customHeight="1">
      <c r="A189" s="37" t="s">
        <v>47</v>
      </c>
      <c r="B189" s="24" t="s">
        <v>240</v>
      </c>
      <c r="C189" s="25" t="s">
        <v>48</v>
      </c>
      <c r="D189" s="36" t="s">
        <v>337</v>
      </c>
      <c r="E189" s="27"/>
      <c r="F189" s="33"/>
      <c r="G189" s="34"/>
      <c r="H189" s="29"/>
      <c r="I189" s="127"/>
      <c r="J189" s="130"/>
      <c r="K189" s="129"/>
    </row>
    <row r="190" spans="1:11" s="32" customFormat="1" ht="30" customHeight="1">
      <c r="A190" s="37" t="s">
        <v>49</v>
      </c>
      <c r="B190" s="35" t="s">
        <v>38</v>
      </c>
      <c r="C190" s="49" t="s">
        <v>50</v>
      </c>
      <c r="D190" s="36" t="s">
        <v>2</v>
      </c>
      <c r="E190" s="27" t="s">
        <v>44</v>
      </c>
      <c r="F190" s="54">
        <v>2350</v>
      </c>
      <c r="G190" s="28"/>
      <c r="H190" s="29">
        <f>ROUND(G190*F190,2)</f>
        <v>0</v>
      </c>
      <c r="I190" s="127"/>
      <c r="J190" s="130"/>
      <c r="K190" s="129"/>
    </row>
    <row r="191" spans="1:11" s="32" customFormat="1" ht="30" customHeight="1">
      <c r="A191" s="37" t="s">
        <v>51</v>
      </c>
      <c r="B191" s="24" t="s">
        <v>241</v>
      </c>
      <c r="C191" s="25" t="s">
        <v>52</v>
      </c>
      <c r="D191" s="36" t="s">
        <v>337</v>
      </c>
      <c r="E191" s="27"/>
      <c r="F191" s="33"/>
      <c r="G191" s="34"/>
      <c r="H191" s="29"/>
      <c r="I191" s="127"/>
      <c r="J191" s="130"/>
      <c r="K191" s="129"/>
    </row>
    <row r="192" spans="1:11" s="32" customFormat="1" ht="30" customHeight="1">
      <c r="A192" s="37" t="s">
        <v>53</v>
      </c>
      <c r="B192" s="35" t="s">
        <v>38</v>
      </c>
      <c r="C192" s="49" t="s">
        <v>54</v>
      </c>
      <c r="D192" s="36" t="s">
        <v>2</v>
      </c>
      <c r="E192" s="27" t="s">
        <v>44</v>
      </c>
      <c r="F192" s="54">
        <v>3400</v>
      </c>
      <c r="G192" s="28"/>
      <c r="H192" s="29">
        <f>ROUND(G192*F192,2)</f>
        <v>0</v>
      </c>
      <c r="I192" s="127"/>
      <c r="J192" s="130"/>
      <c r="K192" s="129"/>
    </row>
    <row r="193" spans="1:11" s="30" customFormat="1" ht="30" customHeight="1">
      <c r="A193" s="37" t="s">
        <v>265</v>
      </c>
      <c r="B193" s="24" t="s">
        <v>242</v>
      </c>
      <c r="C193" s="25" t="s">
        <v>267</v>
      </c>
      <c r="D193" s="36" t="s">
        <v>163</v>
      </c>
      <c r="E193" s="27"/>
      <c r="F193" s="33"/>
      <c r="G193" s="34"/>
      <c r="H193" s="29"/>
      <c r="I193" s="127"/>
      <c r="J193" s="128"/>
      <c r="K193" s="129"/>
    </row>
    <row r="194" spans="1:11" s="32" customFormat="1" ht="30" customHeight="1">
      <c r="A194" s="37" t="s">
        <v>354</v>
      </c>
      <c r="B194" s="35" t="s">
        <v>38</v>
      </c>
      <c r="C194" s="49" t="s">
        <v>355</v>
      </c>
      <c r="D194" s="36" t="s">
        <v>2</v>
      </c>
      <c r="E194" s="27" t="s">
        <v>37</v>
      </c>
      <c r="F194" s="95">
        <v>40</v>
      </c>
      <c r="G194" s="28"/>
      <c r="H194" s="29">
        <f>ROUND(G194*F194,2)</f>
        <v>0</v>
      </c>
      <c r="I194" s="127"/>
      <c r="J194" s="130"/>
      <c r="K194" s="129"/>
    </row>
    <row r="195" spans="1:11" s="32" customFormat="1" ht="30" customHeight="1">
      <c r="A195" s="37" t="s">
        <v>268</v>
      </c>
      <c r="B195" s="35" t="s">
        <v>45</v>
      </c>
      <c r="C195" s="49" t="s">
        <v>165</v>
      </c>
      <c r="D195" s="36" t="s">
        <v>2</v>
      </c>
      <c r="E195" s="27" t="s">
        <v>37</v>
      </c>
      <c r="F195" s="54">
        <v>2100</v>
      </c>
      <c r="G195" s="28"/>
      <c r="H195" s="29">
        <f>ROUND(G195*F195,2)</f>
        <v>0</v>
      </c>
      <c r="I195" s="127"/>
      <c r="J195" s="130"/>
      <c r="K195" s="129"/>
    </row>
    <row r="196" spans="1:11" s="32" customFormat="1" ht="30" customHeight="1">
      <c r="A196" s="37" t="s">
        <v>356</v>
      </c>
      <c r="B196" s="35" t="s">
        <v>58</v>
      </c>
      <c r="C196" s="49" t="s">
        <v>357</v>
      </c>
      <c r="D196" s="36" t="s">
        <v>2</v>
      </c>
      <c r="E196" s="27" t="s">
        <v>37</v>
      </c>
      <c r="F196" s="95">
        <v>10</v>
      </c>
      <c r="G196" s="28"/>
      <c r="H196" s="29">
        <f>ROUND(G196*F196,2)</f>
        <v>0</v>
      </c>
      <c r="I196" s="127"/>
      <c r="J196" s="130"/>
      <c r="K196" s="129"/>
    </row>
    <row r="197" spans="1:11" s="32" customFormat="1" ht="30" customHeight="1">
      <c r="A197" s="37" t="s">
        <v>358</v>
      </c>
      <c r="B197" s="35" t="s">
        <v>76</v>
      </c>
      <c r="C197" s="49" t="s">
        <v>235</v>
      </c>
      <c r="D197" s="36" t="s">
        <v>2</v>
      </c>
      <c r="E197" s="27" t="s">
        <v>37</v>
      </c>
      <c r="F197" s="95">
        <v>40</v>
      </c>
      <c r="G197" s="28"/>
      <c r="H197" s="29">
        <f>ROUND(G197*F197,2)</f>
        <v>0</v>
      </c>
      <c r="I197" s="127"/>
      <c r="J197" s="130"/>
      <c r="K197" s="129"/>
    </row>
    <row r="198" spans="1:11" s="30" customFormat="1" ht="30" customHeight="1">
      <c r="A198" s="37" t="s">
        <v>161</v>
      </c>
      <c r="B198" s="24" t="s">
        <v>243</v>
      </c>
      <c r="C198" s="25" t="s">
        <v>55</v>
      </c>
      <c r="D198" s="36" t="s">
        <v>163</v>
      </c>
      <c r="E198" s="27"/>
      <c r="F198" s="33"/>
      <c r="G198" s="34"/>
      <c r="H198" s="29"/>
      <c r="I198" s="127"/>
      <c r="J198" s="128"/>
      <c r="K198" s="129"/>
    </row>
    <row r="199" spans="1:11" s="32" customFormat="1" ht="30" customHeight="1">
      <c r="A199" s="37" t="s">
        <v>164</v>
      </c>
      <c r="B199" s="35" t="s">
        <v>38</v>
      </c>
      <c r="C199" s="49" t="s">
        <v>165</v>
      </c>
      <c r="D199" s="36" t="s">
        <v>56</v>
      </c>
      <c r="E199" s="27"/>
      <c r="F199" s="33"/>
      <c r="G199" s="34"/>
      <c r="H199" s="29"/>
      <c r="I199" s="127"/>
      <c r="J199" s="130"/>
      <c r="K199" s="129"/>
    </row>
    <row r="200" spans="1:11" s="32" customFormat="1" ht="30" customHeight="1">
      <c r="A200" s="37" t="s">
        <v>166</v>
      </c>
      <c r="B200" s="39" t="s">
        <v>167</v>
      </c>
      <c r="C200" s="50" t="s">
        <v>168</v>
      </c>
      <c r="D200" s="36"/>
      <c r="E200" s="27" t="s">
        <v>37</v>
      </c>
      <c r="F200" s="95">
        <v>10</v>
      </c>
      <c r="G200" s="28"/>
      <c r="H200" s="29">
        <f>ROUND(G200*F200,2)</f>
        <v>0</v>
      </c>
      <c r="I200" s="136"/>
      <c r="J200" s="130"/>
      <c r="K200" s="129"/>
    </row>
    <row r="201" spans="1:11" s="32" customFormat="1" ht="30" customHeight="1">
      <c r="A201" s="37" t="s">
        <v>169</v>
      </c>
      <c r="B201" s="39" t="s">
        <v>170</v>
      </c>
      <c r="C201" s="50" t="s">
        <v>171</v>
      </c>
      <c r="D201" s="36"/>
      <c r="E201" s="27" t="s">
        <v>37</v>
      </c>
      <c r="F201" s="95">
        <v>60</v>
      </c>
      <c r="G201" s="28"/>
      <c r="H201" s="29">
        <f>ROUND(G201*F201,2)</f>
        <v>0</v>
      </c>
      <c r="I201" s="127"/>
      <c r="J201" s="130"/>
      <c r="K201" s="129"/>
    </row>
    <row r="202" spans="1:11" s="32" customFormat="1" ht="30" customHeight="1">
      <c r="A202" s="37"/>
      <c r="B202" s="24" t="s">
        <v>245</v>
      </c>
      <c r="C202" s="25" t="s">
        <v>550</v>
      </c>
      <c r="D202" s="36" t="s">
        <v>579</v>
      </c>
      <c r="E202" s="27" t="s">
        <v>57</v>
      </c>
      <c r="F202" s="54">
        <v>80</v>
      </c>
      <c r="G202" s="28"/>
      <c r="H202" s="29">
        <f>ROUND(G202*F202,2)</f>
        <v>0</v>
      </c>
      <c r="I202" s="127"/>
      <c r="J202" s="130"/>
      <c r="K202" s="132"/>
    </row>
    <row r="203" spans="1:11" s="32" customFormat="1" ht="30" customHeight="1">
      <c r="A203" s="37" t="s">
        <v>314</v>
      </c>
      <c r="B203" s="24" t="s">
        <v>246</v>
      </c>
      <c r="C203" s="25" t="s">
        <v>315</v>
      </c>
      <c r="D203" s="36" t="s">
        <v>163</v>
      </c>
      <c r="E203" s="27" t="s">
        <v>37</v>
      </c>
      <c r="F203" s="54">
        <v>700</v>
      </c>
      <c r="G203" s="28"/>
      <c r="H203" s="29">
        <f>ROUND(G203*F203,2)</f>
        <v>0</v>
      </c>
      <c r="I203" s="127"/>
      <c r="J203" s="130"/>
      <c r="K203" s="129"/>
    </row>
    <row r="204" spans="1:11" s="30" customFormat="1" ht="30" customHeight="1">
      <c r="A204" s="37" t="s">
        <v>320</v>
      </c>
      <c r="B204" s="24" t="s">
        <v>247</v>
      </c>
      <c r="C204" s="25" t="s">
        <v>321</v>
      </c>
      <c r="D204" s="36" t="s">
        <v>174</v>
      </c>
      <c r="E204" s="27"/>
      <c r="F204" s="33"/>
      <c r="G204" s="34"/>
      <c r="H204" s="29"/>
      <c r="I204" s="127"/>
      <c r="J204" s="128"/>
      <c r="K204" s="129"/>
    </row>
    <row r="205" spans="1:11" s="32" customFormat="1" ht="30" customHeight="1">
      <c r="A205" s="37" t="s">
        <v>322</v>
      </c>
      <c r="B205" s="35" t="s">
        <v>38</v>
      </c>
      <c r="C205" s="49" t="s">
        <v>482</v>
      </c>
      <c r="D205" s="36" t="s">
        <v>2</v>
      </c>
      <c r="E205" s="27" t="s">
        <v>57</v>
      </c>
      <c r="F205" s="54">
        <v>1300</v>
      </c>
      <c r="G205" s="28"/>
      <c r="H205" s="29">
        <f>ROUND(G205*F205,2)</f>
        <v>0</v>
      </c>
      <c r="I205" s="127"/>
      <c r="J205" s="130"/>
      <c r="K205" s="129"/>
    </row>
    <row r="206" spans="1:11" s="32" customFormat="1" ht="30" customHeight="1">
      <c r="A206" s="37" t="s">
        <v>361</v>
      </c>
      <c r="B206" s="35" t="s">
        <v>45</v>
      </c>
      <c r="C206" s="49" t="s">
        <v>362</v>
      </c>
      <c r="D206" s="36" t="s">
        <v>2</v>
      </c>
      <c r="E206" s="27" t="s">
        <v>57</v>
      </c>
      <c r="F206" s="54">
        <v>200</v>
      </c>
      <c r="G206" s="28"/>
      <c r="H206" s="29">
        <f>ROUND(G206*F206,2)</f>
        <v>0</v>
      </c>
      <c r="I206" s="127"/>
      <c r="J206" s="130"/>
      <c r="K206" s="129"/>
    </row>
    <row r="207" spans="1:11" s="32" customFormat="1" ht="30" customHeight="1">
      <c r="A207" s="37" t="s">
        <v>172</v>
      </c>
      <c r="B207" s="24" t="s">
        <v>248</v>
      </c>
      <c r="C207" s="25" t="s">
        <v>59</v>
      </c>
      <c r="D207" s="36" t="s">
        <v>174</v>
      </c>
      <c r="E207" s="27"/>
      <c r="F207" s="33"/>
      <c r="G207" s="34"/>
      <c r="H207" s="29"/>
      <c r="I207" s="127"/>
      <c r="J207" s="130"/>
      <c r="K207" s="132"/>
    </row>
    <row r="208" spans="1:11" s="32" customFormat="1" ht="30" customHeight="1">
      <c r="A208" s="37" t="s">
        <v>175</v>
      </c>
      <c r="B208" s="35" t="s">
        <v>38</v>
      </c>
      <c r="C208" s="49" t="s">
        <v>176</v>
      </c>
      <c r="D208" s="36" t="s">
        <v>177</v>
      </c>
      <c r="E208" s="27"/>
      <c r="F208" s="33"/>
      <c r="G208" s="29"/>
      <c r="H208" s="29"/>
      <c r="I208" s="127"/>
      <c r="J208" s="130"/>
      <c r="K208" s="132"/>
    </row>
    <row r="209" spans="1:11" s="32" customFormat="1" ht="30" customHeight="1">
      <c r="A209" s="37" t="s">
        <v>178</v>
      </c>
      <c r="B209" s="39" t="s">
        <v>167</v>
      </c>
      <c r="C209" s="50" t="s">
        <v>179</v>
      </c>
      <c r="D209" s="36"/>
      <c r="E209" s="27" t="s">
        <v>57</v>
      </c>
      <c r="F209" s="95">
        <v>40</v>
      </c>
      <c r="G209" s="28"/>
      <c r="H209" s="29">
        <f aca="true" t="shared" si="5" ref="H209:H214">ROUND(G209*F209,2)</f>
        <v>0</v>
      </c>
      <c r="I209" s="136"/>
      <c r="J209" s="130"/>
      <c r="K209" s="132"/>
    </row>
    <row r="210" spans="1:11" s="32" customFormat="1" ht="30" customHeight="1">
      <c r="A210" s="37" t="s">
        <v>180</v>
      </c>
      <c r="B210" s="39" t="s">
        <v>170</v>
      </c>
      <c r="C210" s="50" t="s">
        <v>181</v>
      </c>
      <c r="D210" s="36"/>
      <c r="E210" s="27" t="s">
        <v>57</v>
      </c>
      <c r="F210" s="95">
        <v>80</v>
      </c>
      <c r="G210" s="28"/>
      <c r="H210" s="29">
        <f t="shared" si="5"/>
        <v>0</v>
      </c>
      <c r="I210" s="127"/>
      <c r="J210" s="130"/>
      <c r="K210" s="132"/>
    </row>
    <row r="211" spans="1:11" s="32" customFormat="1" ht="30" customHeight="1">
      <c r="A211" s="37" t="s">
        <v>327</v>
      </c>
      <c r="B211" s="39" t="s">
        <v>328</v>
      </c>
      <c r="C211" s="50" t="s">
        <v>499</v>
      </c>
      <c r="D211" s="36" t="s">
        <v>2</v>
      </c>
      <c r="E211" s="27" t="s">
        <v>57</v>
      </c>
      <c r="F211" s="54">
        <v>90</v>
      </c>
      <c r="G211" s="28"/>
      <c r="H211" s="29">
        <f t="shared" si="5"/>
        <v>0</v>
      </c>
      <c r="I211" s="137"/>
      <c r="J211" s="130"/>
      <c r="K211" s="132"/>
    </row>
    <row r="212" spans="1:11" s="32" customFormat="1" ht="30" customHeight="1">
      <c r="A212" s="37" t="s">
        <v>182</v>
      </c>
      <c r="B212" s="35" t="s">
        <v>45</v>
      </c>
      <c r="C212" s="49" t="s">
        <v>183</v>
      </c>
      <c r="D212" s="36" t="s">
        <v>184</v>
      </c>
      <c r="E212" s="27" t="s">
        <v>57</v>
      </c>
      <c r="F212" s="95">
        <v>40</v>
      </c>
      <c r="G212" s="28"/>
      <c r="H212" s="29">
        <f t="shared" si="5"/>
        <v>0</v>
      </c>
      <c r="I212" s="127"/>
      <c r="J212" s="130"/>
      <c r="K212" s="132"/>
    </row>
    <row r="213" spans="1:11" s="32" customFormat="1" ht="30" customHeight="1">
      <c r="A213" s="37"/>
      <c r="B213" s="35" t="s">
        <v>58</v>
      </c>
      <c r="C213" s="49" t="s">
        <v>569</v>
      </c>
      <c r="D213" s="36" t="s">
        <v>566</v>
      </c>
      <c r="E213" s="27" t="s">
        <v>57</v>
      </c>
      <c r="F213" s="95">
        <v>80</v>
      </c>
      <c r="G213" s="28"/>
      <c r="H213" s="29">
        <f t="shared" si="5"/>
        <v>0</v>
      </c>
      <c r="I213" s="127"/>
      <c r="J213" s="130"/>
      <c r="K213" s="132"/>
    </row>
    <row r="214" spans="1:11" s="32" customFormat="1" ht="30" customHeight="1">
      <c r="A214" s="37" t="s">
        <v>60</v>
      </c>
      <c r="B214" s="24" t="s">
        <v>249</v>
      </c>
      <c r="C214" s="25" t="s">
        <v>61</v>
      </c>
      <c r="D214" s="36" t="s">
        <v>306</v>
      </c>
      <c r="E214" s="27" t="s">
        <v>37</v>
      </c>
      <c r="F214" s="54">
        <v>20</v>
      </c>
      <c r="G214" s="28"/>
      <c r="H214" s="29">
        <f t="shared" si="5"/>
        <v>0</v>
      </c>
      <c r="I214" s="127"/>
      <c r="J214" s="130"/>
      <c r="K214" s="132"/>
    </row>
    <row r="215" spans="1:11" s="32" customFormat="1" ht="30" customHeight="1">
      <c r="A215" s="37" t="s">
        <v>363</v>
      </c>
      <c r="B215" s="24" t="s">
        <v>250</v>
      </c>
      <c r="C215" s="25" t="s">
        <v>364</v>
      </c>
      <c r="D215" s="40" t="s">
        <v>365</v>
      </c>
      <c r="E215" s="99"/>
      <c r="F215" s="33"/>
      <c r="G215" s="34"/>
      <c r="H215" s="29"/>
      <c r="I215" s="127"/>
      <c r="J215" s="130"/>
      <c r="K215" s="129"/>
    </row>
    <row r="216" spans="1:11" s="32" customFormat="1" ht="30" customHeight="1">
      <c r="A216" s="37" t="s">
        <v>366</v>
      </c>
      <c r="B216" s="35" t="s">
        <v>38</v>
      </c>
      <c r="C216" s="49" t="s">
        <v>62</v>
      </c>
      <c r="D216" s="36"/>
      <c r="E216" s="27"/>
      <c r="F216" s="33"/>
      <c r="G216" s="34"/>
      <c r="H216" s="29"/>
      <c r="I216" s="127"/>
      <c r="J216" s="130"/>
      <c r="K216" s="129"/>
    </row>
    <row r="217" spans="1:11" s="32" customFormat="1" ht="30" customHeight="1">
      <c r="A217" s="37" t="s">
        <v>367</v>
      </c>
      <c r="B217" s="39" t="s">
        <v>167</v>
      </c>
      <c r="C217" s="50" t="s">
        <v>203</v>
      </c>
      <c r="D217" s="36"/>
      <c r="E217" s="27" t="s">
        <v>39</v>
      </c>
      <c r="F217" s="54">
        <v>4900</v>
      </c>
      <c r="G217" s="28"/>
      <c r="H217" s="29">
        <f>ROUND(G217*F217,2)</f>
        <v>0</v>
      </c>
      <c r="I217" s="127"/>
      <c r="J217" s="130"/>
      <c r="K217" s="129"/>
    </row>
    <row r="218" spans="1:11" s="32" customFormat="1" ht="30" customHeight="1">
      <c r="A218" s="37" t="s">
        <v>368</v>
      </c>
      <c r="B218" s="35" t="s">
        <v>45</v>
      </c>
      <c r="C218" s="49" t="s">
        <v>98</v>
      </c>
      <c r="D218" s="36"/>
      <c r="E218" s="27"/>
      <c r="F218" s="33"/>
      <c r="G218" s="34"/>
      <c r="H218" s="29"/>
      <c r="I218" s="127"/>
      <c r="J218" s="130"/>
      <c r="K218" s="129"/>
    </row>
    <row r="219" spans="1:11" s="32" customFormat="1" ht="30" customHeight="1">
      <c r="A219" s="37" t="s">
        <v>369</v>
      </c>
      <c r="B219" s="39" t="s">
        <v>167</v>
      </c>
      <c r="C219" s="50" t="s">
        <v>203</v>
      </c>
      <c r="D219" s="36"/>
      <c r="E219" s="27" t="s">
        <v>39</v>
      </c>
      <c r="F219" s="54">
        <v>550</v>
      </c>
      <c r="G219" s="28"/>
      <c r="H219" s="29">
        <f>ROUND(G219*F219,2)</f>
        <v>0</v>
      </c>
      <c r="I219" s="127"/>
      <c r="J219" s="130"/>
      <c r="K219" s="129"/>
    </row>
    <row r="220" spans="1:11" s="30" customFormat="1" ht="30" customHeight="1">
      <c r="A220" s="37" t="s">
        <v>186</v>
      </c>
      <c r="B220" s="24" t="s">
        <v>251</v>
      </c>
      <c r="C220" s="25" t="s">
        <v>188</v>
      </c>
      <c r="D220" s="40" t="s">
        <v>370</v>
      </c>
      <c r="E220" s="27"/>
      <c r="F220" s="33"/>
      <c r="G220" s="34"/>
      <c r="H220" s="29"/>
      <c r="I220" s="127"/>
      <c r="J220" s="128"/>
      <c r="K220" s="129"/>
    </row>
    <row r="221" spans="1:11" s="32" customFormat="1" ht="30" customHeight="1">
      <c r="A221" s="37" t="s">
        <v>371</v>
      </c>
      <c r="B221" s="35" t="s">
        <v>38</v>
      </c>
      <c r="C221" s="49" t="s">
        <v>372</v>
      </c>
      <c r="D221" s="36" t="s">
        <v>2</v>
      </c>
      <c r="E221" s="27" t="s">
        <v>37</v>
      </c>
      <c r="F221" s="54">
        <v>13500</v>
      </c>
      <c r="G221" s="28"/>
      <c r="H221" s="29">
        <f>ROUND(G221*F221,2)</f>
        <v>0</v>
      </c>
      <c r="I221" s="127"/>
      <c r="J221" s="130"/>
      <c r="K221" s="129"/>
    </row>
    <row r="222" spans="1:11" s="32" customFormat="1" ht="30" customHeight="1">
      <c r="A222" s="37" t="s">
        <v>553</v>
      </c>
      <c r="B222" s="35" t="s">
        <v>45</v>
      </c>
      <c r="C222" s="49" t="s">
        <v>554</v>
      </c>
      <c r="D222" s="36" t="s">
        <v>2</v>
      </c>
      <c r="E222" s="27" t="s">
        <v>37</v>
      </c>
      <c r="F222" s="54">
        <v>400</v>
      </c>
      <c r="G222" s="28"/>
      <c r="H222" s="29">
        <f>ROUND(G222*F222,2)</f>
        <v>0</v>
      </c>
      <c r="I222" s="127"/>
      <c r="J222" s="130"/>
      <c r="K222" s="132"/>
    </row>
    <row r="223" spans="1:11" s="30" customFormat="1" ht="30" customHeight="1">
      <c r="A223" s="37" t="s">
        <v>412</v>
      </c>
      <c r="B223" s="24" t="s">
        <v>252</v>
      </c>
      <c r="C223" s="25" t="s">
        <v>413</v>
      </c>
      <c r="D223" s="36" t="s">
        <v>573</v>
      </c>
      <c r="E223" s="27" t="s">
        <v>37</v>
      </c>
      <c r="F223" s="95">
        <v>6200</v>
      </c>
      <c r="G223" s="28"/>
      <c r="H223" s="29">
        <f>ROUND(G223*F223,2)</f>
        <v>0</v>
      </c>
      <c r="I223" s="133"/>
      <c r="J223" s="128"/>
      <c r="K223" s="129"/>
    </row>
    <row r="224" spans="1:11" s="32" customFormat="1" ht="30" customHeight="1">
      <c r="A224" s="37" t="s">
        <v>189</v>
      </c>
      <c r="B224" s="24" t="s">
        <v>253</v>
      </c>
      <c r="C224" s="25" t="s">
        <v>191</v>
      </c>
      <c r="D224" s="40" t="s">
        <v>373</v>
      </c>
      <c r="E224" s="27" t="s">
        <v>44</v>
      </c>
      <c r="F224" s="54">
        <v>46</v>
      </c>
      <c r="G224" s="28"/>
      <c r="H224" s="29">
        <f>ROUND(G224*F224,2)</f>
        <v>0</v>
      </c>
      <c r="I224" s="127"/>
      <c r="J224" s="130"/>
      <c r="K224" s="129"/>
    </row>
    <row r="225" spans="1:11" s="30" customFormat="1" ht="30" customHeight="1">
      <c r="A225" s="37"/>
      <c r="B225" s="24" t="s">
        <v>254</v>
      </c>
      <c r="C225" s="25" t="s">
        <v>478</v>
      </c>
      <c r="D225" s="40" t="s">
        <v>559</v>
      </c>
      <c r="E225" s="27"/>
      <c r="F225" s="33"/>
      <c r="G225" s="34"/>
      <c r="H225" s="29"/>
      <c r="I225" s="127"/>
      <c r="J225" s="128"/>
      <c r="K225" s="129"/>
    </row>
    <row r="226" spans="1:11" s="32" customFormat="1" ht="30" customHeight="1">
      <c r="A226" s="37"/>
      <c r="B226" s="35" t="s">
        <v>38</v>
      </c>
      <c r="C226" s="49" t="s">
        <v>479</v>
      </c>
      <c r="D226" s="36" t="s">
        <v>2</v>
      </c>
      <c r="E226" s="27" t="s">
        <v>44</v>
      </c>
      <c r="F226" s="54">
        <v>21</v>
      </c>
      <c r="G226" s="28"/>
      <c r="H226" s="29">
        <f>ROUND(G226*F226,2)</f>
        <v>0</v>
      </c>
      <c r="I226" s="127"/>
      <c r="J226" s="130"/>
      <c r="K226" s="129"/>
    </row>
    <row r="227" spans="1:11" ht="43.5" customHeight="1">
      <c r="A227" s="91"/>
      <c r="B227" s="100"/>
      <c r="C227" s="6" t="s">
        <v>20</v>
      </c>
      <c r="D227" s="93"/>
      <c r="E227" s="94"/>
      <c r="F227" s="94"/>
      <c r="G227" s="91"/>
      <c r="H227" s="119"/>
      <c r="I227" s="124"/>
      <c r="J227" s="124"/>
      <c r="K227" s="125"/>
    </row>
    <row r="228" spans="1:11" s="30" customFormat="1" ht="39.75" customHeight="1">
      <c r="A228" s="23" t="s">
        <v>63</v>
      </c>
      <c r="B228" s="24" t="s">
        <v>452</v>
      </c>
      <c r="C228" s="25" t="s">
        <v>64</v>
      </c>
      <c r="D228" s="40" t="s">
        <v>374</v>
      </c>
      <c r="E228" s="27"/>
      <c r="F228" s="41"/>
      <c r="G228" s="34"/>
      <c r="H228" s="42"/>
      <c r="I228" s="127"/>
      <c r="J228" s="128"/>
      <c r="K228" s="129"/>
    </row>
    <row r="229" spans="1:11" s="30" customFormat="1" ht="30" customHeight="1">
      <c r="A229" s="23" t="s">
        <v>103</v>
      </c>
      <c r="B229" s="35" t="s">
        <v>38</v>
      </c>
      <c r="C229" s="49" t="s">
        <v>424</v>
      </c>
      <c r="D229" s="36" t="s">
        <v>2</v>
      </c>
      <c r="E229" s="27" t="s">
        <v>37</v>
      </c>
      <c r="F229" s="95">
        <v>2200</v>
      </c>
      <c r="G229" s="28"/>
      <c r="H229" s="29">
        <f>ROUND(G229*F229,2)</f>
        <v>0</v>
      </c>
      <c r="I229" s="127"/>
      <c r="J229" s="128"/>
      <c r="K229" s="132"/>
    </row>
    <row r="230" spans="1:11" s="30" customFormat="1" ht="30" customHeight="1">
      <c r="A230" s="23" t="s">
        <v>375</v>
      </c>
      <c r="B230" s="35" t="s">
        <v>45</v>
      </c>
      <c r="C230" s="49" t="s">
        <v>376</v>
      </c>
      <c r="D230" s="36" t="s">
        <v>359</v>
      </c>
      <c r="E230" s="27" t="s">
        <v>37</v>
      </c>
      <c r="F230" s="95">
        <v>90</v>
      </c>
      <c r="G230" s="28"/>
      <c r="H230" s="29">
        <f>ROUND(G230*F230,2)</f>
        <v>0</v>
      </c>
      <c r="I230" s="133"/>
      <c r="J230" s="128"/>
      <c r="K230" s="129"/>
    </row>
    <row r="231" spans="1:11" s="30" customFormat="1" ht="30" customHeight="1">
      <c r="A231" s="23" t="s">
        <v>502</v>
      </c>
      <c r="B231" s="35" t="s">
        <v>58</v>
      </c>
      <c r="C231" s="49" t="s">
        <v>503</v>
      </c>
      <c r="D231" s="36" t="s">
        <v>504</v>
      </c>
      <c r="E231" s="27" t="s">
        <v>37</v>
      </c>
      <c r="F231" s="54">
        <v>90</v>
      </c>
      <c r="G231" s="28"/>
      <c r="H231" s="29">
        <f>ROUND(G231*F231,2)</f>
        <v>0</v>
      </c>
      <c r="I231" s="133"/>
      <c r="J231" s="128"/>
      <c r="K231" s="132"/>
    </row>
    <row r="232" spans="1:11" s="30" customFormat="1" ht="30" customHeight="1">
      <c r="A232" s="23" t="s">
        <v>377</v>
      </c>
      <c r="B232" s="35" t="s">
        <v>76</v>
      </c>
      <c r="C232" s="49" t="s">
        <v>378</v>
      </c>
      <c r="D232" s="36" t="s">
        <v>236</v>
      </c>
      <c r="E232" s="27" t="s">
        <v>37</v>
      </c>
      <c r="F232" s="95">
        <v>30</v>
      </c>
      <c r="G232" s="28"/>
      <c r="H232" s="29">
        <f>ROUND(G232*F232,2)</f>
        <v>0</v>
      </c>
      <c r="I232" s="133"/>
      <c r="J232" s="128"/>
      <c r="K232" s="129"/>
    </row>
    <row r="233" spans="1:11" s="30" customFormat="1" ht="30" customHeight="1">
      <c r="A233" s="23" t="s">
        <v>379</v>
      </c>
      <c r="B233" s="35" t="s">
        <v>80</v>
      </c>
      <c r="C233" s="49" t="s">
        <v>380</v>
      </c>
      <c r="D233" s="36" t="s">
        <v>360</v>
      </c>
      <c r="E233" s="27" t="s">
        <v>37</v>
      </c>
      <c r="F233" s="54">
        <v>50</v>
      </c>
      <c r="G233" s="28"/>
      <c r="H233" s="29">
        <f>ROUND(G233*F233,2)</f>
        <v>0</v>
      </c>
      <c r="I233" s="133"/>
      <c r="J233" s="128"/>
      <c r="K233" s="129"/>
    </row>
    <row r="234" spans="1:11" s="30" customFormat="1" ht="30" customHeight="1">
      <c r="A234" s="23" t="s">
        <v>104</v>
      </c>
      <c r="B234" s="24" t="s">
        <v>453</v>
      </c>
      <c r="C234" s="25" t="s">
        <v>106</v>
      </c>
      <c r="D234" s="40" t="s">
        <v>374</v>
      </c>
      <c r="E234" s="27"/>
      <c r="F234" s="41"/>
      <c r="G234" s="34"/>
      <c r="H234" s="42"/>
      <c r="I234" s="136"/>
      <c r="J234" s="128"/>
      <c r="K234" s="129"/>
    </row>
    <row r="235" spans="1:11" s="30" customFormat="1" ht="39.75" customHeight="1">
      <c r="A235" s="23" t="s">
        <v>107</v>
      </c>
      <c r="B235" s="35" t="s">
        <v>38</v>
      </c>
      <c r="C235" s="49" t="s">
        <v>417</v>
      </c>
      <c r="D235" s="36"/>
      <c r="E235" s="27" t="s">
        <v>37</v>
      </c>
      <c r="F235" s="54">
        <v>2400</v>
      </c>
      <c r="G235" s="28"/>
      <c r="H235" s="29">
        <f>ROUND(G235*F235,2)</f>
        <v>0</v>
      </c>
      <c r="I235" s="133"/>
      <c r="J235" s="128"/>
      <c r="K235" s="129"/>
    </row>
    <row r="236" spans="1:11" s="30" customFormat="1" ht="30" customHeight="1">
      <c r="A236" s="23" t="s">
        <v>65</v>
      </c>
      <c r="B236" s="24" t="s">
        <v>518</v>
      </c>
      <c r="C236" s="25" t="s">
        <v>66</v>
      </c>
      <c r="D236" s="40" t="s">
        <v>374</v>
      </c>
      <c r="E236" s="27"/>
      <c r="F236" s="41"/>
      <c r="G236" s="34"/>
      <c r="H236" s="42"/>
      <c r="I236" s="127"/>
      <c r="J236" s="128"/>
      <c r="K236" s="129"/>
    </row>
    <row r="237" spans="1:11" s="32" customFormat="1" ht="30" customHeight="1">
      <c r="A237" s="23" t="s">
        <v>194</v>
      </c>
      <c r="B237" s="35" t="s">
        <v>38</v>
      </c>
      <c r="C237" s="49" t="s">
        <v>496</v>
      </c>
      <c r="D237" s="36" t="s">
        <v>196</v>
      </c>
      <c r="E237" s="27" t="s">
        <v>57</v>
      </c>
      <c r="F237" s="54">
        <v>1050</v>
      </c>
      <c r="G237" s="28"/>
      <c r="H237" s="29">
        <f>ROUND(G237*F237,2)</f>
        <v>0</v>
      </c>
      <c r="I237" s="127"/>
      <c r="J237" s="130"/>
      <c r="K237" s="132"/>
    </row>
    <row r="238" spans="1:11" s="32" customFormat="1" ht="30" customHeight="1">
      <c r="A238" s="23" t="s">
        <v>194</v>
      </c>
      <c r="B238" s="35" t="s">
        <v>45</v>
      </c>
      <c r="C238" s="49" t="s">
        <v>195</v>
      </c>
      <c r="D238" s="36" t="s">
        <v>196</v>
      </c>
      <c r="E238" s="27" t="s">
        <v>57</v>
      </c>
      <c r="F238" s="54">
        <v>250</v>
      </c>
      <c r="G238" s="28"/>
      <c r="H238" s="29">
        <f>ROUND(G238*F238,2)</f>
        <v>0</v>
      </c>
      <c r="I238" s="127"/>
      <c r="J238" s="130"/>
      <c r="K238" s="132"/>
    </row>
    <row r="239" spans="1:11" s="32" customFormat="1" ht="30" customHeight="1">
      <c r="A239" s="23" t="s">
        <v>197</v>
      </c>
      <c r="B239" s="35" t="s">
        <v>58</v>
      </c>
      <c r="C239" s="49" t="s">
        <v>481</v>
      </c>
      <c r="D239" s="36" t="s">
        <v>184</v>
      </c>
      <c r="E239" s="27" t="s">
        <v>57</v>
      </c>
      <c r="F239" s="54">
        <v>280</v>
      </c>
      <c r="G239" s="28"/>
      <c r="H239" s="29">
        <f>ROUND(G239*F239,2)</f>
        <v>0</v>
      </c>
      <c r="I239" s="127"/>
      <c r="J239" s="130"/>
      <c r="K239" s="132"/>
    </row>
    <row r="240" spans="1:11" s="32" customFormat="1" ht="30" customHeight="1">
      <c r="A240" s="23" t="s">
        <v>67</v>
      </c>
      <c r="B240" s="35" t="s">
        <v>76</v>
      </c>
      <c r="C240" s="49" t="s">
        <v>200</v>
      </c>
      <c r="D240" s="36" t="s">
        <v>201</v>
      </c>
      <c r="E240" s="27" t="s">
        <v>57</v>
      </c>
      <c r="F240" s="54">
        <v>270</v>
      </c>
      <c r="G240" s="28"/>
      <c r="H240" s="29">
        <f>ROUND(G240*F240,2)</f>
        <v>0</v>
      </c>
      <c r="I240" s="133"/>
      <c r="J240" s="130"/>
      <c r="K240" s="132"/>
    </row>
    <row r="241" spans="1:11" s="32" customFormat="1" ht="30" customHeight="1">
      <c r="A241" s="23" t="s">
        <v>422</v>
      </c>
      <c r="B241" s="35" t="s">
        <v>80</v>
      </c>
      <c r="C241" s="49" t="s">
        <v>480</v>
      </c>
      <c r="D241" s="36" t="s">
        <v>423</v>
      </c>
      <c r="E241" s="27" t="s">
        <v>57</v>
      </c>
      <c r="F241" s="54">
        <v>390</v>
      </c>
      <c r="G241" s="28"/>
      <c r="H241" s="29">
        <f>ROUND(G241*F241,2)</f>
        <v>0</v>
      </c>
      <c r="I241" s="133"/>
      <c r="J241" s="130"/>
      <c r="K241" s="132"/>
    </row>
    <row r="242" spans="1:11" s="32" customFormat="1" ht="39.75" customHeight="1">
      <c r="A242" s="23" t="s">
        <v>381</v>
      </c>
      <c r="B242" s="35" t="s">
        <v>198</v>
      </c>
      <c r="C242" s="49" t="s">
        <v>497</v>
      </c>
      <c r="D242" s="36" t="s">
        <v>382</v>
      </c>
      <c r="E242" s="27" t="s">
        <v>57</v>
      </c>
      <c r="F242" s="54">
        <v>900</v>
      </c>
      <c r="G242" s="28"/>
      <c r="H242" s="29">
        <f aca="true" t="shared" si="6" ref="H242:H251">ROUND(G242*F242,2)</f>
        <v>0</v>
      </c>
      <c r="I242" s="127"/>
      <c r="J242" s="138"/>
      <c r="K242" s="129"/>
    </row>
    <row r="243" spans="1:11" s="32" customFormat="1" ht="39.75" customHeight="1">
      <c r="A243" s="23" t="s">
        <v>381</v>
      </c>
      <c r="B243" s="35" t="s">
        <v>199</v>
      </c>
      <c r="C243" s="49" t="s">
        <v>509</v>
      </c>
      <c r="D243" s="36" t="s">
        <v>382</v>
      </c>
      <c r="E243" s="27" t="s">
        <v>57</v>
      </c>
      <c r="F243" s="54">
        <v>200</v>
      </c>
      <c r="G243" s="28"/>
      <c r="H243" s="29">
        <f>ROUND(G243*F243,2)</f>
        <v>0</v>
      </c>
      <c r="I243" s="127"/>
      <c r="J243" s="138"/>
      <c r="K243" s="129"/>
    </row>
    <row r="244" spans="1:11" s="32" customFormat="1" ht="39.75" customHeight="1">
      <c r="A244" s="23" t="s">
        <v>383</v>
      </c>
      <c r="B244" s="35" t="s">
        <v>512</v>
      </c>
      <c r="C244" s="49" t="s">
        <v>498</v>
      </c>
      <c r="D244" s="36" t="s">
        <v>384</v>
      </c>
      <c r="E244" s="27" t="s">
        <v>57</v>
      </c>
      <c r="F244" s="54">
        <v>110</v>
      </c>
      <c r="G244" s="28"/>
      <c r="H244" s="29">
        <f t="shared" si="6"/>
        <v>0</v>
      </c>
      <c r="I244" s="127"/>
      <c r="J244" s="138"/>
      <c r="K244" s="129"/>
    </row>
    <row r="245" spans="1:11" s="32" customFormat="1" ht="30" customHeight="1">
      <c r="A245" s="23"/>
      <c r="B245" s="35" t="s">
        <v>567</v>
      </c>
      <c r="C245" s="49" t="s">
        <v>565</v>
      </c>
      <c r="D245" s="36" t="s">
        <v>566</v>
      </c>
      <c r="E245" s="27" t="s">
        <v>57</v>
      </c>
      <c r="F245" s="54">
        <v>60</v>
      </c>
      <c r="G245" s="28"/>
      <c r="H245" s="29">
        <f t="shared" si="6"/>
        <v>0</v>
      </c>
      <c r="I245" s="127"/>
      <c r="J245" s="138"/>
      <c r="K245" s="129"/>
    </row>
    <row r="246" spans="1:11" s="30" customFormat="1" ht="30" customHeight="1">
      <c r="A246" s="23" t="s">
        <v>329</v>
      </c>
      <c r="B246" s="24" t="s">
        <v>519</v>
      </c>
      <c r="C246" s="25" t="s">
        <v>330</v>
      </c>
      <c r="D246" s="36" t="s">
        <v>331</v>
      </c>
      <c r="E246" s="27" t="s">
        <v>37</v>
      </c>
      <c r="F246" s="54">
        <v>250</v>
      </c>
      <c r="G246" s="28"/>
      <c r="H246" s="29">
        <f t="shared" si="6"/>
        <v>0</v>
      </c>
      <c r="I246" s="133"/>
      <c r="J246" s="128"/>
      <c r="K246" s="132"/>
    </row>
    <row r="247" spans="1:11" s="30" customFormat="1" ht="30" customHeight="1">
      <c r="A247" s="37"/>
      <c r="B247" s="24" t="s">
        <v>454</v>
      </c>
      <c r="C247" s="25" t="s">
        <v>487</v>
      </c>
      <c r="D247" s="36" t="s">
        <v>574</v>
      </c>
      <c r="E247" s="27"/>
      <c r="F247" s="33"/>
      <c r="G247" s="34"/>
      <c r="H247" s="29"/>
      <c r="I247" s="127"/>
      <c r="J247" s="128"/>
      <c r="K247" s="129"/>
    </row>
    <row r="248" spans="1:11" s="32" customFormat="1" ht="30" customHeight="1">
      <c r="A248" s="37"/>
      <c r="B248" s="35" t="s">
        <v>38</v>
      </c>
      <c r="C248" s="49" t="s">
        <v>490</v>
      </c>
      <c r="D248" s="36"/>
      <c r="E248" s="27" t="s">
        <v>37</v>
      </c>
      <c r="F248" s="95">
        <v>3000</v>
      </c>
      <c r="G248" s="28"/>
      <c r="H248" s="29">
        <f>ROUND(G248*F248,2)</f>
        <v>0</v>
      </c>
      <c r="I248" s="127"/>
      <c r="J248" s="130"/>
      <c r="K248" s="132"/>
    </row>
    <row r="249" spans="1:11" s="30" customFormat="1" ht="30" customHeight="1">
      <c r="A249" s="37" t="s">
        <v>385</v>
      </c>
      <c r="B249" s="24" t="s">
        <v>455</v>
      </c>
      <c r="C249" s="25" t="s">
        <v>386</v>
      </c>
      <c r="D249" s="36" t="s">
        <v>575</v>
      </c>
      <c r="E249" s="27"/>
      <c r="F249" s="33"/>
      <c r="G249" s="34"/>
      <c r="H249" s="29"/>
      <c r="I249" s="127"/>
      <c r="J249" s="128"/>
      <c r="K249" s="129"/>
    </row>
    <row r="250" spans="1:11" s="30" customFormat="1" ht="30" customHeight="1">
      <c r="A250" s="23"/>
      <c r="B250" s="35" t="s">
        <v>38</v>
      </c>
      <c r="C250" s="49" t="s">
        <v>418</v>
      </c>
      <c r="D250" s="36"/>
      <c r="E250" s="27" t="s">
        <v>37</v>
      </c>
      <c r="F250" s="54">
        <v>300</v>
      </c>
      <c r="G250" s="28"/>
      <c r="H250" s="29">
        <f t="shared" si="6"/>
        <v>0</v>
      </c>
      <c r="I250" s="133"/>
      <c r="J250" s="128"/>
      <c r="K250" s="129"/>
    </row>
    <row r="251" spans="1:11" s="30" customFormat="1" ht="30" customHeight="1">
      <c r="A251" s="23"/>
      <c r="B251" s="35" t="s">
        <v>45</v>
      </c>
      <c r="C251" s="49" t="s">
        <v>419</v>
      </c>
      <c r="D251" s="36"/>
      <c r="E251" s="27" t="s">
        <v>37</v>
      </c>
      <c r="F251" s="54">
        <v>10</v>
      </c>
      <c r="G251" s="28"/>
      <c r="H251" s="29">
        <f t="shared" si="6"/>
        <v>0</v>
      </c>
      <c r="I251" s="133"/>
      <c r="J251" s="128"/>
      <c r="K251" s="129"/>
    </row>
    <row r="252" spans="1:11" s="30" customFormat="1" ht="30" customHeight="1">
      <c r="A252" s="23"/>
      <c r="B252" s="35" t="s">
        <v>58</v>
      </c>
      <c r="C252" s="49" t="s">
        <v>500</v>
      </c>
      <c r="D252" s="36"/>
      <c r="E252" s="27" t="s">
        <v>37</v>
      </c>
      <c r="F252" s="54">
        <v>70</v>
      </c>
      <c r="G252" s="28"/>
      <c r="H252" s="29">
        <f>ROUND(G252*F252,2)</f>
        <v>0</v>
      </c>
      <c r="I252" s="133"/>
      <c r="J252" s="128"/>
      <c r="K252" s="129"/>
    </row>
    <row r="253" spans="1:11" s="30" customFormat="1" ht="30" customHeight="1">
      <c r="A253" s="23"/>
      <c r="B253" s="35" t="s">
        <v>76</v>
      </c>
      <c r="C253" s="49" t="s">
        <v>501</v>
      </c>
      <c r="D253" s="36"/>
      <c r="E253" s="27" t="s">
        <v>37</v>
      </c>
      <c r="F253" s="54">
        <v>610</v>
      </c>
      <c r="G253" s="28"/>
      <c r="H253" s="29">
        <f>ROUND(G253*F253,2)</f>
        <v>0</v>
      </c>
      <c r="I253" s="133"/>
      <c r="J253" s="128"/>
      <c r="K253" s="129"/>
    </row>
    <row r="254" spans="1:11" ht="43.5" customHeight="1">
      <c r="A254" s="91"/>
      <c r="B254" s="100"/>
      <c r="C254" s="6" t="s">
        <v>21</v>
      </c>
      <c r="D254" s="93"/>
      <c r="E254" s="101"/>
      <c r="F254" s="94"/>
      <c r="G254" s="91"/>
      <c r="H254" s="119"/>
      <c r="I254" s="124"/>
      <c r="J254" s="124"/>
      <c r="K254" s="125"/>
    </row>
    <row r="255" spans="1:11" s="30" customFormat="1" ht="30" customHeight="1">
      <c r="A255" s="23" t="s">
        <v>68</v>
      </c>
      <c r="B255" s="24" t="s">
        <v>456</v>
      </c>
      <c r="C255" s="25" t="s">
        <v>69</v>
      </c>
      <c r="D255" s="36" t="s">
        <v>205</v>
      </c>
      <c r="E255" s="27" t="s">
        <v>57</v>
      </c>
      <c r="F255" s="95">
        <v>4000</v>
      </c>
      <c r="G255" s="28"/>
      <c r="H255" s="29">
        <f>ROUND(G255*F255,2)</f>
        <v>0</v>
      </c>
      <c r="I255" s="127"/>
      <c r="J255" s="128"/>
      <c r="K255" s="129"/>
    </row>
    <row r="256" spans="1:11" ht="43.5" customHeight="1">
      <c r="A256" s="91"/>
      <c r="B256" s="100"/>
      <c r="C256" s="6" t="s">
        <v>22</v>
      </c>
      <c r="D256" s="93"/>
      <c r="E256" s="101"/>
      <c r="F256" s="94"/>
      <c r="G256" s="91"/>
      <c r="H256" s="119"/>
      <c r="I256" s="124"/>
      <c r="J256" s="124"/>
      <c r="K256" s="125"/>
    </row>
    <row r="257" spans="1:11" s="30" customFormat="1" ht="30" customHeight="1">
      <c r="A257" s="23" t="s">
        <v>206</v>
      </c>
      <c r="B257" s="24" t="s">
        <v>457</v>
      </c>
      <c r="C257" s="25" t="s">
        <v>208</v>
      </c>
      <c r="D257" s="36" t="s">
        <v>209</v>
      </c>
      <c r="E257" s="27"/>
      <c r="F257" s="43"/>
      <c r="G257" s="34"/>
      <c r="H257" s="42"/>
      <c r="I257" s="127"/>
      <c r="J257" s="128"/>
      <c r="K257" s="129"/>
    </row>
    <row r="258" spans="1:11" s="30" customFormat="1" ht="30" customHeight="1">
      <c r="A258" s="23" t="s">
        <v>210</v>
      </c>
      <c r="B258" s="35" t="s">
        <v>38</v>
      </c>
      <c r="C258" s="49" t="s">
        <v>505</v>
      </c>
      <c r="D258" s="36"/>
      <c r="E258" s="27" t="s">
        <v>44</v>
      </c>
      <c r="F258" s="43">
        <v>10</v>
      </c>
      <c r="G258" s="28"/>
      <c r="H258" s="29">
        <f>ROUND(G258*F258,2)</f>
        <v>0</v>
      </c>
      <c r="I258" s="127"/>
      <c r="J258" s="128"/>
      <c r="K258" s="129"/>
    </row>
    <row r="259" spans="1:11" s="30" customFormat="1" ht="30" customHeight="1">
      <c r="A259" s="23" t="s">
        <v>277</v>
      </c>
      <c r="B259" s="24" t="s">
        <v>458</v>
      </c>
      <c r="C259" s="25" t="s">
        <v>279</v>
      </c>
      <c r="D259" s="36" t="s">
        <v>209</v>
      </c>
      <c r="E259" s="27"/>
      <c r="F259" s="43"/>
      <c r="G259" s="34"/>
      <c r="H259" s="42"/>
      <c r="I259" s="127"/>
      <c r="J259" s="128"/>
      <c r="K259" s="129"/>
    </row>
    <row r="260" spans="1:11" s="30" customFormat="1" ht="30" customHeight="1">
      <c r="A260" s="23" t="s">
        <v>280</v>
      </c>
      <c r="B260" s="35" t="s">
        <v>38</v>
      </c>
      <c r="C260" s="49" t="s">
        <v>281</v>
      </c>
      <c r="D260" s="36"/>
      <c r="E260" s="27" t="s">
        <v>44</v>
      </c>
      <c r="F260" s="43">
        <v>12</v>
      </c>
      <c r="G260" s="28"/>
      <c r="H260" s="29">
        <f>ROUND(G260*F260,2)</f>
        <v>0</v>
      </c>
      <c r="I260" s="127"/>
      <c r="J260" s="128"/>
      <c r="K260" s="129"/>
    </row>
    <row r="261" spans="1:11" s="32" customFormat="1" ht="30" customHeight="1">
      <c r="A261" s="23" t="s">
        <v>282</v>
      </c>
      <c r="B261" s="24" t="s">
        <v>459</v>
      </c>
      <c r="C261" s="25" t="s">
        <v>284</v>
      </c>
      <c r="D261" s="36" t="s">
        <v>209</v>
      </c>
      <c r="E261" s="27" t="s">
        <v>57</v>
      </c>
      <c r="F261" s="43">
        <v>115</v>
      </c>
      <c r="G261" s="28"/>
      <c r="H261" s="29">
        <f>ROUND(G261*F261,2)</f>
        <v>0</v>
      </c>
      <c r="I261" s="127"/>
      <c r="J261" s="130"/>
      <c r="K261" s="129"/>
    </row>
    <row r="262" spans="1:11" s="48" customFormat="1" ht="30" customHeight="1">
      <c r="A262" s="23" t="s">
        <v>112</v>
      </c>
      <c r="B262" s="24" t="s">
        <v>460</v>
      </c>
      <c r="C262" s="47" t="s">
        <v>213</v>
      </c>
      <c r="D262" s="36" t="s">
        <v>209</v>
      </c>
      <c r="E262" s="27"/>
      <c r="F262" s="43"/>
      <c r="G262" s="34"/>
      <c r="H262" s="42"/>
      <c r="I262" s="127"/>
      <c r="J262" s="129"/>
      <c r="K262" s="129"/>
    </row>
    <row r="263" spans="1:11" s="32" customFormat="1" ht="30" customHeight="1">
      <c r="A263" s="23" t="s">
        <v>113</v>
      </c>
      <c r="B263" s="35" t="s">
        <v>38</v>
      </c>
      <c r="C263" s="49" t="s">
        <v>114</v>
      </c>
      <c r="D263" s="36"/>
      <c r="E263" s="27" t="s">
        <v>44</v>
      </c>
      <c r="F263" s="43">
        <v>5</v>
      </c>
      <c r="G263" s="28"/>
      <c r="H263" s="29">
        <f>ROUND(G263*F263,2)</f>
        <v>0</v>
      </c>
      <c r="I263" s="133"/>
      <c r="J263" s="130"/>
      <c r="K263" s="129"/>
    </row>
    <row r="264" spans="1:11" s="32" customFormat="1" ht="30" customHeight="1">
      <c r="A264" s="23" t="s">
        <v>115</v>
      </c>
      <c r="B264" s="35" t="s">
        <v>45</v>
      </c>
      <c r="C264" s="49" t="s">
        <v>116</v>
      </c>
      <c r="D264" s="36"/>
      <c r="E264" s="27" t="s">
        <v>44</v>
      </c>
      <c r="F264" s="43">
        <v>8</v>
      </c>
      <c r="G264" s="28"/>
      <c r="H264" s="29">
        <f>ROUND(G264*F264,2)</f>
        <v>0</v>
      </c>
      <c r="I264" s="133"/>
      <c r="J264" s="130"/>
      <c r="K264" s="129"/>
    </row>
    <row r="265" spans="1:11" s="32" customFormat="1" ht="30" customHeight="1">
      <c r="A265" s="23" t="s">
        <v>399</v>
      </c>
      <c r="B265" s="35" t="s">
        <v>58</v>
      </c>
      <c r="C265" s="49" t="s">
        <v>400</v>
      </c>
      <c r="D265" s="36"/>
      <c r="E265" s="27" t="s">
        <v>44</v>
      </c>
      <c r="F265" s="43">
        <v>2</v>
      </c>
      <c r="G265" s="28"/>
      <c r="H265" s="29">
        <f>ROUND(G265*F265,2)</f>
        <v>0</v>
      </c>
      <c r="I265" s="133"/>
      <c r="J265" s="130"/>
      <c r="K265" s="129"/>
    </row>
    <row r="266" spans="1:11" s="32" customFormat="1" ht="30" customHeight="1">
      <c r="A266" s="23" t="s">
        <v>70</v>
      </c>
      <c r="B266" s="35" t="s">
        <v>76</v>
      </c>
      <c r="C266" s="49" t="s">
        <v>117</v>
      </c>
      <c r="D266" s="36"/>
      <c r="E266" s="27" t="s">
        <v>44</v>
      </c>
      <c r="F266" s="43">
        <v>2</v>
      </c>
      <c r="G266" s="28"/>
      <c r="H266" s="29">
        <f>ROUND(G266*F266,2)</f>
        <v>0</v>
      </c>
      <c r="I266" s="133"/>
      <c r="J266" s="130"/>
      <c r="K266" s="129"/>
    </row>
    <row r="267" spans="1:11" s="32" customFormat="1" ht="30" customHeight="1">
      <c r="A267" s="23" t="s">
        <v>71</v>
      </c>
      <c r="B267" s="35" t="s">
        <v>80</v>
      </c>
      <c r="C267" s="49" t="s">
        <v>72</v>
      </c>
      <c r="D267" s="36"/>
      <c r="E267" s="27" t="s">
        <v>44</v>
      </c>
      <c r="F267" s="43">
        <v>2</v>
      </c>
      <c r="G267" s="28"/>
      <c r="H267" s="29">
        <f>ROUND(G267*F267,2)</f>
        <v>0</v>
      </c>
      <c r="I267" s="133"/>
      <c r="J267" s="130"/>
      <c r="K267" s="129"/>
    </row>
    <row r="268" spans="1:11" s="48" customFormat="1" ht="30" customHeight="1">
      <c r="A268" s="23" t="s">
        <v>401</v>
      </c>
      <c r="B268" s="24" t="s">
        <v>461</v>
      </c>
      <c r="C268" s="47" t="s">
        <v>402</v>
      </c>
      <c r="D268" s="36" t="s">
        <v>209</v>
      </c>
      <c r="E268" s="27"/>
      <c r="F268" s="41"/>
      <c r="G268" s="34"/>
      <c r="H268" s="42"/>
      <c r="I268" s="127"/>
      <c r="J268" s="129"/>
      <c r="K268" s="132"/>
    </row>
    <row r="269" spans="1:11" s="48" customFormat="1" ht="30" customHeight="1">
      <c r="A269" s="23" t="s">
        <v>403</v>
      </c>
      <c r="B269" s="35" t="s">
        <v>38</v>
      </c>
      <c r="C269" s="49" t="s">
        <v>506</v>
      </c>
      <c r="D269" s="36"/>
      <c r="E269" s="27" t="s">
        <v>44</v>
      </c>
      <c r="F269" s="54">
        <v>8</v>
      </c>
      <c r="G269" s="28"/>
      <c r="H269" s="29">
        <f>ROUND(G269*F269,2)</f>
        <v>0</v>
      </c>
      <c r="I269" s="127"/>
      <c r="J269" s="129"/>
      <c r="K269" s="132"/>
    </row>
    <row r="270" spans="1:11" s="48" customFormat="1" ht="30" customHeight="1">
      <c r="A270" s="23" t="s">
        <v>286</v>
      </c>
      <c r="B270" s="24" t="s">
        <v>462</v>
      </c>
      <c r="C270" s="47" t="s">
        <v>288</v>
      </c>
      <c r="D270" s="36" t="s">
        <v>209</v>
      </c>
      <c r="E270" s="27"/>
      <c r="F270" s="43"/>
      <c r="G270" s="34"/>
      <c r="H270" s="42"/>
      <c r="I270" s="127"/>
      <c r="J270" s="129"/>
      <c r="K270" s="129"/>
    </row>
    <row r="271" spans="1:11" s="48" customFormat="1" ht="30" customHeight="1">
      <c r="A271" s="23" t="s">
        <v>289</v>
      </c>
      <c r="B271" s="35" t="s">
        <v>38</v>
      </c>
      <c r="C271" s="49" t="s">
        <v>508</v>
      </c>
      <c r="D271" s="36"/>
      <c r="E271" s="27" t="s">
        <v>44</v>
      </c>
      <c r="F271" s="43">
        <v>14</v>
      </c>
      <c r="G271" s="28"/>
      <c r="H271" s="29">
        <f>ROUND(G271*F271,2)</f>
        <v>0</v>
      </c>
      <c r="I271" s="127"/>
      <c r="J271" s="129"/>
      <c r="K271" s="129"/>
    </row>
    <row r="272" spans="1:11" s="48" customFormat="1" ht="30" customHeight="1">
      <c r="A272" s="23" t="s">
        <v>214</v>
      </c>
      <c r="B272" s="24" t="s">
        <v>463</v>
      </c>
      <c r="C272" s="47" t="s">
        <v>216</v>
      </c>
      <c r="D272" s="36" t="s">
        <v>209</v>
      </c>
      <c r="E272" s="27"/>
      <c r="F272" s="43"/>
      <c r="G272" s="34"/>
      <c r="H272" s="42"/>
      <c r="I272" s="127"/>
      <c r="J272" s="129"/>
      <c r="K272" s="129"/>
    </row>
    <row r="273" spans="1:11" s="48" customFormat="1" ht="30" customHeight="1">
      <c r="A273" s="23" t="s">
        <v>217</v>
      </c>
      <c r="B273" s="35" t="s">
        <v>38</v>
      </c>
      <c r="C273" s="49" t="s">
        <v>218</v>
      </c>
      <c r="D273" s="36"/>
      <c r="E273" s="27"/>
      <c r="F273" s="43"/>
      <c r="G273" s="34"/>
      <c r="H273" s="42"/>
      <c r="I273" s="127"/>
      <c r="J273" s="129"/>
      <c r="K273" s="129"/>
    </row>
    <row r="274" spans="1:11" s="32" customFormat="1" ht="30" customHeight="1">
      <c r="A274" s="23" t="s">
        <v>244</v>
      </c>
      <c r="B274" s="39" t="s">
        <v>167</v>
      </c>
      <c r="C274" s="50" t="s">
        <v>507</v>
      </c>
      <c r="D274" s="36"/>
      <c r="E274" s="27" t="s">
        <v>44</v>
      </c>
      <c r="F274" s="43">
        <v>1</v>
      </c>
      <c r="G274" s="28"/>
      <c r="H274" s="29">
        <f aca="true" t="shared" si="7" ref="H274:H279">ROUND(G274*F274,2)</f>
        <v>0</v>
      </c>
      <c r="I274" s="133"/>
      <c r="J274" s="130"/>
      <c r="K274" s="129"/>
    </row>
    <row r="275" spans="1:11" s="30" customFormat="1" ht="30" customHeight="1">
      <c r="A275" s="23" t="s">
        <v>494</v>
      </c>
      <c r="B275" s="24" t="s">
        <v>464</v>
      </c>
      <c r="C275" s="25" t="s">
        <v>495</v>
      </c>
      <c r="D275" s="36" t="s">
        <v>209</v>
      </c>
      <c r="E275" s="27" t="s">
        <v>44</v>
      </c>
      <c r="F275" s="54">
        <v>9</v>
      </c>
      <c r="G275" s="28"/>
      <c r="H275" s="29">
        <f t="shared" si="7"/>
        <v>0</v>
      </c>
      <c r="I275" s="127"/>
      <c r="J275" s="128"/>
      <c r="K275" s="132"/>
    </row>
    <row r="276" spans="1:11" s="30" customFormat="1" ht="30" customHeight="1">
      <c r="A276" s="23" t="s">
        <v>602</v>
      </c>
      <c r="B276" s="24" t="s">
        <v>465</v>
      </c>
      <c r="C276" s="25" t="s">
        <v>603</v>
      </c>
      <c r="D276" s="36" t="s">
        <v>209</v>
      </c>
      <c r="E276" s="27" t="s">
        <v>44</v>
      </c>
      <c r="F276" s="54">
        <v>6</v>
      </c>
      <c r="G276" s="28"/>
      <c r="H276" s="29">
        <f t="shared" si="7"/>
        <v>0</v>
      </c>
      <c r="I276" s="127"/>
      <c r="J276" s="128"/>
      <c r="K276" s="132"/>
    </row>
    <row r="277" spans="1:11" s="32" customFormat="1" ht="30" customHeight="1">
      <c r="A277" s="23" t="s">
        <v>220</v>
      </c>
      <c r="B277" s="24" t="s">
        <v>466</v>
      </c>
      <c r="C277" s="25" t="s">
        <v>222</v>
      </c>
      <c r="D277" s="36" t="s">
        <v>209</v>
      </c>
      <c r="E277" s="27" t="s">
        <v>44</v>
      </c>
      <c r="F277" s="43">
        <v>15</v>
      </c>
      <c r="G277" s="28"/>
      <c r="H277" s="29">
        <f t="shared" si="7"/>
        <v>0</v>
      </c>
      <c r="I277" s="127"/>
      <c r="J277" s="130"/>
      <c r="K277" s="129"/>
    </row>
    <row r="278" spans="1:11" s="32" customFormat="1" ht="30" customHeight="1">
      <c r="A278" s="23" t="s">
        <v>404</v>
      </c>
      <c r="B278" s="24" t="s">
        <v>467</v>
      </c>
      <c r="C278" s="25" t="s">
        <v>405</v>
      </c>
      <c r="D278" s="36" t="s">
        <v>406</v>
      </c>
      <c r="E278" s="27" t="s">
        <v>44</v>
      </c>
      <c r="F278" s="43">
        <v>2</v>
      </c>
      <c r="G278" s="28"/>
      <c r="H278" s="29">
        <f t="shared" si="7"/>
        <v>0</v>
      </c>
      <c r="I278" s="127"/>
      <c r="J278" s="130"/>
      <c r="K278" s="129"/>
    </row>
    <row r="279" spans="1:11" s="32" customFormat="1" ht="30" customHeight="1">
      <c r="A279" s="23" t="s">
        <v>562</v>
      </c>
      <c r="B279" s="24" t="s">
        <v>520</v>
      </c>
      <c r="C279" s="25" t="s">
        <v>563</v>
      </c>
      <c r="D279" s="36" t="s">
        <v>564</v>
      </c>
      <c r="E279" s="27" t="s">
        <v>57</v>
      </c>
      <c r="F279" s="95">
        <v>72</v>
      </c>
      <c r="G279" s="28"/>
      <c r="H279" s="29">
        <f t="shared" si="7"/>
        <v>0</v>
      </c>
      <c r="I279" s="127"/>
      <c r="J279" s="130"/>
      <c r="K279" s="132"/>
    </row>
    <row r="280" spans="1:11" ht="43.5" customHeight="1">
      <c r="A280" s="91"/>
      <c r="B280" s="102"/>
      <c r="C280" s="6" t="s">
        <v>23</v>
      </c>
      <c r="D280" s="93"/>
      <c r="E280" s="101"/>
      <c r="F280" s="94"/>
      <c r="G280" s="91"/>
      <c r="H280" s="119"/>
      <c r="I280" s="124"/>
      <c r="J280" s="124"/>
      <c r="K280" s="125"/>
    </row>
    <row r="281" spans="1:11" s="32" customFormat="1" ht="30" customHeight="1">
      <c r="A281" s="23" t="s">
        <v>73</v>
      </c>
      <c r="B281" s="24" t="s">
        <v>468</v>
      </c>
      <c r="C281" s="25" t="s">
        <v>118</v>
      </c>
      <c r="D281" s="36" t="s">
        <v>225</v>
      </c>
      <c r="E281" s="27" t="s">
        <v>44</v>
      </c>
      <c r="F281" s="43">
        <v>8</v>
      </c>
      <c r="G281" s="28"/>
      <c r="H281" s="29">
        <f>ROUND(G281*F281,2)</f>
        <v>0</v>
      </c>
      <c r="I281" s="127"/>
      <c r="J281" s="130"/>
      <c r="K281" s="129"/>
    </row>
    <row r="282" spans="1:11" s="30" customFormat="1" ht="30" customHeight="1">
      <c r="A282" s="23" t="s">
        <v>74</v>
      </c>
      <c r="B282" s="24" t="s">
        <v>469</v>
      </c>
      <c r="C282" s="25" t="s">
        <v>119</v>
      </c>
      <c r="D282" s="36" t="s">
        <v>225</v>
      </c>
      <c r="E282" s="27"/>
      <c r="F282" s="43"/>
      <c r="G282" s="34"/>
      <c r="H282" s="42"/>
      <c r="I282" s="127"/>
      <c r="J282" s="128"/>
      <c r="K282" s="129"/>
    </row>
    <row r="283" spans="1:11" s="32" customFormat="1" ht="30" customHeight="1">
      <c r="A283" s="23" t="s">
        <v>407</v>
      </c>
      <c r="B283" s="35" t="s">
        <v>38</v>
      </c>
      <c r="C283" s="49" t="s">
        <v>408</v>
      </c>
      <c r="D283" s="36"/>
      <c r="E283" s="27" t="s">
        <v>44</v>
      </c>
      <c r="F283" s="43">
        <v>3</v>
      </c>
      <c r="G283" s="28"/>
      <c r="H283" s="29">
        <f aca="true" t="shared" si="8" ref="H283:H288">ROUND(G283*F283,2)</f>
        <v>0</v>
      </c>
      <c r="I283" s="127"/>
      <c r="J283" s="130"/>
      <c r="K283" s="129"/>
    </row>
    <row r="284" spans="1:11" s="32" customFormat="1" ht="30" customHeight="1">
      <c r="A284" s="23" t="s">
        <v>75</v>
      </c>
      <c r="B284" s="35" t="s">
        <v>45</v>
      </c>
      <c r="C284" s="49" t="s">
        <v>228</v>
      </c>
      <c r="D284" s="36"/>
      <c r="E284" s="27" t="s">
        <v>44</v>
      </c>
      <c r="F284" s="43">
        <v>15</v>
      </c>
      <c r="G284" s="28"/>
      <c r="H284" s="29">
        <f t="shared" si="8"/>
        <v>0</v>
      </c>
      <c r="I284" s="127"/>
      <c r="J284" s="130"/>
      <c r="K284" s="129"/>
    </row>
    <row r="285" spans="1:11" s="30" customFormat="1" ht="30" customHeight="1">
      <c r="A285" s="23" t="s">
        <v>99</v>
      </c>
      <c r="B285" s="24" t="s">
        <v>521</v>
      </c>
      <c r="C285" s="25" t="s">
        <v>120</v>
      </c>
      <c r="D285" s="36" t="s">
        <v>225</v>
      </c>
      <c r="E285" s="27" t="s">
        <v>44</v>
      </c>
      <c r="F285" s="43">
        <v>15</v>
      </c>
      <c r="G285" s="28"/>
      <c r="H285" s="29">
        <f t="shared" si="8"/>
        <v>0</v>
      </c>
      <c r="I285" s="127"/>
      <c r="J285" s="128"/>
      <c r="K285" s="129"/>
    </row>
    <row r="286" spans="1:11" s="30" customFormat="1" ht="30" customHeight="1">
      <c r="A286" s="23" t="s">
        <v>100</v>
      </c>
      <c r="B286" s="24" t="s">
        <v>522</v>
      </c>
      <c r="C286" s="25" t="s">
        <v>121</v>
      </c>
      <c r="D286" s="36" t="s">
        <v>225</v>
      </c>
      <c r="E286" s="27" t="s">
        <v>44</v>
      </c>
      <c r="F286" s="43">
        <v>4</v>
      </c>
      <c r="G286" s="28"/>
      <c r="H286" s="29">
        <f t="shared" si="8"/>
        <v>0</v>
      </c>
      <c r="I286" s="127"/>
      <c r="J286" s="128"/>
      <c r="K286" s="129"/>
    </row>
    <row r="287" spans="1:11" s="32" customFormat="1" ht="30" customHeight="1">
      <c r="A287" s="23" t="s">
        <v>101</v>
      </c>
      <c r="B287" s="24" t="s">
        <v>523</v>
      </c>
      <c r="C287" s="25" t="s">
        <v>122</v>
      </c>
      <c r="D287" s="36" t="s">
        <v>225</v>
      </c>
      <c r="E287" s="27" t="s">
        <v>44</v>
      </c>
      <c r="F287" s="43">
        <v>12</v>
      </c>
      <c r="G287" s="28"/>
      <c r="H287" s="29">
        <f t="shared" si="8"/>
        <v>0</v>
      </c>
      <c r="I287" s="127"/>
      <c r="J287" s="130"/>
      <c r="K287" s="129"/>
    </row>
    <row r="288" spans="1:11" s="32" customFormat="1" ht="30" customHeight="1">
      <c r="A288" s="23" t="s">
        <v>409</v>
      </c>
      <c r="B288" s="24" t="s">
        <v>470</v>
      </c>
      <c r="C288" s="25" t="s">
        <v>410</v>
      </c>
      <c r="D288" s="36" t="s">
        <v>411</v>
      </c>
      <c r="E288" s="27" t="s">
        <v>44</v>
      </c>
      <c r="F288" s="43">
        <v>1</v>
      </c>
      <c r="G288" s="28"/>
      <c r="H288" s="29">
        <f t="shared" si="8"/>
        <v>0</v>
      </c>
      <c r="I288" s="127"/>
      <c r="J288" s="130"/>
      <c r="K288" s="129"/>
    </row>
    <row r="289" spans="1:11" ht="43.5" customHeight="1">
      <c r="A289" s="91"/>
      <c r="B289" s="92"/>
      <c r="C289" s="6" t="s">
        <v>24</v>
      </c>
      <c r="D289" s="93"/>
      <c r="E289" s="96"/>
      <c r="F289" s="93"/>
      <c r="G289" s="91"/>
      <c r="H289" s="119"/>
      <c r="I289" s="124"/>
      <c r="J289" s="124"/>
      <c r="K289" s="125"/>
    </row>
    <row r="290" spans="1:11" s="30" customFormat="1" ht="30" customHeight="1">
      <c r="A290" s="37" t="s">
        <v>77</v>
      </c>
      <c r="B290" s="24" t="s">
        <v>471</v>
      </c>
      <c r="C290" s="25" t="s">
        <v>78</v>
      </c>
      <c r="D290" s="36" t="s">
        <v>233</v>
      </c>
      <c r="E290" s="27"/>
      <c r="F290" s="33"/>
      <c r="G290" s="34"/>
      <c r="H290" s="29"/>
      <c r="I290" s="127"/>
      <c r="J290" s="128"/>
      <c r="K290" s="132"/>
    </row>
    <row r="291" spans="1:11" s="32" customFormat="1" ht="30" customHeight="1">
      <c r="A291" s="37" t="s">
        <v>548</v>
      </c>
      <c r="B291" s="35" t="s">
        <v>38</v>
      </c>
      <c r="C291" s="25" t="s">
        <v>549</v>
      </c>
      <c r="D291" s="36"/>
      <c r="E291" s="27" t="s">
        <v>37</v>
      </c>
      <c r="F291" s="54">
        <v>500</v>
      </c>
      <c r="G291" s="28"/>
      <c r="H291" s="29">
        <f>ROUND(G291*F291,2)</f>
        <v>0</v>
      </c>
      <c r="I291" s="140"/>
      <c r="J291" s="130"/>
      <c r="K291" s="132"/>
    </row>
    <row r="292" spans="1:11" s="32" customFormat="1" ht="30" customHeight="1">
      <c r="A292" s="37" t="s">
        <v>79</v>
      </c>
      <c r="B292" s="35" t="s">
        <v>45</v>
      </c>
      <c r="C292" s="25" t="s">
        <v>234</v>
      </c>
      <c r="D292" s="36"/>
      <c r="E292" s="27" t="s">
        <v>37</v>
      </c>
      <c r="F292" s="95">
        <v>1500</v>
      </c>
      <c r="G292" s="28"/>
      <c r="H292" s="29">
        <f>ROUND(G292*F292,2)</f>
        <v>0</v>
      </c>
      <c r="I292" s="127"/>
      <c r="J292" s="130"/>
      <c r="K292" s="132"/>
    </row>
    <row r="293" spans="1:11" s="32" customFormat="1" ht="30" customHeight="1">
      <c r="A293" s="37" t="s">
        <v>420</v>
      </c>
      <c r="B293" s="24" t="s">
        <v>472</v>
      </c>
      <c r="C293" s="25" t="s">
        <v>421</v>
      </c>
      <c r="D293" s="36" t="s">
        <v>561</v>
      </c>
      <c r="E293" s="27" t="s">
        <v>37</v>
      </c>
      <c r="F293" s="95">
        <v>300</v>
      </c>
      <c r="G293" s="28"/>
      <c r="H293" s="29">
        <f>ROUND(G293*F293,2)</f>
        <v>0</v>
      </c>
      <c r="I293" s="127"/>
      <c r="J293" s="130"/>
      <c r="K293" s="132"/>
    </row>
    <row r="294" spans="1:11" ht="43.5" customHeight="1">
      <c r="A294" s="91"/>
      <c r="B294" s="103"/>
      <c r="C294" s="6" t="s">
        <v>25</v>
      </c>
      <c r="D294" s="93"/>
      <c r="E294" s="101"/>
      <c r="F294" s="94"/>
      <c r="G294" s="91"/>
      <c r="H294" s="119"/>
      <c r="I294" s="124"/>
      <c r="J294" s="124"/>
      <c r="K294" s="125"/>
    </row>
    <row r="295" spans="1:11" s="32" customFormat="1" ht="30" customHeight="1">
      <c r="A295" s="37"/>
      <c r="B295" s="24" t="s">
        <v>473</v>
      </c>
      <c r="C295" s="25" t="s">
        <v>434</v>
      </c>
      <c r="D295" s="36" t="s">
        <v>560</v>
      </c>
      <c r="E295" s="27" t="s">
        <v>44</v>
      </c>
      <c r="F295" s="54">
        <v>4</v>
      </c>
      <c r="G295" s="28"/>
      <c r="H295" s="29">
        <f>ROUND(G295*F295,2)</f>
        <v>0</v>
      </c>
      <c r="I295" s="127"/>
      <c r="J295" s="130"/>
      <c r="K295" s="132"/>
    </row>
    <row r="296" spans="1:11" s="32" customFormat="1" ht="30" customHeight="1">
      <c r="A296" s="37"/>
      <c r="B296" s="24" t="s">
        <v>474</v>
      </c>
      <c r="C296" s="25" t="s">
        <v>483</v>
      </c>
      <c r="D296" s="36" t="s">
        <v>332</v>
      </c>
      <c r="E296" s="27"/>
      <c r="F296" s="33"/>
      <c r="G296" s="34"/>
      <c r="H296" s="29"/>
      <c r="I296" s="127"/>
      <c r="J296" s="130"/>
      <c r="K296" s="132"/>
    </row>
    <row r="297" spans="1:11" s="53" customFormat="1" ht="30" customHeight="1">
      <c r="A297" s="37"/>
      <c r="B297" s="35" t="s">
        <v>38</v>
      </c>
      <c r="C297" s="49" t="s">
        <v>484</v>
      </c>
      <c r="D297" s="36"/>
      <c r="E297" s="27" t="s">
        <v>44</v>
      </c>
      <c r="F297" s="54">
        <v>1</v>
      </c>
      <c r="G297" s="28"/>
      <c r="H297" s="29">
        <f>ROUND(G297*F297,2)</f>
        <v>0</v>
      </c>
      <c r="I297" s="127"/>
      <c r="J297" s="138"/>
      <c r="K297" s="141"/>
    </row>
    <row r="298" spans="1:11" s="53" customFormat="1" ht="30" customHeight="1">
      <c r="A298" s="37"/>
      <c r="B298" s="35" t="s">
        <v>45</v>
      </c>
      <c r="C298" s="49" t="s">
        <v>587</v>
      </c>
      <c r="D298" s="36"/>
      <c r="E298" s="27" t="s">
        <v>44</v>
      </c>
      <c r="F298" s="54">
        <v>1</v>
      </c>
      <c r="G298" s="28"/>
      <c r="H298" s="29">
        <f>ROUND(G298*F298,2)</f>
        <v>0</v>
      </c>
      <c r="I298" s="127"/>
      <c r="J298" s="138"/>
      <c r="K298" s="141"/>
    </row>
    <row r="299" spans="1:11" s="32" customFormat="1" ht="30" customHeight="1">
      <c r="A299" s="37"/>
      <c r="B299" s="24" t="s">
        <v>475</v>
      </c>
      <c r="C299" s="25" t="s">
        <v>485</v>
      </c>
      <c r="D299" s="36" t="s">
        <v>577</v>
      </c>
      <c r="E299" s="27"/>
      <c r="F299" s="33"/>
      <c r="G299" s="34"/>
      <c r="H299" s="29"/>
      <c r="I299" s="127"/>
      <c r="J299" s="130"/>
      <c r="K299" s="132"/>
    </row>
    <row r="300" spans="1:11" s="53" customFormat="1" ht="30" customHeight="1">
      <c r="A300" s="37"/>
      <c r="B300" s="35" t="s">
        <v>38</v>
      </c>
      <c r="C300" s="49" t="s">
        <v>486</v>
      </c>
      <c r="D300" s="36"/>
      <c r="E300" s="27" t="s">
        <v>44</v>
      </c>
      <c r="F300" s="54">
        <v>1</v>
      </c>
      <c r="G300" s="28"/>
      <c r="H300" s="29">
        <f aca="true" t="shared" si="9" ref="H300:H310">ROUND(G300*F300,2)</f>
        <v>0</v>
      </c>
      <c r="I300" s="127"/>
      <c r="J300" s="138"/>
      <c r="K300" s="141"/>
    </row>
    <row r="301" spans="1:11" s="53" customFormat="1" ht="30" customHeight="1">
      <c r="A301" s="37"/>
      <c r="B301" s="35" t="s">
        <v>45</v>
      </c>
      <c r="C301" s="49" t="s">
        <v>589</v>
      </c>
      <c r="D301" s="36"/>
      <c r="E301" s="27" t="s">
        <v>44</v>
      </c>
      <c r="F301" s="54">
        <v>1</v>
      </c>
      <c r="G301" s="28"/>
      <c r="H301" s="29">
        <f>ROUND(G301*F301,2)</f>
        <v>0</v>
      </c>
      <c r="I301" s="127"/>
      <c r="J301" s="138"/>
      <c r="K301" s="141"/>
    </row>
    <row r="302" spans="1:11" s="53" customFormat="1" ht="30" customHeight="1">
      <c r="A302" s="37"/>
      <c r="B302" s="35" t="s">
        <v>58</v>
      </c>
      <c r="C302" s="49" t="s">
        <v>591</v>
      </c>
      <c r="D302" s="36"/>
      <c r="E302" s="27" t="s">
        <v>44</v>
      </c>
      <c r="F302" s="54">
        <v>3</v>
      </c>
      <c r="G302" s="28"/>
      <c r="H302" s="29">
        <f>ROUND(G302*F302,2)</f>
        <v>0</v>
      </c>
      <c r="I302" s="127"/>
      <c r="J302" s="138"/>
      <c r="K302" s="141"/>
    </row>
    <row r="303" spans="1:11" s="30" customFormat="1" ht="30" customHeight="1">
      <c r="A303" s="37"/>
      <c r="B303" s="24" t="s">
        <v>476</v>
      </c>
      <c r="C303" s="25" t="s">
        <v>551</v>
      </c>
      <c r="D303" s="36" t="s">
        <v>582</v>
      </c>
      <c r="E303" s="27" t="s">
        <v>44</v>
      </c>
      <c r="F303" s="95">
        <v>3</v>
      </c>
      <c r="G303" s="28"/>
      <c r="H303" s="29">
        <f t="shared" si="9"/>
        <v>0</v>
      </c>
      <c r="I303" s="127"/>
      <c r="J303" s="128"/>
      <c r="K303" s="132"/>
    </row>
    <row r="304" spans="1:11" s="30" customFormat="1" ht="30" customHeight="1">
      <c r="A304" s="37"/>
      <c r="B304" s="24" t="s">
        <v>477</v>
      </c>
      <c r="C304" s="25" t="s">
        <v>528</v>
      </c>
      <c r="D304" s="36" t="s">
        <v>586</v>
      </c>
      <c r="E304" s="27" t="s">
        <v>44</v>
      </c>
      <c r="F304" s="95">
        <v>2</v>
      </c>
      <c r="G304" s="28"/>
      <c r="H304" s="29">
        <f t="shared" si="9"/>
        <v>0</v>
      </c>
      <c r="I304" s="127"/>
      <c r="J304" s="128"/>
      <c r="K304" s="132"/>
    </row>
    <row r="305" spans="1:11" s="30" customFormat="1" ht="36.75" customHeight="1">
      <c r="A305" s="37"/>
      <c r="B305" s="24" t="s">
        <v>526</v>
      </c>
      <c r="C305" s="25" t="s">
        <v>557</v>
      </c>
      <c r="D305" s="36" t="s">
        <v>594</v>
      </c>
      <c r="E305" s="27" t="s">
        <v>44</v>
      </c>
      <c r="F305" s="95">
        <v>1</v>
      </c>
      <c r="G305" s="28"/>
      <c r="H305" s="29">
        <f t="shared" si="9"/>
        <v>0</v>
      </c>
      <c r="I305" s="127"/>
      <c r="J305" s="128"/>
      <c r="K305" s="132"/>
    </row>
    <row r="306" spans="1:11" s="30" customFormat="1" ht="30" customHeight="1">
      <c r="A306" s="37"/>
      <c r="B306" s="24" t="s">
        <v>555</v>
      </c>
      <c r="C306" s="25" t="s">
        <v>593</v>
      </c>
      <c r="D306" s="36" t="s">
        <v>594</v>
      </c>
      <c r="E306" s="27" t="s">
        <v>44</v>
      </c>
      <c r="F306" s="95">
        <v>1</v>
      </c>
      <c r="G306" s="28"/>
      <c r="H306" s="29">
        <f t="shared" si="9"/>
        <v>0</v>
      </c>
      <c r="I306" s="127"/>
      <c r="J306" s="128"/>
      <c r="K306" s="132"/>
    </row>
    <row r="307" spans="1:11" s="30" customFormat="1" ht="30" customHeight="1">
      <c r="A307" s="37"/>
      <c r="B307" s="24" t="s">
        <v>556</v>
      </c>
      <c r="C307" s="25" t="s">
        <v>525</v>
      </c>
      <c r="D307" s="36" t="s">
        <v>570</v>
      </c>
      <c r="E307" s="27" t="s">
        <v>57</v>
      </c>
      <c r="F307" s="95">
        <v>23</v>
      </c>
      <c r="G307" s="28"/>
      <c r="H307" s="29">
        <f t="shared" si="9"/>
        <v>0</v>
      </c>
      <c r="I307" s="127"/>
      <c r="J307" s="128"/>
      <c r="K307" s="132"/>
    </row>
    <row r="308" spans="1:11" s="30" customFormat="1" ht="30" customHeight="1">
      <c r="A308" s="37"/>
      <c r="B308" s="24" t="s">
        <v>584</v>
      </c>
      <c r="C308" s="25" t="s">
        <v>568</v>
      </c>
      <c r="D308" s="36" t="s">
        <v>571</v>
      </c>
      <c r="E308" s="27" t="s">
        <v>57</v>
      </c>
      <c r="F308" s="95">
        <v>23</v>
      </c>
      <c r="G308" s="28"/>
      <c r="H308" s="29">
        <f>ROUND(G308*F308,2)</f>
        <v>0</v>
      </c>
      <c r="I308" s="127"/>
      <c r="J308" s="128"/>
      <c r="K308" s="132"/>
    </row>
    <row r="309" spans="1:11" s="30" customFormat="1" ht="30" customHeight="1">
      <c r="A309" s="37"/>
      <c r="B309" s="24" t="s">
        <v>604</v>
      </c>
      <c r="C309" s="25" t="s">
        <v>592</v>
      </c>
      <c r="D309" s="36" t="s">
        <v>583</v>
      </c>
      <c r="E309" s="27" t="s">
        <v>529</v>
      </c>
      <c r="F309" s="95">
        <v>1</v>
      </c>
      <c r="G309" s="28"/>
      <c r="H309" s="29">
        <f>ROUND(G309*F309,2)</f>
        <v>0</v>
      </c>
      <c r="I309" s="127"/>
      <c r="J309" s="128"/>
      <c r="K309" s="132"/>
    </row>
    <row r="310" spans="1:11" s="30" customFormat="1" ht="37.5" customHeight="1">
      <c r="A310" s="37"/>
      <c r="B310" s="24" t="s">
        <v>605</v>
      </c>
      <c r="C310" s="25" t="s">
        <v>524</v>
      </c>
      <c r="D310" s="36" t="s">
        <v>558</v>
      </c>
      <c r="E310" s="27" t="s">
        <v>57</v>
      </c>
      <c r="F310" s="95">
        <v>1200</v>
      </c>
      <c r="G310" s="28"/>
      <c r="H310" s="29">
        <f t="shared" si="9"/>
        <v>0</v>
      </c>
      <c r="I310" s="127"/>
      <c r="J310" s="128"/>
      <c r="K310" s="132"/>
    </row>
    <row r="311" spans="1:11" s="30" customFormat="1" ht="37.5" customHeight="1">
      <c r="A311" s="156"/>
      <c r="B311" s="24" t="s">
        <v>620</v>
      </c>
      <c r="C311" s="25" t="s">
        <v>617</v>
      </c>
      <c r="D311" s="36" t="s">
        <v>618</v>
      </c>
      <c r="E311" s="27" t="s">
        <v>619</v>
      </c>
      <c r="F311" s="95">
        <v>16</v>
      </c>
      <c r="G311" s="28"/>
      <c r="H311" s="29">
        <f>ROUND(G311*F311,2)</f>
        <v>0</v>
      </c>
      <c r="I311" s="127"/>
      <c r="J311" s="128"/>
      <c r="K311" s="132"/>
    </row>
    <row r="312" spans="1:11" s="8" customFormat="1" ht="30" customHeight="1" thickBot="1">
      <c r="A312" s="106"/>
      <c r="B312" s="105" t="str">
        <f>B152</f>
        <v>B</v>
      </c>
      <c r="C312" s="180" t="str">
        <f>C152</f>
        <v>PEMBINA HIGHWAY REHABILITATION AND ACTIVE TRANSPORTATION CORRIDOR - N/B 100m SOUTH OF GRANT AVENUE TO 50m EAST OF OSBORNE STREET</v>
      </c>
      <c r="D312" s="170"/>
      <c r="E312" s="170"/>
      <c r="F312" s="171"/>
      <c r="G312" s="106" t="s">
        <v>16</v>
      </c>
      <c r="H312" s="122">
        <f>SUM(H154:H311)</f>
        <v>0</v>
      </c>
      <c r="I312" s="126"/>
      <c r="J312" s="126"/>
      <c r="K312" s="126"/>
    </row>
    <row r="313" spans="1:11" s="8" customFormat="1" ht="30" customHeight="1" thickTop="1">
      <c r="A313" s="88"/>
      <c r="B313" s="89" t="s">
        <v>14</v>
      </c>
      <c r="C313" s="175" t="s">
        <v>415</v>
      </c>
      <c r="D313" s="176"/>
      <c r="E313" s="176"/>
      <c r="F313" s="177"/>
      <c r="G313" s="88"/>
      <c r="H313" s="121"/>
      <c r="I313" s="126"/>
      <c r="J313" s="126"/>
      <c r="K313" s="126"/>
    </row>
    <row r="314" spans="1:11" ht="36" customHeight="1">
      <c r="A314" s="91"/>
      <c r="B314" s="92"/>
      <c r="C314" s="6" t="s">
        <v>19</v>
      </c>
      <c r="D314" s="93"/>
      <c r="E314" s="96"/>
      <c r="F314" s="93"/>
      <c r="G314" s="91"/>
      <c r="H314" s="119"/>
      <c r="I314" s="124"/>
      <c r="J314" s="124"/>
      <c r="K314" s="125"/>
    </row>
    <row r="315" spans="1:11" s="32" customFormat="1" ht="30" customHeight="1">
      <c r="A315" s="37" t="s">
        <v>335</v>
      </c>
      <c r="B315" s="24" t="s">
        <v>102</v>
      </c>
      <c r="C315" s="25" t="s">
        <v>336</v>
      </c>
      <c r="D315" s="36" t="s">
        <v>337</v>
      </c>
      <c r="E315" s="27"/>
      <c r="F315" s="33"/>
      <c r="G315" s="34"/>
      <c r="H315" s="29"/>
      <c r="I315" s="127"/>
      <c r="J315" s="130"/>
      <c r="K315" s="129"/>
    </row>
    <row r="316" spans="1:11" s="32" customFormat="1" ht="30" customHeight="1">
      <c r="A316" s="37" t="s">
        <v>338</v>
      </c>
      <c r="B316" s="35" t="s">
        <v>38</v>
      </c>
      <c r="C316" s="49" t="s">
        <v>316</v>
      </c>
      <c r="D316" s="36" t="s">
        <v>2</v>
      </c>
      <c r="E316" s="27" t="s">
        <v>37</v>
      </c>
      <c r="F316" s="95">
        <v>10</v>
      </c>
      <c r="G316" s="28"/>
      <c r="H316" s="29">
        <f>ROUND(G316*F316,2)</f>
        <v>0</v>
      </c>
      <c r="I316" s="133"/>
      <c r="J316" s="130"/>
      <c r="K316" s="129"/>
    </row>
    <row r="317" spans="1:11" s="32" customFormat="1" ht="30" customHeight="1">
      <c r="A317" s="37" t="s">
        <v>339</v>
      </c>
      <c r="B317" s="24" t="s">
        <v>105</v>
      </c>
      <c r="C317" s="25" t="s">
        <v>340</v>
      </c>
      <c r="D317" s="36" t="s">
        <v>337</v>
      </c>
      <c r="E317" s="27"/>
      <c r="F317" s="55"/>
      <c r="G317" s="34"/>
      <c r="H317" s="29"/>
      <c r="I317" s="127"/>
      <c r="J317" s="130"/>
      <c r="K317" s="129"/>
    </row>
    <row r="318" spans="1:11" s="32" customFormat="1" ht="30" customHeight="1">
      <c r="A318" s="37" t="s">
        <v>342</v>
      </c>
      <c r="B318" s="35" t="s">
        <v>38</v>
      </c>
      <c r="C318" s="49" t="s">
        <v>318</v>
      </c>
      <c r="D318" s="36" t="s">
        <v>2</v>
      </c>
      <c r="E318" s="27" t="s">
        <v>37</v>
      </c>
      <c r="F318" s="95">
        <v>20</v>
      </c>
      <c r="G318" s="28"/>
      <c r="H318" s="29">
        <f>ROUND(G318*F318,2)</f>
        <v>0</v>
      </c>
      <c r="I318" s="127"/>
      <c r="J318" s="130"/>
      <c r="K318" s="129"/>
    </row>
    <row r="319" spans="1:11" s="32" customFormat="1" ht="30" customHeight="1">
      <c r="A319" s="37" t="s">
        <v>344</v>
      </c>
      <c r="B319" s="24" t="s">
        <v>108</v>
      </c>
      <c r="C319" s="25" t="s">
        <v>345</v>
      </c>
      <c r="D319" s="36" t="s">
        <v>337</v>
      </c>
      <c r="E319" s="27"/>
      <c r="F319" s="33"/>
      <c r="G319" s="34"/>
      <c r="H319" s="29"/>
      <c r="I319" s="127"/>
      <c r="J319" s="130"/>
      <c r="K319" s="129"/>
    </row>
    <row r="320" spans="1:11" s="32" customFormat="1" ht="30" customHeight="1">
      <c r="A320" s="37" t="s">
        <v>346</v>
      </c>
      <c r="B320" s="35" t="s">
        <v>38</v>
      </c>
      <c r="C320" s="49" t="s">
        <v>316</v>
      </c>
      <c r="D320" s="36" t="s">
        <v>2</v>
      </c>
      <c r="E320" s="27" t="s">
        <v>37</v>
      </c>
      <c r="F320" s="54">
        <v>50</v>
      </c>
      <c r="G320" s="28"/>
      <c r="H320" s="29">
        <f>ROUND(G320*F320,2)</f>
        <v>0</v>
      </c>
      <c r="I320" s="133"/>
      <c r="J320" s="130"/>
      <c r="K320" s="129"/>
    </row>
    <row r="321" spans="1:11" s="32" customFormat="1" ht="43.5" customHeight="1">
      <c r="A321" s="37" t="s">
        <v>261</v>
      </c>
      <c r="B321" s="38" t="s">
        <v>109</v>
      </c>
      <c r="C321" s="25" t="s">
        <v>46</v>
      </c>
      <c r="D321" s="36" t="s">
        <v>337</v>
      </c>
      <c r="E321" s="27"/>
      <c r="F321" s="33"/>
      <c r="G321" s="34"/>
      <c r="H321" s="29"/>
      <c r="I321" s="127"/>
      <c r="J321" s="130"/>
      <c r="K321" s="129"/>
    </row>
    <row r="322" spans="1:11" s="32" customFormat="1" ht="30" customHeight="1">
      <c r="A322" s="37" t="s">
        <v>347</v>
      </c>
      <c r="B322" s="35" t="s">
        <v>38</v>
      </c>
      <c r="C322" s="49" t="s">
        <v>317</v>
      </c>
      <c r="D322" s="36" t="s">
        <v>2</v>
      </c>
      <c r="E322" s="27" t="s">
        <v>37</v>
      </c>
      <c r="F322" s="54">
        <v>10</v>
      </c>
      <c r="G322" s="28"/>
      <c r="H322" s="29">
        <f aca="true" t="shared" si="10" ref="H322:H327">ROUND(G322*F322,2)</f>
        <v>0</v>
      </c>
      <c r="I322" s="127"/>
      <c r="J322" s="130"/>
      <c r="K322" s="129"/>
    </row>
    <row r="323" spans="1:11" s="32" customFormat="1" ht="30" customHeight="1">
      <c r="A323" s="37" t="s">
        <v>348</v>
      </c>
      <c r="B323" s="35" t="s">
        <v>45</v>
      </c>
      <c r="C323" s="49" t="s">
        <v>318</v>
      </c>
      <c r="D323" s="36" t="s">
        <v>2</v>
      </c>
      <c r="E323" s="27" t="s">
        <v>37</v>
      </c>
      <c r="F323" s="54">
        <v>100</v>
      </c>
      <c r="G323" s="28"/>
      <c r="H323" s="29">
        <f t="shared" si="10"/>
        <v>0</v>
      </c>
      <c r="I323" s="127"/>
      <c r="J323" s="130"/>
      <c r="K323" s="129"/>
    </row>
    <row r="324" spans="1:11" s="32" customFormat="1" ht="30" customHeight="1">
      <c r="A324" s="37" t="s">
        <v>609</v>
      </c>
      <c r="B324" s="35" t="s">
        <v>58</v>
      </c>
      <c r="C324" s="49" t="s">
        <v>607</v>
      </c>
      <c r="D324" s="36" t="s">
        <v>2</v>
      </c>
      <c r="E324" s="27" t="s">
        <v>37</v>
      </c>
      <c r="F324" s="54">
        <v>10</v>
      </c>
      <c r="G324" s="28"/>
      <c r="H324" s="29">
        <f t="shared" si="10"/>
        <v>0</v>
      </c>
      <c r="I324" s="127"/>
      <c r="J324" s="130"/>
      <c r="K324" s="132"/>
    </row>
    <row r="325" spans="1:11" s="32" customFormat="1" ht="30" customHeight="1">
      <c r="A325" s="37" t="s">
        <v>349</v>
      </c>
      <c r="B325" s="35" t="s">
        <v>76</v>
      </c>
      <c r="C325" s="49" t="s">
        <v>319</v>
      </c>
      <c r="D325" s="36" t="s">
        <v>2</v>
      </c>
      <c r="E325" s="27" t="s">
        <v>37</v>
      </c>
      <c r="F325" s="54">
        <v>10</v>
      </c>
      <c r="G325" s="28"/>
      <c r="H325" s="29">
        <f t="shared" si="10"/>
        <v>0</v>
      </c>
      <c r="I325" s="127"/>
      <c r="J325" s="130"/>
      <c r="K325" s="129"/>
    </row>
    <row r="326" spans="1:11" s="32" customFormat="1" ht="30" customHeight="1">
      <c r="A326" s="37" t="s">
        <v>350</v>
      </c>
      <c r="B326" s="24" t="s">
        <v>257</v>
      </c>
      <c r="C326" s="97" t="s">
        <v>351</v>
      </c>
      <c r="D326" s="36" t="s">
        <v>572</v>
      </c>
      <c r="E326" s="27" t="s">
        <v>37</v>
      </c>
      <c r="F326" s="95">
        <v>50</v>
      </c>
      <c r="G326" s="28"/>
      <c r="H326" s="29">
        <f t="shared" si="10"/>
        <v>0</v>
      </c>
      <c r="I326" s="133"/>
      <c r="J326" s="130"/>
      <c r="K326" s="129"/>
    </row>
    <row r="327" spans="1:11" s="32" customFormat="1" ht="30" customHeight="1">
      <c r="A327" s="37" t="s">
        <v>352</v>
      </c>
      <c r="B327" s="24" t="s">
        <v>258</v>
      </c>
      <c r="C327" s="97" t="s">
        <v>353</v>
      </c>
      <c r="D327" s="36" t="s">
        <v>572</v>
      </c>
      <c r="E327" s="27" t="s">
        <v>37</v>
      </c>
      <c r="F327" s="95">
        <v>50</v>
      </c>
      <c r="G327" s="28"/>
      <c r="H327" s="29">
        <f t="shared" si="10"/>
        <v>0</v>
      </c>
      <c r="I327" s="133"/>
      <c r="J327" s="130"/>
      <c r="K327" s="129"/>
    </row>
    <row r="328" spans="1:11" s="32" customFormat="1" ht="30" customHeight="1">
      <c r="A328" s="37" t="s">
        <v>47</v>
      </c>
      <c r="B328" s="24" t="s">
        <v>259</v>
      </c>
      <c r="C328" s="25" t="s">
        <v>48</v>
      </c>
      <c r="D328" s="36" t="s">
        <v>337</v>
      </c>
      <c r="E328" s="27"/>
      <c r="F328" s="33"/>
      <c r="G328" s="34"/>
      <c r="H328" s="29"/>
      <c r="I328" s="127"/>
      <c r="J328" s="130"/>
      <c r="K328" s="129"/>
    </row>
    <row r="329" spans="1:11" s="32" customFormat="1" ht="30" customHeight="1">
      <c r="A329" s="37" t="s">
        <v>49</v>
      </c>
      <c r="B329" s="35" t="s">
        <v>38</v>
      </c>
      <c r="C329" s="49" t="s">
        <v>50</v>
      </c>
      <c r="D329" s="36" t="s">
        <v>2</v>
      </c>
      <c r="E329" s="27" t="s">
        <v>44</v>
      </c>
      <c r="F329" s="54">
        <v>220</v>
      </c>
      <c r="G329" s="28"/>
      <c r="H329" s="29">
        <f>ROUND(G329*F329,2)</f>
        <v>0</v>
      </c>
      <c r="I329" s="127"/>
      <c r="J329" s="130"/>
      <c r="K329" s="129"/>
    </row>
    <row r="330" spans="1:11" s="32" customFormat="1" ht="30" customHeight="1">
      <c r="A330" s="37" t="s">
        <v>51</v>
      </c>
      <c r="B330" s="24" t="s">
        <v>260</v>
      </c>
      <c r="C330" s="25" t="s">
        <v>52</v>
      </c>
      <c r="D330" s="36" t="s">
        <v>337</v>
      </c>
      <c r="E330" s="27"/>
      <c r="F330" s="33"/>
      <c r="G330" s="34"/>
      <c r="H330" s="29"/>
      <c r="I330" s="127"/>
      <c r="J330" s="130"/>
      <c r="K330" s="129"/>
    </row>
    <row r="331" spans="1:11" s="32" customFormat="1" ht="30" customHeight="1">
      <c r="A331" s="37" t="s">
        <v>53</v>
      </c>
      <c r="B331" s="35" t="s">
        <v>38</v>
      </c>
      <c r="C331" s="49" t="s">
        <v>54</v>
      </c>
      <c r="D331" s="36" t="s">
        <v>2</v>
      </c>
      <c r="E331" s="27" t="s">
        <v>44</v>
      </c>
      <c r="F331" s="54">
        <v>340</v>
      </c>
      <c r="G331" s="28"/>
      <c r="H331" s="29">
        <f>ROUND(G331*F331,2)</f>
        <v>0</v>
      </c>
      <c r="I331" s="127"/>
      <c r="J331" s="130"/>
      <c r="K331" s="129"/>
    </row>
    <row r="332" spans="1:11" s="30" customFormat="1" ht="30" customHeight="1">
      <c r="A332" s="37" t="s">
        <v>265</v>
      </c>
      <c r="B332" s="24" t="s">
        <v>621</v>
      </c>
      <c r="C332" s="25" t="s">
        <v>267</v>
      </c>
      <c r="D332" s="36" t="s">
        <v>163</v>
      </c>
      <c r="E332" s="27"/>
      <c r="F332" s="33"/>
      <c r="G332" s="34"/>
      <c r="H332" s="29"/>
      <c r="I332" s="127"/>
      <c r="J332" s="128"/>
      <c r="K332" s="129"/>
    </row>
    <row r="333" spans="1:11" s="32" customFormat="1" ht="30" customHeight="1">
      <c r="A333" s="37" t="s">
        <v>268</v>
      </c>
      <c r="B333" s="35" t="s">
        <v>38</v>
      </c>
      <c r="C333" s="49" t="s">
        <v>165</v>
      </c>
      <c r="D333" s="36" t="s">
        <v>2</v>
      </c>
      <c r="E333" s="27" t="s">
        <v>37</v>
      </c>
      <c r="F333" s="54">
        <v>1200</v>
      </c>
      <c r="G333" s="28"/>
      <c r="H333" s="29">
        <f>ROUND(G333*F333,2)</f>
        <v>0</v>
      </c>
      <c r="I333" s="127"/>
      <c r="J333" s="130"/>
      <c r="K333" s="129"/>
    </row>
    <row r="334" spans="1:11" s="30" customFormat="1" ht="30" customHeight="1">
      <c r="A334" s="37" t="s">
        <v>161</v>
      </c>
      <c r="B334" s="24" t="s">
        <v>262</v>
      </c>
      <c r="C334" s="25" t="s">
        <v>55</v>
      </c>
      <c r="D334" s="36" t="s">
        <v>163</v>
      </c>
      <c r="E334" s="27"/>
      <c r="F334" s="33"/>
      <c r="G334" s="34"/>
      <c r="H334" s="29"/>
      <c r="I334" s="127"/>
      <c r="J334" s="128"/>
      <c r="K334" s="129"/>
    </row>
    <row r="335" spans="1:11" s="32" customFormat="1" ht="30" customHeight="1">
      <c r="A335" s="37" t="s">
        <v>164</v>
      </c>
      <c r="B335" s="35" t="s">
        <v>38</v>
      </c>
      <c r="C335" s="49" t="s">
        <v>165</v>
      </c>
      <c r="D335" s="36" t="s">
        <v>56</v>
      </c>
      <c r="E335" s="27"/>
      <c r="F335" s="33"/>
      <c r="G335" s="34"/>
      <c r="H335" s="29"/>
      <c r="I335" s="127"/>
      <c r="J335" s="130"/>
      <c r="K335" s="129"/>
    </row>
    <row r="336" spans="1:11" s="32" customFormat="1" ht="30" customHeight="1">
      <c r="A336" s="37" t="s">
        <v>166</v>
      </c>
      <c r="B336" s="39" t="s">
        <v>167</v>
      </c>
      <c r="C336" s="50" t="s">
        <v>168</v>
      </c>
      <c r="D336" s="36"/>
      <c r="E336" s="27" t="s">
        <v>37</v>
      </c>
      <c r="F336" s="95">
        <v>10</v>
      </c>
      <c r="G336" s="28"/>
      <c r="H336" s="29">
        <f>ROUND(G336*F336,2)</f>
        <v>0</v>
      </c>
      <c r="I336" s="136"/>
      <c r="J336" s="130"/>
      <c r="K336" s="129"/>
    </row>
    <row r="337" spans="1:11" s="32" customFormat="1" ht="30" customHeight="1">
      <c r="A337" s="37" t="s">
        <v>169</v>
      </c>
      <c r="B337" s="39" t="s">
        <v>170</v>
      </c>
      <c r="C337" s="50" t="s">
        <v>171</v>
      </c>
      <c r="D337" s="36"/>
      <c r="E337" s="27" t="s">
        <v>37</v>
      </c>
      <c r="F337" s="95">
        <v>40</v>
      </c>
      <c r="G337" s="28"/>
      <c r="H337" s="29">
        <f>ROUND(G337*F337,2)</f>
        <v>0</v>
      </c>
      <c r="I337" s="127"/>
      <c r="J337" s="130"/>
      <c r="K337" s="129"/>
    </row>
    <row r="338" spans="1:11" s="30" customFormat="1" ht="30" customHeight="1">
      <c r="A338" s="37" t="s">
        <v>320</v>
      </c>
      <c r="B338" s="24" t="s">
        <v>263</v>
      </c>
      <c r="C338" s="25" t="s">
        <v>321</v>
      </c>
      <c r="D338" s="36" t="s">
        <v>174</v>
      </c>
      <c r="E338" s="27"/>
      <c r="F338" s="33"/>
      <c r="G338" s="34"/>
      <c r="H338" s="29"/>
      <c r="I338" s="127"/>
      <c r="J338" s="128"/>
      <c r="K338" s="129"/>
    </row>
    <row r="339" spans="1:11" s="32" customFormat="1" ht="30" customHeight="1">
      <c r="A339" s="37" t="s">
        <v>322</v>
      </c>
      <c r="B339" s="35" t="s">
        <v>38</v>
      </c>
      <c r="C339" s="49" t="s">
        <v>482</v>
      </c>
      <c r="D339" s="36" t="s">
        <v>2</v>
      </c>
      <c r="E339" s="27" t="s">
        <v>57</v>
      </c>
      <c r="F339" s="54">
        <v>325</v>
      </c>
      <c r="G339" s="28"/>
      <c r="H339" s="29">
        <f>ROUND(G339*F339,2)</f>
        <v>0</v>
      </c>
      <c r="I339" s="127"/>
      <c r="J339" s="130"/>
      <c r="K339" s="129"/>
    </row>
    <row r="340" spans="1:11" s="32" customFormat="1" ht="30" customHeight="1">
      <c r="A340" s="37" t="s">
        <v>361</v>
      </c>
      <c r="B340" s="35" t="s">
        <v>45</v>
      </c>
      <c r="C340" s="49" t="s">
        <v>362</v>
      </c>
      <c r="D340" s="36" t="s">
        <v>2</v>
      </c>
      <c r="E340" s="27" t="s">
        <v>57</v>
      </c>
      <c r="F340" s="54">
        <v>40</v>
      </c>
      <c r="G340" s="28"/>
      <c r="H340" s="29">
        <f>ROUND(G340*F340,2)</f>
        <v>0</v>
      </c>
      <c r="I340" s="127"/>
      <c r="J340" s="130"/>
      <c r="K340" s="129"/>
    </row>
    <row r="341" spans="1:11" s="32" customFormat="1" ht="30" customHeight="1">
      <c r="A341" s="37" t="s">
        <v>488</v>
      </c>
      <c r="B341" s="35" t="s">
        <v>58</v>
      </c>
      <c r="C341" s="49" t="s">
        <v>489</v>
      </c>
      <c r="D341" s="36" t="s">
        <v>2</v>
      </c>
      <c r="E341" s="27" t="s">
        <v>57</v>
      </c>
      <c r="F341" s="54">
        <v>10</v>
      </c>
      <c r="G341" s="28"/>
      <c r="H341" s="29">
        <f>ROUND(G341*F341,2)</f>
        <v>0</v>
      </c>
      <c r="I341" s="127"/>
      <c r="J341" s="130"/>
      <c r="K341" s="132"/>
    </row>
    <row r="342" spans="1:11" s="32" customFormat="1" ht="30" customHeight="1">
      <c r="A342" s="37" t="s">
        <v>323</v>
      </c>
      <c r="B342" s="24" t="s">
        <v>264</v>
      </c>
      <c r="C342" s="25" t="s">
        <v>324</v>
      </c>
      <c r="D342" s="36" t="s">
        <v>174</v>
      </c>
      <c r="E342" s="27"/>
      <c r="F342" s="33"/>
      <c r="G342" s="34"/>
      <c r="H342" s="29"/>
      <c r="I342" s="127"/>
      <c r="J342" s="130"/>
      <c r="K342" s="132"/>
    </row>
    <row r="343" spans="1:11" s="32" customFormat="1" ht="30" customHeight="1">
      <c r="A343" s="37" t="s">
        <v>325</v>
      </c>
      <c r="B343" s="35" t="s">
        <v>38</v>
      </c>
      <c r="C343" s="49" t="s">
        <v>491</v>
      </c>
      <c r="D343" s="36" t="s">
        <v>196</v>
      </c>
      <c r="E343" s="27" t="s">
        <v>57</v>
      </c>
      <c r="F343" s="54">
        <v>270</v>
      </c>
      <c r="G343" s="28"/>
      <c r="H343" s="29">
        <f>ROUND(G343*F343,2)</f>
        <v>0</v>
      </c>
      <c r="I343" s="127"/>
      <c r="J343" s="130"/>
      <c r="K343" s="132"/>
    </row>
    <row r="344" spans="1:11" s="32" customFormat="1" ht="30" customHeight="1">
      <c r="A344" s="37" t="s">
        <v>325</v>
      </c>
      <c r="B344" s="35" t="s">
        <v>45</v>
      </c>
      <c r="C344" s="49" t="s">
        <v>176</v>
      </c>
      <c r="D344" s="36" t="s">
        <v>196</v>
      </c>
      <c r="E344" s="27" t="s">
        <v>57</v>
      </c>
      <c r="F344" s="54">
        <v>10</v>
      </c>
      <c r="G344" s="28"/>
      <c r="H344" s="29">
        <f>ROUND(G344*F344,2)</f>
        <v>0</v>
      </c>
      <c r="I344" s="127"/>
      <c r="J344" s="130"/>
      <c r="K344" s="132"/>
    </row>
    <row r="345" spans="1:11" s="32" customFormat="1" ht="30" customHeight="1">
      <c r="A345" s="37" t="s">
        <v>326</v>
      </c>
      <c r="B345" s="35" t="s">
        <v>58</v>
      </c>
      <c r="C345" s="49" t="s">
        <v>183</v>
      </c>
      <c r="D345" s="36" t="s">
        <v>184</v>
      </c>
      <c r="E345" s="27" t="s">
        <v>57</v>
      </c>
      <c r="F345" s="54">
        <v>50</v>
      </c>
      <c r="G345" s="28"/>
      <c r="H345" s="29">
        <f>ROUND(G345*F345,2)</f>
        <v>0</v>
      </c>
      <c r="I345" s="127"/>
      <c r="J345" s="130"/>
      <c r="K345" s="132"/>
    </row>
    <row r="346" spans="1:11" s="53" customFormat="1" ht="30" customHeight="1">
      <c r="A346" s="37" t="s">
        <v>492</v>
      </c>
      <c r="B346" s="35" t="s">
        <v>76</v>
      </c>
      <c r="C346" s="49" t="s">
        <v>185</v>
      </c>
      <c r="D346" s="36" t="s">
        <v>493</v>
      </c>
      <c r="E346" s="27" t="s">
        <v>57</v>
      </c>
      <c r="F346" s="54">
        <v>40</v>
      </c>
      <c r="G346" s="28"/>
      <c r="H346" s="29">
        <f>ROUND(G346*F346,2)</f>
        <v>0</v>
      </c>
      <c r="I346" s="127"/>
      <c r="J346" s="138"/>
      <c r="K346" s="141"/>
    </row>
    <row r="347" spans="1:11" s="32" customFormat="1" ht="30" customHeight="1">
      <c r="A347" s="37" t="s">
        <v>172</v>
      </c>
      <c r="B347" s="24" t="s">
        <v>266</v>
      </c>
      <c r="C347" s="25" t="s">
        <v>59</v>
      </c>
      <c r="D347" s="36" t="s">
        <v>174</v>
      </c>
      <c r="E347" s="27"/>
      <c r="F347" s="33"/>
      <c r="G347" s="34"/>
      <c r="H347" s="29"/>
      <c r="I347" s="127"/>
      <c r="J347" s="130"/>
      <c r="K347" s="132"/>
    </row>
    <row r="348" spans="1:11" s="32" customFormat="1" ht="30" customHeight="1">
      <c r="A348" s="37" t="s">
        <v>175</v>
      </c>
      <c r="B348" s="35" t="s">
        <v>38</v>
      </c>
      <c r="C348" s="49" t="s">
        <v>176</v>
      </c>
      <c r="D348" s="36" t="s">
        <v>177</v>
      </c>
      <c r="E348" s="27"/>
      <c r="F348" s="33"/>
      <c r="G348" s="29"/>
      <c r="H348" s="29"/>
      <c r="I348" s="127"/>
      <c r="J348" s="130"/>
      <c r="K348" s="132"/>
    </row>
    <row r="349" spans="1:11" s="32" customFormat="1" ht="30" customHeight="1">
      <c r="A349" s="37" t="s">
        <v>178</v>
      </c>
      <c r="B349" s="39" t="s">
        <v>167</v>
      </c>
      <c r="C349" s="50" t="s">
        <v>179</v>
      </c>
      <c r="D349" s="36"/>
      <c r="E349" s="27" t="s">
        <v>57</v>
      </c>
      <c r="F349" s="54">
        <v>5</v>
      </c>
      <c r="G349" s="28"/>
      <c r="H349" s="29">
        <f>ROUND(G349*F349,2)</f>
        <v>0</v>
      </c>
      <c r="I349" s="136"/>
      <c r="J349" s="130"/>
      <c r="K349" s="132"/>
    </row>
    <row r="350" spans="1:11" s="32" customFormat="1" ht="30" customHeight="1">
      <c r="A350" s="37" t="s">
        <v>182</v>
      </c>
      <c r="B350" s="35" t="s">
        <v>45</v>
      </c>
      <c r="C350" s="49" t="s">
        <v>183</v>
      </c>
      <c r="D350" s="36" t="s">
        <v>184</v>
      </c>
      <c r="E350" s="27" t="s">
        <v>57</v>
      </c>
      <c r="F350" s="54">
        <v>5</v>
      </c>
      <c r="G350" s="28"/>
      <c r="H350" s="29">
        <f>ROUND(G350*F350,2)</f>
        <v>0</v>
      </c>
      <c r="I350" s="127"/>
      <c r="J350" s="130"/>
      <c r="K350" s="132"/>
    </row>
    <row r="351" spans="1:11" s="32" customFormat="1" ht="30" customHeight="1">
      <c r="A351" s="37" t="s">
        <v>60</v>
      </c>
      <c r="B351" s="24" t="s">
        <v>269</v>
      </c>
      <c r="C351" s="25" t="s">
        <v>61</v>
      </c>
      <c r="D351" s="36" t="s">
        <v>306</v>
      </c>
      <c r="E351" s="27" t="s">
        <v>37</v>
      </c>
      <c r="F351" s="54">
        <v>5</v>
      </c>
      <c r="G351" s="28"/>
      <c r="H351" s="29">
        <f>ROUND(G351*F351,2)</f>
        <v>0</v>
      </c>
      <c r="I351" s="127"/>
      <c r="J351" s="130"/>
      <c r="K351" s="132"/>
    </row>
    <row r="352" spans="1:11" s="32" customFormat="1" ht="30" customHeight="1">
      <c r="A352" s="37" t="s">
        <v>363</v>
      </c>
      <c r="B352" s="24" t="s">
        <v>270</v>
      </c>
      <c r="C352" s="25" t="s">
        <v>364</v>
      </c>
      <c r="D352" s="40" t="s">
        <v>365</v>
      </c>
      <c r="E352" s="99"/>
      <c r="F352" s="33"/>
      <c r="G352" s="34"/>
      <c r="H352" s="29"/>
      <c r="I352" s="127"/>
      <c r="J352" s="130"/>
      <c r="K352" s="129"/>
    </row>
    <row r="353" spans="1:11" s="32" customFormat="1" ht="30" customHeight="1">
      <c r="A353" s="37" t="s">
        <v>366</v>
      </c>
      <c r="B353" s="35" t="s">
        <v>38</v>
      </c>
      <c r="C353" s="49" t="s">
        <v>62</v>
      </c>
      <c r="D353" s="36"/>
      <c r="E353" s="27"/>
      <c r="F353" s="33"/>
      <c r="G353" s="34"/>
      <c r="H353" s="29"/>
      <c r="I353" s="127"/>
      <c r="J353" s="130"/>
      <c r="K353" s="129"/>
    </row>
    <row r="354" spans="1:11" s="32" customFormat="1" ht="30" customHeight="1">
      <c r="A354" s="37" t="s">
        <v>367</v>
      </c>
      <c r="B354" s="39" t="s">
        <v>167</v>
      </c>
      <c r="C354" s="50" t="s">
        <v>203</v>
      </c>
      <c r="D354" s="36"/>
      <c r="E354" s="27" t="s">
        <v>39</v>
      </c>
      <c r="F354" s="54">
        <v>610</v>
      </c>
      <c r="G354" s="28"/>
      <c r="H354" s="29">
        <f>ROUND(G354*F354,2)</f>
        <v>0</v>
      </c>
      <c r="I354" s="127"/>
      <c r="J354" s="130"/>
      <c r="K354" s="129"/>
    </row>
    <row r="355" spans="1:11" s="32" customFormat="1" ht="30" customHeight="1">
      <c r="A355" s="37" t="s">
        <v>368</v>
      </c>
      <c r="B355" s="35" t="s">
        <v>45</v>
      </c>
      <c r="C355" s="49" t="s">
        <v>98</v>
      </c>
      <c r="D355" s="36"/>
      <c r="E355" s="27"/>
      <c r="F355" s="33"/>
      <c r="G355" s="34"/>
      <c r="H355" s="29"/>
      <c r="I355" s="127"/>
      <c r="J355" s="130"/>
      <c r="K355" s="129"/>
    </row>
    <row r="356" spans="1:11" s="32" customFormat="1" ht="30" customHeight="1">
      <c r="A356" s="37" t="s">
        <v>369</v>
      </c>
      <c r="B356" s="39" t="s">
        <v>167</v>
      </c>
      <c r="C356" s="50" t="s">
        <v>203</v>
      </c>
      <c r="D356" s="36"/>
      <c r="E356" s="27" t="s">
        <v>39</v>
      </c>
      <c r="F356" s="54">
        <v>120</v>
      </c>
      <c r="G356" s="28"/>
      <c r="H356" s="29">
        <f>ROUND(G356*F356,2)</f>
        <v>0</v>
      </c>
      <c r="I356" s="127"/>
      <c r="J356" s="130"/>
      <c r="K356" s="129"/>
    </row>
    <row r="357" spans="1:11" s="30" customFormat="1" ht="30" customHeight="1">
      <c r="A357" s="37" t="s">
        <v>186</v>
      </c>
      <c r="B357" s="24" t="s">
        <v>271</v>
      </c>
      <c r="C357" s="25" t="s">
        <v>188</v>
      </c>
      <c r="D357" s="40" t="s">
        <v>370</v>
      </c>
      <c r="E357" s="27"/>
      <c r="F357" s="33"/>
      <c r="G357" s="34"/>
      <c r="H357" s="29"/>
      <c r="I357" s="127"/>
      <c r="J357" s="128"/>
      <c r="K357" s="129"/>
    </row>
    <row r="358" spans="1:11" s="32" customFormat="1" ht="30" customHeight="1">
      <c r="A358" s="37" t="s">
        <v>371</v>
      </c>
      <c r="B358" s="35" t="s">
        <v>38</v>
      </c>
      <c r="C358" s="49" t="s">
        <v>372</v>
      </c>
      <c r="D358" s="36" t="s">
        <v>2</v>
      </c>
      <c r="E358" s="27" t="s">
        <v>37</v>
      </c>
      <c r="F358" s="54">
        <v>2500</v>
      </c>
      <c r="G358" s="28"/>
      <c r="H358" s="29">
        <f>ROUND(G358*F358,2)</f>
        <v>0</v>
      </c>
      <c r="I358" s="127"/>
      <c r="J358" s="130"/>
      <c r="K358" s="129"/>
    </row>
    <row r="359" spans="1:11" s="32" customFormat="1" ht="30" customHeight="1">
      <c r="A359" s="37" t="s">
        <v>189</v>
      </c>
      <c r="B359" s="24" t="s">
        <v>272</v>
      </c>
      <c r="C359" s="25" t="s">
        <v>191</v>
      </c>
      <c r="D359" s="40" t="s">
        <v>373</v>
      </c>
      <c r="E359" s="27" t="s">
        <v>44</v>
      </c>
      <c r="F359" s="54">
        <v>4</v>
      </c>
      <c r="G359" s="28"/>
      <c r="H359" s="29">
        <f>ROUND(G359*F359,2)</f>
        <v>0</v>
      </c>
      <c r="I359" s="127"/>
      <c r="J359" s="130"/>
      <c r="K359" s="129"/>
    </row>
    <row r="360" spans="1:11" ht="36" customHeight="1">
      <c r="A360" s="91"/>
      <c r="B360" s="100"/>
      <c r="C360" s="6" t="s">
        <v>20</v>
      </c>
      <c r="D360" s="93"/>
      <c r="E360" s="94"/>
      <c r="F360" s="94"/>
      <c r="G360" s="91"/>
      <c r="H360" s="119"/>
      <c r="I360" s="124"/>
      <c r="J360" s="124"/>
      <c r="K360" s="125"/>
    </row>
    <row r="361" spans="1:11" s="30" customFormat="1" ht="30" customHeight="1">
      <c r="A361" s="37"/>
      <c r="B361" s="24" t="s">
        <v>273</v>
      </c>
      <c r="C361" s="25" t="s">
        <v>487</v>
      </c>
      <c r="D361" s="36" t="s">
        <v>574</v>
      </c>
      <c r="E361" s="27"/>
      <c r="F361" s="33"/>
      <c r="G361" s="34"/>
      <c r="H361" s="29"/>
      <c r="I361" s="127"/>
      <c r="J361" s="128"/>
      <c r="K361" s="129"/>
    </row>
    <row r="362" spans="1:11" s="32" customFormat="1" ht="30" customHeight="1">
      <c r="A362" s="37"/>
      <c r="B362" s="35" t="s">
        <v>38</v>
      </c>
      <c r="C362" s="49" t="s">
        <v>490</v>
      </c>
      <c r="D362" s="36"/>
      <c r="E362" s="27" t="s">
        <v>37</v>
      </c>
      <c r="F362" s="95">
        <v>1200</v>
      </c>
      <c r="G362" s="28"/>
      <c r="H362" s="29">
        <f>ROUND(G362*F362,2)</f>
        <v>0</v>
      </c>
      <c r="I362" s="127"/>
      <c r="J362" s="130"/>
      <c r="K362" s="132"/>
    </row>
    <row r="363" spans="1:11" s="30" customFormat="1" ht="30" customHeight="1">
      <c r="A363" s="37" t="s">
        <v>385</v>
      </c>
      <c r="B363" s="24" t="s">
        <v>274</v>
      </c>
      <c r="C363" s="25" t="s">
        <v>386</v>
      </c>
      <c r="D363" s="36" t="s">
        <v>575</v>
      </c>
      <c r="E363" s="27"/>
      <c r="F363" s="33"/>
      <c r="G363" s="34"/>
      <c r="H363" s="29"/>
      <c r="I363" s="127"/>
      <c r="J363" s="128"/>
      <c r="K363" s="129"/>
    </row>
    <row r="364" spans="1:11" s="30" customFormat="1" ht="30" customHeight="1">
      <c r="A364" s="23"/>
      <c r="B364" s="35" t="s">
        <v>38</v>
      </c>
      <c r="C364" s="49" t="s">
        <v>419</v>
      </c>
      <c r="D364" s="36"/>
      <c r="E364" s="27" t="s">
        <v>37</v>
      </c>
      <c r="F364" s="54">
        <v>5</v>
      </c>
      <c r="G364" s="28"/>
      <c r="H364" s="29">
        <f>ROUND(G364*F364,2)</f>
        <v>0</v>
      </c>
      <c r="I364" s="133"/>
      <c r="J364" s="128"/>
      <c r="K364" s="129"/>
    </row>
    <row r="365" spans="1:11" s="30" customFormat="1" ht="30" customHeight="1">
      <c r="A365" s="23"/>
      <c r="B365" s="35" t="s">
        <v>45</v>
      </c>
      <c r="C365" s="49" t="s">
        <v>578</v>
      </c>
      <c r="D365" s="36"/>
      <c r="E365" s="27" t="s">
        <v>37</v>
      </c>
      <c r="F365" s="54">
        <v>70</v>
      </c>
      <c r="G365" s="28"/>
      <c r="H365" s="29">
        <f>ROUND(G365*F365,2)</f>
        <v>0</v>
      </c>
      <c r="I365" s="133"/>
      <c r="J365" s="128"/>
      <c r="K365" s="129"/>
    </row>
    <row r="366" spans="1:11" ht="36" customHeight="1">
      <c r="A366" s="91"/>
      <c r="B366" s="100"/>
      <c r="C366" s="6" t="s">
        <v>21</v>
      </c>
      <c r="D366" s="93"/>
      <c r="E366" s="101"/>
      <c r="F366" s="94"/>
      <c r="G366" s="91"/>
      <c r="H366" s="119"/>
      <c r="I366" s="124"/>
      <c r="J366" s="124"/>
      <c r="K366" s="125"/>
    </row>
    <row r="367" spans="1:11" s="30" customFormat="1" ht="30" customHeight="1">
      <c r="A367" s="23" t="s">
        <v>68</v>
      </c>
      <c r="B367" s="24" t="s">
        <v>275</v>
      </c>
      <c r="C367" s="25" t="s">
        <v>69</v>
      </c>
      <c r="D367" s="36" t="s">
        <v>205</v>
      </c>
      <c r="E367" s="27" t="s">
        <v>57</v>
      </c>
      <c r="F367" s="54">
        <v>300</v>
      </c>
      <c r="G367" s="28"/>
      <c r="H367" s="29">
        <f>ROUND(G367*F367,2)</f>
        <v>0</v>
      </c>
      <c r="I367" s="127"/>
      <c r="J367" s="128"/>
      <c r="K367" s="129"/>
    </row>
    <row r="368" spans="1:11" ht="48" customHeight="1">
      <c r="A368" s="91"/>
      <c r="B368" s="100"/>
      <c r="C368" s="6" t="s">
        <v>22</v>
      </c>
      <c r="D368" s="93"/>
      <c r="E368" s="101"/>
      <c r="F368" s="94"/>
      <c r="G368" s="91"/>
      <c r="H368" s="119"/>
      <c r="I368" s="124"/>
      <c r="J368" s="124"/>
      <c r="K368" s="125"/>
    </row>
    <row r="369" spans="1:11" s="30" customFormat="1" ht="30" customHeight="1">
      <c r="A369" s="23" t="s">
        <v>206</v>
      </c>
      <c r="B369" s="24" t="s">
        <v>276</v>
      </c>
      <c r="C369" s="25" t="s">
        <v>208</v>
      </c>
      <c r="D369" s="36" t="s">
        <v>209</v>
      </c>
      <c r="E369" s="27"/>
      <c r="F369" s="41"/>
      <c r="G369" s="34"/>
      <c r="H369" s="42"/>
      <c r="I369" s="127"/>
      <c r="J369" s="128"/>
      <c r="K369" s="132"/>
    </row>
    <row r="370" spans="1:11" s="30" customFormat="1" ht="30" customHeight="1">
      <c r="A370" s="23" t="s">
        <v>210</v>
      </c>
      <c r="B370" s="35" t="s">
        <v>38</v>
      </c>
      <c r="C370" s="25" t="s">
        <v>505</v>
      </c>
      <c r="D370" s="36"/>
      <c r="E370" s="27" t="s">
        <v>44</v>
      </c>
      <c r="F370" s="54">
        <v>3</v>
      </c>
      <c r="G370" s="28"/>
      <c r="H370" s="29">
        <f>ROUND(G370*F370,2)</f>
        <v>0</v>
      </c>
      <c r="I370" s="127"/>
      <c r="J370" s="128"/>
      <c r="K370" s="132"/>
    </row>
    <row r="371" spans="1:11" s="32" customFormat="1" ht="30" customHeight="1">
      <c r="A371" s="23" t="s">
        <v>282</v>
      </c>
      <c r="B371" s="24" t="s">
        <v>278</v>
      </c>
      <c r="C371" s="25" t="s">
        <v>284</v>
      </c>
      <c r="D371" s="36" t="s">
        <v>209</v>
      </c>
      <c r="E371" s="27" t="s">
        <v>57</v>
      </c>
      <c r="F371" s="43">
        <v>6</v>
      </c>
      <c r="G371" s="28"/>
      <c r="H371" s="29">
        <f>ROUND(G371*F371,2)</f>
        <v>0</v>
      </c>
      <c r="I371" s="127"/>
      <c r="J371" s="130"/>
      <c r="K371" s="129"/>
    </row>
    <row r="372" spans="1:11" s="48" customFormat="1" ht="30" customHeight="1">
      <c r="A372" s="23" t="s">
        <v>112</v>
      </c>
      <c r="B372" s="24" t="s">
        <v>283</v>
      </c>
      <c r="C372" s="47" t="s">
        <v>213</v>
      </c>
      <c r="D372" s="36" t="s">
        <v>209</v>
      </c>
      <c r="E372" s="27"/>
      <c r="F372" s="43"/>
      <c r="G372" s="34"/>
      <c r="H372" s="42"/>
      <c r="I372" s="127"/>
      <c r="J372" s="129"/>
      <c r="K372" s="129"/>
    </row>
    <row r="373" spans="1:11" s="32" customFormat="1" ht="30" customHeight="1">
      <c r="A373" s="23" t="s">
        <v>113</v>
      </c>
      <c r="B373" s="35" t="s">
        <v>38</v>
      </c>
      <c r="C373" s="49" t="s">
        <v>114</v>
      </c>
      <c r="D373" s="36"/>
      <c r="E373" s="27" t="s">
        <v>44</v>
      </c>
      <c r="F373" s="43">
        <v>2</v>
      </c>
      <c r="G373" s="28"/>
      <c r="H373" s="29">
        <f aca="true" t="shared" si="11" ref="H373:H379">ROUND(G373*F373,2)</f>
        <v>0</v>
      </c>
      <c r="I373" s="133"/>
      <c r="J373" s="130"/>
      <c r="K373" s="129"/>
    </row>
    <row r="374" spans="1:11" s="32" customFormat="1" ht="30" customHeight="1">
      <c r="A374" s="23" t="s">
        <v>115</v>
      </c>
      <c r="B374" s="35" t="s">
        <v>45</v>
      </c>
      <c r="C374" s="49" t="s">
        <v>116</v>
      </c>
      <c r="D374" s="36"/>
      <c r="E374" s="27" t="s">
        <v>44</v>
      </c>
      <c r="F374" s="43">
        <v>2</v>
      </c>
      <c r="G374" s="28"/>
      <c r="H374" s="29">
        <f t="shared" si="11"/>
        <v>0</v>
      </c>
      <c r="I374" s="133"/>
      <c r="J374" s="130"/>
      <c r="K374" s="129"/>
    </row>
    <row r="375" spans="1:11" s="32" customFormat="1" ht="30" customHeight="1">
      <c r="A375" s="23" t="s">
        <v>70</v>
      </c>
      <c r="B375" s="35" t="s">
        <v>58</v>
      </c>
      <c r="C375" s="49" t="s">
        <v>117</v>
      </c>
      <c r="D375" s="36"/>
      <c r="E375" s="27" t="s">
        <v>44</v>
      </c>
      <c r="F375" s="43">
        <v>3</v>
      </c>
      <c r="G375" s="28"/>
      <c r="H375" s="29">
        <f t="shared" si="11"/>
        <v>0</v>
      </c>
      <c r="I375" s="133"/>
      <c r="J375" s="130"/>
      <c r="K375" s="129"/>
    </row>
    <row r="376" spans="1:11" s="32" customFormat="1" ht="30" customHeight="1">
      <c r="A376" s="23" t="s">
        <v>71</v>
      </c>
      <c r="B376" s="35" t="s">
        <v>76</v>
      </c>
      <c r="C376" s="49" t="s">
        <v>72</v>
      </c>
      <c r="D376" s="36"/>
      <c r="E376" s="27" t="s">
        <v>44</v>
      </c>
      <c r="F376" s="43">
        <v>3</v>
      </c>
      <c r="G376" s="28"/>
      <c r="H376" s="29">
        <f t="shared" si="11"/>
        <v>0</v>
      </c>
      <c r="I376" s="133"/>
      <c r="J376" s="130"/>
      <c r="K376" s="129"/>
    </row>
    <row r="377" spans="1:11" s="30" customFormat="1" ht="30" customHeight="1">
      <c r="A377" s="23" t="s">
        <v>494</v>
      </c>
      <c r="B377" s="24" t="s">
        <v>285</v>
      </c>
      <c r="C377" s="25" t="s">
        <v>495</v>
      </c>
      <c r="D377" s="36" t="s">
        <v>209</v>
      </c>
      <c r="E377" s="27" t="s">
        <v>44</v>
      </c>
      <c r="F377" s="54">
        <v>3</v>
      </c>
      <c r="G377" s="28"/>
      <c r="H377" s="29">
        <f t="shared" si="11"/>
        <v>0</v>
      </c>
      <c r="I377" s="127"/>
      <c r="J377" s="128"/>
      <c r="K377" s="132"/>
    </row>
    <row r="378" spans="1:11" s="32" customFormat="1" ht="30" customHeight="1">
      <c r="A378" s="23" t="s">
        <v>220</v>
      </c>
      <c r="B378" s="24" t="s">
        <v>287</v>
      </c>
      <c r="C378" s="25" t="s">
        <v>222</v>
      </c>
      <c r="D378" s="36" t="s">
        <v>209</v>
      </c>
      <c r="E378" s="27" t="s">
        <v>44</v>
      </c>
      <c r="F378" s="43">
        <v>3</v>
      </c>
      <c r="G378" s="28"/>
      <c r="H378" s="29">
        <f t="shared" si="11"/>
        <v>0</v>
      </c>
      <c r="I378" s="127"/>
      <c r="J378" s="130"/>
      <c r="K378" s="129"/>
    </row>
    <row r="379" spans="1:11" s="32" customFormat="1" ht="30" customHeight="1">
      <c r="A379" s="23" t="s">
        <v>404</v>
      </c>
      <c r="B379" s="24" t="s">
        <v>290</v>
      </c>
      <c r="C379" s="25" t="s">
        <v>405</v>
      </c>
      <c r="D379" s="36" t="s">
        <v>406</v>
      </c>
      <c r="E379" s="27" t="s">
        <v>44</v>
      </c>
      <c r="F379" s="43">
        <v>4</v>
      </c>
      <c r="G379" s="28"/>
      <c r="H379" s="29">
        <f t="shared" si="11"/>
        <v>0</v>
      </c>
      <c r="I379" s="127"/>
      <c r="J379" s="130"/>
      <c r="K379" s="129"/>
    </row>
    <row r="380" spans="1:11" ht="43.5" customHeight="1">
      <c r="A380" s="91"/>
      <c r="B380" s="102"/>
      <c r="C380" s="6" t="s">
        <v>23</v>
      </c>
      <c r="D380" s="93"/>
      <c r="E380" s="101"/>
      <c r="F380" s="94"/>
      <c r="G380" s="91"/>
      <c r="H380" s="119"/>
      <c r="I380" s="124"/>
      <c r="J380" s="124"/>
      <c r="K380" s="125"/>
    </row>
    <row r="381" spans="1:11" s="32" customFormat="1" ht="30" customHeight="1">
      <c r="A381" s="23" t="s">
        <v>73</v>
      </c>
      <c r="B381" s="24" t="s">
        <v>292</v>
      </c>
      <c r="C381" s="25" t="s">
        <v>118</v>
      </c>
      <c r="D381" s="36" t="s">
        <v>225</v>
      </c>
      <c r="E381" s="27" t="s">
        <v>44</v>
      </c>
      <c r="F381" s="43">
        <v>1</v>
      </c>
      <c r="G381" s="28"/>
      <c r="H381" s="29">
        <f>ROUND(G381*F381,2)</f>
        <v>0</v>
      </c>
      <c r="I381" s="127"/>
      <c r="J381" s="130"/>
      <c r="K381" s="129"/>
    </row>
    <row r="382" spans="1:11" s="30" customFormat="1" ht="30" customHeight="1">
      <c r="A382" s="23" t="s">
        <v>74</v>
      </c>
      <c r="B382" s="24" t="s">
        <v>293</v>
      </c>
      <c r="C382" s="25" t="s">
        <v>119</v>
      </c>
      <c r="D382" s="36" t="s">
        <v>225</v>
      </c>
      <c r="E382" s="27"/>
      <c r="F382" s="43"/>
      <c r="G382" s="34"/>
      <c r="H382" s="42"/>
      <c r="I382" s="127"/>
      <c r="J382" s="128"/>
      <c r="K382" s="129"/>
    </row>
    <row r="383" spans="1:11" s="32" customFormat="1" ht="30" customHeight="1">
      <c r="A383" s="23" t="s">
        <v>75</v>
      </c>
      <c r="B383" s="35" t="s">
        <v>38</v>
      </c>
      <c r="C383" s="49" t="s">
        <v>228</v>
      </c>
      <c r="D383" s="36"/>
      <c r="E383" s="27" t="s">
        <v>44</v>
      </c>
      <c r="F383" s="43">
        <v>4</v>
      </c>
      <c r="G383" s="28"/>
      <c r="H383" s="29">
        <f>ROUND(G383*F383,2)</f>
        <v>0</v>
      </c>
      <c r="I383" s="127"/>
      <c r="J383" s="130"/>
      <c r="K383" s="129"/>
    </row>
    <row r="384" spans="1:11" s="30" customFormat="1" ht="30" customHeight="1">
      <c r="A384" s="23" t="s">
        <v>99</v>
      </c>
      <c r="B384" s="24" t="s">
        <v>294</v>
      </c>
      <c r="C384" s="25" t="s">
        <v>120</v>
      </c>
      <c r="D384" s="36" t="s">
        <v>225</v>
      </c>
      <c r="E384" s="27" t="s">
        <v>44</v>
      </c>
      <c r="F384" s="43">
        <v>4</v>
      </c>
      <c r="G384" s="28"/>
      <c r="H384" s="29">
        <f>ROUND(G384*F384,2)</f>
        <v>0</v>
      </c>
      <c r="I384" s="127"/>
      <c r="J384" s="128"/>
      <c r="K384" s="129"/>
    </row>
    <row r="385" spans="1:11" s="32" customFormat="1" ht="30" customHeight="1">
      <c r="A385" s="23" t="s">
        <v>101</v>
      </c>
      <c r="B385" s="24" t="s">
        <v>585</v>
      </c>
      <c r="C385" s="25" t="s">
        <v>122</v>
      </c>
      <c r="D385" s="36" t="s">
        <v>225</v>
      </c>
      <c r="E385" s="27" t="s">
        <v>44</v>
      </c>
      <c r="F385" s="43">
        <v>12</v>
      </c>
      <c r="G385" s="28"/>
      <c r="H385" s="29">
        <f>ROUND(G385*F385,2)</f>
        <v>0</v>
      </c>
      <c r="I385" s="127"/>
      <c r="J385" s="130"/>
      <c r="K385" s="129"/>
    </row>
    <row r="386" spans="1:11" ht="43.5" customHeight="1">
      <c r="A386" s="91"/>
      <c r="B386" s="103"/>
      <c r="C386" s="6" t="s">
        <v>25</v>
      </c>
      <c r="D386" s="93"/>
      <c r="E386" s="101"/>
      <c r="F386" s="94"/>
      <c r="G386" s="91"/>
      <c r="H386" s="119"/>
      <c r="I386" s="124"/>
      <c r="J386" s="124"/>
      <c r="K386" s="125"/>
    </row>
    <row r="387" spans="1:11" s="32" customFormat="1" ht="30" customHeight="1">
      <c r="A387" s="37"/>
      <c r="B387" s="24" t="s">
        <v>600</v>
      </c>
      <c r="C387" s="25" t="s">
        <v>483</v>
      </c>
      <c r="D387" s="36" t="s">
        <v>332</v>
      </c>
      <c r="E387" s="27"/>
      <c r="F387" s="33"/>
      <c r="G387" s="34"/>
      <c r="H387" s="29"/>
      <c r="I387" s="127"/>
      <c r="J387" s="130"/>
      <c r="K387" s="132"/>
    </row>
    <row r="388" spans="1:11" s="53" customFormat="1" ht="30" customHeight="1">
      <c r="A388" s="37"/>
      <c r="B388" s="35" t="s">
        <v>38</v>
      </c>
      <c r="C388" s="49" t="s">
        <v>484</v>
      </c>
      <c r="D388" s="36"/>
      <c r="E388" s="27" t="s">
        <v>44</v>
      </c>
      <c r="F388" s="54">
        <v>1</v>
      </c>
      <c r="G388" s="28"/>
      <c r="H388" s="29">
        <f>ROUND(G388*F388,2)</f>
        <v>0</v>
      </c>
      <c r="I388" s="127"/>
      <c r="J388" s="138"/>
      <c r="K388" s="141"/>
    </row>
    <row r="389" spans="1:11" s="32" customFormat="1" ht="30" customHeight="1">
      <c r="A389" s="37"/>
      <c r="B389" s="24" t="s">
        <v>601</v>
      </c>
      <c r="C389" s="25" t="s">
        <v>485</v>
      </c>
      <c r="D389" s="36" t="s">
        <v>577</v>
      </c>
      <c r="E389" s="27"/>
      <c r="F389" s="33"/>
      <c r="G389" s="34"/>
      <c r="H389" s="29"/>
      <c r="I389" s="127"/>
      <c r="J389" s="130"/>
      <c r="K389" s="132"/>
    </row>
    <row r="390" spans="1:11" s="53" customFormat="1" ht="30" customHeight="1">
      <c r="A390" s="37"/>
      <c r="B390" s="35" t="s">
        <v>38</v>
      </c>
      <c r="C390" s="49" t="s">
        <v>486</v>
      </c>
      <c r="D390" s="36"/>
      <c r="E390" s="27" t="s">
        <v>44</v>
      </c>
      <c r="F390" s="54">
        <v>1</v>
      </c>
      <c r="G390" s="28"/>
      <c r="H390" s="29">
        <f>ROUND(G390*F390,2)</f>
        <v>0</v>
      </c>
      <c r="I390" s="127"/>
      <c r="J390" s="138"/>
      <c r="K390" s="141"/>
    </row>
    <row r="391" spans="1:11" s="8" customFormat="1" ht="30" customHeight="1" thickBot="1">
      <c r="A391" s="106"/>
      <c r="B391" s="105" t="str">
        <f>B313</f>
        <v>C</v>
      </c>
      <c r="C391" s="180" t="str">
        <f>C313</f>
        <v>CORYDON AVENUE REHABILITATION - NASSAU STREET SOUTH TO PEMBINA HIGHWAY</v>
      </c>
      <c r="D391" s="170"/>
      <c r="E391" s="170"/>
      <c r="F391" s="171"/>
      <c r="G391" s="106" t="s">
        <v>16</v>
      </c>
      <c r="H391" s="122">
        <f>SUM(H315:H390)</f>
        <v>0</v>
      </c>
      <c r="I391" s="126"/>
      <c r="J391" s="126"/>
      <c r="K391" s="126"/>
    </row>
    <row r="392" spans="1:11" s="8" customFormat="1" ht="38.25" customHeight="1" thickTop="1">
      <c r="A392" s="88"/>
      <c r="B392" s="89" t="s">
        <v>15</v>
      </c>
      <c r="C392" s="175" t="s">
        <v>531</v>
      </c>
      <c r="D392" s="176"/>
      <c r="E392" s="176"/>
      <c r="F392" s="177"/>
      <c r="G392" s="88"/>
      <c r="H392" s="121"/>
      <c r="I392" s="126"/>
      <c r="J392" s="126"/>
      <c r="K392" s="126"/>
    </row>
    <row r="393" spans="1:11" ht="43.5" customHeight="1">
      <c r="A393" s="91"/>
      <c r="B393" s="92"/>
      <c r="C393" s="6" t="s">
        <v>532</v>
      </c>
      <c r="D393" s="93"/>
      <c r="E393" s="96"/>
      <c r="F393" s="93"/>
      <c r="G393" s="91"/>
      <c r="H393" s="119"/>
      <c r="I393" s="124"/>
      <c r="J393" s="124"/>
      <c r="K393" s="125"/>
    </row>
    <row r="394" spans="1:11" s="32" customFormat="1" ht="30" customHeight="1">
      <c r="A394" s="23" t="s">
        <v>387</v>
      </c>
      <c r="B394" s="24" t="s">
        <v>110</v>
      </c>
      <c r="C394" s="25" t="s">
        <v>388</v>
      </c>
      <c r="D394" s="36" t="s">
        <v>209</v>
      </c>
      <c r="E394" s="27"/>
      <c r="F394" s="43"/>
      <c r="G394" s="34"/>
      <c r="H394" s="42"/>
      <c r="I394" s="139"/>
      <c r="J394" s="130"/>
      <c r="K394" s="129"/>
    </row>
    <row r="395" spans="1:11" s="32" customFormat="1" ht="30" customHeight="1">
      <c r="A395" s="23" t="s">
        <v>389</v>
      </c>
      <c r="B395" s="35" t="s">
        <v>38</v>
      </c>
      <c r="C395" s="49" t="s">
        <v>291</v>
      </c>
      <c r="D395" s="36"/>
      <c r="E395" s="27"/>
      <c r="F395" s="43"/>
      <c r="G395" s="34"/>
      <c r="H395" s="42"/>
      <c r="I395" s="127"/>
      <c r="J395" s="130"/>
      <c r="K395" s="129"/>
    </row>
    <row r="396" spans="1:11" s="32" customFormat="1" ht="30" customHeight="1">
      <c r="A396" s="23" t="s">
        <v>390</v>
      </c>
      <c r="B396" s="39" t="s">
        <v>167</v>
      </c>
      <c r="C396" s="50" t="s">
        <v>428</v>
      </c>
      <c r="D396" s="36"/>
      <c r="E396" s="27" t="s">
        <v>44</v>
      </c>
      <c r="F396" s="43">
        <v>1</v>
      </c>
      <c r="G396" s="28"/>
      <c r="H396" s="29">
        <f>ROUND(G396*F396,2)</f>
        <v>0</v>
      </c>
      <c r="I396" s="140"/>
      <c r="J396" s="130"/>
      <c r="K396" s="129"/>
    </row>
    <row r="397" spans="1:11" s="46" customFormat="1" ht="30" customHeight="1">
      <c r="A397" s="44" t="s">
        <v>395</v>
      </c>
      <c r="B397" s="21" t="s">
        <v>111</v>
      </c>
      <c r="C397" s="56" t="s">
        <v>510</v>
      </c>
      <c r="D397" s="57" t="s">
        <v>397</v>
      </c>
      <c r="E397" s="18"/>
      <c r="F397" s="58"/>
      <c r="G397" s="22"/>
      <c r="H397" s="45"/>
      <c r="I397" s="139"/>
      <c r="J397" s="148"/>
      <c r="K397" s="149"/>
    </row>
    <row r="398" spans="1:11" s="46" customFormat="1" ht="30" customHeight="1">
      <c r="A398" s="44" t="s">
        <v>398</v>
      </c>
      <c r="B398" s="15" t="s">
        <v>38</v>
      </c>
      <c r="C398" s="59" t="s">
        <v>429</v>
      </c>
      <c r="D398" s="17"/>
      <c r="E398" s="18" t="s">
        <v>57</v>
      </c>
      <c r="F398" s="107">
        <v>16</v>
      </c>
      <c r="G398" s="19"/>
      <c r="H398" s="29">
        <f>ROUND(G398*F398,2)</f>
        <v>0</v>
      </c>
      <c r="I398" s="139"/>
      <c r="J398" s="148"/>
      <c r="K398" s="149"/>
    </row>
    <row r="399" spans="1:11" ht="43.5" customHeight="1">
      <c r="A399" s="91"/>
      <c r="B399" s="92"/>
      <c r="C399" s="6" t="s">
        <v>610</v>
      </c>
      <c r="D399" s="93"/>
      <c r="E399" s="96"/>
      <c r="F399" s="93"/>
      <c r="G399" s="91"/>
      <c r="H399" s="119"/>
      <c r="I399" s="124"/>
      <c r="J399" s="124"/>
      <c r="K399" s="125"/>
    </row>
    <row r="400" spans="1:11" s="32" customFormat="1" ht="30" customHeight="1">
      <c r="A400" s="23" t="s">
        <v>387</v>
      </c>
      <c r="B400" s="24" t="s">
        <v>295</v>
      </c>
      <c r="C400" s="25" t="s">
        <v>388</v>
      </c>
      <c r="D400" s="36" t="s">
        <v>209</v>
      </c>
      <c r="E400" s="27"/>
      <c r="F400" s="43"/>
      <c r="G400" s="34"/>
      <c r="H400" s="42"/>
      <c r="I400" s="139"/>
      <c r="J400" s="130"/>
      <c r="K400" s="129"/>
    </row>
    <row r="401" spans="1:11" s="32" customFormat="1" ht="30" customHeight="1">
      <c r="A401" s="23" t="s">
        <v>389</v>
      </c>
      <c r="B401" s="35" t="s">
        <v>38</v>
      </c>
      <c r="C401" s="49" t="s">
        <v>291</v>
      </c>
      <c r="D401" s="36"/>
      <c r="E401" s="27"/>
      <c r="F401" s="43"/>
      <c r="G401" s="34"/>
      <c r="H401" s="42"/>
      <c r="I401" s="127"/>
      <c r="J401" s="130"/>
      <c r="K401" s="129"/>
    </row>
    <row r="402" spans="1:11" s="32" customFormat="1" ht="30" customHeight="1">
      <c r="A402" s="23" t="s">
        <v>390</v>
      </c>
      <c r="B402" s="39" t="s">
        <v>167</v>
      </c>
      <c r="C402" s="50" t="s">
        <v>428</v>
      </c>
      <c r="D402" s="36"/>
      <c r="E402" s="27" t="s">
        <v>44</v>
      </c>
      <c r="F402" s="43">
        <v>1</v>
      </c>
      <c r="G402" s="28"/>
      <c r="H402" s="29">
        <f>ROUND(G402*F402,2)</f>
        <v>0</v>
      </c>
      <c r="I402" s="140"/>
      <c r="J402" s="130"/>
      <c r="K402" s="129"/>
    </row>
    <row r="403" spans="1:11" s="46" customFormat="1" ht="30" customHeight="1">
      <c r="A403" s="44" t="s">
        <v>395</v>
      </c>
      <c r="B403" s="21" t="s">
        <v>296</v>
      </c>
      <c r="C403" s="56" t="s">
        <v>510</v>
      </c>
      <c r="D403" s="57" t="s">
        <v>397</v>
      </c>
      <c r="E403" s="18"/>
      <c r="F403" s="58"/>
      <c r="G403" s="22"/>
      <c r="H403" s="45"/>
      <c r="I403" s="139"/>
      <c r="J403" s="148"/>
      <c r="K403" s="149"/>
    </row>
    <row r="404" spans="1:11" s="46" customFormat="1" ht="30" customHeight="1">
      <c r="A404" s="44" t="s">
        <v>398</v>
      </c>
      <c r="B404" s="15" t="s">
        <v>38</v>
      </c>
      <c r="C404" s="59" t="s">
        <v>433</v>
      </c>
      <c r="D404" s="17"/>
      <c r="E404" s="18" t="s">
        <v>57</v>
      </c>
      <c r="F404" s="107">
        <v>46</v>
      </c>
      <c r="G404" s="19"/>
      <c r="H404" s="29">
        <f>ROUND(G404*F404,2)</f>
        <v>0</v>
      </c>
      <c r="I404" s="139"/>
      <c r="J404" s="148"/>
      <c r="K404" s="149"/>
    </row>
    <row r="405" spans="1:11" ht="43.5" customHeight="1">
      <c r="A405" s="91"/>
      <c r="B405" s="108"/>
      <c r="C405" s="155" t="s">
        <v>534</v>
      </c>
      <c r="D405" s="109"/>
      <c r="E405" s="110"/>
      <c r="F405" s="109"/>
      <c r="G405" s="111"/>
      <c r="H405" s="119"/>
      <c r="I405" s="124"/>
      <c r="J405" s="124"/>
      <c r="K405" s="125"/>
    </row>
    <row r="406" spans="1:11" s="32" customFormat="1" ht="30" customHeight="1">
      <c r="A406" s="23" t="s">
        <v>387</v>
      </c>
      <c r="B406" s="21" t="s">
        <v>297</v>
      </c>
      <c r="C406" s="16" t="s">
        <v>388</v>
      </c>
      <c r="D406" s="17" t="s">
        <v>209</v>
      </c>
      <c r="E406" s="18"/>
      <c r="F406" s="20"/>
      <c r="G406" s="22"/>
      <c r="H406" s="42"/>
      <c r="I406" s="139"/>
      <c r="J406" s="130"/>
      <c r="K406" s="129"/>
    </row>
    <row r="407" spans="1:11" s="32" customFormat="1" ht="30" customHeight="1">
      <c r="A407" s="23" t="s">
        <v>389</v>
      </c>
      <c r="B407" s="15" t="s">
        <v>38</v>
      </c>
      <c r="C407" s="59" t="s">
        <v>611</v>
      </c>
      <c r="D407" s="17"/>
      <c r="E407" s="18"/>
      <c r="F407" s="20"/>
      <c r="G407" s="22"/>
      <c r="H407" s="42"/>
      <c r="I407" s="127"/>
      <c r="J407" s="130"/>
      <c r="K407" s="129"/>
    </row>
    <row r="408" spans="1:11" s="32" customFormat="1" ht="30" customHeight="1">
      <c r="A408" s="23" t="s">
        <v>390</v>
      </c>
      <c r="B408" s="61" t="s">
        <v>167</v>
      </c>
      <c r="C408" s="62" t="s">
        <v>428</v>
      </c>
      <c r="D408" s="17"/>
      <c r="E408" s="18" t="s">
        <v>44</v>
      </c>
      <c r="F408" s="20">
        <v>1</v>
      </c>
      <c r="G408" s="19"/>
      <c r="H408" s="29">
        <f>ROUND(G408*F408,2)</f>
        <v>0</v>
      </c>
      <c r="I408" s="140"/>
      <c r="J408" s="130"/>
      <c r="K408" s="129"/>
    </row>
    <row r="409" spans="1:11" s="32" customFormat="1" ht="30" customHeight="1">
      <c r="A409" s="23" t="s">
        <v>391</v>
      </c>
      <c r="B409" s="21" t="s">
        <v>298</v>
      </c>
      <c r="C409" s="16" t="s">
        <v>392</v>
      </c>
      <c r="D409" s="17" t="s">
        <v>209</v>
      </c>
      <c r="E409" s="18"/>
      <c r="F409" s="20"/>
      <c r="G409" s="22"/>
      <c r="H409" s="42"/>
      <c r="I409" s="139"/>
      <c r="J409" s="130"/>
      <c r="K409" s="129"/>
    </row>
    <row r="410" spans="1:11" s="32" customFormat="1" ht="30" customHeight="1">
      <c r="A410" s="23" t="s">
        <v>393</v>
      </c>
      <c r="B410" s="15" t="s">
        <v>38</v>
      </c>
      <c r="C410" s="59" t="s">
        <v>611</v>
      </c>
      <c r="D410" s="17"/>
      <c r="E410" s="18"/>
      <c r="F410" s="20"/>
      <c r="G410" s="22"/>
      <c r="H410" s="42"/>
      <c r="I410" s="127"/>
      <c r="J410" s="130"/>
      <c r="K410" s="129"/>
    </row>
    <row r="411" spans="1:11" s="32" customFormat="1" ht="30" customHeight="1">
      <c r="A411" s="23" t="s">
        <v>394</v>
      </c>
      <c r="B411" s="61" t="s">
        <v>167</v>
      </c>
      <c r="C411" s="62" t="s">
        <v>428</v>
      </c>
      <c r="D411" s="17"/>
      <c r="E411" s="18" t="s">
        <v>57</v>
      </c>
      <c r="F411" s="20">
        <v>3</v>
      </c>
      <c r="G411" s="19"/>
      <c r="H411" s="29">
        <f>ROUND(G411*F411,2)</f>
        <v>0</v>
      </c>
      <c r="I411" s="127"/>
      <c r="J411" s="130"/>
      <c r="K411" s="129"/>
    </row>
    <row r="412" spans="1:11" s="46" customFormat="1" ht="30" customHeight="1">
      <c r="A412" s="44" t="s">
        <v>395</v>
      </c>
      <c r="B412" s="21" t="s">
        <v>299</v>
      </c>
      <c r="C412" s="56" t="s">
        <v>396</v>
      </c>
      <c r="D412" s="57" t="s">
        <v>397</v>
      </c>
      <c r="E412" s="18"/>
      <c r="F412" s="58"/>
      <c r="G412" s="22"/>
      <c r="H412" s="45"/>
      <c r="I412" s="139"/>
      <c r="J412" s="148"/>
      <c r="K412" s="149"/>
    </row>
    <row r="413" spans="1:11" s="46" customFormat="1" ht="30" customHeight="1">
      <c r="A413" s="44" t="s">
        <v>398</v>
      </c>
      <c r="B413" s="15" t="s">
        <v>38</v>
      </c>
      <c r="C413" s="59" t="s">
        <v>430</v>
      </c>
      <c r="D413" s="17"/>
      <c r="E413" s="18" t="s">
        <v>57</v>
      </c>
      <c r="F413" s="107">
        <v>45</v>
      </c>
      <c r="G413" s="19"/>
      <c r="H413" s="29">
        <f>ROUND(G413*F413,2)</f>
        <v>0</v>
      </c>
      <c r="I413" s="139"/>
      <c r="J413" s="148"/>
      <c r="K413" s="149"/>
    </row>
    <row r="414" spans="1:11" ht="43.5" customHeight="1">
      <c r="A414" s="91"/>
      <c r="B414" s="108"/>
      <c r="C414" s="155" t="s">
        <v>533</v>
      </c>
      <c r="D414" s="109"/>
      <c r="E414" s="110"/>
      <c r="F414" s="109"/>
      <c r="G414" s="111"/>
      <c r="H414" s="119"/>
      <c r="I414" s="124"/>
      <c r="J414" s="124"/>
      <c r="K414" s="125"/>
    </row>
    <row r="415" spans="1:11" s="32" customFormat="1" ht="30" customHeight="1">
      <c r="A415" s="23" t="s">
        <v>387</v>
      </c>
      <c r="B415" s="24" t="s">
        <v>300</v>
      </c>
      <c r="C415" s="25" t="s">
        <v>388</v>
      </c>
      <c r="D415" s="36" t="s">
        <v>209</v>
      </c>
      <c r="E415" s="27"/>
      <c r="F415" s="43"/>
      <c r="G415" s="34"/>
      <c r="H415" s="42"/>
      <c r="I415" s="139"/>
      <c r="J415" s="130"/>
      <c r="K415" s="129"/>
    </row>
    <row r="416" spans="1:11" s="32" customFormat="1" ht="30" customHeight="1">
      <c r="A416" s="23" t="s">
        <v>389</v>
      </c>
      <c r="B416" s="35" t="s">
        <v>38</v>
      </c>
      <c r="C416" s="49" t="s">
        <v>291</v>
      </c>
      <c r="D416" s="36"/>
      <c r="E416" s="27"/>
      <c r="F416" s="43"/>
      <c r="G416" s="34"/>
      <c r="H416" s="42"/>
      <c r="I416" s="127"/>
      <c r="J416" s="130"/>
      <c r="K416" s="129"/>
    </row>
    <row r="417" spans="1:11" s="32" customFormat="1" ht="30" customHeight="1">
      <c r="A417" s="23" t="s">
        <v>390</v>
      </c>
      <c r="B417" s="39" t="s">
        <v>167</v>
      </c>
      <c r="C417" s="50" t="s">
        <v>428</v>
      </c>
      <c r="D417" s="36"/>
      <c r="E417" s="27" t="s">
        <v>44</v>
      </c>
      <c r="F417" s="43">
        <v>1</v>
      </c>
      <c r="G417" s="28"/>
      <c r="H417" s="29">
        <f>ROUND(G417*F417,2)</f>
        <v>0</v>
      </c>
      <c r="I417" s="140"/>
      <c r="J417" s="130"/>
      <c r="K417" s="129"/>
    </row>
    <row r="418" spans="1:11" s="46" customFormat="1" ht="30" customHeight="1">
      <c r="A418" s="44" t="s">
        <v>395</v>
      </c>
      <c r="B418" s="21" t="s">
        <v>301</v>
      </c>
      <c r="C418" s="56" t="s">
        <v>510</v>
      </c>
      <c r="D418" s="57" t="s">
        <v>397</v>
      </c>
      <c r="E418" s="18"/>
      <c r="F418" s="58"/>
      <c r="G418" s="22"/>
      <c r="H418" s="45"/>
      <c r="I418" s="139"/>
      <c r="J418" s="148"/>
      <c r="K418" s="149"/>
    </row>
    <row r="419" spans="1:11" s="46" customFormat="1" ht="30" customHeight="1">
      <c r="A419" s="44" t="s">
        <v>398</v>
      </c>
      <c r="B419" s="15" t="s">
        <v>38</v>
      </c>
      <c r="C419" s="59" t="s">
        <v>433</v>
      </c>
      <c r="D419" s="17"/>
      <c r="E419" s="18" t="s">
        <v>57</v>
      </c>
      <c r="F419" s="107">
        <v>20</v>
      </c>
      <c r="G419" s="19"/>
      <c r="H419" s="29">
        <f>ROUND(G419*F419,2)</f>
        <v>0</v>
      </c>
      <c r="I419" s="139"/>
      <c r="J419" s="148"/>
      <c r="K419" s="149"/>
    </row>
    <row r="420" spans="1:11" ht="43.5" customHeight="1">
      <c r="A420" s="91"/>
      <c r="B420" s="108"/>
      <c r="C420" s="60" t="s">
        <v>535</v>
      </c>
      <c r="D420" s="109"/>
      <c r="E420" s="110"/>
      <c r="F420" s="109"/>
      <c r="G420" s="111"/>
      <c r="H420" s="119"/>
      <c r="I420" s="124"/>
      <c r="J420" s="124"/>
      <c r="K420" s="125"/>
    </row>
    <row r="421" spans="1:11" s="32" customFormat="1" ht="30" customHeight="1">
      <c r="A421" s="23" t="s">
        <v>387</v>
      </c>
      <c r="B421" s="21" t="s">
        <v>302</v>
      </c>
      <c r="C421" s="16" t="s">
        <v>388</v>
      </c>
      <c r="D421" s="17" t="s">
        <v>209</v>
      </c>
      <c r="E421" s="18"/>
      <c r="F421" s="20"/>
      <c r="G421" s="22"/>
      <c r="H421" s="42"/>
      <c r="I421" s="139"/>
      <c r="J421" s="130"/>
      <c r="K421" s="129"/>
    </row>
    <row r="422" spans="1:11" s="32" customFormat="1" ht="30" customHeight="1">
      <c r="A422" s="23" t="s">
        <v>389</v>
      </c>
      <c r="B422" s="15" t="s">
        <v>38</v>
      </c>
      <c r="C422" s="59" t="s">
        <v>426</v>
      </c>
      <c r="D422" s="17"/>
      <c r="E422" s="18"/>
      <c r="F422" s="20"/>
      <c r="G422" s="22"/>
      <c r="H422" s="42"/>
      <c r="I422" s="127"/>
      <c r="J422" s="130"/>
      <c r="K422" s="129"/>
    </row>
    <row r="423" spans="1:11" s="32" customFormat="1" ht="30" customHeight="1">
      <c r="A423" s="23" t="s">
        <v>390</v>
      </c>
      <c r="B423" s="61" t="s">
        <v>167</v>
      </c>
      <c r="C423" s="62" t="s">
        <v>428</v>
      </c>
      <c r="D423" s="17"/>
      <c r="E423" s="18" t="s">
        <v>44</v>
      </c>
      <c r="F423" s="20">
        <v>2</v>
      </c>
      <c r="G423" s="19"/>
      <c r="H423" s="29">
        <f>ROUND(G423*F423,2)</f>
        <v>0</v>
      </c>
      <c r="I423" s="140"/>
      <c r="J423" s="130"/>
      <c r="K423" s="129"/>
    </row>
    <row r="424" spans="1:11" s="32" customFormat="1" ht="30" customHeight="1">
      <c r="A424" s="23" t="s">
        <v>391</v>
      </c>
      <c r="B424" s="21" t="s">
        <v>303</v>
      </c>
      <c r="C424" s="16" t="s">
        <v>392</v>
      </c>
      <c r="D424" s="17" t="s">
        <v>209</v>
      </c>
      <c r="E424" s="18"/>
      <c r="F424" s="20"/>
      <c r="G424" s="22"/>
      <c r="H424" s="42"/>
      <c r="I424" s="139"/>
      <c r="J424" s="130"/>
      <c r="K424" s="129"/>
    </row>
    <row r="425" spans="1:11" s="32" customFormat="1" ht="30" customHeight="1">
      <c r="A425" s="23" t="s">
        <v>393</v>
      </c>
      <c r="B425" s="15" t="s">
        <v>38</v>
      </c>
      <c r="C425" s="59" t="s">
        <v>426</v>
      </c>
      <c r="D425" s="17"/>
      <c r="E425" s="18"/>
      <c r="F425" s="20"/>
      <c r="G425" s="22"/>
      <c r="H425" s="42"/>
      <c r="I425" s="127"/>
      <c r="J425" s="130"/>
      <c r="K425" s="129"/>
    </row>
    <row r="426" spans="1:11" s="32" customFormat="1" ht="30" customHeight="1">
      <c r="A426" s="23" t="s">
        <v>394</v>
      </c>
      <c r="B426" s="61" t="s">
        <v>167</v>
      </c>
      <c r="C426" s="62" t="s">
        <v>428</v>
      </c>
      <c r="D426" s="17"/>
      <c r="E426" s="18" t="s">
        <v>57</v>
      </c>
      <c r="F426" s="20">
        <v>3</v>
      </c>
      <c r="G426" s="19"/>
      <c r="H426" s="29">
        <f>ROUND(G426*F426,2)</f>
        <v>0</v>
      </c>
      <c r="I426" s="127"/>
      <c r="J426" s="130"/>
      <c r="K426" s="129"/>
    </row>
    <row r="427" spans="1:11" s="46" customFormat="1" ht="30" customHeight="1">
      <c r="A427" s="44" t="s">
        <v>395</v>
      </c>
      <c r="B427" s="21" t="s">
        <v>304</v>
      </c>
      <c r="C427" s="56" t="s">
        <v>396</v>
      </c>
      <c r="D427" s="57" t="s">
        <v>397</v>
      </c>
      <c r="E427" s="18"/>
      <c r="F427" s="58"/>
      <c r="G427" s="22"/>
      <c r="H427" s="45"/>
      <c r="I427" s="139"/>
      <c r="J427" s="148"/>
      <c r="K427" s="149"/>
    </row>
    <row r="428" spans="1:11" s="46" customFormat="1" ht="30" customHeight="1">
      <c r="A428" s="44" t="s">
        <v>398</v>
      </c>
      <c r="B428" s="15" t="s">
        <v>38</v>
      </c>
      <c r="C428" s="59" t="s">
        <v>427</v>
      </c>
      <c r="D428" s="17"/>
      <c r="E428" s="18" t="s">
        <v>57</v>
      </c>
      <c r="F428" s="107">
        <v>101</v>
      </c>
      <c r="G428" s="19"/>
      <c r="H428" s="29">
        <f>ROUND(G428*F428,2)</f>
        <v>0</v>
      </c>
      <c r="I428" s="139"/>
      <c r="J428" s="148"/>
      <c r="K428" s="149"/>
    </row>
    <row r="429" spans="1:11" ht="43.5" customHeight="1">
      <c r="A429" s="91"/>
      <c r="B429" s="108"/>
      <c r="C429" s="60" t="s">
        <v>536</v>
      </c>
      <c r="D429" s="109"/>
      <c r="E429" s="110"/>
      <c r="F429" s="109"/>
      <c r="G429" s="111"/>
      <c r="H429" s="119"/>
      <c r="I429" s="124"/>
      <c r="J429" s="124"/>
      <c r="K429" s="125"/>
    </row>
    <row r="430" spans="1:11" s="32" customFormat="1" ht="30" customHeight="1">
      <c r="A430" s="23" t="s">
        <v>387</v>
      </c>
      <c r="B430" s="21" t="s">
        <v>305</v>
      </c>
      <c r="C430" s="16" t="s">
        <v>388</v>
      </c>
      <c r="D430" s="17" t="s">
        <v>209</v>
      </c>
      <c r="E430" s="18"/>
      <c r="F430" s="20"/>
      <c r="G430" s="22"/>
      <c r="H430" s="42"/>
      <c r="I430" s="139"/>
      <c r="J430" s="130"/>
      <c r="K430" s="129"/>
    </row>
    <row r="431" spans="1:11" s="32" customFormat="1" ht="30" customHeight="1">
      <c r="A431" s="23" t="s">
        <v>389</v>
      </c>
      <c r="B431" s="15" t="s">
        <v>38</v>
      </c>
      <c r="C431" s="59" t="s">
        <v>431</v>
      </c>
      <c r="D431" s="17"/>
      <c r="E431" s="18"/>
      <c r="F431" s="20"/>
      <c r="G431" s="22"/>
      <c r="H431" s="42"/>
      <c r="I431" s="127"/>
      <c r="J431" s="130"/>
      <c r="K431" s="129"/>
    </row>
    <row r="432" spans="1:11" s="32" customFormat="1" ht="30" customHeight="1">
      <c r="A432" s="23" t="s">
        <v>390</v>
      </c>
      <c r="B432" s="61" t="s">
        <v>167</v>
      </c>
      <c r="C432" s="62" t="s">
        <v>428</v>
      </c>
      <c r="D432" s="17"/>
      <c r="E432" s="18" t="s">
        <v>44</v>
      </c>
      <c r="F432" s="20">
        <v>1</v>
      </c>
      <c r="G432" s="19"/>
      <c r="H432" s="29">
        <f>ROUND(G432*F432,2)</f>
        <v>0</v>
      </c>
      <c r="I432" s="140"/>
      <c r="J432" s="130"/>
      <c r="K432" s="129"/>
    </row>
    <row r="433" spans="1:11" s="32" customFormat="1" ht="30" customHeight="1">
      <c r="A433" s="23" t="s">
        <v>391</v>
      </c>
      <c r="B433" s="21" t="s">
        <v>307</v>
      </c>
      <c r="C433" s="16" t="s">
        <v>392</v>
      </c>
      <c r="D433" s="17" t="s">
        <v>209</v>
      </c>
      <c r="E433" s="18"/>
      <c r="F433" s="20"/>
      <c r="G433" s="22"/>
      <c r="H433" s="42"/>
      <c r="I433" s="139"/>
      <c r="J433" s="130"/>
      <c r="K433" s="129"/>
    </row>
    <row r="434" spans="1:11" s="32" customFormat="1" ht="30" customHeight="1">
      <c r="A434" s="23" t="s">
        <v>393</v>
      </c>
      <c r="B434" s="15" t="s">
        <v>38</v>
      </c>
      <c r="C434" s="59" t="s">
        <v>431</v>
      </c>
      <c r="D434" s="17"/>
      <c r="E434" s="18"/>
      <c r="F434" s="20"/>
      <c r="G434" s="22"/>
      <c r="H434" s="42"/>
      <c r="I434" s="127"/>
      <c r="J434" s="130"/>
      <c r="K434" s="129"/>
    </row>
    <row r="435" spans="1:11" s="32" customFormat="1" ht="30" customHeight="1">
      <c r="A435" s="23" t="s">
        <v>394</v>
      </c>
      <c r="B435" s="61" t="s">
        <v>167</v>
      </c>
      <c r="C435" s="62" t="s">
        <v>428</v>
      </c>
      <c r="D435" s="17"/>
      <c r="E435" s="18" t="s">
        <v>57</v>
      </c>
      <c r="F435" s="20">
        <v>9</v>
      </c>
      <c r="G435" s="19"/>
      <c r="H435" s="29">
        <f>ROUND(G435*F435,2)</f>
        <v>0</v>
      </c>
      <c r="I435" s="127"/>
      <c r="J435" s="130"/>
      <c r="K435" s="129"/>
    </row>
    <row r="436" spans="1:11" s="46" customFormat="1" ht="30" customHeight="1">
      <c r="A436" s="44" t="s">
        <v>395</v>
      </c>
      <c r="B436" s="21" t="s">
        <v>308</v>
      </c>
      <c r="C436" s="56" t="s">
        <v>396</v>
      </c>
      <c r="D436" s="57" t="s">
        <v>397</v>
      </c>
      <c r="E436" s="18"/>
      <c r="F436" s="58"/>
      <c r="G436" s="22"/>
      <c r="H436" s="45"/>
      <c r="I436" s="139"/>
      <c r="J436" s="148"/>
      <c r="K436" s="149"/>
    </row>
    <row r="437" spans="1:11" s="46" customFormat="1" ht="30" customHeight="1">
      <c r="A437" s="44" t="s">
        <v>398</v>
      </c>
      <c r="B437" s="15" t="s">
        <v>38</v>
      </c>
      <c r="C437" s="59" t="s">
        <v>432</v>
      </c>
      <c r="D437" s="17"/>
      <c r="E437" s="18" t="s">
        <v>57</v>
      </c>
      <c r="F437" s="107">
        <v>88</v>
      </c>
      <c r="G437" s="19"/>
      <c r="H437" s="29">
        <f>ROUND(G437*F437,2)</f>
        <v>0</v>
      </c>
      <c r="I437" s="139"/>
      <c r="J437" s="148"/>
      <c r="K437" s="149"/>
    </row>
    <row r="438" spans="1:11" ht="43.5" customHeight="1">
      <c r="A438" s="91"/>
      <c r="B438" s="108"/>
      <c r="C438" s="60" t="s">
        <v>537</v>
      </c>
      <c r="D438" s="109"/>
      <c r="E438" s="110"/>
      <c r="F438" s="109"/>
      <c r="G438" s="111"/>
      <c r="H438" s="119"/>
      <c r="I438" s="124"/>
      <c r="J438" s="124"/>
      <c r="K438" s="125"/>
    </row>
    <row r="439" spans="1:11" s="32" customFormat="1" ht="30" customHeight="1">
      <c r="A439" s="23" t="s">
        <v>387</v>
      </c>
      <c r="B439" s="21" t="s">
        <v>309</v>
      </c>
      <c r="C439" s="16" t="s">
        <v>388</v>
      </c>
      <c r="D439" s="17" t="s">
        <v>209</v>
      </c>
      <c r="E439" s="18"/>
      <c r="F439" s="20"/>
      <c r="G439" s="22"/>
      <c r="H439" s="42"/>
      <c r="I439" s="139"/>
      <c r="J439" s="130"/>
      <c r="K439" s="129"/>
    </row>
    <row r="440" spans="1:11" s="32" customFormat="1" ht="30" customHeight="1">
      <c r="A440" s="23" t="s">
        <v>389</v>
      </c>
      <c r="B440" s="15" t="s">
        <v>38</v>
      </c>
      <c r="C440" s="59" t="s">
        <v>291</v>
      </c>
      <c r="D440" s="17"/>
      <c r="E440" s="18"/>
      <c r="F440" s="20"/>
      <c r="G440" s="22"/>
      <c r="H440" s="42"/>
      <c r="I440" s="127"/>
      <c r="J440" s="130"/>
      <c r="K440" s="129"/>
    </row>
    <row r="441" spans="1:11" s="32" customFormat="1" ht="30" customHeight="1">
      <c r="A441" s="23" t="s">
        <v>390</v>
      </c>
      <c r="B441" s="61" t="s">
        <v>167</v>
      </c>
      <c r="C441" s="62" t="s">
        <v>428</v>
      </c>
      <c r="D441" s="17"/>
      <c r="E441" s="18" t="s">
        <v>44</v>
      </c>
      <c r="F441" s="20">
        <v>1</v>
      </c>
      <c r="G441" s="19"/>
      <c r="H441" s="29">
        <f>ROUND(G441*F441,2)</f>
        <v>0</v>
      </c>
      <c r="I441" s="140"/>
      <c r="J441" s="130"/>
      <c r="K441" s="129"/>
    </row>
    <row r="442" spans="1:11" s="46" customFormat="1" ht="30" customHeight="1">
      <c r="A442" s="44" t="s">
        <v>395</v>
      </c>
      <c r="B442" s="21" t="s">
        <v>310</v>
      </c>
      <c r="C442" s="56" t="s">
        <v>396</v>
      </c>
      <c r="D442" s="57" t="s">
        <v>397</v>
      </c>
      <c r="E442" s="18"/>
      <c r="F442" s="58"/>
      <c r="G442" s="22"/>
      <c r="H442" s="45"/>
      <c r="I442" s="139"/>
      <c r="J442" s="148"/>
      <c r="K442" s="149"/>
    </row>
    <row r="443" spans="1:11" s="46" customFormat="1" ht="30" customHeight="1">
      <c r="A443" s="44" t="s">
        <v>398</v>
      </c>
      <c r="B443" s="15" t="s">
        <v>38</v>
      </c>
      <c r="C443" s="59" t="s">
        <v>433</v>
      </c>
      <c r="D443" s="17"/>
      <c r="E443" s="18" t="s">
        <v>57</v>
      </c>
      <c r="F443" s="107">
        <v>37</v>
      </c>
      <c r="G443" s="19"/>
      <c r="H443" s="29">
        <f>ROUND(G443*F443,2)</f>
        <v>0</v>
      </c>
      <c r="I443" s="139"/>
      <c r="J443" s="148"/>
      <c r="K443" s="149"/>
    </row>
    <row r="444" spans="1:11" ht="43.5" customHeight="1">
      <c r="A444" s="91"/>
      <c r="B444" s="108"/>
      <c r="C444" s="60" t="s">
        <v>538</v>
      </c>
      <c r="D444" s="109"/>
      <c r="E444" s="110"/>
      <c r="F444" s="109"/>
      <c r="G444" s="111"/>
      <c r="H444" s="119"/>
      <c r="I444" s="124"/>
      <c r="J444" s="124"/>
      <c r="K444" s="125"/>
    </row>
    <row r="445" spans="1:11" s="32" customFormat="1" ht="30" customHeight="1">
      <c r="A445" s="23" t="s">
        <v>387</v>
      </c>
      <c r="B445" s="21" t="s">
        <v>311</v>
      </c>
      <c r="C445" s="16" t="s">
        <v>388</v>
      </c>
      <c r="D445" s="17" t="s">
        <v>209</v>
      </c>
      <c r="E445" s="18"/>
      <c r="F445" s="20"/>
      <c r="G445" s="22"/>
      <c r="H445" s="42"/>
      <c r="I445" s="139"/>
      <c r="J445" s="130"/>
      <c r="K445" s="129"/>
    </row>
    <row r="446" spans="1:11" s="32" customFormat="1" ht="30" customHeight="1">
      <c r="A446" s="23" t="s">
        <v>389</v>
      </c>
      <c r="B446" s="15" t="s">
        <v>38</v>
      </c>
      <c r="C446" s="59" t="s">
        <v>431</v>
      </c>
      <c r="D446" s="17"/>
      <c r="E446" s="18"/>
      <c r="F446" s="20"/>
      <c r="G446" s="22"/>
      <c r="H446" s="42"/>
      <c r="I446" s="127"/>
      <c r="J446" s="130"/>
      <c r="K446" s="129"/>
    </row>
    <row r="447" spans="1:11" s="32" customFormat="1" ht="30" customHeight="1">
      <c r="A447" s="23" t="s">
        <v>390</v>
      </c>
      <c r="B447" s="61" t="s">
        <v>167</v>
      </c>
      <c r="C447" s="62" t="s">
        <v>428</v>
      </c>
      <c r="D447" s="17"/>
      <c r="E447" s="18" t="s">
        <v>44</v>
      </c>
      <c r="F447" s="20">
        <v>1</v>
      </c>
      <c r="G447" s="19"/>
      <c r="H447" s="29">
        <f>ROUND(G447*F447,2)</f>
        <v>0</v>
      </c>
      <c r="I447" s="140"/>
      <c r="J447" s="130"/>
      <c r="K447" s="129"/>
    </row>
    <row r="448" spans="1:11" s="32" customFormat="1" ht="30" customHeight="1">
      <c r="A448" s="23" t="s">
        <v>391</v>
      </c>
      <c r="B448" s="21" t="s">
        <v>312</v>
      </c>
      <c r="C448" s="16" t="s">
        <v>392</v>
      </c>
      <c r="D448" s="17" t="s">
        <v>209</v>
      </c>
      <c r="E448" s="18"/>
      <c r="F448" s="20"/>
      <c r="G448" s="22"/>
      <c r="H448" s="42"/>
      <c r="I448" s="139"/>
      <c r="J448" s="130"/>
      <c r="K448" s="129"/>
    </row>
    <row r="449" spans="1:11" s="32" customFormat="1" ht="30" customHeight="1">
      <c r="A449" s="23" t="s">
        <v>393</v>
      </c>
      <c r="B449" s="15" t="s">
        <v>38</v>
      </c>
      <c r="C449" s="59" t="s">
        <v>431</v>
      </c>
      <c r="D449" s="17"/>
      <c r="E449" s="18"/>
      <c r="F449" s="20"/>
      <c r="G449" s="22"/>
      <c r="H449" s="42"/>
      <c r="I449" s="127"/>
      <c r="J449" s="130"/>
      <c r="K449" s="129"/>
    </row>
    <row r="450" spans="1:11" s="32" customFormat="1" ht="30" customHeight="1">
      <c r="A450" s="23" t="s">
        <v>394</v>
      </c>
      <c r="B450" s="61" t="s">
        <v>167</v>
      </c>
      <c r="C450" s="62" t="s">
        <v>428</v>
      </c>
      <c r="D450" s="17"/>
      <c r="E450" s="18" t="s">
        <v>57</v>
      </c>
      <c r="F450" s="20">
        <v>1</v>
      </c>
      <c r="G450" s="19"/>
      <c r="H450" s="29">
        <f>ROUND(G450*F450,2)</f>
        <v>0</v>
      </c>
      <c r="I450" s="127"/>
      <c r="J450" s="130"/>
      <c r="K450" s="129"/>
    </row>
    <row r="451" spans="1:11" s="46" customFormat="1" ht="30" customHeight="1">
      <c r="A451" s="44" t="s">
        <v>395</v>
      </c>
      <c r="B451" s="21" t="s">
        <v>313</v>
      </c>
      <c r="C451" s="56" t="s">
        <v>396</v>
      </c>
      <c r="D451" s="57" t="s">
        <v>397</v>
      </c>
      <c r="E451" s="18"/>
      <c r="F451" s="58"/>
      <c r="G451" s="22"/>
      <c r="H451" s="45"/>
      <c r="I451" s="139"/>
      <c r="J451" s="148"/>
      <c r="K451" s="149"/>
    </row>
    <row r="452" spans="1:11" s="46" customFormat="1" ht="30" customHeight="1">
      <c r="A452" s="44" t="s">
        <v>398</v>
      </c>
      <c r="B452" s="15" t="s">
        <v>38</v>
      </c>
      <c r="C452" s="59" t="s">
        <v>432</v>
      </c>
      <c r="D452" s="17"/>
      <c r="E452" s="18" t="s">
        <v>57</v>
      </c>
      <c r="F452" s="107">
        <v>58</v>
      </c>
      <c r="G452" s="19"/>
      <c r="H452" s="29">
        <f>ROUND(G452*F452,2)</f>
        <v>0</v>
      </c>
      <c r="I452" s="139"/>
      <c r="J452" s="148"/>
      <c r="K452" s="149"/>
    </row>
    <row r="453" spans="1:11" ht="43.5" customHeight="1">
      <c r="A453" s="91"/>
      <c r="B453" s="108"/>
      <c r="C453" s="155" t="s">
        <v>539</v>
      </c>
      <c r="D453" s="109"/>
      <c r="E453" s="110"/>
      <c r="F453" s="109"/>
      <c r="G453" s="111"/>
      <c r="H453" s="119"/>
      <c r="I453" s="124"/>
      <c r="J453" s="124"/>
      <c r="K453" s="125"/>
    </row>
    <row r="454" spans="1:11" s="32" customFormat="1" ht="30" customHeight="1">
      <c r="A454" s="23" t="s">
        <v>387</v>
      </c>
      <c r="B454" s="21" t="s">
        <v>612</v>
      </c>
      <c r="C454" s="16" t="s">
        <v>388</v>
      </c>
      <c r="D454" s="17" t="s">
        <v>209</v>
      </c>
      <c r="E454" s="18"/>
      <c r="F454" s="20"/>
      <c r="G454" s="22"/>
      <c r="H454" s="42"/>
      <c r="I454" s="139"/>
      <c r="J454" s="130"/>
      <c r="K454" s="129"/>
    </row>
    <row r="455" spans="1:11" s="32" customFormat="1" ht="30" customHeight="1">
      <c r="A455" s="23" t="s">
        <v>389</v>
      </c>
      <c r="B455" s="15" t="s">
        <v>38</v>
      </c>
      <c r="C455" s="59" t="s">
        <v>291</v>
      </c>
      <c r="D455" s="17"/>
      <c r="E455" s="18"/>
      <c r="F455" s="20"/>
      <c r="G455" s="22"/>
      <c r="H455" s="42"/>
      <c r="I455" s="127"/>
      <c r="J455" s="130"/>
      <c r="K455" s="129"/>
    </row>
    <row r="456" spans="1:11" s="32" customFormat="1" ht="30" customHeight="1">
      <c r="A456" s="23" t="s">
        <v>390</v>
      </c>
      <c r="B456" s="61" t="s">
        <v>167</v>
      </c>
      <c r="C456" s="62" t="s">
        <v>428</v>
      </c>
      <c r="D456" s="17"/>
      <c r="E456" s="18" t="s">
        <v>44</v>
      </c>
      <c r="F456" s="20">
        <v>1</v>
      </c>
      <c r="G456" s="19"/>
      <c r="H456" s="29">
        <f>ROUND(G456*F456,2)</f>
        <v>0</v>
      </c>
      <c r="I456" s="140"/>
      <c r="J456" s="130"/>
      <c r="K456" s="129"/>
    </row>
    <row r="457" spans="1:11" s="46" customFormat="1" ht="30" customHeight="1">
      <c r="A457" s="44" t="s">
        <v>395</v>
      </c>
      <c r="B457" s="21" t="s">
        <v>613</v>
      </c>
      <c r="C457" s="56" t="s">
        <v>396</v>
      </c>
      <c r="D457" s="57" t="s">
        <v>397</v>
      </c>
      <c r="E457" s="18"/>
      <c r="F457" s="58"/>
      <c r="G457" s="22"/>
      <c r="H457" s="45"/>
      <c r="I457" s="139"/>
      <c r="J457" s="148"/>
      <c r="K457" s="149"/>
    </row>
    <row r="458" spans="1:11" s="46" customFormat="1" ht="30" customHeight="1">
      <c r="A458" s="44" t="s">
        <v>398</v>
      </c>
      <c r="B458" s="15" t="s">
        <v>38</v>
      </c>
      <c r="C458" s="59" t="s">
        <v>433</v>
      </c>
      <c r="D458" s="17"/>
      <c r="E458" s="18" t="s">
        <v>57</v>
      </c>
      <c r="F458" s="107">
        <v>25</v>
      </c>
      <c r="G458" s="19"/>
      <c r="H458" s="29">
        <f>ROUND(G458*F458,2)</f>
        <v>0</v>
      </c>
      <c r="I458" s="139"/>
      <c r="J458" s="148"/>
      <c r="K458" s="149"/>
    </row>
    <row r="459" spans="1:11" ht="43.5" customHeight="1">
      <c r="A459" s="91"/>
      <c r="B459" s="108"/>
      <c r="C459" s="60" t="s">
        <v>530</v>
      </c>
      <c r="D459" s="109"/>
      <c r="E459" s="110"/>
      <c r="F459" s="109"/>
      <c r="G459" s="111"/>
      <c r="H459" s="119"/>
      <c r="I459" s="124"/>
      <c r="J459" s="124"/>
      <c r="K459" s="125"/>
    </row>
    <row r="460" spans="1:11" s="32" customFormat="1" ht="30" customHeight="1">
      <c r="A460" s="23" t="s">
        <v>387</v>
      </c>
      <c r="B460" s="21" t="s">
        <v>614</v>
      </c>
      <c r="C460" s="16" t="s">
        <v>388</v>
      </c>
      <c r="D460" s="17" t="s">
        <v>209</v>
      </c>
      <c r="E460" s="18"/>
      <c r="F460" s="20"/>
      <c r="G460" s="22"/>
      <c r="H460" s="42"/>
      <c r="I460" s="139"/>
      <c r="J460" s="130"/>
      <c r="K460" s="129"/>
    </row>
    <row r="461" spans="1:11" s="32" customFormat="1" ht="30" customHeight="1">
      <c r="A461" s="23" t="s">
        <v>389</v>
      </c>
      <c r="B461" s="15" t="s">
        <v>38</v>
      </c>
      <c r="C461" s="59" t="s">
        <v>291</v>
      </c>
      <c r="D461" s="17"/>
      <c r="E461" s="18"/>
      <c r="F461" s="20"/>
      <c r="G461" s="22"/>
      <c r="H461" s="42"/>
      <c r="I461" s="127"/>
      <c r="J461" s="130"/>
      <c r="K461" s="129"/>
    </row>
    <row r="462" spans="1:11" s="32" customFormat="1" ht="30" customHeight="1">
      <c r="A462" s="23" t="s">
        <v>390</v>
      </c>
      <c r="B462" s="61" t="s">
        <v>167</v>
      </c>
      <c r="C462" s="62" t="s">
        <v>428</v>
      </c>
      <c r="D462" s="17"/>
      <c r="E462" s="18" t="s">
        <v>44</v>
      </c>
      <c r="F462" s="20">
        <v>1</v>
      </c>
      <c r="G462" s="19"/>
      <c r="H462" s="29">
        <f>ROUND(G462*F462,2)</f>
        <v>0</v>
      </c>
      <c r="I462" s="140"/>
      <c r="J462" s="130"/>
      <c r="K462" s="129"/>
    </row>
    <row r="463" spans="1:11" s="46" customFormat="1" ht="30" customHeight="1">
      <c r="A463" s="44" t="s">
        <v>395</v>
      </c>
      <c r="B463" s="21" t="s">
        <v>615</v>
      </c>
      <c r="C463" s="56" t="s">
        <v>396</v>
      </c>
      <c r="D463" s="63" t="s">
        <v>397</v>
      </c>
      <c r="E463" s="18"/>
      <c r="F463" s="20"/>
      <c r="G463" s="22"/>
      <c r="H463" s="45"/>
      <c r="I463" s="139"/>
      <c r="J463" s="148"/>
      <c r="K463" s="149"/>
    </row>
    <row r="464" spans="1:11" s="46" customFormat="1" ht="30" customHeight="1">
      <c r="A464" s="44" t="s">
        <v>398</v>
      </c>
      <c r="B464" s="15" t="s">
        <v>38</v>
      </c>
      <c r="C464" s="59" t="s">
        <v>433</v>
      </c>
      <c r="D464" s="17"/>
      <c r="E464" s="18" t="s">
        <v>57</v>
      </c>
      <c r="F464" s="98">
        <v>5</v>
      </c>
      <c r="G464" s="19"/>
      <c r="H464" s="29">
        <f>ROUND(G464*F464,2)</f>
        <v>0</v>
      </c>
      <c r="I464" s="139"/>
      <c r="J464" s="148"/>
      <c r="K464" s="149"/>
    </row>
    <row r="465" spans="1:11" s="8" customFormat="1" ht="30" customHeight="1" thickBot="1">
      <c r="A465" s="106"/>
      <c r="B465" s="105" t="s">
        <v>15</v>
      </c>
      <c r="C465" s="180" t="str">
        <f>C392</f>
        <v>SEWER AND CB LEAD REPAIRS</v>
      </c>
      <c r="D465" s="170"/>
      <c r="E465" s="170"/>
      <c r="F465" s="171"/>
      <c r="G465" s="106" t="s">
        <v>16</v>
      </c>
      <c r="H465" s="122">
        <f>SUM(H394:H464)</f>
        <v>0</v>
      </c>
      <c r="I465" s="126"/>
      <c r="J465" s="126"/>
      <c r="K465" s="126"/>
    </row>
    <row r="466" spans="1:11" ht="30" customHeight="1" thickTop="1">
      <c r="A466" s="112"/>
      <c r="B466" s="113"/>
      <c r="C466" s="114" t="s">
        <v>17</v>
      </c>
      <c r="D466" s="115"/>
      <c r="E466" s="116"/>
      <c r="F466" s="116"/>
      <c r="G466" s="117"/>
      <c r="H466" s="123"/>
      <c r="I466" s="124"/>
      <c r="J466" s="124"/>
      <c r="K466" s="125"/>
    </row>
    <row r="467" spans="1:11" ht="37.5" customHeight="1" thickBot="1">
      <c r="A467" s="104"/>
      <c r="B467" s="105" t="str">
        <f>B6</f>
        <v>A</v>
      </c>
      <c r="C467" s="169" t="str">
        <f>C6</f>
        <v>PEMBINA HIGHWAY REHABILITATION AND ACTIVE TRANSPORTATION CORRIDOR - S/B ARBUTHNOT STREET TO 110m EAST OF OSBORNE STREET</v>
      </c>
      <c r="D467" s="170"/>
      <c r="E467" s="170"/>
      <c r="F467" s="171"/>
      <c r="G467" s="104" t="s">
        <v>16</v>
      </c>
      <c r="H467" s="120">
        <f>H151</f>
        <v>0</v>
      </c>
      <c r="I467" s="124"/>
      <c r="J467" s="124"/>
      <c r="K467" s="125"/>
    </row>
    <row r="468" spans="1:11" ht="37.5" customHeight="1" thickBot="1" thickTop="1">
      <c r="A468" s="104"/>
      <c r="B468" s="105" t="str">
        <f>B152</f>
        <v>B</v>
      </c>
      <c r="C468" s="172" t="str">
        <f>C152</f>
        <v>PEMBINA HIGHWAY REHABILITATION AND ACTIVE TRANSPORTATION CORRIDOR - N/B 100m SOUTH OF GRANT AVENUE TO 50m EAST OF OSBORNE STREET</v>
      </c>
      <c r="D468" s="173"/>
      <c r="E468" s="173"/>
      <c r="F468" s="174"/>
      <c r="G468" s="104" t="s">
        <v>16</v>
      </c>
      <c r="H468" s="120">
        <f>H312</f>
        <v>0</v>
      </c>
      <c r="I468" s="124"/>
      <c r="J468" s="124"/>
      <c r="K468" s="125"/>
    </row>
    <row r="469" spans="1:11" ht="30" customHeight="1" thickBot="1" thickTop="1">
      <c r="A469" s="104"/>
      <c r="B469" s="105" t="str">
        <f>B313</f>
        <v>C</v>
      </c>
      <c r="C469" s="172" t="str">
        <f>C313</f>
        <v>CORYDON AVENUE REHABILITATION - NASSAU STREET SOUTH TO PEMBINA HIGHWAY</v>
      </c>
      <c r="D469" s="173"/>
      <c r="E469" s="173"/>
      <c r="F469" s="174"/>
      <c r="G469" s="104" t="s">
        <v>16</v>
      </c>
      <c r="H469" s="120">
        <f>H391</f>
        <v>0</v>
      </c>
      <c r="I469" s="124"/>
      <c r="J469" s="124"/>
      <c r="K469" s="125"/>
    </row>
    <row r="470" spans="1:11" ht="30" customHeight="1" thickBot="1" thickTop="1">
      <c r="A470" s="104"/>
      <c r="B470" s="105" t="s">
        <v>15</v>
      </c>
      <c r="C470" s="172" t="str">
        <f>C392</f>
        <v>SEWER AND CB LEAD REPAIRS</v>
      </c>
      <c r="D470" s="173"/>
      <c r="E470" s="173"/>
      <c r="F470" s="174"/>
      <c r="G470" s="104" t="s">
        <v>16</v>
      </c>
      <c r="H470" s="120">
        <f>H465</f>
        <v>0</v>
      </c>
      <c r="I470" s="124"/>
      <c r="J470" s="124"/>
      <c r="K470" s="125"/>
    </row>
    <row r="471" spans="1:11" s="7" customFormat="1" ht="37.5" customHeight="1" thickTop="1">
      <c r="A471" s="91"/>
      <c r="B471" s="184" t="s">
        <v>33</v>
      </c>
      <c r="C471" s="185"/>
      <c r="D471" s="185"/>
      <c r="E471" s="185"/>
      <c r="F471" s="185"/>
      <c r="G471" s="178">
        <f>SUM(H467:H470)</f>
        <v>0</v>
      </c>
      <c r="H471" s="179"/>
      <c r="I471" s="125"/>
      <c r="J471" s="125"/>
      <c r="K471" s="125"/>
    </row>
    <row r="472" spans="1:8" ht="15.75" customHeight="1">
      <c r="A472" s="14"/>
      <c r="B472" s="11"/>
      <c r="C472" s="12"/>
      <c r="D472" s="13"/>
      <c r="E472" s="12"/>
      <c r="F472" s="12"/>
      <c r="G472" s="4"/>
      <c r="H472" s="154"/>
    </row>
  </sheetData>
  <sheetProtection password="DFEA" sheet="1" objects="1" scenarios="1" selectLockedCells="1"/>
  <mergeCells count="14">
    <mergeCell ref="C6:F6"/>
    <mergeCell ref="C391:F391"/>
    <mergeCell ref="B471:F471"/>
    <mergeCell ref="C152:F152"/>
    <mergeCell ref="C151:F151"/>
    <mergeCell ref="C312:F312"/>
    <mergeCell ref="C467:F467"/>
    <mergeCell ref="C468:F468"/>
    <mergeCell ref="C469:F469"/>
    <mergeCell ref="C313:F313"/>
    <mergeCell ref="G471:H471"/>
    <mergeCell ref="C392:F392"/>
    <mergeCell ref="C465:F465"/>
    <mergeCell ref="C470:F470"/>
  </mergeCells>
  <conditionalFormatting sqref="D8:D9 D112:D114 D46:D47 D49 D83:D84 D304 D382:D385 D373:D376 D135 D30:D31 D37:D38 D290 D183:D184 D176:D177 D232:D233 D322:D323 D318 D192:D195 D23:D24 D137:D138 D292 D331:D333 D120:D121 D26 D33 D40 D179 D186 D325">
    <cfRule type="cellIs" priority="1068" dxfId="719" operator="equal" stopIfTrue="1">
      <formula>"CW 2130-R11"</formula>
    </cfRule>
    <cfRule type="cellIs" priority="1069" dxfId="719" operator="equal" stopIfTrue="1">
      <formula>"CW 3120-R2"</formula>
    </cfRule>
    <cfRule type="cellIs" priority="1070" dxfId="719" operator="equal" stopIfTrue="1">
      <formula>"CW 3240-R7"</formula>
    </cfRule>
  </conditionalFormatting>
  <conditionalFormatting sqref="D10:D11">
    <cfRule type="cellIs" priority="1065" dxfId="719" operator="equal" stopIfTrue="1">
      <formula>"CW 2130-R11"</formula>
    </cfRule>
    <cfRule type="cellIs" priority="1066" dxfId="719" operator="equal" stopIfTrue="1">
      <formula>"CW 3120-R2"</formula>
    </cfRule>
    <cfRule type="cellIs" priority="1067" dxfId="719" operator="equal" stopIfTrue="1">
      <formula>"CW 3240-R7"</formula>
    </cfRule>
  </conditionalFormatting>
  <conditionalFormatting sqref="D13">
    <cfRule type="cellIs" priority="1059" dxfId="719" operator="equal" stopIfTrue="1">
      <formula>"CW 2130-R11"</formula>
    </cfRule>
    <cfRule type="cellIs" priority="1060" dxfId="719" operator="equal" stopIfTrue="1">
      <formula>"CW 3120-R2"</formula>
    </cfRule>
    <cfRule type="cellIs" priority="1061" dxfId="719" operator="equal" stopIfTrue="1">
      <formula>"CW 3240-R7"</formula>
    </cfRule>
  </conditionalFormatting>
  <conditionalFormatting sqref="D14">
    <cfRule type="cellIs" priority="1056" dxfId="719" operator="equal" stopIfTrue="1">
      <formula>"CW 2130-R11"</formula>
    </cfRule>
    <cfRule type="cellIs" priority="1057" dxfId="719" operator="equal" stopIfTrue="1">
      <formula>"CW 3120-R2"</formula>
    </cfRule>
    <cfRule type="cellIs" priority="1058" dxfId="719" operator="equal" stopIfTrue="1">
      <formula>"CW 3240-R7"</formula>
    </cfRule>
  </conditionalFormatting>
  <conditionalFormatting sqref="D15:D16">
    <cfRule type="cellIs" priority="1053" dxfId="719" operator="equal" stopIfTrue="1">
      <formula>"CW 2130-R11"</formula>
    </cfRule>
    <cfRule type="cellIs" priority="1054" dxfId="719" operator="equal" stopIfTrue="1">
      <formula>"CW 3120-R2"</formula>
    </cfRule>
    <cfRule type="cellIs" priority="1055" dxfId="719" operator="equal" stopIfTrue="1">
      <formula>"CW 3240-R7"</formula>
    </cfRule>
  </conditionalFormatting>
  <conditionalFormatting sqref="D18:D19">
    <cfRule type="cellIs" priority="1050" dxfId="719" operator="equal" stopIfTrue="1">
      <formula>"CW 2130-R11"</formula>
    </cfRule>
    <cfRule type="cellIs" priority="1051" dxfId="719" operator="equal" stopIfTrue="1">
      <formula>"CW 3120-R2"</formula>
    </cfRule>
    <cfRule type="cellIs" priority="1052" dxfId="719" operator="equal" stopIfTrue="1">
      <formula>"CW 3240-R7"</formula>
    </cfRule>
  </conditionalFormatting>
  <conditionalFormatting sqref="D28">
    <cfRule type="cellIs" priority="1041" dxfId="719" operator="equal" stopIfTrue="1">
      <formula>"CW 2130-R11"</formula>
    </cfRule>
    <cfRule type="cellIs" priority="1042" dxfId="719" operator="equal" stopIfTrue="1">
      <formula>"CW 3120-R2"</formula>
    </cfRule>
    <cfRule type="cellIs" priority="1043" dxfId="719" operator="equal" stopIfTrue="1">
      <formula>"CW 3240-R7"</formula>
    </cfRule>
  </conditionalFormatting>
  <conditionalFormatting sqref="D27">
    <cfRule type="cellIs" priority="1047" dxfId="719" operator="equal" stopIfTrue="1">
      <formula>"CW 2130-R11"</formula>
    </cfRule>
    <cfRule type="cellIs" priority="1048" dxfId="719" operator="equal" stopIfTrue="1">
      <formula>"CW 3120-R2"</formula>
    </cfRule>
    <cfRule type="cellIs" priority="1049" dxfId="719" operator="equal" stopIfTrue="1">
      <formula>"CW 3240-R7"</formula>
    </cfRule>
  </conditionalFormatting>
  <conditionalFormatting sqref="D29">
    <cfRule type="cellIs" priority="1038" dxfId="719" operator="equal" stopIfTrue="1">
      <formula>"CW 2130-R11"</formula>
    </cfRule>
    <cfRule type="cellIs" priority="1039" dxfId="719" operator="equal" stopIfTrue="1">
      <formula>"CW 3120-R2"</formula>
    </cfRule>
    <cfRule type="cellIs" priority="1040" dxfId="719" operator="equal" stopIfTrue="1">
      <formula>"CW 3240-R7"</formula>
    </cfRule>
  </conditionalFormatting>
  <conditionalFormatting sqref="D34">
    <cfRule type="cellIs" priority="1029" dxfId="719" operator="equal" stopIfTrue="1">
      <formula>"CW 2130-R11"</formula>
    </cfRule>
    <cfRule type="cellIs" priority="1030" dxfId="719" operator="equal" stopIfTrue="1">
      <formula>"CW 3120-R2"</formula>
    </cfRule>
    <cfRule type="cellIs" priority="1031" dxfId="719" operator="equal" stopIfTrue="1">
      <formula>"CW 3240-R7"</formula>
    </cfRule>
  </conditionalFormatting>
  <conditionalFormatting sqref="D35">
    <cfRule type="cellIs" priority="1023" dxfId="719" operator="equal" stopIfTrue="1">
      <formula>"CW 2130-R11"</formula>
    </cfRule>
    <cfRule type="cellIs" priority="1024" dxfId="719" operator="equal" stopIfTrue="1">
      <formula>"CW 3120-R2"</formula>
    </cfRule>
    <cfRule type="cellIs" priority="1025" dxfId="719" operator="equal" stopIfTrue="1">
      <formula>"CW 3240-R7"</formula>
    </cfRule>
  </conditionalFormatting>
  <conditionalFormatting sqref="D36">
    <cfRule type="cellIs" priority="1020" dxfId="719" operator="equal" stopIfTrue="1">
      <formula>"CW 2130-R11"</formula>
    </cfRule>
    <cfRule type="cellIs" priority="1021" dxfId="719" operator="equal" stopIfTrue="1">
      <formula>"CW 3120-R2"</formula>
    </cfRule>
    <cfRule type="cellIs" priority="1022" dxfId="719" operator="equal" stopIfTrue="1">
      <formula>"CW 3240-R7"</formula>
    </cfRule>
  </conditionalFormatting>
  <conditionalFormatting sqref="D41:D44">
    <cfRule type="cellIs" priority="1014" dxfId="719" operator="equal" stopIfTrue="1">
      <formula>"CW 2130-R11"</formula>
    </cfRule>
    <cfRule type="cellIs" priority="1015" dxfId="719" operator="equal" stopIfTrue="1">
      <formula>"CW 3120-R2"</formula>
    </cfRule>
    <cfRule type="cellIs" priority="1016" dxfId="719" operator="equal" stopIfTrue="1">
      <formula>"CW 3240-R7"</formula>
    </cfRule>
  </conditionalFormatting>
  <conditionalFormatting sqref="D45">
    <cfRule type="cellIs" priority="1011" dxfId="719" operator="equal" stopIfTrue="1">
      <formula>"CW 2130-R11"</formula>
    </cfRule>
    <cfRule type="cellIs" priority="1012" dxfId="719" operator="equal" stopIfTrue="1">
      <formula>"CW 3120-R2"</formula>
    </cfRule>
    <cfRule type="cellIs" priority="1013" dxfId="719" operator="equal" stopIfTrue="1">
      <formula>"CW 3240-R7"</formula>
    </cfRule>
  </conditionalFormatting>
  <conditionalFormatting sqref="D50">
    <cfRule type="cellIs" priority="1002" dxfId="719" operator="equal" stopIfTrue="1">
      <formula>"CW 2130-R11"</formula>
    </cfRule>
    <cfRule type="cellIs" priority="1003" dxfId="719" operator="equal" stopIfTrue="1">
      <formula>"CW 3120-R2"</formula>
    </cfRule>
    <cfRule type="cellIs" priority="1004" dxfId="719" operator="equal" stopIfTrue="1">
      <formula>"CW 3240-R7"</formula>
    </cfRule>
  </conditionalFormatting>
  <conditionalFormatting sqref="D51">
    <cfRule type="cellIs" priority="999" dxfId="719" operator="equal" stopIfTrue="1">
      <formula>"CW 2130-R11"</formula>
    </cfRule>
    <cfRule type="cellIs" priority="1000" dxfId="719" operator="equal" stopIfTrue="1">
      <formula>"CW 3120-R2"</formula>
    </cfRule>
    <cfRule type="cellIs" priority="1001" dxfId="719" operator="equal" stopIfTrue="1">
      <formula>"CW 3240-R7"</formula>
    </cfRule>
  </conditionalFormatting>
  <conditionalFormatting sqref="D52:D54">
    <cfRule type="cellIs" priority="996" dxfId="719" operator="equal" stopIfTrue="1">
      <formula>"CW 2130-R11"</formula>
    </cfRule>
    <cfRule type="cellIs" priority="997" dxfId="719" operator="equal" stopIfTrue="1">
      <formula>"CW 3120-R2"</formula>
    </cfRule>
    <cfRule type="cellIs" priority="998" dxfId="719" operator="equal" stopIfTrue="1">
      <formula>"CW 3240-R7"</formula>
    </cfRule>
  </conditionalFormatting>
  <conditionalFormatting sqref="D55">
    <cfRule type="cellIs" priority="990" dxfId="719" operator="equal" stopIfTrue="1">
      <formula>"CW 2130-R11"</formula>
    </cfRule>
    <cfRule type="cellIs" priority="991" dxfId="719" operator="equal" stopIfTrue="1">
      <formula>"CW 3120-R2"</formula>
    </cfRule>
    <cfRule type="cellIs" priority="992" dxfId="719" operator="equal" stopIfTrue="1">
      <formula>"CW 3240-R7"</formula>
    </cfRule>
  </conditionalFormatting>
  <conditionalFormatting sqref="D56:D57">
    <cfRule type="cellIs" priority="987" dxfId="719" operator="equal" stopIfTrue="1">
      <formula>"CW 2130-R11"</formula>
    </cfRule>
    <cfRule type="cellIs" priority="988" dxfId="719" operator="equal" stopIfTrue="1">
      <formula>"CW 3120-R2"</formula>
    </cfRule>
    <cfRule type="cellIs" priority="989" dxfId="719" operator="equal" stopIfTrue="1">
      <formula>"CW 3240-R7"</formula>
    </cfRule>
  </conditionalFormatting>
  <conditionalFormatting sqref="D58">
    <cfRule type="cellIs" priority="984" dxfId="719" operator="equal" stopIfTrue="1">
      <formula>"CW 2130-R11"</formula>
    </cfRule>
    <cfRule type="cellIs" priority="985" dxfId="719" operator="equal" stopIfTrue="1">
      <formula>"CW 3120-R2"</formula>
    </cfRule>
    <cfRule type="cellIs" priority="986" dxfId="719" operator="equal" stopIfTrue="1">
      <formula>"CW 3240-R7"</formula>
    </cfRule>
  </conditionalFormatting>
  <conditionalFormatting sqref="D66:D68">
    <cfRule type="cellIs" priority="981" dxfId="719" operator="equal" stopIfTrue="1">
      <formula>"CW 2130-R11"</formula>
    </cfRule>
    <cfRule type="cellIs" priority="982" dxfId="719" operator="equal" stopIfTrue="1">
      <formula>"CW 3120-R2"</formula>
    </cfRule>
    <cfRule type="cellIs" priority="983" dxfId="719" operator="equal" stopIfTrue="1">
      <formula>"CW 3240-R7"</formula>
    </cfRule>
  </conditionalFormatting>
  <conditionalFormatting sqref="D69:D70">
    <cfRule type="cellIs" priority="978" dxfId="719" operator="equal" stopIfTrue="1">
      <formula>"CW 2130-R11"</formula>
    </cfRule>
    <cfRule type="cellIs" priority="979" dxfId="719" operator="equal" stopIfTrue="1">
      <formula>"CW 3120-R2"</formula>
    </cfRule>
    <cfRule type="cellIs" priority="980" dxfId="719" operator="equal" stopIfTrue="1">
      <formula>"CW 3240-R7"</formula>
    </cfRule>
  </conditionalFormatting>
  <conditionalFormatting sqref="D71">
    <cfRule type="cellIs" priority="975" dxfId="719" operator="equal" stopIfTrue="1">
      <formula>"CW 2130-R11"</formula>
    </cfRule>
    <cfRule type="cellIs" priority="976" dxfId="719" operator="equal" stopIfTrue="1">
      <formula>"CW 3120-R2"</formula>
    </cfRule>
    <cfRule type="cellIs" priority="977" dxfId="719" operator="equal" stopIfTrue="1">
      <formula>"CW 3240-R7"</formula>
    </cfRule>
  </conditionalFormatting>
  <conditionalFormatting sqref="D72">
    <cfRule type="cellIs" priority="972" dxfId="719" operator="equal" stopIfTrue="1">
      <formula>"CW 2130-R11"</formula>
    </cfRule>
    <cfRule type="cellIs" priority="973" dxfId="719" operator="equal" stopIfTrue="1">
      <formula>"CW 3120-R2"</formula>
    </cfRule>
    <cfRule type="cellIs" priority="974" dxfId="719" operator="equal" stopIfTrue="1">
      <formula>"CW 3240-R7"</formula>
    </cfRule>
  </conditionalFormatting>
  <conditionalFormatting sqref="D75">
    <cfRule type="cellIs" priority="966" dxfId="719" operator="equal" stopIfTrue="1">
      <formula>"CW 2130-R11"</formula>
    </cfRule>
    <cfRule type="cellIs" priority="967" dxfId="719" operator="equal" stopIfTrue="1">
      <formula>"CW 3120-R2"</formula>
    </cfRule>
    <cfRule type="cellIs" priority="968" dxfId="719" operator="equal" stopIfTrue="1">
      <formula>"CW 3240-R7"</formula>
    </cfRule>
  </conditionalFormatting>
  <conditionalFormatting sqref="D79">
    <cfRule type="cellIs" priority="963" dxfId="719" operator="equal" stopIfTrue="1">
      <formula>"CW 2130-R11"</formula>
    </cfRule>
    <cfRule type="cellIs" priority="964" dxfId="719" operator="equal" stopIfTrue="1">
      <formula>"CW 3120-R2"</formula>
    </cfRule>
    <cfRule type="cellIs" priority="965" dxfId="719" operator="equal" stopIfTrue="1">
      <formula>"CW 3240-R7"</formula>
    </cfRule>
  </conditionalFormatting>
  <conditionalFormatting sqref="D85">
    <cfRule type="cellIs" priority="951" dxfId="719" operator="equal" stopIfTrue="1">
      <formula>"CW 2130-R11"</formula>
    </cfRule>
    <cfRule type="cellIs" priority="952" dxfId="719" operator="equal" stopIfTrue="1">
      <formula>"CW 3120-R2"</formula>
    </cfRule>
    <cfRule type="cellIs" priority="953" dxfId="719" operator="equal" stopIfTrue="1">
      <formula>"CW 3240-R7"</formula>
    </cfRule>
  </conditionalFormatting>
  <conditionalFormatting sqref="D87">
    <cfRule type="cellIs" priority="942" dxfId="719" operator="equal" stopIfTrue="1">
      <formula>"CW 2130-R11"</formula>
    </cfRule>
    <cfRule type="cellIs" priority="943" dxfId="719" operator="equal" stopIfTrue="1">
      <formula>"CW 3120-R2"</formula>
    </cfRule>
    <cfRule type="cellIs" priority="944" dxfId="719" operator="equal" stopIfTrue="1">
      <formula>"CW 3240-R7"</formula>
    </cfRule>
  </conditionalFormatting>
  <conditionalFormatting sqref="D104">
    <cfRule type="cellIs" priority="924" dxfId="719" operator="equal" stopIfTrue="1">
      <formula>"CW 2130-R11"</formula>
    </cfRule>
    <cfRule type="cellIs" priority="925" dxfId="719" operator="equal" stopIfTrue="1">
      <formula>"CW 3120-R2"</formula>
    </cfRule>
    <cfRule type="cellIs" priority="926" dxfId="719" operator="equal" stopIfTrue="1">
      <formula>"CW 3240-R7"</formula>
    </cfRule>
  </conditionalFormatting>
  <conditionalFormatting sqref="D107">
    <cfRule type="cellIs" priority="919" dxfId="719" operator="equal" stopIfTrue="1">
      <formula>"CW 2130-R11"</formula>
    </cfRule>
    <cfRule type="cellIs" priority="920" dxfId="719" operator="equal" stopIfTrue="1">
      <formula>"CW 3120-R2"</formula>
    </cfRule>
    <cfRule type="cellIs" priority="921" dxfId="719" operator="equal" stopIfTrue="1">
      <formula>"CW 3240-R7"</formula>
    </cfRule>
  </conditionalFormatting>
  <conditionalFormatting sqref="D106 D108:D109 D259:D260 D270:D271">
    <cfRule type="cellIs" priority="922" dxfId="719" operator="equal" stopIfTrue="1">
      <formula>"CW 3120-R2"</formula>
    </cfRule>
    <cfRule type="cellIs" priority="923" dxfId="719" operator="equal" stopIfTrue="1">
      <formula>"CW 3240-R7"</formula>
    </cfRule>
  </conditionalFormatting>
  <conditionalFormatting sqref="D110">
    <cfRule type="cellIs" priority="917" dxfId="719" operator="equal" stopIfTrue="1">
      <formula>"CW 3120-R2"</formula>
    </cfRule>
    <cfRule type="cellIs" priority="918" dxfId="719" operator="equal" stopIfTrue="1">
      <formula>"CW 3240-R7"</formula>
    </cfRule>
  </conditionalFormatting>
  <conditionalFormatting sqref="D394:D396 D111">
    <cfRule type="cellIs" priority="915" dxfId="719" operator="equal" stopIfTrue="1">
      <formula>"CW 3120-R2"</formula>
    </cfRule>
    <cfRule type="cellIs" priority="916" dxfId="719" operator="equal" stopIfTrue="1">
      <formula>"CW 3240-R7"</formula>
    </cfRule>
  </conditionalFormatting>
  <conditionalFormatting sqref="D115:D116">
    <cfRule type="cellIs" priority="908" dxfId="719" operator="equal" stopIfTrue="1">
      <formula>"CW 3120-R2"</formula>
    </cfRule>
    <cfRule type="cellIs" priority="909" dxfId="719" operator="equal" stopIfTrue="1">
      <formula>"CW 3240-R7"</formula>
    </cfRule>
  </conditionalFormatting>
  <conditionalFormatting sqref="D124">
    <cfRule type="cellIs" priority="899" dxfId="719" operator="equal" stopIfTrue="1">
      <formula>"CW 3120-R2"</formula>
    </cfRule>
    <cfRule type="cellIs" priority="900" dxfId="719" operator="equal" stopIfTrue="1">
      <formula>"CW 3240-R7"</formula>
    </cfRule>
  </conditionalFormatting>
  <conditionalFormatting sqref="D125">
    <cfRule type="cellIs" priority="901" dxfId="719" operator="equal" stopIfTrue="1">
      <formula>"CW 2130-R11"</formula>
    </cfRule>
    <cfRule type="cellIs" priority="902" dxfId="719" operator="equal" stopIfTrue="1">
      <formula>"CW 3240-R7"</formula>
    </cfRule>
  </conditionalFormatting>
  <conditionalFormatting sqref="D127">
    <cfRule type="cellIs" priority="894" dxfId="719" operator="equal" stopIfTrue="1">
      <formula>"CW 2130-R11"</formula>
    </cfRule>
    <cfRule type="cellIs" priority="895" dxfId="719" operator="equal" stopIfTrue="1">
      <formula>"CW 3120-R2"</formula>
    </cfRule>
    <cfRule type="cellIs" priority="896" dxfId="719" operator="equal" stopIfTrue="1">
      <formula>"CW 3240-R7"</formula>
    </cfRule>
  </conditionalFormatting>
  <conditionalFormatting sqref="D128:D130">
    <cfRule type="cellIs" priority="891" dxfId="719" operator="equal" stopIfTrue="1">
      <formula>"CW 2130-R11"</formula>
    </cfRule>
    <cfRule type="cellIs" priority="892" dxfId="719" operator="equal" stopIfTrue="1">
      <formula>"CW 3120-R2"</formula>
    </cfRule>
    <cfRule type="cellIs" priority="893" dxfId="719" operator="equal" stopIfTrue="1">
      <formula>"CW 3240-R7"</formula>
    </cfRule>
  </conditionalFormatting>
  <conditionalFormatting sqref="D131:D133">
    <cfRule type="cellIs" priority="888" dxfId="719" operator="equal" stopIfTrue="1">
      <formula>"CW 2130-R11"</formula>
    </cfRule>
    <cfRule type="cellIs" priority="889" dxfId="719" operator="equal" stopIfTrue="1">
      <formula>"CW 3120-R2"</formula>
    </cfRule>
    <cfRule type="cellIs" priority="890" dxfId="719" operator="equal" stopIfTrue="1">
      <formula>"CW 3240-R7"</formula>
    </cfRule>
  </conditionalFormatting>
  <conditionalFormatting sqref="D156:D157">
    <cfRule type="cellIs" priority="879" dxfId="719" operator="equal" stopIfTrue="1">
      <formula>"CW 2130-R11"</formula>
    </cfRule>
    <cfRule type="cellIs" priority="880" dxfId="719" operator="equal" stopIfTrue="1">
      <formula>"CW 3120-R2"</formula>
    </cfRule>
    <cfRule type="cellIs" priority="881" dxfId="719" operator="equal" stopIfTrue="1">
      <formula>"CW 3240-R7"</formula>
    </cfRule>
  </conditionalFormatting>
  <conditionalFormatting sqref="D154:D155 D230 D263:D267">
    <cfRule type="cellIs" priority="882" dxfId="719" operator="equal" stopIfTrue="1">
      <formula>"CW 2130-R11"</formula>
    </cfRule>
    <cfRule type="cellIs" priority="883" dxfId="719" operator="equal" stopIfTrue="1">
      <formula>"CW 3120-R2"</formula>
    </cfRule>
    <cfRule type="cellIs" priority="884" dxfId="719" operator="equal" stopIfTrue="1">
      <formula>"CW 3240-R7"</formula>
    </cfRule>
  </conditionalFormatting>
  <conditionalFormatting sqref="D158">
    <cfRule type="cellIs" priority="876" dxfId="719" operator="equal" stopIfTrue="1">
      <formula>"CW 2130-R11"</formula>
    </cfRule>
    <cfRule type="cellIs" priority="877" dxfId="719" operator="equal" stopIfTrue="1">
      <formula>"CW 3120-R2"</formula>
    </cfRule>
    <cfRule type="cellIs" priority="878" dxfId="719" operator="equal" stopIfTrue="1">
      <formula>"CW 3240-R7"</formula>
    </cfRule>
  </conditionalFormatting>
  <conditionalFormatting sqref="D159">
    <cfRule type="cellIs" priority="873" dxfId="719" operator="equal" stopIfTrue="1">
      <formula>"CW 2130-R11"</formula>
    </cfRule>
    <cfRule type="cellIs" priority="874" dxfId="719" operator="equal" stopIfTrue="1">
      <formula>"CW 3120-R2"</formula>
    </cfRule>
    <cfRule type="cellIs" priority="875" dxfId="719" operator="equal" stopIfTrue="1">
      <formula>"CW 3240-R7"</formula>
    </cfRule>
  </conditionalFormatting>
  <conditionalFormatting sqref="D160">
    <cfRule type="cellIs" priority="870" dxfId="719" operator="equal" stopIfTrue="1">
      <formula>"CW 2130-R11"</formula>
    </cfRule>
    <cfRule type="cellIs" priority="871" dxfId="719" operator="equal" stopIfTrue="1">
      <formula>"CW 3120-R2"</formula>
    </cfRule>
    <cfRule type="cellIs" priority="872" dxfId="719" operator="equal" stopIfTrue="1">
      <formula>"CW 3240-R7"</formula>
    </cfRule>
  </conditionalFormatting>
  <conditionalFormatting sqref="D161:D162">
    <cfRule type="cellIs" priority="867" dxfId="719" operator="equal" stopIfTrue="1">
      <formula>"CW 2130-R11"</formula>
    </cfRule>
    <cfRule type="cellIs" priority="868" dxfId="719" operator="equal" stopIfTrue="1">
      <formula>"CW 3120-R2"</formula>
    </cfRule>
    <cfRule type="cellIs" priority="869" dxfId="719" operator="equal" stopIfTrue="1">
      <formula>"CW 3240-R7"</formula>
    </cfRule>
  </conditionalFormatting>
  <conditionalFormatting sqref="D164:D165">
    <cfRule type="cellIs" priority="864" dxfId="719" operator="equal" stopIfTrue="1">
      <formula>"CW 2130-R11"</formula>
    </cfRule>
    <cfRule type="cellIs" priority="865" dxfId="719" operator="equal" stopIfTrue="1">
      <formula>"CW 3120-R2"</formula>
    </cfRule>
    <cfRule type="cellIs" priority="866" dxfId="719" operator="equal" stopIfTrue="1">
      <formula>"CW 3240-R7"</formula>
    </cfRule>
  </conditionalFormatting>
  <conditionalFormatting sqref="D173">
    <cfRule type="cellIs" priority="861" dxfId="719" operator="equal" stopIfTrue="1">
      <formula>"CW 2130-R11"</formula>
    </cfRule>
    <cfRule type="cellIs" priority="862" dxfId="719" operator="equal" stopIfTrue="1">
      <formula>"CW 3120-R2"</formula>
    </cfRule>
    <cfRule type="cellIs" priority="863" dxfId="719" operator="equal" stopIfTrue="1">
      <formula>"CW 3240-R7"</formula>
    </cfRule>
  </conditionalFormatting>
  <conditionalFormatting sqref="D174">
    <cfRule type="cellIs" priority="855" dxfId="719" operator="equal" stopIfTrue="1">
      <formula>"CW 2130-R11"</formula>
    </cfRule>
    <cfRule type="cellIs" priority="856" dxfId="719" operator="equal" stopIfTrue="1">
      <formula>"CW 3120-R2"</formula>
    </cfRule>
    <cfRule type="cellIs" priority="857" dxfId="719" operator="equal" stopIfTrue="1">
      <formula>"CW 3240-R7"</formula>
    </cfRule>
  </conditionalFormatting>
  <conditionalFormatting sqref="D175">
    <cfRule type="cellIs" priority="852" dxfId="719" operator="equal" stopIfTrue="1">
      <formula>"CW 2130-R11"</formula>
    </cfRule>
    <cfRule type="cellIs" priority="853" dxfId="719" operator="equal" stopIfTrue="1">
      <formula>"CW 3120-R2"</formula>
    </cfRule>
    <cfRule type="cellIs" priority="854" dxfId="719" operator="equal" stopIfTrue="1">
      <formula>"CW 3240-R7"</formula>
    </cfRule>
  </conditionalFormatting>
  <conditionalFormatting sqref="D180">
    <cfRule type="cellIs" priority="843" dxfId="719" operator="equal" stopIfTrue="1">
      <formula>"CW 2130-R11"</formula>
    </cfRule>
    <cfRule type="cellIs" priority="844" dxfId="719" operator="equal" stopIfTrue="1">
      <formula>"CW 3120-R2"</formula>
    </cfRule>
    <cfRule type="cellIs" priority="845" dxfId="719" operator="equal" stopIfTrue="1">
      <formula>"CW 3240-R7"</formula>
    </cfRule>
  </conditionalFormatting>
  <conditionalFormatting sqref="D181">
    <cfRule type="cellIs" priority="837" dxfId="719" operator="equal" stopIfTrue="1">
      <formula>"CW 2130-R11"</formula>
    </cfRule>
    <cfRule type="cellIs" priority="838" dxfId="719" operator="equal" stopIfTrue="1">
      <formula>"CW 3120-R2"</formula>
    </cfRule>
    <cfRule type="cellIs" priority="839" dxfId="719" operator="equal" stopIfTrue="1">
      <formula>"CW 3240-R7"</formula>
    </cfRule>
  </conditionalFormatting>
  <conditionalFormatting sqref="D182">
    <cfRule type="cellIs" priority="834" dxfId="719" operator="equal" stopIfTrue="1">
      <formula>"CW 2130-R11"</formula>
    </cfRule>
    <cfRule type="cellIs" priority="835" dxfId="719" operator="equal" stopIfTrue="1">
      <formula>"CW 3120-R2"</formula>
    </cfRule>
    <cfRule type="cellIs" priority="836" dxfId="719" operator="equal" stopIfTrue="1">
      <formula>"CW 3240-R7"</formula>
    </cfRule>
  </conditionalFormatting>
  <conditionalFormatting sqref="D187:D190">
    <cfRule type="cellIs" priority="828" dxfId="719" operator="equal" stopIfTrue="1">
      <formula>"CW 2130-R11"</formula>
    </cfRule>
    <cfRule type="cellIs" priority="829" dxfId="719" operator="equal" stopIfTrue="1">
      <formula>"CW 3120-R2"</formula>
    </cfRule>
    <cfRule type="cellIs" priority="830" dxfId="719" operator="equal" stopIfTrue="1">
      <formula>"CW 3240-R7"</formula>
    </cfRule>
  </conditionalFormatting>
  <conditionalFormatting sqref="D191">
    <cfRule type="cellIs" priority="825" dxfId="719" operator="equal" stopIfTrue="1">
      <formula>"CW 2130-R11"</formula>
    </cfRule>
    <cfRule type="cellIs" priority="826" dxfId="719" operator="equal" stopIfTrue="1">
      <formula>"CW 3120-R2"</formula>
    </cfRule>
    <cfRule type="cellIs" priority="827" dxfId="719" operator="equal" stopIfTrue="1">
      <formula>"CW 3240-R7"</formula>
    </cfRule>
  </conditionalFormatting>
  <conditionalFormatting sqref="D196:D197">
    <cfRule type="cellIs" priority="816" dxfId="719" operator="equal" stopIfTrue="1">
      <formula>"CW 2130-R11"</formula>
    </cfRule>
    <cfRule type="cellIs" priority="817" dxfId="719" operator="equal" stopIfTrue="1">
      <formula>"CW 3120-R2"</formula>
    </cfRule>
    <cfRule type="cellIs" priority="818" dxfId="719" operator="equal" stopIfTrue="1">
      <formula>"CW 3240-R7"</formula>
    </cfRule>
  </conditionalFormatting>
  <conditionalFormatting sqref="D198">
    <cfRule type="cellIs" priority="813" dxfId="719" operator="equal" stopIfTrue="1">
      <formula>"CW 2130-R11"</formula>
    </cfRule>
    <cfRule type="cellIs" priority="814" dxfId="719" operator="equal" stopIfTrue="1">
      <formula>"CW 3120-R2"</formula>
    </cfRule>
    <cfRule type="cellIs" priority="815" dxfId="719" operator="equal" stopIfTrue="1">
      <formula>"CW 3240-R7"</formula>
    </cfRule>
  </conditionalFormatting>
  <conditionalFormatting sqref="D199:D201">
    <cfRule type="cellIs" priority="810" dxfId="719" operator="equal" stopIfTrue="1">
      <formula>"CW 2130-R11"</formula>
    </cfRule>
    <cfRule type="cellIs" priority="811" dxfId="719" operator="equal" stopIfTrue="1">
      <formula>"CW 3120-R2"</formula>
    </cfRule>
    <cfRule type="cellIs" priority="812" dxfId="719" operator="equal" stopIfTrue="1">
      <formula>"CW 3240-R7"</formula>
    </cfRule>
  </conditionalFormatting>
  <conditionalFormatting sqref="D203">
    <cfRule type="cellIs" priority="804" dxfId="719" operator="equal" stopIfTrue="1">
      <formula>"CW 2130-R11"</formula>
    </cfRule>
    <cfRule type="cellIs" priority="805" dxfId="719" operator="equal" stopIfTrue="1">
      <formula>"CW 3120-R2"</formula>
    </cfRule>
    <cfRule type="cellIs" priority="806" dxfId="719" operator="equal" stopIfTrue="1">
      <formula>"CW 3240-R7"</formula>
    </cfRule>
  </conditionalFormatting>
  <conditionalFormatting sqref="D204:D205">
    <cfRule type="cellIs" priority="801" dxfId="719" operator="equal" stopIfTrue="1">
      <formula>"CW 2130-R11"</formula>
    </cfRule>
    <cfRule type="cellIs" priority="802" dxfId="719" operator="equal" stopIfTrue="1">
      <formula>"CW 3120-R2"</formula>
    </cfRule>
    <cfRule type="cellIs" priority="803" dxfId="719" operator="equal" stopIfTrue="1">
      <formula>"CW 3240-R7"</formula>
    </cfRule>
  </conditionalFormatting>
  <conditionalFormatting sqref="D206">
    <cfRule type="cellIs" priority="798" dxfId="719" operator="equal" stopIfTrue="1">
      <formula>"CW 2130-R11"</formula>
    </cfRule>
    <cfRule type="cellIs" priority="799" dxfId="719" operator="equal" stopIfTrue="1">
      <formula>"CW 3120-R2"</formula>
    </cfRule>
    <cfRule type="cellIs" priority="800" dxfId="719" operator="equal" stopIfTrue="1">
      <formula>"CW 3240-R7"</formula>
    </cfRule>
  </conditionalFormatting>
  <conditionalFormatting sqref="D215:D217">
    <cfRule type="cellIs" priority="795" dxfId="719" operator="equal" stopIfTrue="1">
      <formula>"CW 2130-R11"</formula>
    </cfRule>
    <cfRule type="cellIs" priority="796" dxfId="719" operator="equal" stopIfTrue="1">
      <formula>"CW 3120-R2"</formula>
    </cfRule>
    <cfRule type="cellIs" priority="797" dxfId="719" operator="equal" stopIfTrue="1">
      <formula>"CW 3240-R7"</formula>
    </cfRule>
  </conditionalFormatting>
  <conditionalFormatting sqref="D218:D219">
    <cfRule type="cellIs" priority="792" dxfId="719" operator="equal" stopIfTrue="1">
      <formula>"CW 2130-R11"</formula>
    </cfRule>
    <cfRule type="cellIs" priority="793" dxfId="719" operator="equal" stopIfTrue="1">
      <formula>"CW 3120-R2"</formula>
    </cfRule>
    <cfRule type="cellIs" priority="794" dxfId="719" operator="equal" stopIfTrue="1">
      <formula>"CW 3240-R7"</formula>
    </cfRule>
  </conditionalFormatting>
  <conditionalFormatting sqref="D220">
    <cfRule type="cellIs" priority="789" dxfId="719" operator="equal" stopIfTrue="1">
      <formula>"CW 2130-R11"</formula>
    </cfRule>
    <cfRule type="cellIs" priority="790" dxfId="719" operator="equal" stopIfTrue="1">
      <formula>"CW 3120-R2"</formula>
    </cfRule>
    <cfRule type="cellIs" priority="791" dxfId="719" operator="equal" stopIfTrue="1">
      <formula>"CW 3240-R7"</formula>
    </cfRule>
  </conditionalFormatting>
  <conditionalFormatting sqref="D221">
    <cfRule type="cellIs" priority="786" dxfId="719" operator="equal" stopIfTrue="1">
      <formula>"CW 2130-R11"</formula>
    </cfRule>
    <cfRule type="cellIs" priority="787" dxfId="719" operator="equal" stopIfTrue="1">
      <formula>"CW 3120-R2"</formula>
    </cfRule>
    <cfRule type="cellIs" priority="788" dxfId="719" operator="equal" stopIfTrue="1">
      <formula>"CW 3240-R7"</formula>
    </cfRule>
  </conditionalFormatting>
  <conditionalFormatting sqref="D224">
    <cfRule type="cellIs" priority="780" dxfId="719" operator="equal" stopIfTrue="1">
      <formula>"CW 2130-R11"</formula>
    </cfRule>
    <cfRule type="cellIs" priority="781" dxfId="719" operator="equal" stopIfTrue="1">
      <formula>"CW 3120-R2"</formula>
    </cfRule>
    <cfRule type="cellIs" priority="782" dxfId="719" operator="equal" stopIfTrue="1">
      <formula>"CW 3240-R7"</formula>
    </cfRule>
  </conditionalFormatting>
  <conditionalFormatting sqref="D228">
    <cfRule type="cellIs" priority="777" dxfId="719" operator="equal" stopIfTrue="1">
      <formula>"CW 2130-R11"</formula>
    </cfRule>
    <cfRule type="cellIs" priority="778" dxfId="719" operator="equal" stopIfTrue="1">
      <formula>"CW 3120-R2"</formula>
    </cfRule>
    <cfRule type="cellIs" priority="779" dxfId="719" operator="equal" stopIfTrue="1">
      <formula>"CW 3240-R7"</formula>
    </cfRule>
  </conditionalFormatting>
  <conditionalFormatting sqref="D234">
    <cfRule type="cellIs" priority="774" dxfId="719" operator="equal" stopIfTrue="1">
      <formula>"CW 2130-R11"</formula>
    </cfRule>
    <cfRule type="cellIs" priority="775" dxfId="719" operator="equal" stopIfTrue="1">
      <formula>"CW 3120-R2"</formula>
    </cfRule>
    <cfRule type="cellIs" priority="776" dxfId="719" operator="equal" stopIfTrue="1">
      <formula>"CW 3240-R7"</formula>
    </cfRule>
  </conditionalFormatting>
  <conditionalFormatting sqref="D236">
    <cfRule type="cellIs" priority="765" dxfId="719" operator="equal" stopIfTrue="1">
      <formula>"CW 2130-R11"</formula>
    </cfRule>
    <cfRule type="cellIs" priority="766" dxfId="719" operator="equal" stopIfTrue="1">
      <formula>"CW 3120-R2"</formula>
    </cfRule>
    <cfRule type="cellIs" priority="767" dxfId="719" operator="equal" stopIfTrue="1">
      <formula>"CW 3240-R7"</formula>
    </cfRule>
  </conditionalFormatting>
  <conditionalFormatting sqref="D242 D244:D245">
    <cfRule type="cellIs" priority="753" dxfId="719" operator="equal" stopIfTrue="1">
      <formula>"CW 2130-R11"</formula>
    </cfRule>
    <cfRule type="cellIs" priority="754" dxfId="719" operator="equal" stopIfTrue="1">
      <formula>"CW 3120-R2"</formula>
    </cfRule>
    <cfRule type="cellIs" priority="755" dxfId="719" operator="equal" stopIfTrue="1">
      <formula>"CW 3240-R7"</formula>
    </cfRule>
  </conditionalFormatting>
  <conditionalFormatting sqref="D255">
    <cfRule type="cellIs" priority="747" dxfId="719" operator="equal" stopIfTrue="1">
      <formula>"CW 2130-R11"</formula>
    </cfRule>
    <cfRule type="cellIs" priority="748" dxfId="719" operator="equal" stopIfTrue="1">
      <formula>"CW 3120-R2"</formula>
    </cfRule>
    <cfRule type="cellIs" priority="749" dxfId="719" operator="equal" stopIfTrue="1">
      <formula>"CW 3240-R7"</formula>
    </cfRule>
  </conditionalFormatting>
  <conditionalFormatting sqref="D258">
    <cfRule type="cellIs" priority="742" dxfId="719" operator="equal" stopIfTrue="1">
      <formula>"CW 2130-R11"</formula>
    </cfRule>
    <cfRule type="cellIs" priority="743" dxfId="719" operator="equal" stopIfTrue="1">
      <formula>"CW 3120-R2"</formula>
    </cfRule>
    <cfRule type="cellIs" priority="744" dxfId="719" operator="equal" stopIfTrue="1">
      <formula>"CW 3240-R7"</formula>
    </cfRule>
  </conditionalFormatting>
  <conditionalFormatting sqref="D257">
    <cfRule type="cellIs" priority="745" dxfId="719" operator="equal" stopIfTrue="1">
      <formula>"CW 3120-R2"</formula>
    </cfRule>
    <cfRule type="cellIs" priority="746" dxfId="719" operator="equal" stopIfTrue="1">
      <formula>"CW 3240-R7"</formula>
    </cfRule>
  </conditionalFormatting>
  <conditionalFormatting sqref="D261">
    <cfRule type="cellIs" priority="740" dxfId="719" operator="equal" stopIfTrue="1">
      <formula>"CW 3120-R2"</formula>
    </cfRule>
    <cfRule type="cellIs" priority="741" dxfId="719" operator="equal" stopIfTrue="1">
      <formula>"CW 3240-R7"</formula>
    </cfRule>
  </conditionalFormatting>
  <conditionalFormatting sqref="D421:D426 D262">
    <cfRule type="cellIs" priority="738" dxfId="719" operator="equal" stopIfTrue="1">
      <formula>"CW 3120-R2"</formula>
    </cfRule>
    <cfRule type="cellIs" priority="739" dxfId="719" operator="equal" stopIfTrue="1">
      <formula>"CW 3240-R7"</formula>
    </cfRule>
  </conditionalFormatting>
  <conditionalFormatting sqref="D428">
    <cfRule type="cellIs" priority="736" dxfId="719" operator="equal" stopIfTrue="1">
      <formula>"CW 3120-R2"</formula>
    </cfRule>
    <cfRule type="cellIs" priority="737" dxfId="719" operator="equal" stopIfTrue="1">
      <formula>"CW 3240-R7"</formula>
    </cfRule>
  </conditionalFormatting>
  <conditionalFormatting sqref="D273:D274">
    <cfRule type="cellIs" priority="729" dxfId="719" operator="equal" stopIfTrue="1">
      <formula>"CW 2130-R11"</formula>
    </cfRule>
    <cfRule type="cellIs" priority="730" dxfId="719" operator="equal" stopIfTrue="1">
      <formula>"CW 3120-R2"</formula>
    </cfRule>
    <cfRule type="cellIs" priority="731" dxfId="719" operator="equal" stopIfTrue="1">
      <formula>"CW 3240-R7"</formula>
    </cfRule>
  </conditionalFormatting>
  <conditionalFormatting sqref="D272">
    <cfRule type="cellIs" priority="732" dxfId="719" operator="equal" stopIfTrue="1">
      <formula>"CW 3120-R2"</formula>
    </cfRule>
    <cfRule type="cellIs" priority="733" dxfId="719" operator="equal" stopIfTrue="1">
      <formula>"CW 3240-R7"</formula>
    </cfRule>
  </conditionalFormatting>
  <conditionalFormatting sqref="D277">
    <cfRule type="cellIs" priority="725" dxfId="719" operator="equal" stopIfTrue="1">
      <formula>"CW 3120-R2"</formula>
    </cfRule>
    <cfRule type="cellIs" priority="726" dxfId="719" operator="equal" stopIfTrue="1">
      <formula>"CW 3240-R7"</formula>
    </cfRule>
  </conditionalFormatting>
  <conditionalFormatting sqref="D278">
    <cfRule type="cellIs" priority="727" dxfId="719" operator="equal" stopIfTrue="1">
      <formula>"CW 2130-R11"</formula>
    </cfRule>
    <cfRule type="cellIs" priority="728" dxfId="719" operator="equal" stopIfTrue="1">
      <formula>"CW 3240-R7"</formula>
    </cfRule>
  </conditionalFormatting>
  <conditionalFormatting sqref="D281">
    <cfRule type="cellIs" priority="720" dxfId="719" operator="equal" stopIfTrue="1">
      <formula>"CW 2130-R11"</formula>
    </cfRule>
    <cfRule type="cellIs" priority="721" dxfId="719" operator="equal" stopIfTrue="1">
      <formula>"CW 3120-R2"</formula>
    </cfRule>
    <cfRule type="cellIs" priority="722" dxfId="719" operator="equal" stopIfTrue="1">
      <formula>"CW 3240-R7"</formula>
    </cfRule>
  </conditionalFormatting>
  <conditionalFormatting sqref="D282:D284">
    <cfRule type="cellIs" priority="717" dxfId="719" operator="equal" stopIfTrue="1">
      <formula>"CW 2130-R11"</formula>
    </cfRule>
    <cfRule type="cellIs" priority="718" dxfId="719" operator="equal" stopIfTrue="1">
      <formula>"CW 3120-R2"</formula>
    </cfRule>
    <cfRule type="cellIs" priority="719" dxfId="719" operator="equal" stopIfTrue="1">
      <formula>"CW 3240-R7"</formula>
    </cfRule>
  </conditionalFormatting>
  <conditionalFormatting sqref="D285:D287">
    <cfRule type="cellIs" priority="714" dxfId="719" operator="equal" stopIfTrue="1">
      <formula>"CW 2130-R11"</formula>
    </cfRule>
    <cfRule type="cellIs" priority="715" dxfId="719" operator="equal" stopIfTrue="1">
      <formula>"CW 3120-R2"</formula>
    </cfRule>
    <cfRule type="cellIs" priority="716" dxfId="719" operator="equal" stopIfTrue="1">
      <formula>"CW 3240-R7"</formula>
    </cfRule>
  </conditionalFormatting>
  <conditionalFormatting sqref="D288">
    <cfRule type="cellIs" priority="711" dxfId="719" operator="equal" stopIfTrue="1">
      <formula>"CW 2130-R11"</formula>
    </cfRule>
    <cfRule type="cellIs" priority="712" dxfId="719" operator="equal" stopIfTrue="1">
      <formula>"CW 3120-R2"</formula>
    </cfRule>
    <cfRule type="cellIs" priority="713" dxfId="719" operator="equal" stopIfTrue="1">
      <formula>"CW 3240-R7"</formula>
    </cfRule>
  </conditionalFormatting>
  <conditionalFormatting sqref="D315">
    <cfRule type="cellIs" priority="687" dxfId="719" operator="equal" stopIfTrue="1">
      <formula>"CW 2130-R11"</formula>
    </cfRule>
    <cfRule type="cellIs" priority="688" dxfId="719" operator="equal" stopIfTrue="1">
      <formula>"CW 3120-R2"</formula>
    </cfRule>
    <cfRule type="cellIs" priority="689" dxfId="719" operator="equal" stopIfTrue="1">
      <formula>"CW 3240-R7"</formula>
    </cfRule>
  </conditionalFormatting>
  <conditionalFormatting sqref="D316">
    <cfRule type="cellIs" priority="681" dxfId="719" operator="equal" stopIfTrue="1">
      <formula>"CW 2130-R11"</formula>
    </cfRule>
    <cfRule type="cellIs" priority="682" dxfId="719" operator="equal" stopIfTrue="1">
      <formula>"CW 3120-R2"</formula>
    </cfRule>
    <cfRule type="cellIs" priority="683" dxfId="719" operator="equal" stopIfTrue="1">
      <formula>"CW 3240-R7"</formula>
    </cfRule>
  </conditionalFormatting>
  <conditionalFormatting sqref="D317">
    <cfRule type="cellIs" priority="678" dxfId="719" operator="equal" stopIfTrue="1">
      <formula>"CW 2130-R11"</formula>
    </cfRule>
    <cfRule type="cellIs" priority="679" dxfId="719" operator="equal" stopIfTrue="1">
      <formula>"CW 3120-R2"</formula>
    </cfRule>
    <cfRule type="cellIs" priority="680" dxfId="719" operator="equal" stopIfTrue="1">
      <formula>"CW 3240-R7"</formula>
    </cfRule>
  </conditionalFormatting>
  <conditionalFormatting sqref="D319">
    <cfRule type="cellIs" priority="669" dxfId="719" operator="equal" stopIfTrue="1">
      <formula>"CW 2130-R11"</formula>
    </cfRule>
    <cfRule type="cellIs" priority="670" dxfId="719" operator="equal" stopIfTrue="1">
      <formula>"CW 3120-R2"</formula>
    </cfRule>
    <cfRule type="cellIs" priority="671" dxfId="719" operator="equal" stopIfTrue="1">
      <formula>"CW 3240-R7"</formula>
    </cfRule>
  </conditionalFormatting>
  <conditionalFormatting sqref="D320">
    <cfRule type="cellIs" priority="663" dxfId="719" operator="equal" stopIfTrue="1">
      <formula>"CW 2130-R11"</formula>
    </cfRule>
    <cfRule type="cellIs" priority="664" dxfId="719" operator="equal" stopIfTrue="1">
      <formula>"CW 3120-R2"</formula>
    </cfRule>
    <cfRule type="cellIs" priority="665" dxfId="719" operator="equal" stopIfTrue="1">
      <formula>"CW 3240-R7"</formula>
    </cfRule>
  </conditionalFormatting>
  <conditionalFormatting sqref="D321">
    <cfRule type="cellIs" priority="660" dxfId="719" operator="equal" stopIfTrue="1">
      <formula>"CW 2130-R11"</formula>
    </cfRule>
    <cfRule type="cellIs" priority="661" dxfId="719" operator="equal" stopIfTrue="1">
      <formula>"CW 3120-R2"</formula>
    </cfRule>
    <cfRule type="cellIs" priority="662" dxfId="719" operator="equal" stopIfTrue="1">
      <formula>"CW 3240-R7"</formula>
    </cfRule>
  </conditionalFormatting>
  <conditionalFormatting sqref="D326:D329">
    <cfRule type="cellIs" priority="654" dxfId="719" operator="equal" stopIfTrue="1">
      <formula>"CW 2130-R11"</formula>
    </cfRule>
    <cfRule type="cellIs" priority="655" dxfId="719" operator="equal" stopIfTrue="1">
      <formula>"CW 3120-R2"</formula>
    </cfRule>
    <cfRule type="cellIs" priority="656" dxfId="719" operator="equal" stopIfTrue="1">
      <formula>"CW 3240-R7"</formula>
    </cfRule>
  </conditionalFormatting>
  <conditionalFormatting sqref="D330">
    <cfRule type="cellIs" priority="651" dxfId="719" operator="equal" stopIfTrue="1">
      <formula>"CW 2130-R11"</formula>
    </cfRule>
    <cfRule type="cellIs" priority="652" dxfId="719" operator="equal" stopIfTrue="1">
      <formula>"CW 3120-R2"</formula>
    </cfRule>
    <cfRule type="cellIs" priority="653" dxfId="719" operator="equal" stopIfTrue="1">
      <formula>"CW 3240-R7"</formula>
    </cfRule>
  </conditionalFormatting>
  <conditionalFormatting sqref="D352:D354">
    <cfRule type="cellIs" priority="621" dxfId="719" operator="equal" stopIfTrue="1">
      <formula>"CW 2130-R11"</formula>
    </cfRule>
    <cfRule type="cellIs" priority="622" dxfId="719" operator="equal" stopIfTrue="1">
      <formula>"CW 3120-R2"</formula>
    </cfRule>
    <cfRule type="cellIs" priority="623" dxfId="719" operator="equal" stopIfTrue="1">
      <formula>"CW 3240-R7"</formula>
    </cfRule>
  </conditionalFormatting>
  <conditionalFormatting sqref="D355:D356">
    <cfRule type="cellIs" priority="618" dxfId="719" operator="equal" stopIfTrue="1">
      <formula>"CW 2130-R11"</formula>
    </cfRule>
    <cfRule type="cellIs" priority="619" dxfId="719" operator="equal" stopIfTrue="1">
      <formula>"CW 3120-R2"</formula>
    </cfRule>
    <cfRule type="cellIs" priority="620" dxfId="719" operator="equal" stopIfTrue="1">
      <formula>"CW 3240-R7"</formula>
    </cfRule>
  </conditionalFormatting>
  <conditionalFormatting sqref="D357">
    <cfRule type="cellIs" priority="615" dxfId="719" operator="equal" stopIfTrue="1">
      <formula>"CW 2130-R11"</formula>
    </cfRule>
    <cfRule type="cellIs" priority="616" dxfId="719" operator="equal" stopIfTrue="1">
      <formula>"CW 3120-R2"</formula>
    </cfRule>
    <cfRule type="cellIs" priority="617" dxfId="719" operator="equal" stopIfTrue="1">
      <formula>"CW 3240-R7"</formula>
    </cfRule>
  </conditionalFormatting>
  <conditionalFormatting sqref="D358">
    <cfRule type="cellIs" priority="612" dxfId="719" operator="equal" stopIfTrue="1">
      <formula>"CW 2130-R11"</formula>
    </cfRule>
    <cfRule type="cellIs" priority="613" dxfId="719" operator="equal" stopIfTrue="1">
      <formula>"CW 3120-R2"</formula>
    </cfRule>
    <cfRule type="cellIs" priority="614" dxfId="719" operator="equal" stopIfTrue="1">
      <formula>"CW 3240-R7"</formula>
    </cfRule>
  </conditionalFormatting>
  <conditionalFormatting sqref="D359">
    <cfRule type="cellIs" priority="606" dxfId="719" operator="equal" stopIfTrue="1">
      <formula>"CW 2130-R11"</formula>
    </cfRule>
    <cfRule type="cellIs" priority="607" dxfId="719" operator="equal" stopIfTrue="1">
      <formula>"CW 3120-R2"</formula>
    </cfRule>
    <cfRule type="cellIs" priority="608" dxfId="719" operator="equal" stopIfTrue="1">
      <formula>"CW 3240-R7"</formula>
    </cfRule>
  </conditionalFormatting>
  <conditionalFormatting sqref="D367">
    <cfRule type="cellIs" priority="573" dxfId="719" operator="equal" stopIfTrue="1">
      <formula>"CW 2130-R11"</formula>
    </cfRule>
    <cfRule type="cellIs" priority="574" dxfId="719" operator="equal" stopIfTrue="1">
      <formula>"CW 3120-R2"</formula>
    </cfRule>
    <cfRule type="cellIs" priority="575" dxfId="719" operator="equal" stopIfTrue="1">
      <formula>"CW 3240-R7"</formula>
    </cfRule>
  </conditionalFormatting>
  <conditionalFormatting sqref="D371">
    <cfRule type="cellIs" priority="566" dxfId="719" operator="equal" stopIfTrue="1">
      <formula>"CW 3120-R2"</formula>
    </cfRule>
    <cfRule type="cellIs" priority="567" dxfId="719" operator="equal" stopIfTrue="1">
      <formula>"CW 3240-R7"</formula>
    </cfRule>
  </conditionalFormatting>
  <conditionalFormatting sqref="D460:D462 D372">
    <cfRule type="cellIs" priority="564" dxfId="719" operator="equal" stopIfTrue="1">
      <formula>"CW 3120-R2"</formula>
    </cfRule>
    <cfRule type="cellIs" priority="565" dxfId="719" operator="equal" stopIfTrue="1">
      <formula>"CW 3240-R7"</formula>
    </cfRule>
  </conditionalFormatting>
  <conditionalFormatting sqref="D464">
    <cfRule type="cellIs" priority="562" dxfId="719" operator="equal" stopIfTrue="1">
      <formula>"CW 3120-R2"</formula>
    </cfRule>
    <cfRule type="cellIs" priority="563" dxfId="719" operator="equal" stopIfTrue="1">
      <formula>"CW 3240-R7"</formula>
    </cfRule>
  </conditionalFormatting>
  <conditionalFormatting sqref="D378">
    <cfRule type="cellIs" priority="551" dxfId="719" operator="equal" stopIfTrue="1">
      <formula>"CW 3120-R2"</formula>
    </cfRule>
    <cfRule type="cellIs" priority="552" dxfId="719" operator="equal" stopIfTrue="1">
      <formula>"CW 3240-R7"</formula>
    </cfRule>
  </conditionalFormatting>
  <conditionalFormatting sqref="D379">
    <cfRule type="cellIs" priority="553" dxfId="719" operator="equal" stopIfTrue="1">
      <formula>"CW 2130-R11"</formula>
    </cfRule>
    <cfRule type="cellIs" priority="554" dxfId="719" operator="equal" stopIfTrue="1">
      <formula>"CW 3240-R7"</formula>
    </cfRule>
  </conditionalFormatting>
  <conditionalFormatting sqref="D381">
    <cfRule type="cellIs" priority="546" dxfId="719" operator="equal" stopIfTrue="1">
      <formula>"CW 2130-R11"</formula>
    </cfRule>
    <cfRule type="cellIs" priority="547" dxfId="719" operator="equal" stopIfTrue="1">
      <formula>"CW 3120-R2"</formula>
    </cfRule>
    <cfRule type="cellIs" priority="548" dxfId="719" operator="equal" stopIfTrue="1">
      <formula>"CW 3240-R7"</formula>
    </cfRule>
  </conditionalFormatting>
  <conditionalFormatting sqref="D74">
    <cfRule type="cellIs" priority="534" dxfId="719" operator="equal" stopIfTrue="1">
      <formula>"CW 2130-R11"</formula>
    </cfRule>
    <cfRule type="cellIs" priority="535" dxfId="719" operator="equal" stopIfTrue="1">
      <formula>"CW 3120-R2"</formula>
    </cfRule>
    <cfRule type="cellIs" priority="536" dxfId="719" operator="equal" stopIfTrue="1">
      <formula>"CW 3240-R7"</formula>
    </cfRule>
  </conditionalFormatting>
  <conditionalFormatting sqref="D223">
    <cfRule type="cellIs" priority="531" dxfId="719" operator="equal" stopIfTrue="1">
      <formula>"CW 2130-R11"</formula>
    </cfRule>
    <cfRule type="cellIs" priority="532" dxfId="719" operator="equal" stopIfTrue="1">
      <formula>"CW 3120-R2"</formula>
    </cfRule>
    <cfRule type="cellIs" priority="533" dxfId="719" operator="equal" stopIfTrue="1">
      <formula>"CW 3240-R7"</formula>
    </cfRule>
  </conditionalFormatting>
  <conditionalFormatting sqref="D48">
    <cfRule type="cellIs" priority="528" dxfId="719" operator="equal" stopIfTrue="1">
      <formula>"CW 2130-R11"</formula>
    </cfRule>
    <cfRule type="cellIs" priority="529" dxfId="719" operator="equal" stopIfTrue="1">
      <formula>"CW 3120-R2"</formula>
    </cfRule>
    <cfRule type="cellIs" priority="530" dxfId="719" operator="equal" stopIfTrue="1">
      <formula>"CW 3240-R7"</formula>
    </cfRule>
  </conditionalFormatting>
  <conditionalFormatting sqref="D86">
    <cfRule type="cellIs" priority="522" dxfId="719" operator="equal" stopIfTrue="1">
      <formula>"CW 2130-R11"</formula>
    </cfRule>
    <cfRule type="cellIs" priority="523" dxfId="719" operator="equal" stopIfTrue="1">
      <formula>"CW 3120-R2"</formula>
    </cfRule>
    <cfRule type="cellIs" priority="524" dxfId="719" operator="equal" stopIfTrue="1">
      <formula>"CW 3240-R7"</formula>
    </cfRule>
  </conditionalFormatting>
  <conditionalFormatting sqref="D102">
    <cfRule type="cellIs" priority="516" dxfId="719" operator="equal" stopIfTrue="1">
      <formula>"CW 2130-R11"</formula>
    </cfRule>
    <cfRule type="cellIs" priority="517" dxfId="719" operator="equal" stopIfTrue="1">
      <formula>"CW 3120-R2"</formula>
    </cfRule>
    <cfRule type="cellIs" priority="518" dxfId="719" operator="equal" stopIfTrue="1">
      <formula>"CW 3240-R7"</formula>
    </cfRule>
  </conditionalFormatting>
  <conditionalFormatting sqref="D101">
    <cfRule type="cellIs" priority="519" dxfId="719" operator="equal" stopIfTrue="1">
      <formula>"CW 2130-R11"</formula>
    </cfRule>
    <cfRule type="cellIs" priority="520" dxfId="719" operator="equal" stopIfTrue="1">
      <formula>"CW 3120-R2"</formula>
    </cfRule>
    <cfRule type="cellIs" priority="521" dxfId="719" operator="equal" stopIfTrue="1">
      <formula>"CW 3240-R7"</formula>
    </cfRule>
  </conditionalFormatting>
  <conditionalFormatting sqref="D293">
    <cfRule type="cellIs" priority="510" dxfId="719" operator="equal" stopIfTrue="1">
      <formula>"CW 2130-R11"</formula>
    </cfRule>
    <cfRule type="cellIs" priority="511" dxfId="719" operator="equal" stopIfTrue="1">
      <formula>"CW 3120-R2"</formula>
    </cfRule>
    <cfRule type="cellIs" priority="512" dxfId="719" operator="equal" stopIfTrue="1">
      <formula>"CW 3240-R7"</formula>
    </cfRule>
  </conditionalFormatting>
  <conditionalFormatting sqref="D303">
    <cfRule type="cellIs" priority="502" dxfId="719" operator="equal" stopIfTrue="1">
      <formula>"CW 2130-R11"</formula>
    </cfRule>
    <cfRule type="cellIs" priority="503" dxfId="719" operator="equal" stopIfTrue="1">
      <formula>"CW 3120-R2"</formula>
    </cfRule>
    <cfRule type="cellIs" priority="504" dxfId="719" operator="equal" stopIfTrue="1">
      <formula>"CW 3240-R7"</formula>
    </cfRule>
  </conditionalFormatting>
  <conditionalFormatting sqref="D229">
    <cfRule type="cellIs" priority="493" dxfId="719" operator="equal" stopIfTrue="1">
      <formula>"CW 2130-R11"</formula>
    </cfRule>
    <cfRule type="cellIs" priority="494" dxfId="719" operator="equal" stopIfTrue="1">
      <formula>"CW 3120-R2"</formula>
    </cfRule>
    <cfRule type="cellIs" priority="495" dxfId="719" operator="equal" stopIfTrue="1">
      <formula>"CW 3240-R7"</formula>
    </cfRule>
  </conditionalFormatting>
  <conditionalFormatting sqref="D241">
    <cfRule type="cellIs" priority="490" dxfId="719" operator="equal" stopIfTrue="1">
      <formula>"CW 2130-R11"</formula>
    </cfRule>
    <cfRule type="cellIs" priority="491" dxfId="719" operator="equal" stopIfTrue="1">
      <formula>"CW 3120-R2"</formula>
    </cfRule>
    <cfRule type="cellIs" priority="492" dxfId="719" operator="equal" stopIfTrue="1">
      <formula>"CW 3240-R7"</formula>
    </cfRule>
  </conditionalFormatting>
  <conditionalFormatting sqref="D235">
    <cfRule type="cellIs" priority="484" dxfId="719" operator="equal" stopIfTrue="1">
      <formula>"CW 2130-R11"</formula>
    </cfRule>
    <cfRule type="cellIs" priority="485" dxfId="719" operator="equal" stopIfTrue="1">
      <formula>"CW 3120-R2"</formula>
    </cfRule>
    <cfRule type="cellIs" priority="486" dxfId="719" operator="equal" stopIfTrue="1">
      <formula>"CW 3240-R7"</formula>
    </cfRule>
  </conditionalFormatting>
  <conditionalFormatting sqref="D250">
    <cfRule type="cellIs" priority="478" dxfId="719" operator="equal" stopIfTrue="1">
      <formula>"CW 2130-R11"</formula>
    </cfRule>
    <cfRule type="cellIs" priority="479" dxfId="719" operator="equal" stopIfTrue="1">
      <formula>"CW 3120-R2"</formula>
    </cfRule>
    <cfRule type="cellIs" priority="480" dxfId="719" operator="equal" stopIfTrue="1">
      <formula>"CW 3240-R7"</formula>
    </cfRule>
  </conditionalFormatting>
  <conditionalFormatting sqref="D251">
    <cfRule type="cellIs" priority="475" dxfId="719" operator="equal" stopIfTrue="1">
      <formula>"CW 2130-R11"</formula>
    </cfRule>
    <cfRule type="cellIs" priority="476" dxfId="719" operator="equal" stopIfTrue="1">
      <formula>"CW 3120-R2"</formula>
    </cfRule>
    <cfRule type="cellIs" priority="477" dxfId="719" operator="equal" stopIfTrue="1">
      <formula>"CW 3240-R7"</formula>
    </cfRule>
  </conditionalFormatting>
  <conditionalFormatting sqref="D246">
    <cfRule type="cellIs" priority="472" dxfId="719" operator="equal" stopIfTrue="1">
      <formula>"CW 2130-R11"</formula>
    </cfRule>
    <cfRule type="cellIs" priority="473" dxfId="719" operator="equal" stopIfTrue="1">
      <formula>"CW 3120-R2"</formula>
    </cfRule>
    <cfRule type="cellIs" priority="474" dxfId="719" operator="equal" stopIfTrue="1">
      <formula>"CW 3240-R7"</formula>
    </cfRule>
  </conditionalFormatting>
  <conditionalFormatting sqref="D347">
    <cfRule type="cellIs" priority="457" dxfId="719" operator="equal" stopIfTrue="1">
      <formula>"CW 2130-R11"</formula>
    </cfRule>
    <cfRule type="cellIs" priority="458" dxfId="719" operator="equal" stopIfTrue="1">
      <formula>"CW 3120-R2"</formula>
    </cfRule>
    <cfRule type="cellIs" priority="459" dxfId="719" operator="equal" stopIfTrue="1">
      <formula>"CW 3240-R7"</formula>
    </cfRule>
  </conditionalFormatting>
  <conditionalFormatting sqref="D122">
    <cfRule type="cellIs" priority="466" dxfId="719" operator="equal" stopIfTrue="1">
      <formula>"CW 3120-R2"</formula>
    </cfRule>
    <cfRule type="cellIs" priority="467" dxfId="719" operator="equal" stopIfTrue="1">
      <formula>"CW 3240-R7"</formula>
    </cfRule>
  </conditionalFormatting>
  <conditionalFormatting sqref="D406:D408">
    <cfRule type="cellIs" priority="446" dxfId="719" operator="equal" stopIfTrue="1">
      <formula>"CW 3120-R2"</formula>
    </cfRule>
    <cfRule type="cellIs" priority="447" dxfId="719" operator="equal" stopIfTrue="1">
      <formula>"CW 3240-R7"</formula>
    </cfRule>
  </conditionalFormatting>
  <conditionalFormatting sqref="D398">
    <cfRule type="cellIs" priority="444" dxfId="719" operator="equal" stopIfTrue="1">
      <formula>"CW 3120-R2"</formula>
    </cfRule>
    <cfRule type="cellIs" priority="445" dxfId="719" operator="equal" stopIfTrue="1">
      <formula>"CW 3240-R7"</formula>
    </cfRule>
  </conditionalFormatting>
  <conditionalFormatting sqref="D413">
    <cfRule type="cellIs" priority="438" dxfId="719" operator="equal" stopIfTrue="1">
      <formula>"CW 3120-R2"</formula>
    </cfRule>
    <cfRule type="cellIs" priority="439" dxfId="719" operator="equal" stopIfTrue="1">
      <formula>"CW 3240-R7"</formula>
    </cfRule>
  </conditionalFormatting>
  <conditionalFormatting sqref="D437">
    <cfRule type="cellIs" priority="434" dxfId="719" operator="equal" stopIfTrue="1">
      <formula>"CW 3120-R2"</formula>
    </cfRule>
    <cfRule type="cellIs" priority="435" dxfId="719" operator="equal" stopIfTrue="1">
      <formula>"CW 3240-R7"</formula>
    </cfRule>
  </conditionalFormatting>
  <conditionalFormatting sqref="D433:D435">
    <cfRule type="cellIs" priority="436" dxfId="719" operator="equal" stopIfTrue="1">
      <formula>"CW 3120-R2"</formula>
    </cfRule>
    <cfRule type="cellIs" priority="437" dxfId="719" operator="equal" stopIfTrue="1">
      <formula>"CW 3240-R7"</formula>
    </cfRule>
  </conditionalFormatting>
  <conditionalFormatting sqref="D430:D432">
    <cfRule type="cellIs" priority="432" dxfId="719" operator="equal" stopIfTrue="1">
      <formula>"CW 3120-R2"</formula>
    </cfRule>
    <cfRule type="cellIs" priority="433" dxfId="719" operator="equal" stopIfTrue="1">
      <formula>"CW 3240-R7"</formula>
    </cfRule>
  </conditionalFormatting>
  <conditionalFormatting sqref="D443">
    <cfRule type="cellIs" priority="422" dxfId="719" operator="equal" stopIfTrue="1">
      <formula>"CW 3120-R2"</formula>
    </cfRule>
    <cfRule type="cellIs" priority="423" dxfId="719" operator="equal" stopIfTrue="1">
      <formula>"CW 3240-R7"</formula>
    </cfRule>
  </conditionalFormatting>
  <conditionalFormatting sqref="D448:D450">
    <cfRule type="cellIs" priority="416" dxfId="719" operator="equal" stopIfTrue="1">
      <formula>"CW 3120-R2"</formula>
    </cfRule>
    <cfRule type="cellIs" priority="417" dxfId="719" operator="equal" stopIfTrue="1">
      <formula>"CW 3240-R7"</formula>
    </cfRule>
  </conditionalFormatting>
  <conditionalFormatting sqref="D439:D441">
    <cfRule type="cellIs" priority="420" dxfId="719" operator="equal" stopIfTrue="1">
      <formula>"CW 3120-R2"</formula>
    </cfRule>
    <cfRule type="cellIs" priority="421" dxfId="719" operator="equal" stopIfTrue="1">
      <formula>"CW 3240-R7"</formula>
    </cfRule>
  </conditionalFormatting>
  <conditionalFormatting sqref="D452">
    <cfRule type="cellIs" priority="414" dxfId="719" operator="equal" stopIfTrue="1">
      <formula>"CW 3120-R2"</formula>
    </cfRule>
    <cfRule type="cellIs" priority="415" dxfId="719" operator="equal" stopIfTrue="1">
      <formula>"CW 3240-R7"</formula>
    </cfRule>
  </conditionalFormatting>
  <conditionalFormatting sqref="D445:D447">
    <cfRule type="cellIs" priority="412" dxfId="719" operator="equal" stopIfTrue="1">
      <formula>"CW 3120-R2"</formula>
    </cfRule>
    <cfRule type="cellIs" priority="413" dxfId="719" operator="equal" stopIfTrue="1">
      <formula>"CW 3240-R7"</formula>
    </cfRule>
  </conditionalFormatting>
  <conditionalFormatting sqref="D140">
    <cfRule type="cellIs" priority="409" dxfId="719" operator="equal" stopIfTrue="1">
      <formula>"CW 2130-R11"</formula>
    </cfRule>
    <cfRule type="cellIs" priority="410" dxfId="719" operator="equal" stopIfTrue="1">
      <formula>"CW 3120-R2"</formula>
    </cfRule>
    <cfRule type="cellIs" priority="411" dxfId="719" operator="equal" stopIfTrue="1">
      <formula>"CW 3240-R7"</formula>
    </cfRule>
  </conditionalFormatting>
  <conditionalFormatting sqref="D295">
    <cfRule type="cellIs" priority="406" dxfId="719" operator="equal" stopIfTrue="1">
      <formula>"CW 2130-R11"</formula>
    </cfRule>
    <cfRule type="cellIs" priority="407" dxfId="719" operator="equal" stopIfTrue="1">
      <formula>"CW 3120-R2"</formula>
    </cfRule>
    <cfRule type="cellIs" priority="408" dxfId="719" operator="equal" stopIfTrue="1">
      <formula>"CW 3240-R7"</formula>
    </cfRule>
  </conditionalFormatting>
  <conditionalFormatting sqref="D76">
    <cfRule type="cellIs" priority="401" dxfId="719" operator="equal" stopIfTrue="1">
      <formula>"CW 2130-R11"</formula>
    </cfRule>
    <cfRule type="cellIs" priority="402" dxfId="719" operator="equal" stopIfTrue="1">
      <formula>"CW 3120-R2"</formula>
    </cfRule>
    <cfRule type="cellIs" priority="403" dxfId="719" operator="equal" stopIfTrue="1">
      <formula>"CW 3240-R7"</formula>
    </cfRule>
  </conditionalFormatting>
  <conditionalFormatting sqref="D77">
    <cfRule type="cellIs" priority="398" dxfId="719" operator="equal" stopIfTrue="1">
      <formula>"CW 2130-R11"</formula>
    </cfRule>
    <cfRule type="cellIs" priority="399" dxfId="719" operator="equal" stopIfTrue="1">
      <formula>"CW 3120-R2"</formula>
    </cfRule>
    <cfRule type="cellIs" priority="400" dxfId="719" operator="equal" stopIfTrue="1">
      <formula>"CW 3240-R7"</formula>
    </cfRule>
  </conditionalFormatting>
  <conditionalFormatting sqref="D225">
    <cfRule type="cellIs" priority="395" dxfId="719" operator="equal" stopIfTrue="1">
      <formula>"CW 2130-R11"</formula>
    </cfRule>
    <cfRule type="cellIs" priority="396" dxfId="719" operator="equal" stopIfTrue="1">
      <formula>"CW 3120-R2"</formula>
    </cfRule>
    <cfRule type="cellIs" priority="397" dxfId="719" operator="equal" stopIfTrue="1">
      <formula>"CW 3240-R7"</formula>
    </cfRule>
  </conditionalFormatting>
  <conditionalFormatting sqref="D226">
    <cfRule type="cellIs" priority="392" dxfId="719" operator="equal" stopIfTrue="1">
      <formula>"CW 2130-R11"</formula>
    </cfRule>
    <cfRule type="cellIs" priority="393" dxfId="719" operator="equal" stopIfTrue="1">
      <formula>"CW 3120-R2"</formula>
    </cfRule>
    <cfRule type="cellIs" priority="394" dxfId="719" operator="equal" stopIfTrue="1">
      <formula>"CW 3240-R7"</formula>
    </cfRule>
  </conditionalFormatting>
  <conditionalFormatting sqref="D310">
    <cfRule type="cellIs" priority="389" dxfId="719" operator="equal" stopIfTrue="1">
      <formula>"CW 2130-R11"</formula>
    </cfRule>
    <cfRule type="cellIs" priority="390" dxfId="719" operator="equal" stopIfTrue="1">
      <formula>"CW 3120-R2"</formula>
    </cfRule>
    <cfRule type="cellIs" priority="391" dxfId="719" operator="equal" stopIfTrue="1">
      <formula>"CW 3240-R7"</formula>
    </cfRule>
  </conditionalFormatting>
  <conditionalFormatting sqref="D149">
    <cfRule type="cellIs" priority="386" dxfId="719" operator="equal" stopIfTrue="1">
      <formula>"CW 2130-R11"</formula>
    </cfRule>
    <cfRule type="cellIs" priority="387" dxfId="719" operator="equal" stopIfTrue="1">
      <formula>"CW 3120-R2"</formula>
    </cfRule>
    <cfRule type="cellIs" priority="388" dxfId="719" operator="equal" stopIfTrue="1">
      <formula>"CW 3240-R7"</formula>
    </cfRule>
  </conditionalFormatting>
  <conditionalFormatting sqref="D237">
    <cfRule type="cellIs" priority="380" dxfId="719" operator="equal" stopIfTrue="1">
      <formula>"CW 2130-R11"</formula>
    </cfRule>
    <cfRule type="cellIs" priority="381" dxfId="719" operator="equal" stopIfTrue="1">
      <formula>"CW 3120-R2"</formula>
    </cfRule>
    <cfRule type="cellIs" priority="382" dxfId="719" operator="equal" stopIfTrue="1">
      <formula>"CW 3240-R7"</formula>
    </cfRule>
  </conditionalFormatting>
  <conditionalFormatting sqref="D239">
    <cfRule type="cellIs" priority="377" dxfId="719" operator="equal" stopIfTrue="1">
      <formula>"CW 2130-R11"</formula>
    </cfRule>
    <cfRule type="cellIs" priority="378" dxfId="719" operator="equal" stopIfTrue="1">
      <formula>"CW 3120-R2"</formula>
    </cfRule>
    <cfRule type="cellIs" priority="379" dxfId="719" operator="equal" stopIfTrue="1">
      <formula>"CW 3240-R7"</formula>
    </cfRule>
  </conditionalFormatting>
  <conditionalFormatting sqref="D240">
    <cfRule type="cellIs" priority="374" dxfId="719" operator="equal" stopIfTrue="1">
      <formula>"CW 2130-R11"</formula>
    </cfRule>
    <cfRule type="cellIs" priority="375" dxfId="719" operator="equal" stopIfTrue="1">
      <formula>"CW 3120-R2"</formula>
    </cfRule>
    <cfRule type="cellIs" priority="376" dxfId="719" operator="equal" stopIfTrue="1">
      <formula>"CW 3240-R7"</formula>
    </cfRule>
  </conditionalFormatting>
  <conditionalFormatting sqref="D93 D95">
    <cfRule type="cellIs" priority="371" dxfId="719" operator="equal" stopIfTrue="1">
      <formula>"CW 2130-R11"</formula>
    </cfRule>
    <cfRule type="cellIs" priority="372" dxfId="719" operator="equal" stopIfTrue="1">
      <formula>"CW 3120-R2"</formula>
    </cfRule>
    <cfRule type="cellIs" priority="373" dxfId="719" operator="equal" stopIfTrue="1">
      <formula>"CW 3240-R7"</formula>
    </cfRule>
  </conditionalFormatting>
  <conditionalFormatting sqref="D92">
    <cfRule type="cellIs" priority="368" dxfId="719" operator="equal" stopIfTrue="1">
      <formula>"CW 2130-R11"</formula>
    </cfRule>
    <cfRule type="cellIs" priority="369" dxfId="719" operator="equal" stopIfTrue="1">
      <formula>"CW 3120-R2"</formula>
    </cfRule>
    <cfRule type="cellIs" priority="370" dxfId="719" operator="equal" stopIfTrue="1">
      <formula>"CW 3240-R7"</formula>
    </cfRule>
  </conditionalFormatting>
  <conditionalFormatting sqref="D89">
    <cfRule type="cellIs" priority="365" dxfId="719" operator="equal" stopIfTrue="1">
      <formula>"CW 2130-R11"</formula>
    </cfRule>
    <cfRule type="cellIs" priority="366" dxfId="719" operator="equal" stopIfTrue="1">
      <formula>"CW 3120-R2"</formula>
    </cfRule>
    <cfRule type="cellIs" priority="367" dxfId="719" operator="equal" stopIfTrue="1">
      <formula>"CW 3240-R7"</formula>
    </cfRule>
  </conditionalFormatting>
  <conditionalFormatting sqref="D90">
    <cfRule type="cellIs" priority="362" dxfId="719" operator="equal" stopIfTrue="1">
      <formula>"CW 2130-R11"</formula>
    </cfRule>
    <cfRule type="cellIs" priority="363" dxfId="719" operator="equal" stopIfTrue="1">
      <formula>"CW 3120-R2"</formula>
    </cfRule>
    <cfRule type="cellIs" priority="364" dxfId="719" operator="equal" stopIfTrue="1">
      <formula>"CW 3240-R7"</formula>
    </cfRule>
  </conditionalFormatting>
  <conditionalFormatting sqref="D91">
    <cfRule type="cellIs" priority="359" dxfId="719" operator="equal" stopIfTrue="1">
      <formula>"CW 2130-R11"</formula>
    </cfRule>
    <cfRule type="cellIs" priority="360" dxfId="719" operator="equal" stopIfTrue="1">
      <formula>"CW 3120-R2"</formula>
    </cfRule>
    <cfRule type="cellIs" priority="361" dxfId="719" operator="equal" stopIfTrue="1">
      <formula>"CW 3240-R7"</formula>
    </cfRule>
  </conditionalFormatting>
  <conditionalFormatting sqref="D65">
    <cfRule type="cellIs" priority="356" dxfId="719" operator="equal" stopIfTrue="1">
      <formula>"CW 2130-R11"</formula>
    </cfRule>
    <cfRule type="cellIs" priority="357" dxfId="719" operator="equal" stopIfTrue="1">
      <formula>"CW 3120-R2"</formula>
    </cfRule>
    <cfRule type="cellIs" priority="358" dxfId="719" operator="equal" stopIfTrue="1">
      <formula>"CW 3240-R7"</formula>
    </cfRule>
  </conditionalFormatting>
  <conditionalFormatting sqref="D214">
    <cfRule type="cellIs" priority="353" dxfId="719" operator="equal" stopIfTrue="1">
      <formula>"CW 2130-R11"</formula>
    </cfRule>
    <cfRule type="cellIs" priority="354" dxfId="719" operator="equal" stopIfTrue="1">
      <formula>"CW 3120-R2"</formula>
    </cfRule>
    <cfRule type="cellIs" priority="355" dxfId="719" operator="equal" stopIfTrue="1">
      <formula>"CW 3240-R7"</formula>
    </cfRule>
  </conditionalFormatting>
  <conditionalFormatting sqref="D351">
    <cfRule type="cellIs" priority="350" dxfId="719" operator="equal" stopIfTrue="1">
      <formula>"CW 2130-R11"</formula>
    </cfRule>
    <cfRule type="cellIs" priority="351" dxfId="719" operator="equal" stopIfTrue="1">
      <formula>"CW 3120-R2"</formula>
    </cfRule>
    <cfRule type="cellIs" priority="352" dxfId="719" operator="equal" stopIfTrue="1">
      <formula>"CW 3240-R7"</formula>
    </cfRule>
  </conditionalFormatting>
  <conditionalFormatting sqref="D296">
    <cfRule type="cellIs" priority="347" dxfId="719" operator="equal" stopIfTrue="1">
      <formula>"CW 2130-R11"</formula>
    </cfRule>
    <cfRule type="cellIs" priority="348" dxfId="719" operator="equal" stopIfTrue="1">
      <formula>"CW 3120-R2"</formula>
    </cfRule>
    <cfRule type="cellIs" priority="349" dxfId="719" operator="equal" stopIfTrue="1">
      <formula>"CW 3240-R7"</formula>
    </cfRule>
  </conditionalFormatting>
  <conditionalFormatting sqref="D297">
    <cfRule type="cellIs" priority="344" dxfId="719" operator="equal" stopIfTrue="1">
      <formula>"CW 2130-R11"</formula>
    </cfRule>
    <cfRule type="cellIs" priority="345" dxfId="719" operator="equal" stopIfTrue="1">
      <formula>"CW 3120-R2"</formula>
    </cfRule>
    <cfRule type="cellIs" priority="346" dxfId="719" operator="equal" stopIfTrue="1">
      <formula>"CW 3240-R7"</formula>
    </cfRule>
  </conditionalFormatting>
  <conditionalFormatting sqref="D299">
    <cfRule type="cellIs" priority="341" dxfId="719" operator="equal" stopIfTrue="1">
      <formula>"CW 2130-R11"</formula>
    </cfRule>
    <cfRule type="cellIs" priority="342" dxfId="719" operator="equal" stopIfTrue="1">
      <formula>"CW 3120-R2"</formula>
    </cfRule>
    <cfRule type="cellIs" priority="343" dxfId="719" operator="equal" stopIfTrue="1">
      <formula>"CW 3240-R7"</formula>
    </cfRule>
  </conditionalFormatting>
  <conditionalFormatting sqref="D300">
    <cfRule type="cellIs" priority="338" dxfId="719" operator="equal" stopIfTrue="1">
      <formula>"CW 2130-R11"</formula>
    </cfRule>
    <cfRule type="cellIs" priority="339" dxfId="719" operator="equal" stopIfTrue="1">
      <formula>"CW 3120-R2"</formula>
    </cfRule>
    <cfRule type="cellIs" priority="340" dxfId="719" operator="equal" stopIfTrue="1">
      <formula>"CW 3240-R7"</formula>
    </cfRule>
  </conditionalFormatting>
  <conditionalFormatting sqref="D141">
    <cfRule type="cellIs" priority="335" dxfId="719" operator="equal" stopIfTrue="1">
      <formula>"CW 2130-R11"</formula>
    </cfRule>
    <cfRule type="cellIs" priority="336" dxfId="719" operator="equal" stopIfTrue="1">
      <formula>"CW 3120-R2"</formula>
    </cfRule>
    <cfRule type="cellIs" priority="337" dxfId="719" operator="equal" stopIfTrue="1">
      <formula>"CW 3240-R7"</formula>
    </cfRule>
  </conditionalFormatting>
  <conditionalFormatting sqref="D142">
    <cfRule type="cellIs" priority="332" dxfId="719" operator="equal" stopIfTrue="1">
      <formula>"CW 2130-R11"</formula>
    </cfRule>
    <cfRule type="cellIs" priority="333" dxfId="719" operator="equal" stopIfTrue="1">
      <formula>"CW 3120-R2"</formula>
    </cfRule>
    <cfRule type="cellIs" priority="334" dxfId="719" operator="equal" stopIfTrue="1">
      <formula>"CW 3240-R7"</formula>
    </cfRule>
  </conditionalFormatting>
  <conditionalFormatting sqref="D145">
    <cfRule type="cellIs" priority="329" dxfId="719" operator="equal" stopIfTrue="1">
      <formula>"CW 2130-R11"</formula>
    </cfRule>
    <cfRule type="cellIs" priority="330" dxfId="719" operator="equal" stopIfTrue="1">
      <formula>"CW 3120-R2"</formula>
    </cfRule>
    <cfRule type="cellIs" priority="331" dxfId="719" operator="equal" stopIfTrue="1">
      <formula>"CW 3240-R7"</formula>
    </cfRule>
  </conditionalFormatting>
  <conditionalFormatting sqref="D146">
    <cfRule type="cellIs" priority="326" dxfId="719" operator="equal" stopIfTrue="1">
      <formula>"CW 2130-R11"</formula>
    </cfRule>
    <cfRule type="cellIs" priority="327" dxfId="719" operator="equal" stopIfTrue="1">
      <formula>"CW 3120-R2"</formula>
    </cfRule>
    <cfRule type="cellIs" priority="328" dxfId="719" operator="equal" stopIfTrue="1">
      <formula>"CW 3240-R7"</formula>
    </cfRule>
  </conditionalFormatting>
  <conditionalFormatting sqref="D387">
    <cfRule type="cellIs" priority="320" dxfId="719" operator="equal" stopIfTrue="1">
      <formula>"CW 2130-R11"</formula>
    </cfRule>
    <cfRule type="cellIs" priority="321" dxfId="719" operator="equal" stopIfTrue="1">
      <formula>"CW 3120-R2"</formula>
    </cfRule>
    <cfRule type="cellIs" priority="322" dxfId="719" operator="equal" stopIfTrue="1">
      <formula>"CW 3240-R7"</formula>
    </cfRule>
  </conditionalFormatting>
  <conditionalFormatting sqref="D388">
    <cfRule type="cellIs" priority="317" dxfId="719" operator="equal" stopIfTrue="1">
      <formula>"CW 2130-R11"</formula>
    </cfRule>
    <cfRule type="cellIs" priority="318" dxfId="719" operator="equal" stopIfTrue="1">
      <formula>"CW 3120-R2"</formula>
    </cfRule>
    <cfRule type="cellIs" priority="319" dxfId="719" operator="equal" stopIfTrue="1">
      <formula>"CW 3240-R7"</formula>
    </cfRule>
  </conditionalFormatting>
  <conditionalFormatting sqref="D389">
    <cfRule type="cellIs" priority="314" dxfId="719" operator="equal" stopIfTrue="1">
      <formula>"CW 2130-R11"</formula>
    </cfRule>
    <cfRule type="cellIs" priority="315" dxfId="719" operator="equal" stopIfTrue="1">
      <formula>"CW 3120-R2"</formula>
    </cfRule>
    <cfRule type="cellIs" priority="316" dxfId="719" operator="equal" stopIfTrue="1">
      <formula>"CW 3240-R7"</formula>
    </cfRule>
  </conditionalFormatting>
  <conditionalFormatting sqref="D390">
    <cfRule type="cellIs" priority="311" dxfId="719" operator="equal" stopIfTrue="1">
      <formula>"CW 2130-R11"</formula>
    </cfRule>
    <cfRule type="cellIs" priority="312" dxfId="719" operator="equal" stopIfTrue="1">
      <formula>"CW 3120-R2"</formula>
    </cfRule>
    <cfRule type="cellIs" priority="313" dxfId="719" operator="equal" stopIfTrue="1">
      <formula>"CW 3240-R7"</formula>
    </cfRule>
  </conditionalFormatting>
  <conditionalFormatting sqref="D97">
    <cfRule type="cellIs" priority="305" dxfId="719" operator="equal" stopIfTrue="1">
      <formula>"CW 2130-R11"</formula>
    </cfRule>
    <cfRule type="cellIs" priority="306" dxfId="719" operator="equal" stopIfTrue="1">
      <formula>"CW 3120-R2"</formula>
    </cfRule>
    <cfRule type="cellIs" priority="307" dxfId="719" operator="equal" stopIfTrue="1">
      <formula>"CW 3240-R7"</formula>
    </cfRule>
  </conditionalFormatting>
  <conditionalFormatting sqref="D361">
    <cfRule type="cellIs" priority="302" dxfId="719" operator="equal" stopIfTrue="1">
      <formula>"CW 2130-R11"</formula>
    </cfRule>
    <cfRule type="cellIs" priority="303" dxfId="719" operator="equal" stopIfTrue="1">
      <formula>"CW 3120-R2"</formula>
    </cfRule>
    <cfRule type="cellIs" priority="304" dxfId="719" operator="equal" stopIfTrue="1">
      <formula>"CW 3240-R7"</formula>
    </cfRule>
  </conditionalFormatting>
  <conditionalFormatting sqref="D362">
    <cfRule type="cellIs" priority="299" dxfId="719" operator="equal" stopIfTrue="1">
      <formula>"CW 2130-R11"</formula>
    </cfRule>
    <cfRule type="cellIs" priority="300" dxfId="719" operator="equal" stopIfTrue="1">
      <formula>"CW 3120-R2"</formula>
    </cfRule>
    <cfRule type="cellIs" priority="301" dxfId="719" operator="equal" stopIfTrue="1">
      <formula>"CW 3240-R7"</formula>
    </cfRule>
  </conditionalFormatting>
  <conditionalFormatting sqref="D338:D339">
    <cfRule type="cellIs" priority="296" dxfId="719" operator="equal" stopIfTrue="1">
      <formula>"CW 2130-R11"</formula>
    </cfRule>
    <cfRule type="cellIs" priority="297" dxfId="719" operator="equal" stopIfTrue="1">
      <formula>"CW 3120-R2"</formula>
    </cfRule>
    <cfRule type="cellIs" priority="298" dxfId="719" operator="equal" stopIfTrue="1">
      <formula>"CW 3240-R7"</formula>
    </cfRule>
  </conditionalFormatting>
  <conditionalFormatting sqref="D340">
    <cfRule type="cellIs" priority="293" dxfId="719" operator="equal" stopIfTrue="1">
      <formula>"CW 2130-R11"</formula>
    </cfRule>
    <cfRule type="cellIs" priority="294" dxfId="719" operator="equal" stopIfTrue="1">
      <formula>"CW 3120-R2"</formula>
    </cfRule>
    <cfRule type="cellIs" priority="295" dxfId="719" operator="equal" stopIfTrue="1">
      <formula>"CW 3240-R7"</formula>
    </cfRule>
  </conditionalFormatting>
  <conditionalFormatting sqref="D341">
    <cfRule type="cellIs" priority="290" dxfId="719" operator="equal" stopIfTrue="1">
      <formula>"CW 2130-R11"</formula>
    </cfRule>
    <cfRule type="cellIs" priority="291" dxfId="719" operator="equal" stopIfTrue="1">
      <formula>"CW 3120-R2"</formula>
    </cfRule>
    <cfRule type="cellIs" priority="292" dxfId="719" operator="equal" stopIfTrue="1">
      <formula>"CW 3240-R7"</formula>
    </cfRule>
  </conditionalFormatting>
  <conditionalFormatting sqref="D348:D349">
    <cfRule type="cellIs" priority="287" dxfId="719" operator="equal" stopIfTrue="1">
      <formula>"CW 2130-R11"</formula>
    </cfRule>
    <cfRule type="cellIs" priority="288" dxfId="719" operator="equal" stopIfTrue="1">
      <formula>"CW 3120-R2"</formula>
    </cfRule>
    <cfRule type="cellIs" priority="289" dxfId="719" operator="equal" stopIfTrue="1">
      <formula>"CW 3240-R7"</formula>
    </cfRule>
  </conditionalFormatting>
  <conditionalFormatting sqref="D350">
    <cfRule type="cellIs" priority="284" dxfId="719" operator="equal" stopIfTrue="1">
      <formula>"CW 2130-R11"</formula>
    </cfRule>
    <cfRule type="cellIs" priority="285" dxfId="719" operator="equal" stopIfTrue="1">
      <formula>"CW 3120-R2"</formula>
    </cfRule>
    <cfRule type="cellIs" priority="286" dxfId="719" operator="equal" stopIfTrue="1">
      <formula>"CW 3240-R7"</formula>
    </cfRule>
  </conditionalFormatting>
  <conditionalFormatting sqref="D342:D343">
    <cfRule type="cellIs" priority="278" dxfId="719" operator="equal" stopIfTrue="1">
      <formula>"CW 2130-R11"</formula>
    </cfRule>
    <cfRule type="cellIs" priority="279" dxfId="719" operator="equal" stopIfTrue="1">
      <formula>"CW 3120-R2"</formula>
    </cfRule>
    <cfRule type="cellIs" priority="280" dxfId="719" operator="equal" stopIfTrue="1">
      <formula>"CW 3240-R7"</formula>
    </cfRule>
  </conditionalFormatting>
  <conditionalFormatting sqref="D345">
    <cfRule type="cellIs" priority="275" dxfId="719" operator="equal" stopIfTrue="1">
      <formula>"CW 2130-R11"</formula>
    </cfRule>
    <cfRule type="cellIs" priority="276" dxfId="719" operator="equal" stopIfTrue="1">
      <formula>"CW 3120-R2"</formula>
    </cfRule>
    <cfRule type="cellIs" priority="277" dxfId="719" operator="equal" stopIfTrue="1">
      <formula>"CW 3240-R7"</formula>
    </cfRule>
  </conditionalFormatting>
  <conditionalFormatting sqref="D346">
    <cfRule type="cellIs" priority="272" dxfId="719" operator="equal" stopIfTrue="1">
      <formula>"CW 2130-R11"</formula>
    </cfRule>
    <cfRule type="cellIs" priority="273" dxfId="719" operator="equal" stopIfTrue="1">
      <formula>"CW 3120-R2"</formula>
    </cfRule>
    <cfRule type="cellIs" priority="274" dxfId="719" operator="equal" stopIfTrue="1">
      <formula>"CW 3240-R7"</formula>
    </cfRule>
  </conditionalFormatting>
  <conditionalFormatting sqref="D377">
    <cfRule type="cellIs" priority="270" dxfId="719" operator="equal" stopIfTrue="1">
      <formula>"CW 3120-R2"</formula>
    </cfRule>
    <cfRule type="cellIs" priority="271" dxfId="719" operator="equal" stopIfTrue="1">
      <formula>"CW 3240-R7"</formula>
    </cfRule>
  </conditionalFormatting>
  <conditionalFormatting sqref="D370">
    <cfRule type="cellIs" priority="265" dxfId="719" operator="equal" stopIfTrue="1">
      <formula>"CW 2130-R11"</formula>
    </cfRule>
    <cfRule type="cellIs" priority="266" dxfId="719" operator="equal" stopIfTrue="1">
      <formula>"CW 3120-R2"</formula>
    </cfRule>
    <cfRule type="cellIs" priority="267" dxfId="719" operator="equal" stopIfTrue="1">
      <formula>"CW 3240-R7"</formula>
    </cfRule>
  </conditionalFormatting>
  <conditionalFormatting sqref="D369">
    <cfRule type="cellIs" priority="268" dxfId="719" operator="equal" stopIfTrue="1">
      <formula>"CW 3120-R2"</formula>
    </cfRule>
    <cfRule type="cellIs" priority="269" dxfId="719" operator="equal" stopIfTrue="1">
      <formula>"CW 3240-R7"</formula>
    </cfRule>
  </conditionalFormatting>
  <conditionalFormatting sqref="D364">
    <cfRule type="cellIs" priority="259" dxfId="719" operator="equal" stopIfTrue="1">
      <formula>"CW 2130-R11"</formula>
    </cfRule>
    <cfRule type="cellIs" priority="260" dxfId="719" operator="equal" stopIfTrue="1">
      <formula>"CW 3120-R2"</formula>
    </cfRule>
    <cfRule type="cellIs" priority="261" dxfId="719" operator="equal" stopIfTrue="1">
      <formula>"CW 3240-R7"</formula>
    </cfRule>
  </conditionalFormatting>
  <conditionalFormatting sqref="D365">
    <cfRule type="cellIs" priority="256" dxfId="719" operator="equal" stopIfTrue="1">
      <formula>"CW 2130-R11"</formula>
    </cfRule>
    <cfRule type="cellIs" priority="257" dxfId="719" operator="equal" stopIfTrue="1">
      <formula>"CW 3120-R2"</formula>
    </cfRule>
    <cfRule type="cellIs" priority="258" dxfId="719" operator="equal" stopIfTrue="1">
      <formula>"CW 3240-R7"</formula>
    </cfRule>
  </conditionalFormatting>
  <conditionalFormatting sqref="D247">
    <cfRule type="cellIs" priority="247" dxfId="719" operator="equal" stopIfTrue="1">
      <formula>"CW 2130-R11"</formula>
    </cfRule>
    <cfRule type="cellIs" priority="248" dxfId="719" operator="equal" stopIfTrue="1">
      <formula>"CW 3120-R2"</formula>
    </cfRule>
    <cfRule type="cellIs" priority="249" dxfId="719" operator="equal" stopIfTrue="1">
      <formula>"CW 3240-R7"</formula>
    </cfRule>
  </conditionalFormatting>
  <conditionalFormatting sqref="D238">
    <cfRule type="cellIs" priority="253" dxfId="719" operator="equal" stopIfTrue="1">
      <formula>"CW 2130-R11"</formula>
    </cfRule>
    <cfRule type="cellIs" priority="254" dxfId="719" operator="equal" stopIfTrue="1">
      <formula>"CW 3120-R2"</formula>
    </cfRule>
    <cfRule type="cellIs" priority="255" dxfId="719" operator="equal" stopIfTrue="1">
      <formula>"CW 3240-R7"</formula>
    </cfRule>
  </conditionalFormatting>
  <conditionalFormatting sqref="D344">
    <cfRule type="cellIs" priority="250" dxfId="719" operator="equal" stopIfTrue="1">
      <formula>"CW 2130-R11"</formula>
    </cfRule>
    <cfRule type="cellIs" priority="251" dxfId="719" operator="equal" stopIfTrue="1">
      <formula>"CW 3120-R2"</formula>
    </cfRule>
    <cfRule type="cellIs" priority="252" dxfId="719" operator="equal" stopIfTrue="1">
      <formula>"CW 3240-R7"</formula>
    </cfRule>
  </conditionalFormatting>
  <conditionalFormatting sqref="D248">
    <cfRule type="cellIs" priority="244" dxfId="719" operator="equal" stopIfTrue="1">
      <formula>"CW 2130-R11"</formula>
    </cfRule>
    <cfRule type="cellIs" priority="245" dxfId="719" operator="equal" stopIfTrue="1">
      <formula>"CW 3120-R2"</formula>
    </cfRule>
    <cfRule type="cellIs" priority="246" dxfId="719" operator="equal" stopIfTrue="1">
      <formula>"CW 3240-R7"</formula>
    </cfRule>
  </conditionalFormatting>
  <conditionalFormatting sqref="D80">
    <cfRule type="cellIs" priority="241" dxfId="719" operator="equal" stopIfTrue="1">
      <formula>"CW 2130-R11"</formula>
    </cfRule>
    <cfRule type="cellIs" priority="242" dxfId="719" operator="equal" stopIfTrue="1">
      <formula>"CW 3120-R2"</formula>
    </cfRule>
    <cfRule type="cellIs" priority="243" dxfId="719" operator="equal" stopIfTrue="1">
      <formula>"CW 3240-R7"</formula>
    </cfRule>
  </conditionalFormatting>
  <conditionalFormatting sqref="D81">
    <cfRule type="cellIs" priority="238" dxfId="719" operator="equal" stopIfTrue="1">
      <formula>"CW 2130-R11"</formula>
    </cfRule>
    <cfRule type="cellIs" priority="239" dxfId="719" operator="equal" stopIfTrue="1">
      <formula>"CW 3120-R2"</formula>
    </cfRule>
    <cfRule type="cellIs" priority="240" dxfId="719" operator="equal" stopIfTrue="1">
      <formula>"CW 3240-R7"</formula>
    </cfRule>
  </conditionalFormatting>
  <conditionalFormatting sqref="D88">
    <cfRule type="cellIs" priority="235" dxfId="719" operator="equal" stopIfTrue="1">
      <formula>"CW 2130-R11"</formula>
    </cfRule>
    <cfRule type="cellIs" priority="236" dxfId="719" operator="equal" stopIfTrue="1">
      <formula>"CW 3120-R2"</formula>
    </cfRule>
    <cfRule type="cellIs" priority="237" dxfId="719" operator="equal" stopIfTrue="1">
      <formula>"CW 3240-R7"</formula>
    </cfRule>
  </conditionalFormatting>
  <conditionalFormatting sqref="D98">
    <cfRule type="cellIs" priority="232" dxfId="719" operator="equal" stopIfTrue="1">
      <formula>"CW 2130-R11"</formula>
    </cfRule>
    <cfRule type="cellIs" priority="233" dxfId="719" operator="equal" stopIfTrue="1">
      <formula>"CW 3120-R2"</formula>
    </cfRule>
    <cfRule type="cellIs" priority="234" dxfId="719" operator="equal" stopIfTrue="1">
      <formula>"CW 3240-R7"</formula>
    </cfRule>
  </conditionalFormatting>
  <conditionalFormatting sqref="D99">
    <cfRule type="cellIs" priority="229" dxfId="719" operator="equal" stopIfTrue="1">
      <formula>"CW 2130-R11"</formula>
    </cfRule>
    <cfRule type="cellIs" priority="230" dxfId="719" operator="equal" stopIfTrue="1">
      <formula>"CW 3120-R2"</formula>
    </cfRule>
    <cfRule type="cellIs" priority="231" dxfId="719" operator="equal" stopIfTrue="1">
      <formula>"CW 3240-R7"</formula>
    </cfRule>
  </conditionalFormatting>
  <conditionalFormatting sqref="D207">
    <cfRule type="cellIs" priority="226" dxfId="719" operator="equal" stopIfTrue="1">
      <formula>"CW 2130-R11"</formula>
    </cfRule>
    <cfRule type="cellIs" priority="227" dxfId="719" operator="equal" stopIfTrue="1">
      <formula>"CW 3120-R2"</formula>
    </cfRule>
    <cfRule type="cellIs" priority="228" dxfId="719" operator="equal" stopIfTrue="1">
      <formula>"CW 3240-R7"</formula>
    </cfRule>
  </conditionalFormatting>
  <conditionalFormatting sqref="D208:D209">
    <cfRule type="cellIs" priority="223" dxfId="719" operator="equal" stopIfTrue="1">
      <formula>"CW 2130-R11"</formula>
    </cfRule>
    <cfRule type="cellIs" priority="224" dxfId="719" operator="equal" stopIfTrue="1">
      <formula>"CW 3120-R2"</formula>
    </cfRule>
    <cfRule type="cellIs" priority="225" dxfId="719" operator="equal" stopIfTrue="1">
      <formula>"CW 3240-R7"</formula>
    </cfRule>
  </conditionalFormatting>
  <conditionalFormatting sqref="D212:D213">
    <cfRule type="cellIs" priority="220" dxfId="719" operator="equal" stopIfTrue="1">
      <formula>"CW 2130-R11"</formula>
    </cfRule>
    <cfRule type="cellIs" priority="221" dxfId="719" operator="equal" stopIfTrue="1">
      <formula>"CW 3120-R2"</formula>
    </cfRule>
    <cfRule type="cellIs" priority="222" dxfId="719" operator="equal" stopIfTrue="1">
      <formula>"CW 3240-R7"</formula>
    </cfRule>
  </conditionalFormatting>
  <conditionalFormatting sqref="D59">
    <cfRule type="cellIs" priority="217" dxfId="719" operator="equal" stopIfTrue="1">
      <formula>"CW 2130-R11"</formula>
    </cfRule>
    <cfRule type="cellIs" priority="218" dxfId="719" operator="equal" stopIfTrue="1">
      <formula>"CW 3120-R2"</formula>
    </cfRule>
    <cfRule type="cellIs" priority="219" dxfId="719" operator="equal" stopIfTrue="1">
      <formula>"CW 3240-R7"</formula>
    </cfRule>
  </conditionalFormatting>
  <conditionalFormatting sqref="D60:D61">
    <cfRule type="cellIs" priority="214" dxfId="719" operator="equal" stopIfTrue="1">
      <formula>"CW 2130-R11"</formula>
    </cfRule>
    <cfRule type="cellIs" priority="215" dxfId="719" operator="equal" stopIfTrue="1">
      <formula>"CW 3120-R2"</formula>
    </cfRule>
    <cfRule type="cellIs" priority="216" dxfId="719" operator="equal" stopIfTrue="1">
      <formula>"CW 3240-R7"</formula>
    </cfRule>
  </conditionalFormatting>
  <conditionalFormatting sqref="D64">
    <cfRule type="cellIs" priority="211" dxfId="719" operator="equal" stopIfTrue="1">
      <formula>"CW 2130-R11"</formula>
    </cfRule>
    <cfRule type="cellIs" priority="212" dxfId="719" operator="equal" stopIfTrue="1">
      <formula>"CW 3120-R2"</formula>
    </cfRule>
    <cfRule type="cellIs" priority="213" dxfId="719" operator="equal" stopIfTrue="1">
      <formula>"CW 3240-R7"</formula>
    </cfRule>
  </conditionalFormatting>
  <conditionalFormatting sqref="D62:D63">
    <cfRule type="cellIs" priority="208" dxfId="719" operator="equal" stopIfTrue="1">
      <formula>"CW 2130-R11"</formula>
    </cfRule>
    <cfRule type="cellIs" priority="209" dxfId="719" operator="equal" stopIfTrue="1">
      <formula>"CW 3120-R2"</formula>
    </cfRule>
    <cfRule type="cellIs" priority="210" dxfId="719" operator="equal" stopIfTrue="1">
      <formula>"CW 3240-R7"</formula>
    </cfRule>
  </conditionalFormatting>
  <conditionalFormatting sqref="D210">
    <cfRule type="cellIs" priority="205" dxfId="719" operator="equal" stopIfTrue="1">
      <formula>"CW 2130-R11"</formula>
    </cfRule>
    <cfRule type="cellIs" priority="206" dxfId="719" operator="equal" stopIfTrue="1">
      <formula>"CW 3120-R2"</formula>
    </cfRule>
    <cfRule type="cellIs" priority="207" dxfId="719" operator="equal" stopIfTrue="1">
      <formula>"CW 3240-R7"</formula>
    </cfRule>
  </conditionalFormatting>
  <conditionalFormatting sqref="D249">
    <cfRule type="cellIs" priority="202" dxfId="719" operator="equal" stopIfTrue="1">
      <formula>"CW 2130-R11"</formula>
    </cfRule>
    <cfRule type="cellIs" priority="203" dxfId="719" operator="equal" stopIfTrue="1">
      <formula>"CW 3120-R2"</formula>
    </cfRule>
    <cfRule type="cellIs" priority="204" dxfId="719" operator="equal" stopIfTrue="1">
      <formula>"CW 3240-R7"</formula>
    </cfRule>
  </conditionalFormatting>
  <conditionalFormatting sqref="D363">
    <cfRule type="cellIs" priority="199" dxfId="719" operator="equal" stopIfTrue="1">
      <formula>"CW 2130-R11"</formula>
    </cfRule>
    <cfRule type="cellIs" priority="200" dxfId="719" operator="equal" stopIfTrue="1">
      <formula>"CW 3120-R2"</formula>
    </cfRule>
    <cfRule type="cellIs" priority="201" dxfId="719" operator="equal" stopIfTrue="1">
      <formula>"CW 3240-R7"</formula>
    </cfRule>
  </conditionalFormatting>
  <conditionalFormatting sqref="D100">
    <cfRule type="cellIs" priority="196" dxfId="719" operator="equal" stopIfTrue="1">
      <formula>"CW 2130-R11"</formula>
    </cfRule>
    <cfRule type="cellIs" priority="197" dxfId="719" operator="equal" stopIfTrue="1">
      <formula>"CW 3120-R2"</formula>
    </cfRule>
    <cfRule type="cellIs" priority="198" dxfId="719" operator="equal" stopIfTrue="1">
      <formula>"CW 3240-R7"</formula>
    </cfRule>
  </conditionalFormatting>
  <conditionalFormatting sqref="D252">
    <cfRule type="cellIs" priority="190" dxfId="719" operator="equal" stopIfTrue="1">
      <formula>"CW 2130-R11"</formula>
    </cfRule>
    <cfRule type="cellIs" priority="191" dxfId="719" operator="equal" stopIfTrue="1">
      <formula>"CW 3120-R2"</formula>
    </cfRule>
    <cfRule type="cellIs" priority="192" dxfId="719" operator="equal" stopIfTrue="1">
      <formula>"CW 3240-R7"</formula>
    </cfRule>
  </conditionalFormatting>
  <conditionalFormatting sqref="D253">
    <cfRule type="cellIs" priority="187" dxfId="719" operator="equal" stopIfTrue="1">
      <formula>"CW 2130-R11"</formula>
    </cfRule>
    <cfRule type="cellIs" priority="188" dxfId="719" operator="equal" stopIfTrue="1">
      <formula>"CW 3120-R2"</formula>
    </cfRule>
    <cfRule type="cellIs" priority="189" dxfId="719" operator="equal" stopIfTrue="1">
      <formula>"CW 3240-R7"</formula>
    </cfRule>
  </conditionalFormatting>
  <conditionalFormatting sqref="D231">
    <cfRule type="cellIs" priority="181" dxfId="719" operator="equal" stopIfTrue="1">
      <formula>"CW 2130-R11"</formula>
    </cfRule>
    <cfRule type="cellIs" priority="182" dxfId="719" operator="equal" stopIfTrue="1">
      <formula>"CW 3120-R2"</formula>
    </cfRule>
    <cfRule type="cellIs" priority="183" dxfId="719" operator="equal" stopIfTrue="1">
      <formula>"CW 3240-R7"</formula>
    </cfRule>
  </conditionalFormatting>
  <conditionalFormatting sqref="D82">
    <cfRule type="cellIs" priority="178" dxfId="719" operator="equal" stopIfTrue="1">
      <formula>"CW 2130-R11"</formula>
    </cfRule>
    <cfRule type="cellIs" priority="179" dxfId="719" operator="equal" stopIfTrue="1">
      <formula>"CW 3120-R2"</formula>
    </cfRule>
    <cfRule type="cellIs" priority="180" dxfId="719" operator="equal" stopIfTrue="1">
      <formula>"CW 3240-R7"</formula>
    </cfRule>
  </conditionalFormatting>
  <conditionalFormatting sqref="D123">
    <cfRule type="cellIs" priority="176" dxfId="719" operator="equal" stopIfTrue="1">
      <formula>"CW 3120-R2"</formula>
    </cfRule>
    <cfRule type="cellIs" priority="177" dxfId="719" operator="equal" stopIfTrue="1">
      <formula>"CW 3240-R7"</formula>
    </cfRule>
  </conditionalFormatting>
  <conditionalFormatting sqref="D12">
    <cfRule type="cellIs" priority="173" dxfId="719" operator="equal" stopIfTrue="1">
      <formula>"CW 2130-R11"</formula>
    </cfRule>
    <cfRule type="cellIs" priority="174" dxfId="719" operator="equal" stopIfTrue="1">
      <formula>"CW 3120-R2"</formula>
    </cfRule>
    <cfRule type="cellIs" priority="175" dxfId="719" operator="equal" stopIfTrue="1">
      <formula>"CW 3240-R7"</formula>
    </cfRule>
  </conditionalFormatting>
  <conditionalFormatting sqref="D275">
    <cfRule type="cellIs" priority="171" dxfId="719" operator="equal" stopIfTrue="1">
      <formula>"CW 3120-R2"</formula>
    </cfRule>
    <cfRule type="cellIs" priority="172" dxfId="719" operator="equal" stopIfTrue="1">
      <formula>"CW 3240-R7"</formula>
    </cfRule>
  </conditionalFormatting>
  <conditionalFormatting sqref="D202">
    <cfRule type="cellIs" priority="168" dxfId="719" operator="equal" stopIfTrue="1">
      <formula>"CW 2130-R11"</formula>
    </cfRule>
    <cfRule type="cellIs" priority="169" dxfId="719" operator="equal" stopIfTrue="1">
      <formula>"CW 3120-R2"</formula>
    </cfRule>
    <cfRule type="cellIs" priority="170" dxfId="719" operator="equal" stopIfTrue="1">
      <formula>"CW 3240-R7"</formula>
    </cfRule>
  </conditionalFormatting>
  <conditionalFormatting sqref="D243">
    <cfRule type="cellIs" priority="165" dxfId="719" operator="equal" stopIfTrue="1">
      <formula>"CW 2130-R11"</formula>
    </cfRule>
    <cfRule type="cellIs" priority="166" dxfId="719" operator="equal" stopIfTrue="1">
      <formula>"CW 3120-R2"</formula>
    </cfRule>
    <cfRule type="cellIs" priority="167" dxfId="719" operator="equal" stopIfTrue="1">
      <formula>"CW 3240-R7"</formula>
    </cfRule>
  </conditionalFormatting>
  <conditionalFormatting sqref="D94">
    <cfRule type="cellIs" priority="162" dxfId="719" operator="equal" stopIfTrue="1">
      <formula>"CW 2130-R11"</formula>
    </cfRule>
    <cfRule type="cellIs" priority="163" dxfId="719" operator="equal" stopIfTrue="1">
      <formula>"CW 3120-R2"</formula>
    </cfRule>
    <cfRule type="cellIs" priority="164" dxfId="719" operator="equal" stopIfTrue="1">
      <formula>"CW 3240-R7"</formula>
    </cfRule>
  </conditionalFormatting>
  <conditionalFormatting sqref="D305">
    <cfRule type="cellIs" priority="159" dxfId="719" operator="equal" stopIfTrue="1">
      <formula>"CW 2130-R11"</formula>
    </cfRule>
    <cfRule type="cellIs" priority="160" dxfId="719" operator="equal" stopIfTrue="1">
      <formula>"CW 3120-R2"</formula>
    </cfRule>
    <cfRule type="cellIs" priority="161" dxfId="719" operator="equal" stopIfTrue="1">
      <formula>"CW 3240-R7"</formula>
    </cfRule>
  </conditionalFormatting>
  <conditionalFormatting sqref="D306">
    <cfRule type="cellIs" priority="156" dxfId="719" operator="equal" stopIfTrue="1">
      <formula>"CW 2130-R11"</formula>
    </cfRule>
    <cfRule type="cellIs" priority="157" dxfId="719" operator="equal" stopIfTrue="1">
      <formula>"CW 3120-R2"</formula>
    </cfRule>
    <cfRule type="cellIs" priority="158" dxfId="719" operator="equal" stopIfTrue="1">
      <formula>"CW 3240-R7"</formula>
    </cfRule>
  </conditionalFormatting>
  <conditionalFormatting sqref="D307">
    <cfRule type="cellIs" priority="153" dxfId="719" operator="equal" stopIfTrue="1">
      <formula>"CW 2130-R11"</formula>
    </cfRule>
    <cfRule type="cellIs" priority="154" dxfId="719" operator="equal" stopIfTrue="1">
      <formula>"CW 3120-R2"</formula>
    </cfRule>
    <cfRule type="cellIs" priority="155" dxfId="719" operator="equal" stopIfTrue="1">
      <formula>"CW 3240-R7"</formula>
    </cfRule>
  </conditionalFormatting>
  <conditionalFormatting sqref="D308">
    <cfRule type="cellIs" priority="150" dxfId="719" operator="equal" stopIfTrue="1">
      <formula>"CW 2130-R11"</formula>
    </cfRule>
    <cfRule type="cellIs" priority="151" dxfId="719" operator="equal" stopIfTrue="1">
      <formula>"CW 3120-R2"</formula>
    </cfRule>
    <cfRule type="cellIs" priority="152" dxfId="719" operator="equal" stopIfTrue="1">
      <formula>"CW 3240-R7"</formula>
    </cfRule>
  </conditionalFormatting>
  <conditionalFormatting sqref="D309">
    <cfRule type="cellIs" priority="147" dxfId="719" operator="equal" stopIfTrue="1">
      <formula>"CW 2130-R11"</formula>
    </cfRule>
    <cfRule type="cellIs" priority="148" dxfId="719" operator="equal" stopIfTrue="1">
      <formula>"CW 3120-R2"</formula>
    </cfRule>
    <cfRule type="cellIs" priority="149" dxfId="719" operator="equal" stopIfTrue="1">
      <formula>"CW 3240-R7"</formula>
    </cfRule>
  </conditionalFormatting>
  <conditionalFormatting sqref="D20">
    <cfRule type="cellIs" priority="139" dxfId="719" operator="equal" stopIfTrue="1">
      <formula>"CW 2130-R11"</formula>
    </cfRule>
    <cfRule type="cellIs" priority="140" dxfId="719" operator="equal" stopIfTrue="1">
      <formula>"CW 3120-R2"</formula>
    </cfRule>
    <cfRule type="cellIs" priority="141" dxfId="719" operator="equal" stopIfTrue="1">
      <formula>"CW 3240-R7"</formula>
    </cfRule>
  </conditionalFormatting>
  <conditionalFormatting sqref="D21">
    <cfRule type="cellIs" priority="136" dxfId="719" operator="equal" stopIfTrue="1">
      <formula>"CW 2130-R11"</formula>
    </cfRule>
    <cfRule type="cellIs" priority="137" dxfId="719" operator="equal" stopIfTrue="1">
      <formula>"CW 3120-R2"</formula>
    </cfRule>
    <cfRule type="cellIs" priority="138" dxfId="719" operator="equal" stopIfTrue="1">
      <formula>"CW 3240-R7"</formula>
    </cfRule>
  </conditionalFormatting>
  <conditionalFormatting sqref="D22">
    <cfRule type="cellIs" priority="133" dxfId="719" operator="equal" stopIfTrue="1">
      <formula>"CW 2130-R11"</formula>
    </cfRule>
    <cfRule type="cellIs" priority="134" dxfId="719" operator="equal" stopIfTrue="1">
      <formula>"CW 3120-R2"</formula>
    </cfRule>
    <cfRule type="cellIs" priority="135" dxfId="719" operator="equal" stopIfTrue="1">
      <formula>"CW 3240-R7"</formula>
    </cfRule>
  </conditionalFormatting>
  <conditionalFormatting sqref="D136">
    <cfRule type="cellIs" priority="127" dxfId="719" operator="equal" stopIfTrue="1">
      <formula>"CW 2130-R11"</formula>
    </cfRule>
    <cfRule type="cellIs" priority="128" dxfId="719" operator="equal" stopIfTrue="1">
      <formula>"CW 3120-R2"</formula>
    </cfRule>
    <cfRule type="cellIs" priority="129" dxfId="719" operator="equal" stopIfTrue="1">
      <formula>"CW 3240-R7"</formula>
    </cfRule>
  </conditionalFormatting>
  <conditionalFormatting sqref="D169:D170 D172">
    <cfRule type="cellIs" priority="124" dxfId="719" operator="equal" stopIfTrue="1">
      <formula>"CW 2130-R11"</formula>
    </cfRule>
    <cfRule type="cellIs" priority="125" dxfId="719" operator="equal" stopIfTrue="1">
      <formula>"CW 3120-R2"</formula>
    </cfRule>
    <cfRule type="cellIs" priority="126" dxfId="719" operator="equal" stopIfTrue="1">
      <formula>"CW 3240-R7"</formula>
    </cfRule>
  </conditionalFormatting>
  <conditionalFormatting sqref="D166">
    <cfRule type="cellIs" priority="121" dxfId="719" operator="equal" stopIfTrue="1">
      <formula>"CW 2130-R11"</formula>
    </cfRule>
    <cfRule type="cellIs" priority="122" dxfId="719" operator="equal" stopIfTrue="1">
      <formula>"CW 3120-R2"</formula>
    </cfRule>
    <cfRule type="cellIs" priority="123" dxfId="719" operator="equal" stopIfTrue="1">
      <formula>"CW 3240-R7"</formula>
    </cfRule>
  </conditionalFormatting>
  <conditionalFormatting sqref="D167">
    <cfRule type="cellIs" priority="118" dxfId="719" operator="equal" stopIfTrue="1">
      <formula>"CW 2130-R11"</formula>
    </cfRule>
    <cfRule type="cellIs" priority="119" dxfId="719" operator="equal" stopIfTrue="1">
      <formula>"CW 3120-R2"</formula>
    </cfRule>
    <cfRule type="cellIs" priority="120" dxfId="719" operator="equal" stopIfTrue="1">
      <formula>"CW 3240-R7"</formula>
    </cfRule>
  </conditionalFormatting>
  <conditionalFormatting sqref="D168">
    <cfRule type="cellIs" priority="115" dxfId="719" operator="equal" stopIfTrue="1">
      <formula>"CW 2130-R11"</formula>
    </cfRule>
    <cfRule type="cellIs" priority="116" dxfId="719" operator="equal" stopIfTrue="1">
      <formula>"CW 3120-R2"</formula>
    </cfRule>
    <cfRule type="cellIs" priority="117" dxfId="719" operator="equal" stopIfTrue="1">
      <formula>"CW 3240-R7"</formula>
    </cfRule>
  </conditionalFormatting>
  <conditionalFormatting sqref="D291">
    <cfRule type="cellIs" priority="112" dxfId="719" operator="equal" stopIfTrue="1">
      <formula>"CW 2130-R11"</formula>
    </cfRule>
    <cfRule type="cellIs" priority="113" dxfId="719" operator="equal" stopIfTrue="1">
      <formula>"CW 3120-R2"</formula>
    </cfRule>
    <cfRule type="cellIs" priority="114" dxfId="719" operator="equal" stopIfTrue="1">
      <formula>"CW 3240-R7"</formula>
    </cfRule>
  </conditionalFormatting>
  <conditionalFormatting sqref="D73">
    <cfRule type="cellIs" priority="109" dxfId="719" operator="equal" stopIfTrue="1">
      <formula>"CW 2130-R11"</formula>
    </cfRule>
    <cfRule type="cellIs" priority="110" dxfId="719" operator="equal" stopIfTrue="1">
      <formula>"CW 3120-R2"</formula>
    </cfRule>
    <cfRule type="cellIs" priority="111" dxfId="719" operator="equal" stopIfTrue="1">
      <formula>"CW 3240-R7"</formula>
    </cfRule>
  </conditionalFormatting>
  <conditionalFormatting sqref="D222">
    <cfRule type="cellIs" priority="106" dxfId="719" operator="equal" stopIfTrue="1">
      <formula>"CW 2130-R11"</formula>
    </cfRule>
    <cfRule type="cellIs" priority="107" dxfId="719" operator="equal" stopIfTrue="1">
      <formula>"CW 3120-R2"</formula>
    </cfRule>
    <cfRule type="cellIs" priority="108" dxfId="719" operator="equal" stopIfTrue="1">
      <formula>"CW 3240-R7"</formula>
    </cfRule>
  </conditionalFormatting>
  <conditionalFormatting sqref="D279">
    <cfRule type="cellIs" priority="104" dxfId="719" operator="equal" stopIfTrue="1">
      <formula>"CW 2130-R11"</formula>
    </cfRule>
    <cfRule type="cellIs" priority="105" dxfId="719" operator="equal" stopIfTrue="1">
      <formula>"CW 3240-R7"</formula>
    </cfRule>
  </conditionalFormatting>
  <conditionalFormatting sqref="D298">
    <cfRule type="cellIs" priority="101" dxfId="719" operator="equal" stopIfTrue="1">
      <formula>"CW 2130-R11"</formula>
    </cfRule>
    <cfRule type="cellIs" priority="102" dxfId="719" operator="equal" stopIfTrue="1">
      <formula>"CW 3120-R2"</formula>
    </cfRule>
    <cfRule type="cellIs" priority="103" dxfId="719" operator="equal" stopIfTrue="1">
      <formula>"CW 3240-R7"</formula>
    </cfRule>
  </conditionalFormatting>
  <conditionalFormatting sqref="D144">
    <cfRule type="cellIs" priority="98" dxfId="719" operator="equal" stopIfTrue="1">
      <formula>"CW 2130-R11"</formula>
    </cfRule>
    <cfRule type="cellIs" priority="99" dxfId="719" operator="equal" stopIfTrue="1">
      <formula>"CW 3120-R2"</formula>
    </cfRule>
    <cfRule type="cellIs" priority="100" dxfId="719" operator="equal" stopIfTrue="1">
      <formula>"CW 3240-R7"</formula>
    </cfRule>
  </conditionalFormatting>
  <conditionalFormatting sqref="D301">
    <cfRule type="cellIs" priority="95" dxfId="719" operator="equal" stopIfTrue="1">
      <formula>"CW 2130-R11"</formula>
    </cfRule>
    <cfRule type="cellIs" priority="96" dxfId="719" operator="equal" stopIfTrue="1">
      <formula>"CW 3120-R2"</formula>
    </cfRule>
    <cfRule type="cellIs" priority="97" dxfId="719" operator="equal" stopIfTrue="1">
      <formula>"CW 3240-R7"</formula>
    </cfRule>
  </conditionalFormatting>
  <conditionalFormatting sqref="D148">
    <cfRule type="cellIs" priority="92" dxfId="719" operator="equal" stopIfTrue="1">
      <formula>"CW 2130-R11"</formula>
    </cfRule>
    <cfRule type="cellIs" priority="93" dxfId="719" operator="equal" stopIfTrue="1">
      <formula>"CW 3120-R2"</formula>
    </cfRule>
    <cfRule type="cellIs" priority="94" dxfId="719" operator="equal" stopIfTrue="1">
      <formula>"CW 3240-R7"</formula>
    </cfRule>
  </conditionalFormatting>
  <conditionalFormatting sqref="D143">
    <cfRule type="cellIs" priority="89" dxfId="719" operator="equal" stopIfTrue="1">
      <formula>"CW 2130-R11"</formula>
    </cfRule>
    <cfRule type="cellIs" priority="90" dxfId="719" operator="equal" stopIfTrue="1">
      <formula>"CW 3120-R2"</formula>
    </cfRule>
    <cfRule type="cellIs" priority="91" dxfId="719" operator="equal" stopIfTrue="1">
      <formula>"CW 3240-R7"</formula>
    </cfRule>
  </conditionalFormatting>
  <conditionalFormatting sqref="D147">
    <cfRule type="cellIs" priority="86" dxfId="719" operator="equal" stopIfTrue="1">
      <formula>"CW 2130-R11"</formula>
    </cfRule>
    <cfRule type="cellIs" priority="87" dxfId="719" operator="equal" stopIfTrue="1">
      <formula>"CW 3120-R2"</formula>
    </cfRule>
    <cfRule type="cellIs" priority="88" dxfId="719" operator="equal" stopIfTrue="1">
      <formula>"CW 3240-R7"</formula>
    </cfRule>
  </conditionalFormatting>
  <conditionalFormatting sqref="D302">
    <cfRule type="cellIs" priority="83" dxfId="719" operator="equal" stopIfTrue="1">
      <formula>"CW 2130-R11"</formula>
    </cfRule>
    <cfRule type="cellIs" priority="84" dxfId="719" operator="equal" stopIfTrue="1">
      <formula>"CW 3120-R2"</formula>
    </cfRule>
    <cfRule type="cellIs" priority="85" dxfId="719" operator="equal" stopIfTrue="1">
      <formula>"CW 3240-R7"</formula>
    </cfRule>
  </conditionalFormatting>
  <conditionalFormatting sqref="D211">
    <cfRule type="cellIs" priority="71" dxfId="719" operator="equal" stopIfTrue="1">
      <formula>"CW 2130-R11"</formula>
    </cfRule>
    <cfRule type="cellIs" priority="72" dxfId="719" operator="equal" stopIfTrue="1">
      <formula>"CW 3120-R2"</formula>
    </cfRule>
    <cfRule type="cellIs" priority="73" dxfId="719" operator="equal" stopIfTrue="1">
      <formula>"CW 3240-R7"</formula>
    </cfRule>
  </conditionalFormatting>
  <conditionalFormatting sqref="D96">
    <cfRule type="cellIs" priority="65" dxfId="719" operator="equal" stopIfTrue="1">
      <formula>"CW 2130-R11"</formula>
    </cfRule>
    <cfRule type="cellIs" priority="66" dxfId="719" operator="equal" stopIfTrue="1">
      <formula>"CW 3120-R2"</formula>
    </cfRule>
    <cfRule type="cellIs" priority="67" dxfId="719" operator="equal" stopIfTrue="1">
      <formula>"CW 3240-R7"</formula>
    </cfRule>
  </conditionalFormatting>
  <conditionalFormatting sqref="D334">
    <cfRule type="cellIs" priority="59" dxfId="719" operator="equal" stopIfTrue="1">
      <formula>"CW 2130-R11"</formula>
    </cfRule>
    <cfRule type="cellIs" priority="60" dxfId="719" operator="equal" stopIfTrue="1">
      <formula>"CW 3120-R2"</formula>
    </cfRule>
    <cfRule type="cellIs" priority="61" dxfId="719" operator="equal" stopIfTrue="1">
      <formula>"CW 3240-R7"</formula>
    </cfRule>
  </conditionalFormatting>
  <conditionalFormatting sqref="D335:D337">
    <cfRule type="cellIs" priority="56" dxfId="719" operator="equal" stopIfTrue="1">
      <formula>"CW 2130-R11"</formula>
    </cfRule>
    <cfRule type="cellIs" priority="57" dxfId="719" operator="equal" stopIfTrue="1">
      <formula>"CW 3120-R2"</formula>
    </cfRule>
    <cfRule type="cellIs" priority="58" dxfId="719" operator="equal" stopIfTrue="1">
      <formula>"CW 3240-R7"</formula>
    </cfRule>
  </conditionalFormatting>
  <conditionalFormatting sqref="D117:D118">
    <cfRule type="cellIs" priority="51" dxfId="719" operator="equal" stopIfTrue="1">
      <formula>"CW 3120-R2"</formula>
    </cfRule>
    <cfRule type="cellIs" priority="52" dxfId="719" operator="equal" stopIfTrue="1">
      <formula>"CW 3240-R7"</formula>
    </cfRule>
  </conditionalFormatting>
  <conditionalFormatting sqref="D119">
    <cfRule type="cellIs" priority="49" dxfId="719" operator="equal" stopIfTrue="1">
      <formula>"CW 3120-R2"</formula>
    </cfRule>
    <cfRule type="cellIs" priority="50" dxfId="719" operator="equal" stopIfTrue="1">
      <formula>"CW 3240-R7"</formula>
    </cfRule>
  </conditionalFormatting>
  <conditionalFormatting sqref="D268:D269">
    <cfRule type="cellIs" priority="44" dxfId="719" operator="equal" stopIfTrue="1">
      <formula>"CW 3120-R2"</formula>
    </cfRule>
    <cfRule type="cellIs" priority="45" dxfId="719" operator="equal" stopIfTrue="1">
      <formula>"CW 3240-R7"</formula>
    </cfRule>
  </conditionalFormatting>
  <conditionalFormatting sqref="D276">
    <cfRule type="cellIs" priority="42" dxfId="719" operator="equal" stopIfTrue="1">
      <formula>"CW 3120-R2"</formula>
    </cfRule>
    <cfRule type="cellIs" priority="43" dxfId="719" operator="equal" stopIfTrue="1">
      <formula>"CW 3240-R7"</formula>
    </cfRule>
  </conditionalFormatting>
  <conditionalFormatting sqref="D25">
    <cfRule type="cellIs" priority="39" dxfId="719" operator="equal" stopIfTrue="1">
      <formula>"CW 2130-R11"</formula>
    </cfRule>
    <cfRule type="cellIs" priority="40" dxfId="719" operator="equal" stopIfTrue="1">
      <formula>"CW 3120-R2"</formula>
    </cfRule>
    <cfRule type="cellIs" priority="41" dxfId="719" operator="equal" stopIfTrue="1">
      <formula>"CW 3240-R7"</formula>
    </cfRule>
  </conditionalFormatting>
  <conditionalFormatting sqref="D32">
    <cfRule type="cellIs" priority="36" dxfId="719" operator="equal" stopIfTrue="1">
      <formula>"CW 2130-R11"</formula>
    </cfRule>
    <cfRule type="cellIs" priority="37" dxfId="719" operator="equal" stopIfTrue="1">
      <formula>"CW 3120-R2"</formula>
    </cfRule>
    <cfRule type="cellIs" priority="38" dxfId="719" operator="equal" stopIfTrue="1">
      <formula>"CW 3240-R7"</formula>
    </cfRule>
  </conditionalFormatting>
  <conditionalFormatting sqref="D39">
    <cfRule type="cellIs" priority="33" dxfId="719" operator="equal" stopIfTrue="1">
      <formula>"CW 2130-R11"</formula>
    </cfRule>
    <cfRule type="cellIs" priority="34" dxfId="719" operator="equal" stopIfTrue="1">
      <formula>"CW 3120-R2"</formula>
    </cfRule>
    <cfRule type="cellIs" priority="35" dxfId="719" operator="equal" stopIfTrue="1">
      <formula>"CW 3240-R7"</formula>
    </cfRule>
  </conditionalFormatting>
  <conditionalFormatting sqref="D171">
    <cfRule type="cellIs" priority="30" dxfId="719" operator="equal" stopIfTrue="1">
      <formula>"CW 2130-R11"</formula>
    </cfRule>
    <cfRule type="cellIs" priority="31" dxfId="719" operator="equal" stopIfTrue="1">
      <formula>"CW 3120-R2"</formula>
    </cfRule>
    <cfRule type="cellIs" priority="32" dxfId="719" operator="equal" stopIfTrue="1">
      <formula>"CW 3240-R7"</formula>
    </cfRule>
  </conditionalFormatting>
  <conditionalFormatting sqref="D178">
    <cfRule type="cellIs" priority="27" dxfId="719" operator="equal" stopIfTrue="1">
      <formula>"CW 2130-R11"</formula>
    </cfRule>
    <cfRule type="cellIs" priority="28" dxfId="719" operator="equal" stopIfTrue="1">
      <formula>"CW 3120-R2"</formula>
    </cfRule>
    <cfRule type="cellIs" priority="29" dxfId="719" operator="equal" stopIfTrue="1">
      <formula>"CW 3240-R7"</formula>
    </cfRule>
  </conditionalFormatting>
  <conditionalFormatting sqref="D185">
    <cfRule type="cellIs" priority="24" dxfId="719" operator="equal" stopIfTrue="1">
      <formula>"CW 2130-R11"</formula>
    </cfRule>
    <cfRule type="cellIs" priority="25" dxfId="719" operator="equal" stopIfTrue="1">
      <formula>"CW 3120-R2"</formula>
    </cfRule>
    <cfRule type="cellIs" priority="26" dxfId="719" operator="equal" stopIfTrue="1">
      <formula>"CW 3240-R7"</formula>
    </cfRule>
  </conditionalFormatting>
  <conditionalFormatting sqref="D324">
    <cfRule type="cellIs" priority="21" dxfId="719" operator="equal" stopIfTrue="1">
      <formula>"CW 2130-R11"</formula>
    </cfRule>
    <cfRule type="cellIs" priority="22" dxfId="719" operator="equal" stopIfTrue="1">
      <formula>"CW 3120-R2"</formula>
    </cfRule>
    <cfRule type="cellIs" priority="23" dxfId="719" operator="equal" stopIfTrue="1">
      <formula>"CW 3240-R7"</formula>
    </cfRule>
  </conditionalFormatting>
  <conditionalFormatting sqref="D400:D402">
    <cfRule type="cellIs" priority="19" dxfId="719" operator="equal" stopIfTrue="1">
      <formula>"CW 3120-R2"</formula>
    </cfRule>
    <cfRule type="cellIs" priority="20" dxfId="719" operator="equal" stopIfTrue="1">
      <formula>"CW 3240-R7"</formula>
    </cfRule>
  </conditionalFormatting>
  <conditionalFormatting sqref="D404">
    <cfRule type="cellIs" priority="17" dxfId="719" operator="equal" stopIfTrue="1">
      <formula>"CW 3120-R2"</formula>
    </cfRule>
    <cfRule type="cellIs" priority="18" dxfId="719" operator="equal" stopIfTrue="1">
      <formula>"CW 3240-R7"</formula>
    </cfRule>
  </conditionalFormatting>
  <conditionalFormatting sqref="D409:D411">
    <cfRule type="cellIs" priority="15" dxfId="719" operator="equal" stopIfTrue="1">
      <formula>"CW 3120-R2"</formula>
    </cfRule>
    <cfRule type="cellIs" priority="16" dxfId="719" operator="equal" stopIfTrue="1">
      <formula>"CW 3240-R7"</formula>
    </cfRule>
  </conditionalFormatting>
  <conditionalFormatting sqref="D415:D417">
    <cfRule type="cellIs" priority="13" dxfId="719" operator="equal" stopIfTrue="1">
      <formula>"CW 3120-R2"</formula>
    </cfRule>
    <cfRule type="cellIs" priority="14" dxfId="719" operator="equal" stopIfTrue="1">
      <formula>"CW 3240-R7"</formula>
    </cfRule>
  </conditionalFormatting>
  <conditionalFormatting sqref="D419">
    <cfRule type="cellIs" priority="11" dxfId="719" operator="equal" stopIfTrue="1">
      <formula>"CW 3120-R2"</formula>
    </cfRule>
    <cfRule type="cellIs" priority="12" dxfId="719" operator="equal" stopIfTrue="1">
      <formula>"CW 3240-R7"</formula>
    </cfRule>
  </conditionalFormatting>
  <conditionalFormatting sqref="D458">
    <cfRule type="cellIs" priority="9" dxfId="719" operator="equal" stopIfTrue="1">
      <formula>"CW 3120-R2"</formula>
    </cfRule>
    <cfRule type="cellIs" priority="10" dxfId="719" operator="equal" stopIfTrue="1">
      <formula>"CW 3240-R7"</formula>
    </cfRule>
  </conditionalFormatting>
  <conditionalFormatting sqref="D454:D456">
    <cfRule type="cellIs" priority="7" dxfId="719" operator="equal" stopIfTrue="1">
      <formula>"CW 3120-R2"</formula>
    </cfRule>
    <cfRule type="cellIs" priority="8" dxfId="719" operator="equal" stopIfTrue="1">
      <formula>"CW 3240-R7"</formula>
    </cfRule>
  </conditionalFormatting>
  <conditionalFormatting sqref="D150">
    <cfRule type="cellIs" priority="4" dxfId="719" operator="equal" stopIfTrue="1">
      <formula>"CW 2130-R11"</formula>
    </cfRule>
    <cfRule type="cellIs" priority="5" dxfId="719" operator="equal" stopIfTrue="1">
      <formula>"CW 3120-R2"</formula>
    </cfRule>
    <cfRule type="cellIs" priority="6" dxfId="719" operator="equal" stopIfTrue="1">
      <formula>"CW 3240-R7"</formula>
    </cfRule>
  </conditionalFormatting>
  <conditionalFormatting sqref="D311">
    <cfRule type="cellIs" priority="1" dxfId="719" operator="equal" stopIfTrue="1">
      <formula>"CW 2130-R11"</formula>
    </cfRule>
    <cfRule type="cellIs" priority="2" dxfId="719" operator="equal" stopIfTrue="1">
      <formula>"CW 3120-R2"</formula>
    </cfRule>
    <cfRule type="cellIs" priority="3" dxfId="719" operator="equal" stopIfTrue="1">
      <formula>"CW 3240-R7"</formula>
    </cfRule>
  </conditionalFormatting>
  <dataValidations count="6">
    <dataValidation type="decimal" operator="equal" allowBlank="1" showInputMessage="1" showErrorMessage="1" prompt="Enter the Approx. Quantity&#10;" errorTitle="ENTRY ERROR!" error="Approx. Quantity  for this Item &#10;must be a whole number. " sqref="F8:F9 F377 F44 F46 F388 F68 F70 F464 F104 F154:F155 F157:F162 F275:F276 F190 F192 F209:F214 F217 F219 F255 F428 F329 F354 F356 F367 F28 F35 F48:F50 F53:F55 F136:F138 F174 F181 F318 F77 F226 F297:F298 F316 F320 F370 F358:F359 F364:F365 F322:F327 F413 F452 F437 F443 F167 F72:F75 F101:F102 F279 F390 F88:F97 F339:F341 F343:F346 F349:F351 F200:F203 F237:F246 F205:F206 F57:F58 F146:F150 F248 F362 F99 F250:F253 F235 F123 F11:F16 F23:F26 F30:F33 F80:F84 F86 F269 F291:F293 F176:F179 F169:F172 F229:F233 F183:F188 F194:F197 F19 F21 F165 F37:F42 F221:F224 F142:F144 F458 F331 F336:F337 F333 F61:F65 F118 F121 F398 F404 F419 F300:F311">
      <formula1>IF(F8&gt;=0,ROUND(F8,0),0)</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8:G9 G373:G379 G44 G46 G68 G70 G104 G107 G109:G110 G112:G114 G129:G133 G154:G155 G157:G162 G274:G279 G190 G192 G209:G214 G217 G219 G235 G255 G258 G322:G327 G432 G423 G426 G121:G125 G271 G281 G283:G288 G329 G354 G356 G367 G464 G462 G381 G28 G35 G48:G50 G53:G55 G136:G138 G127 G174 G181 G318 G77 G226 G316 G320 G383:G385 G358:G359 G349:G351 G396 G404 G413 G428 G435 G450 G437 G441 G443 G452 G447 G167 G72:G75 G295 G269 G140 G297:G298 G390 G388 G88:G97 G339:G341 G343:G346 G370:G371 G101:G102 G200:G203 G237:G246 G364:G365 G205:G206 G57:G58 G146:G150 G248 G362 G99 G250:G253 G61:G65 G11:G16 G23:G26 G30:G33 G80:G84 G86 G260:G261 G221:G224 G291:G293 G176:G179 G169:G172 G229:G233 G183:G188">
      <formula1>IF(G8&gt;=0.01,ROUND(G8,2),0.01)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94:G197 G19 G21 G165 G37:G42 G142:G144 G458 G331 G336:G337 G333 G116 G118 G263:G267 G398 G402 G408 G411 G419 G417 G456 G300:G311">
      <formula1>IF(G8&gt;=0.01,ROUND(G8,2),0.01)</formula1>
    </dataValidation>
    <dataValidation type="custom" allowBlank="1" showInputMessage="1" showErrorMessage="1" error="If you can enter a Unit  Price in this cell, pLease contact the Contract Administrator immediately!" sqref="G10 G18 G29 G34 G36 G43 G45 G382 G51:G52 G56 G66:G67 G69 G71 G247 G85 G168 G108 G106 G111 G394:G395 G115 G128 G156 G164 G173 G175 G180 G182 G189 G191 G193 G198:G199 G204 G215:G216 G218 G220 G225 G236 G228 G259 G257 G262 G424:G425 G421:G422 G427 G270 G272:G273 G282 G315 G317 G319 G321 G328 G330 G355 G357 G372 G460:G461 G463 G47 G234 G338 G352:G353 G27 G406:G407 G397 G412 G433:G434 G436 G430:G431 G442 G439:G440 G448:G449 G451 G445:G446 G76 G79 G296 G299 G141 G145 G387 G389 G361 G347 G342 G369 G87 G98 G207 G59 G249 G363 G100 G20 G22 G135 G166 G290 G332">
      <formula1>"isblank(G3)"</formula1>
    </dataValidation>
    <dataValidation type="custom" allowBlank="1" showInputMessage="1" showErrorMessage="1" error="If you can enter a Unit  Price in this cell, pLease contact the Contract Administrator immediately!" sqref="G334:G335 G117 G119:G120 G268 G400:G401 G403 G409:G410 G415:G416 G418 G457 G454:G455">
      <formula1>"isblank(G3)"</formula1>
    </dataValidation>
    <dataValidation allowBlank="1" showErrorMessage="1" sqref="F140 F295"/>
  </dataValidations>
  <printOptions/>
  <pageMargins left="0.5" right="0.5" top="0.75" bottom="0.75" header="0.25" footer="0.25"/>
  <pageSetup fitToWidth="2" horizontalDpi="600" verticalDpi="600" orientation="portrait" scale="67" r:id="rId1"/>
  <headerFooter alignWithMargins="0">
    <oddHeader>&amp;L&amp;10The City of Winnipeg
Bid Opportunity No. 386-2016 
&amp;XTemplate Version: C420160226-RW&amp;R&amp;10Bid Submission
Page &amp;P+3 of 24</oddHeader>
    <oddFooter xml:space="preserve">&amp;R__________________
Name of Bidder                    </oddFooter>
  </headerFooter>
  <rowBreaks count="16" manualBreakCount="16">
    <brk id="36" min="1" max="7" man="1"/>
    <brk id="68" min="1" max="7" man="1"/>
    <brk id="97" min="1" max="7" man="1"/>
    <brk id="125" min="1" max="7" man="1"/>
    <brk id="151" max="7" man="1"/>
    <brk id="181" min="1" max="7" man="1"/>
    <brk id="213" min="1" max="7" man="1"/>
    <brk id="243" min="1" max="7" man="1"/>
    <brk id="271" min="1" max="7" man="1"/>
    <brk id="298" min="1" max="7" man="1"/>
    <brk id="312" min="1" max="7" man="1"/>
    <brk id="341" min="1" max="7" man="1"/>
    <brk id="371" min="1" max="7" man="1"/>
    <brk id="391" min="1" max="7" man="1"/>
    <brk id="419" min="1" max="7" man="1"/>
    <brk id="44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by:C.D.H
Date:5/16/2016
File Size:313,856</dc:description>
  <cp:lastModifiedBy>Heide, Chris</cp:lastModifiedBy>
  <cp:lastPrinted>2016-05-16T20:39:00Z</cp:lastPrinted>
  <dcterms:created xsi:type="dcterms:W3CDTF">1999-03-31T15:44:33Z</dcterms:created>
  <dcterms:modified xsi:type="dcterms:W3CDTF">2016-05-16T20:39:28Z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