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61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PRICES'!$B$6:$H$372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PRICES'!$B$1:$IV$156</definedName>
    <definedName name="XITEMS">'FORM B - PRICES'!$B$7:$IV$156</definedName>
  </definedNames>
  <calcPr fullCalcOnLoad="1" fullPrecision="0"/>
</workbook>
</file>

<file path=xl/sharedStrings.xml><?xml version="1.0" encoding="utf-8"?>
<sst xmlns="http://schemas.openxmlformats.org/spreadsheetml/2006/main" count="1395" uniqueCount="383">
  <si>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</si>
  <si>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</si>
  <si>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</si>
  <si>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</si>
  <si>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</si>
  <si>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</si>
  <si>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</si>
  <si>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</si>
  <si>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</si>
  <si>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</si>
  <si>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</si>
  <si>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</si>
  <si>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</si>
  <si>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</si>
  <si>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</si>
  <si>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</si>
  <si>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</si>
  <si>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</si>
  <si>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</si>
  <si>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</si>
  <si>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</si>
  <si>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</si>
  <si>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</si>
  <si>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</si>
  <si>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</si>
  <si>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</si>
  <si>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</si>
  <si>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</si>
  <si>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</si>
  <si>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</si>
  <si>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</si>
  <si>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</si>
  <si>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</si>
  <si>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</si>
  <si>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</si>
  <si>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B004</t>
  </si>
  <si>
    <t>Slab Replacement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</si>
  <si>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</si>
  <si>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</si>
  <si>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</si>
  <si>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</si>
  <si>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</si>
  <si>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</si>
  <si>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</si>
  <si>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</si>
  <si>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</si>
  <si>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</si>
  <si>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</si>
  <si>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</si>
  <si>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</si>
  <si>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</si>
  <si>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</si>
  <si>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</si>
  <si>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Main Line Paving</t>
  </si>
  <si>
    <t>C001</t>
  </si>
  <si>
    <t>Concrete Pavements, Median Slabs, Bull-noses, and Safety Medians</t>
  </si>
  <si>
    <t>F001</t>
  </si>
  <si>
    <t>F003</t>
  </si>
  <si>
    <t>F005</t>
  </si>
  <si>
    <t>G001</t>
  </si>
  <si>
    <t>Sodding</t>
  </si>
  <si>
    <t>G003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</si>
  <si>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</si>
  <si>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</si>
  <si>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</si>
  <si>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</si>
  <si>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</si>
  <si>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</si>
  <si>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</si>
  <si>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</si>
  <si>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</si>
  <si>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</si>
  <si>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</si>
  <si>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</si>
  <si>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</si>
  <si>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</si>
  <si>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</si>
  <si>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</si>
  <si>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</si>
  <si>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</si>
  <si>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vert. m</t>
  </si>
  <si>
    <t>C.1</t>
  </si>
  <si>
    <t>C.2</t>
  </si>
  <si>
    <t>C.3</t>
  </si>
  <si>
    <t>C.4</t>
  </si>
  <si>
    <t>D.1</t>
  </si>
  <si>
    <t>D.2</t>
  </si>
  <si>
    <t>E.1</t>
  </si>
  <si>
    <t>Adjustment of Catch Basins / Manholes Frames</t>
  </si>
  <si>
    <t>Lifter Rings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</si>
  <si>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</si>
  <si>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</si>
  <si>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</si>
  <si>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</si>
  <si>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</si>
  <si>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</si>
  <si>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</si>
  <si>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</si>
  <si>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</si>
  <si>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</si>
  <si>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</si>
  <si>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</si>
  <si>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</si>
  <si>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</si>
  <si>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</si>
  <si>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</si>
  <si>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</si>
  <si>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</si>
  <si>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</si>
  <si>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</si>
  <si>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</si>
  <si>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</si>
  <si>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</si>
  <si>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</si>
  <si>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</si>
  <si>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</si>
  <si>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5 sq.m. to 20 sq.m.</t>
  </si>
  <si>
    <t>B154rl</t>
  </si>
  <si>
    <t>A.12</t>
  </si>
  <si>
    <t xml:space="preserve">CW 3240-R10 </t>
  </si>
  <si>
    <t>B167rl</t>
  </si>
  <si>
    <t>SD-203B</t>
  </si>
  <si>
    <t>SD-229C,D</t>
  </si>
  <si>
    <t>A.13</t>
  </si>
  <si>
    <t>A.14</t>
  </si>
  <si>
    <t>A.15</t>
  </si>
  <si>
    <t>C011</t>
  </si>
  <si>
    <t>Construction of 150 mm Concrete Pavement (Reinforced)</t>
  </si>
  <si>
    <t>A.16</t>
  </si>
  <si>
    <t>C055</t>
  </si>
  <si>
    <t>A.17</t>
  </si>
  <si>
    <t xml:space="preserve">Construction of Asphaltic Concrete Pavements </t>
  </si>
  <si>
    <t>C056</t>
  </si>
  <si>
    <t>C058</t>
  </si>
  <si>
    <t>Type IA</t>
  </si>
  <si>
    <t>A.18</t>
  </si>
  <si>
    <t>E003</t>
  </si>
  <si>
    <t>A.19</t>
  </si>
  <si>
    <t xml:space="preserve">Catch Basin  </t>
  </si>
  <si>
    <t>CW 2130-R12</t>
  </si>
  <si>
    <t>A.20</t>
  </si>
  <si>
    <t>A.21</t>
  </si>
  <si>
    <t>A.22</t>
  </si>
  <si>
    <t>A.23</t>
  </si>
  <si>
    <t>A.24</t>
  </si>
  <si>
    <t>A.25</t>
  </si>
  <si>
    <t>Installation of Subdrains</t>
  </si>
  <si>
    <t>CW 3120-R4</t>
  </si>
  <si>
    <t>A.26</t>
  </si>
  <si>
    <t>CW 3210-R7</t>
  </si>
  <si>
    <t>Pre-cast Concrete Risers</t>
  </si>
  <si>
    <t>51 mm</t>
  </si>
  <si>
    <t>CW 3510-R9</t>
  </si>
  <si>
    <t xml:space="preserve"> width &gt; or = 600 mm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</si>
  <si>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</si>
  <si>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</si>
  <si>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</si>
  <si>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</si>
  <si>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</si>
  <si>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</si>
  <si>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</si>
  <si>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</si>
  <si>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</si>
  <si>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</si>
  <si>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A007A</t>
  </si>
  <si>
    <t xml:space="preserve">50 mm </t>
  </si>
  <si>
    <t>C.5</t>
  </si>
  <si>
    <t>C.6</t>
  </si>
  <si>
    <t>C.7</t>
  </si>
  <si>
    <t>C.8</t>
  </si>
  <si>
    <t>C.9</t>
  </si>
  <si>
    <t>B014</t>
  </si>
  <si>
    <t>150 mm Concrete Pavement (Reinforced)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</si>
  <si>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</si>
  <si>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</si>
  <si>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</si>
  <si>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</si>
  <si>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</si>
  <si>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</si>
  <si>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</si>
  <si>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</si>
  <si>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</si>
  <si>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</si>
  <si>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</si>
  <si>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</si>
  <si>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</si>
  <si>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</si>
  <si>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</si>
  <si>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</si>
  <si>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</si>
  <si>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</si>
  <si>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</si>
  <si>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</si>
  <si>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</si>
  <si>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</si>
  <si>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</si>
  <si>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</si>
  <si>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</si>
  <si>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B125</t>
  </si>
  <si>
    <t>D.12</t>
  </si>
  <si>
    <t>Supply of Precast  Sidewalk Blocks</t>
  </si>
  <si>
    <t>D.13</t>
  </si>
  <si>
    <t>CW 3330-R5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</si>
  <si>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</si>
  <si>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</si>
  <si>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</si>
  <si>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</si>
  <si>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</si>
  <si>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</si>
  <si>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</si>
  <si>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</si>
  <si>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</si>
  <si>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</si>
  <si>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</si>
  <si>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</si>
  <si>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</si>
  <si>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</si>
  <si>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</si>
  <si>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</si>
  <si>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</si>
  <si>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</si>
  <si>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</si>
  <si>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</si>
  <si>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</si>
  <si>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</si>
  <si>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</si>
  <si>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B125A</t>
  </si>
  <si>
    <t>E.12</t>
  </si>
  <si>
    <t>Removal of Precast Sidewalk Blocks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</si>
  <si>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</si>
  <si>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</si>
  <si>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</si>
  <si>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</si>
  <si>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</si>
  <si>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</si>
  <si>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</si>
  <si>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</si>
  <si>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</si>
  <si>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</si>
  <si>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</si>
  <si>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B124</t>
  </si>
  <si>
    <t>Adjustment of Precast  Sidewalk Blocks</t>
  </si>
  <si>
    <t>B126r</t>
  </si>
  <si>
    <t>Concrete Curb Removal</t>
  </si>
  <si>
    <t>B127r</t>
  </si>
  <si>
    <t>B131r</t>
  </si>
  <si>
    <t>Lip Curb</t>
  </si>
  <si>
    <t>SD-202C</t>
  </si>
  <si>
    <t>B135i</t>
  </si>
  <si>
    <t>Concrete Curb Installation</t>
  </si>
  <si>
    <t>B139i</t>
  </si>
  <si>
    <t>Kitson St./Hanbury St. - Bounded by Kitson St., Hanbury St., Tache Ave., and Kenny St.</t>
  </si>
  <si>
    <t>Lennox Ave./Fernwood Ave. - Bounded by Lennox Ave., Fernwood Ave., St. Andrew Rd., and St. Anne's Rd.</t>
  </si>
  <si>
    <t>Poplarwood Ave./Berrydale Ave. - Bounded by Poplarwood Ave., Berrydale Ave., St. Mary's Rd., and St. David Rd.</t>
  </si>
  <si>
    <t>Stranmillis Ave./Imperial Ave. - Bounded by Stranmillis Ave., Imperial Ave., St. Anne's Rd., and rue Des Meurons</t>
  </si>
  <si>
    <t>Wingham Ave./Bayfield Ave. - Bounded by Wingham Ave., Bayfield Ave., St. Anne's Rd., and Clayton Dr.</t>
  </si>
  <si>
    <t>CW 3110-R19</t>
  </si>
  <si>
    <t>A010A</t>
  </si>
  <si>
    <t>Supplying and Placing Limestone Base Course Material</t>
  </si>
  <si>
    <t xml:space="preserve">PART 1 </t>
  </si>
  <si>
    <t xml:space="preserve">    SURFACE WORKS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</si>
  <si>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</si>
  <si>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</si>
  <si>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</si>
  <si>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</si>
  <si>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</si>
  <si>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</si>
  <si>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</si>
  <si>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Supply and Placing Approach Surfacing Material</t>
  </si>
  <si>
    <t xml:space="preserve">PART 2 </t>
  </si>
  <si>
    <t>AA</t>
  </si>
  <si>
    <t>BB</t>
  </si>
  <si>
    <t>CC</t>
  </si>
  <si>
    <t>DD</t>
  </si>
  <si>
    <t>B003</t>
  </si>
  <si>
    <t>Asphalt Pavement</t>
  </si>
  <si>
    <t xml:space="preserve">CW 3230-R8
</t>
  </si>
  <si>
    <t>Curb Ramp (8-12 mm reveal ht, Integral)</t>
  </si>
  <si>
    <t>B190</t>
  </si>
  <si>
    <t xml:space="preserve">Construction of Asphaltic Concrete Overlay </t>
  </si>
  <si>
    <t xml:space="preserve">CW 3410-R11 </t>
  </si>
  <si>
    <t>B194</t>
  </si>
  <si>
    <t>B195</t>
  </si>
  <si>
    <t>CW 3310-R17</t>
  </si>
  <si>
    <t>C063</t>
  </si>
  <si>
    <t>Construction of Asphaltic Concrete Base Course (Type III)</t>
  </si>
  <si>
    <t>E005</t>
  </si>
  <si>
    <t>Modified Barrier (180 mm reveal ht, Dowelled)</t>
  </si>
  <si>
    <t>SD-025, 1200 mm deep</t>
  </si>
  <si>
    <t>SD-025, 1800 deep</t>
  </si>
  <si>
    <t>Land Drainage Sewer</t>
  </si>
  <si>
    <t>250 mm</t>
  </si>
  <si>
    <t>Trenchless Installation, Class B Sand Bedding, Class 2 Backfill</t>
  </si>
  <si>
    <t>E032</t>
  </si>
  <si>
    <t>Connecting to Existing Manhole</t>
  </si>
  <si>
    <t>E033</t>
  </si>
  <si>
    <t>Sewer Inspection</t>
  </si>
  <si>
    <t>CW 2145-R3</t>
  </si>
  <si>
    <t>375 mm</t>
  </si>
  <si>
    <t>375 mm Catch Basin Lead</t>
  </si>
  <si>
    <t>Catch Basin Risers</t>
  </si>
  <si>
    <t>Barrier (Separate)</t>
  </si>
  <si>
    <t xml:space="preserve"> i)</t>
  </si>
  <si>
    <t>B184rl</t>
  </si>
  <si>
    <t>Manhole</t>
  </si>
  <si>
    <t>SD-010, 1200 mm diameter base</t>
  </si>
  <si>
    <t>450 mm</t>
  </si>
  <si>
    <t>450 mm Catch Basin Lead</t>
  </si>
  <si>
    <t>DD.1</t>
  </si>
  <si>
    <t>DD.2</t>
  </si>
  <si>
    <t>DD.3</t>
  </si>
  <si>
    <t>250 mm Catch Basin Lead</t>
  </si>
  <si>
    <t>A.1</t>
  </si>
  <si>
    <t>DD.4</t>
  </si>
  <si>
    <t>DD.5</t>
  </si>
  <si>
    <t>DD.6</t>
  </si>
  <si>
    <t>DD.7</t>
  </si>
  <si>
    <t>DD.8</t>
  </si>
  <si>
    <t>DD.9</t>
  </si>
  <si>
    <t>300 mm</t>
  </si>
  <si>
    <t>300 mm Catch Basin Lead</t>
  </si>
  <si>
    <t>AA.1</t>
  </si>
  <si>
    <t>AA.3</t>
  </si>
  <si>
    <t>AA.4</t>
  </si>
  <si>
    <t>AA.5</t>
  </si>
  <si>
    <t>AA.6</t>
  </si>
  <si>
    <t>AA.7</t>
  </si>
  <si>
    <t>BB.1</t>
  </si>
  <si>
    <t>BB.2</t>
  </si>
  <si>
    <t>BB.3</t>
  </si>
  <si>
    <t>BB.4</t>
  </si>
  <si>
    <t>BB.5</t>
  </si>
  <si>
    <t>BB.6</t>
  </si>
  <si>
    <t>BB.7</t>
  </si>
  <si>
    <t>BB.8</t>
  </si>
  <si>
    <t>Removal of Existing Catch Basins</t>
  </si>
  <si>
    <t>CC.1</t>
  </si>
  <si>
    <t>CC.2</t>
  </si>
  <si>
    <t>CC.3</t>
  </si>
  <si>
    <t>CC.5</t>
  </si>
  <si>
    <t>CC.6</t>
  </si>
  <si>
    <t>CC.7</t>
  </si>
  <si>
    <t>CC.8</t>
  </si>
  <si>
    <t>CC.9</t>
  </si>
  <si>
    <t>PART 1 - SURFACE WORKS</t>
  </si>
  <si>
    <t>PART 1 TOTAL:</t>
  </si>
  <si>
    <t xml:space="preserve">    ASSOCIATED DRAINAGE AND UNDERGROUND WORKS</t>
  </si>
  <si>
    <t>PART 2 - ASSOCIATED DRAINAGE AND UNDERGROUND WORKS</t>
  </si>
  <si>
    <t>PART 2 TOTAL:</t>
  </si>
  <si>
    <t>A - E</t>
  </si>
  <si>
    <t>AA - DD</t>
  </si>
  <si>
    <t>PART 1 SURFACE WORKS</t>
  </si>
  <si>
    <t>PART 2 ASSOCIATED DRAINAGE AND UNDEGRGOUND WORKS</t>
  </si>
  <si>
    <t>AA.8</t>
  </si>
  <si>
    <t>300mm</t>
  </si>
  <si>
    <t>CW 2130-R12, E.14</t>
  </si>
  <si>
    <t>(SEE B10)</t>
  </si>
  <si>
    <t>AA.2</t>
  </si>
  <si>
    <t>CC.4</t>
  </si>
  <si>
    <t>A022A</t>
  </si>
  <si>
    <t>Supply and Install Geogrid</t>
  </si>
  <si>
    <t>CW 3135-R1</t>
  </si>
  <si>
    <t>D.27</t>
  </si>
  <si>
    <t>A008B</t>
  </si>
  <si>
    <t xml:space="preserve">100 mm </t>
  </si>
  <si>
    <t>B182rl</t>
  </si>
  <si>
    <t xml:space="preserve">Lip Curb (40 mm reveal ht, Integral) </t>
  </si>
  <si>
    <t>SD-202B</t>
  </si>
  <si>
    <t>DD.10</t>
  </si>
  <si>
    <t>DD.11</t>
  </si>
  <si>
    <t>E035A</t>
  </si>
  <si>
    <t>Connecting to Existing Catch Pit</t>
  </si>
  <si>
    <t>E035B</t>
  </si>
  <si>
    <t>250 mm Drainage Connection Inlet Pipe</t>
  </si>
  <si>
    <t>DD.12</t>
  </si>
  <si>
    <t>E.24</t>
  </si>
  <si>
    <t>E022A</t>
  </si>
  <si>
    <t>E022B</t>
  </si>
  <si>
    <t>E051</t>
  </si>
  <si>
    <t>E046</t>
  </si>
  <si>
    <t>Concrete Removal (City of Winnipeg Approach)</t>
  </si>
  <si>
    <t>150 mm Concrete Pavement (Reinforced) (City of Winnipeg Approach)</t>
  </si>
  <si>
    <t>Concrete Pavement (City of Winnipeg Approach)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</si>
</sst>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[$-409]dddd\,\ mmmm\ dd\,\ yyyy"/>
    <numFmt numFmtId="201" formatCode="[$-409]h:mm:ss\ AM/PM"/>
    <numFmt numFmtId="202" formatCode="00000"/>
  </numFmts>
  <fonts count="6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6"/>
      <color indexed="8"/>
      <name val="Arial"/>
      <family val="2"/>
    </font>
    <font>
      <b/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/>
    </border>
    <border>
      <left/>
      <right/>
      <top style="thin">
        <color indexed="8"/>
      </top>
      <bottom style="double"/>
    </border>
    <border>
      <left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0" fillId="4" borderId="0" applyNumberFormat="0" applyBorder="0" applyAlignment="0" applyProtection="0"/>
    <xf numFmtId="0" fontId="46" fillId="5" borderId="0" applyNumberFormat="0" applyBorder="0" applyAlignment="0" applyProtection="0"/>
    <xf numFmtId="0" fontId="40" fillId="6" borderId="0" applyNumberFormat="0" applyBorder="0" applyAlignment="0" applyProtection="0"/>
    <xf numFmtId="0" fontId="46" fillId="7" borderId="0" applyNumberFormat="0" applyBorder="0" applyAlignment="0" applyProtection="0"/>
    <xf numFmtId="0" fontId="40" fillId="8" borderId="0" applyNumberFormat="0" applyBorder="0" applyAlignment="0" applyProtection="0"/>
    <xf numFmtId="0" fontId="46" fillId="9" borderId="0" applyNumberFormat="0" applyBorder="0" applyAlignment="0" applyProtection="0"/>
    <xf numFmtId="0" fontId="40" fillId="10" borderId="0" applyNumberFormat="0" applyBorder="0" applyAlignment="0" applyProtection="0"/>
    <xf numFmtId="0" fontId="46" fillId="11" borderId="0" applyNumberFormat="0" applyBorder="0" applyAlignment="0" applyProtection="0"/>
    <xf numFmtId="0" fontId="40" fillId="12" borderId="0" applyNumberFormat="0" applyBorder="0" applyAlignment="0" applyProtection="0"/>
    <xf numFmtId="0" fontId="46" fillId="13" borderId="0" applyNumberFormat="0" applyBorder="0" applyAlignment="0" applyProtection="0"/>
    <xf numFmtId="0" fontId="40" fillId="14" borderId="0" applyNumberFormat="0" applyBorder="0" applyAlignment="0" applyProtection="0"/>
    <xf numFmtId="0" fontId="46" fillId="15" borderId="0" applyNumberFormat="0" applyBorder="0" applyAlignment="0" applyProtection="0"/>
    <xf numFmtId="0" fontId="40" fillId="16" borderId="0" applyNumberFormat="0" applyBorder="0" applyAlignment="0" applyProtection="0"/>
    <xf numFmtId="0" fontId="46" fillId="17" borderId="0" applyNumberFormat="0" applyBorder="0" applyAlignment="0" applyProtection="0"/>
    <xf numFmtId="0" fontId="40" fillId="18" borderId="0" applyNumberFormat="0" applyBorder="0" applyAlignment="0" applyProtection="0"/>
    <xf numFmtId="0" fontId="46" fillId="19" borderId="0" applyNumberFormat="0" applyBorder="0" applyAlignment="0" applyProtection="0"/>
    <xf numFmtId="0" fontId="40" fillId="20" borderId="0" applyNumberFormat="0" applyBorder="0" applyAlignment="0" applyProtection="0"/>
    <xf numFmtId="0" fontId="46" fillId="21" borderId="0" applyNumberFormat="0" applyBorder="0" applyAlignment="0" applyProtection="0"/>
    <xf numFmtId="0" fontId="40" fillId="10" borderId="0" applyNumberFormat="0" applyBorder="0" applyAlignment="0" applyProtection="0"/>
    <xf numFmtId="0" fontId="46" fillId="22" borderId="0" applyNumberFormat="0" applyBorder="0" applyAlignment="0" applyProtection="0"/>
    <xf numFmtId="0" fontId="40" fillId="16" borderId="0" applyNumberFormat="0" applyBorder="0" applyAlignment="0" applyProtection="0"/>
    <xf numFmtId="0" fontId="46" fillId="23" borderId="0" applyNumberFormat="0" applyBorder="0" applyAlignment="0" applyProtection="0"/>
    <xf numFmtId="0" fontId="40" fillId="24" borderId="0" applyNumberFormat="0" applyBorder="0" applyAlignment="0" applyProtection="0"/>
    <xf numFmtId="0" fontId="47" fillId="25" borderId="0" applyNumberFormat="0" applyBorder="0" applyAlignment="0" applyProtection="0"/>
    <xf numFmtId="0" fontId="39" fillId="26" borderId="0" applyNumberFormat="0" applyBorder="0" applyAlignment="0" applyProtection="0"/>
    <xf numFmtId="0" fontId="47" fillId="27" borderId="0" applyNumberFormat="0" applyBorder="0" applyAlignment="0" applyProtection="0"/>
    <xf numFmtId="0" fontId="39" fillId="18" borderId="0" applyNumberFormat="0" applyBorder="0" applyAlignment="0" applyProtection="0"/>
    <xf numFmtId="0" fontId="47" fillId="28" borderId="0" applyNumberFormat="0" applyBorder="0" applyAlignment="0" applyProtection="0"/>
    <xf numFmtId="0" fontId="39" fillId="20" borderId="0" applyNumberFormat="0" applyBorder="0" applyAlignment="0" applyProtection="0"/>
    <xf numFmtId="0" fontId="47" fillId="29" borderId="0" applyNumberFormat="0" applyBorder="0" applyAlignment="0" applyProtection="0"/>
    <xf numFmtId="0" fontId="39" fillId="30" borderId="0" applyNumberFormat="0" applyBorder="0" applyAlignment="0" applyProtection="0"/>
    <xf numFmtId="0" fontId="47" fillId="31" borderId="0" applyNumberFormat="0" applyBorder="0" applyAlignment="0" applyProtection="0"/>
    <xf numFmtId="0" fontId="39" fillId="32" borderId="0" applyNumberFormat="0" applyBorder="0" applyAlignment="0" applyProtection="0"/>
    <xf numFmtId="0" fontId="47" fillId="33" borderId="0" applyNumberFormat="0" applyBorder="0" applyAlignment="0" applyProtection="0"/>
    <xf numFmtId="0" fontId="39" fillId="34" borderId="0" applyNumberFormat="0" applyBorder="0" applyAlignment="0" applyProtection="0"/>
    <xf numFmtId="0" fontId="47" fillId="35" borderId="0" applyNumberFormat="0" applyBorder="0" applyAlignment="0" applyProtection="0"/>
    <xf numFmtId="0" fontId="39" fillId="36" borderId="0" applyNumberFormat="0" applyBorder="0" applyAlignment="0" applyProtection="0"/>
    <xf numFmtId="0" fontId="47" fillId="37" borderId="0" applyNumberFormat="0" applyBorder="0" applyAlignment="0" applyProtection="0"/>
    <xf numFmtId="0" fontId="39" fillId="38" borderId="0" applyNumberFormat="0" applyBorder="0" applyAlignment="0" applyProtection="0"/>
    <xf numFmtId="0" fontId="47" fillId="39" borderId="0" applyNumberFormat="0" applyBorder="0" applyAlignment="0" applyProtection="0"/>
    <xf numFmtId="0" fontId="39" fillId="40" borderId="0" applyNumberFormat="0" applyBorder="0" applyAlignment="0" applyProtection="0"/>
    <xf numFmtId="0" fontId="47" fillId="41" borderId="0" applyNumberFormat="0" applyBorder="0" applyAlignment="0" applyProtection="0"/>
    <xf numFmtId="0" fontId="39" fillId="30" borderId="0" applyNumberFormat="0" applyBorder="0" applyAlignment="0" applyProtection="0"/>
    <xf numFmtId="0" fontId="47" fillId="42" borderId="0" applyNumberFormat="0" applyBorder="0" applyAlignment="0" applyProtection="0"/>
    <xf numFmtId="0" fontId="39" fillId="32" borderId="0" applyNumberFormat="0" applyBorder="0" applyAlignment="0" applyProtection="0"/>
    <xf numFmtId="0" fontId="47" fillId="43" borderId="0" applyNumberFormat="0" applyBorder="0" applyAlignment="0" applyProtection="0"/>
    <xf numFmtId="0" fontId="39" fillId="44" borderId="0" applyNumberFormat="0" applyBorder="0" applyAlignment="0" applyProtection="0"/>
    <xf numFmtId="0" fontId="48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9" fillId="46" borderId="5" applyNumberFormat="0" applyAlignment="0" applyProtection="0"/>
    <xf numFmtId="0" fontId="33" fillId="47" borderId="6" applyNumberFormat="0" applyAlignment="0" applyProtection="0"/>
    <xf numFmtId="0" fontId="50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8" fillId="8" borderId="0" applyNumberFormat="0" applyBorder="0" applyAlignment="0" applyProtection="0"/>
    <xf numFmtId="0" fontId="53" fillId="0" borderId="9" applyNumberFormat="0" applyFill="0" applyAlignment="0" applyProtection="0"/>
    <xf numFmtId="0" fontId="25" fillId="0" borderId="10" applyNumberFormat="0" applyFill="0" applyAlignment="0" applyProtection="0"/>
    <xf numFmtId="0" fontId="54" fillId="0" borderId="11" applyNumberFormat="0" applyFill="0" applyAlignment="0" applyProtection="0"/>
    <xf numFmtId="0" fontId="26" fillId="0" borderId="12" applyNumberFormat="0" applyFill="0" applyAlignment="0" applyProtection="0"/>
    <xf numFmtId="0" fontId="55" fillId="0" borderId="13" applyNumberFormat="0" applyFill="0" applyAlignment="0" applyProtection="0"/>
    <xf numFmtId="0" fontId="27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51" borderId="5" applyNumberFormat="0" applyAlignment="0" applyProtection="0"/>
    <xf numFmtId="0" fontId="31" fillId="14" borderId="6" applyNumberFormat="0" applyAlignment="0" applyProtection="0"/>
    <xf numFmtId="0" fontId="57" fillId="0" borderId="15" applyNumberFormat="0" applyFill="0" applyAlignment="0" applyProtection="0"/>
    <xf numFmtId="0" fontId="34" fillId="0" borderId="16" applyNumberFormat="0" applyFill="0" applyAlignment="0" applyProtection="0"/>
    <xf numFmtId="0" fontId="58" fillId="52" borderId="0" applyNumberFormat="0" applyBorder="0" applyAlignment="0" applyProtection="0"/>
    <xf numFmtId="0" fontId="30" fillId="53" borderId="0" applyNumberFormat="0" applyBorder="0" applyAlignment="0" applyProtection="0"/>
    <xf numFmtId="0" fontId="10" fillId="0" borderId="0">
      <alignment/>
      <protection/>
    </xf>
    <xf numFmtId="0" fontId="0" fillId="2" borderId="0">
      <alignment/>
      <protection/>
    </xf>
    <xf numFmtId="0" fontId="10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61" fillId="0" borderId="22" applyNumberFormat="0" applyFill="0" applyAlignment="0" applyProtection="0"/>
    <xf numFmtId="0" fontId="38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86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 vertical="top"/>
    </xf>
    <xf numFmtId="1" fontId="0" fillId="2" borderId="28" xfId="0" applyNumberFormat="1" applyBorder="1" applyAlignment="1">
      <alignment vertical="top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1" fontId="0" fillId="2" borderId="28" xfId="0" applyNumberFormat="1" applyBorder="1" applyAlignment="1">
      <alignment horizontal="center" vertical="top"/>
    </xf>
    <xf numFmtId="0" fontId="0" fillId="2" borderId="27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0" fontId="2" fillId="2" borderId="27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7" xfId="0" applyNumberFormat="1" applyFont="1" applyFill="1" applyBorder="1" applyAlignment="1" applyProtection="1">
      <alignment horizontal="left" vertical="center"/>
      <protection/>
    </xf>
    <xf numFmtId="172" fontId="2" fillId="56" borderId="27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0" fontId="2" fillId="2" borderId="27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7" fontId="0" fillId="2" borderId="27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9" xfId="0" applyNumberFormat="1" applyBorder="1" applyAlignment="1">
      <alignment horizontal="right" vertical="center"/>
    </xf>
    <xf numFmtId="1" fontId="0" fillId="2" borderId="28" xfId="0" applyNumberFormat="1" applyBorder="1" applyAlignment="1">
      <alignment horizontal="right" vertical="center"/>
    </xf>
    <xf numFmtId="2" fontId="0" fillId="2" borderId="27" xfId="0" applyNumberFormat="1" applyBorder="1" applyAlignment="1">
      <alignment horizontal="right" vertical="center"/>
    </xf>
    <xf numFmtId="7" fontId="0" fillId="2" borderId="33" xfId="0" applyNumberFormat="1" applyBorder="1" applyAlignment="1">
      <alignment horizontal="right" vertical="center"/>
    </xf>
    <xf numFmtId="0" fontId="0" fillId="2" borderId="31" xfId="0" applyNumberFormat="1" applyBorder="1" applyAlignment="1">
      <alignment vertical="top"/>
    </xf>
    <xf numFmtId="0" fontId="0" fillId="2" borderId="34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35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0" fontId="0" fillId="2" borderId="35" xfId="0" applyNumberFormat="1" applyBorder="1" applyAlignment="1">
      <alignment horizontal="right"/>
    </xf>
    <xf numFmtId="0" fontId="0" fillId="2" borderId="36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0" fontId="0" fillId="2" borderId="28" xfId="0" applyNumberFormat="1" applyBorder="1" applyAlignment="1">
      <alignment horizontal="right"/>
    </xf>
    <xf numFmtId="7" fontId="0" fillId="2" borderId="37" xfId="0" applyNumberFormat="1" applyBorder="1" applyAlignment="1">
      <alignment horizontal="right"/>
    </xf>
    <xf numFmtId="0" fontId="2" fillId="2" borderId="32" xfId="0" applyNumberFormat="1" applyFont="1" applyBorder="1" applyAlignment="1">
      <alignment horizontal="center" vertical="center"/>
    </xf>
    <xf numFmtId="0" fontId="0" fillId="2" borderId="0" xfId="0" applyNumberFormat="1" applyBorder="1" applyAlignment="1">
      <alignment/>
    </xf>
    <xf numFmtId="7" fontId="0" fillId="2" borderId="38" xfId="0" applyNumberFormat="1" applyBorder="1" applyAlignment="1">
      <alignment horizontal="right" vertical="center"/>
    </xf>
    <xf numFmtId="7" fontId="0" fillId="2" borderId="39" xfId="0" applyNumberFormat="1" applyBorder="1" applyAlignment="1">
      <alignment horizontal="right" vertical="center"/>
    </xf>
    <xf numFmtId="0" fontId="0" fillId="2" borderId="40" xfId="0" applyNumberFormat="1" applyBorder="1" applyAlignment="1">
      <alignment horizontal="right"/>
    </xf>
    <xf numFmtId="4" fontId="41" fillId="57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left" vertical="top" wrapText="1"/>
      <protection/>
    </xf>
    <xf numFmtId="172" fontId="63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63" fillId="0" borderId="1" xfId="0" applyNumberFormat="1" applyFont="1" applyFill="1" applyBorder="1" applyAlignment="1" applyProtection="1">
      <alignment horizontal="center" vertical="top" wrapText="1"/>
      <protection/>
    </xf>
    <xf numFmtId="3" fontId="63" fillId="57" borderId="1" xfId="0" applyNumberFormat="1" applyFont="1" applyFill="1" applyBorder="1" applyAlignment="1" applyProtection="1">
      <alignment vertical="top"/>
      <protection/>
    </xf>
    <xf numFmtId="174" fontId="63" fillId="0" borderId="1" xfId="0" applyNumberFormat="1" applyFont="1" applyFill="1" applyBorder="1" applyAlignment="1" applyProtection="1">
      <alignment vertical="top"/>
      <protection locked="0"/>
    </xf>
    <xf numFmtId="174" fontId="63" fillId="0" borderId="1" xfId="0" applyNumberFormat="1" applyFont="1" applyFill="1" applyBorder="1" applyAlignment="1" applyProtection="1">
      <alignment vertical="top"/>
      <protection/>
    </xf>
    <xf numFmtId="0" fontId="42" fillId="57" borderId="0" xfId="0" applyFont="1" applyFill="1" applyAlignment="1" applyProtection="1">
      <alignment horizontal="center" vertical="top"/>
      <protection/>
    </xf>
    <xf numFmtId="0" fontId="42" fillId="57" borderId="0" xfId="0" applyFont="1" applyFill="1" applyAlignment="1">
      <alignment/>
    </xf>
    <xf numFmtId="176" fontId="41" fillId="57" borderId="1" xfId="0" applyNumberFormat="1" applyFont="1" applyFill="1" applyBorder="1" applyAlignment="1" applyProtection="1">
      <alignment horizontal="center" vertical="top"/>
      <protection/>
    </xf>
    <xf numFmtId="0" fontId="42" fillId="57" borderId="0" xfId="0" applyFont="1" applyFill="1" applyAlignment="1">
      <alignment/>
    </xf>
    <xf numFmtId="1" fontId="63" fillId="57" borderId="1" xfId="0" applyNumberFormat="1" applyFont="1" applyFill="1" applyBorder="1" applyAlignment="1" applyProtection="1">
      <alignment horizontal="right" vertical="top"/>
      <protection/>
    </xf>
    <xf numFmtId="0" fontId="63" fillId="0" borderId="1" xfId="0" applyNumberFormat="1" applyFont="1" applyFill="1" applyBorder="1" applyAlignment="1" applyProtection="1">
      <alignment vertical="center"/>
      <protection/>
    </xf>
    <xf numFmtId="173" fontId="63" fillId="0" borderId="1" xfId="0" applyNumberFormat="1" applyFont="1" applyFill="1" applyBorder="1" applyAlignment="1" applyProtection="1">
      <alignment horizontal="center" vertical="top" wrapText="1"/>
      <protection/>
    </xf>
    <xf numFmtId="172" fontId="63" fillId="0" borderId="1" xfId="0" applyNumberFormat="1" applyFont="1" applyFill="1" applyBorder="1" applyAlignment="1" applyProtection="1">
      <alignment horizontal="center" vertical="top" wrapText="1"/>
      <protection/>
    </xf>
    <xf numFmtId="0" fontId="8" fillId="2" borderId="41" xfId="0" applyNumberFormat="1" applyFont="1" applyBorder="1" applyAlignment="1">
      <alignment vertical="center"/>
    </xf>
    <xf numFmtId="0" fontId="64" fillId="0" borderId="0" xfId="0" applyFont="1" applyFill="1" applyBorder="1" applyAlignment="1">
      <alignment vertical="top" wrapText="1"/>
    </xf>
    <xf numFmtId="4" fontId="41" fillId="57" borderId="0" xfId="0" applyNumberFormat="1" applyFont="1" applyFill="1" applyBorder="1" applyAlignment="1" applyProtection="1">
      <alignment horizontal="center" vertical="top" wrapText="1"/>
      <protection/>
    </xf>
    <xf numFmtId="0" fontId="42" fillId="57" borderId="0" xfId="0" applyFont="1" applyFill="1" applyBorder="1" applyAlignment="1">
      <alignment/>
    </xf>
    <xf numFmtId="172" fontId="63" fillId="0" borderId="42" xfId="0" applyNumberFormat="1" applyFont="1" applyFill="1" applyBorder="1" applyAlignment="1" applyProtection="1">
      <alignment horizontal="left" vertical="top" wrapText="1"/>
      <protection/>
    </xf>
    <xf numFmtId="7" fontId="0" fillId="2" borderId="43" xfId="0" applyNumberFormat="1" applyBorder="1" applyAlignment="1">
      <alignment horizontal="right" vertical="center"/>
    </xf>
    <xf numFmtId="4" fontId="41" fillId="57" borderId="1" xfId="0" applyNumberFormat="1" applyFont="1" applyFill="1" applyBorder="1" applyAlignment="1" applyProtection="1">
      <alignment horizontal="center" vertical="top"/>
      <protection/>
    </xf>
    <xf numFmtId="173" fontId="63" fillId="0" borderId="1" xfId="0" applyNumberFormat="1" applyFont="1" applyFill="1" applyBorder="1" applyAlignment="1" applyProtection="1">
      <alignment horizontal="right" vertical="top" wrapText="1"/>
      <protection/>
    </xf>
    <xf numFmtId="172" fontId="63" fillId="57" borderId="1" xfId="0" applyNumberFormat="1" applyFont="1" applyFill="1" applyBorder="1" applyAlignment="1" applyProtection="1">
      <alignment horizontal="center" vertical="top" wrapText="1"/>
      <protection/>
    </xf>
    <xf numFmtId="0" fontId="64" fillId="0" borderId="0" xfId="0" applyFont="1" applyFill="1" applyAlignment="1">
      <alignment/>
    </xf>
    <xf numFmtId="1" fontId="63" fillId="57" borderId="1" xfId="0" applyNumberFormat="1" applyFont="1" applyFill="1" applyBorder="1" applyAlignment="1" applyProtection="1">
      <alignment horizontal="right" vertical="top" wrapText="1"/>
      <protection/>
    </xf>
    <xf numFmtId="174" fontId="63" fillId="0" borderId="1" xfId="0" applyNumberFormat="1" applyFont="1" applyFill="1" applyBorder="1" applyAlignment="1" applyProtection="1">
      <alignment vertical="top" wrapText="1"/>
      <protection/>
    </xf>
    <xf numFmtId="172" fontId="63" fillId="0" borderId="1" xfId="0" applyNumberFormat="1" applyFont="1" applyFill="1" applyBorder="1" applyAlignment="1" applyProtection="1">
      <alignment vertical="top" wrapText="1"/>
      <protection/>
    </xf>
    <xf numFmtId="0" fontId="42" fillId="57" borderId="0" xfId="0" applyFont="1" applyFill="1" applyAlignment="1">
      <alignment vertical="top"/>
    </xf>
    <xf numFmtId="3" fontId="63" fillId="0" borderId="1" xfId="0" applyNumberFormat="1" applyFont="1" applyFill="1" applyBorder="1" applyAlignment="1" applyProtection="1">
      <alignment vertical="top"/>
      <protection/>
    </xf>
    <xf numFmtId="7" fontId="0" fillId="2" borderId="44" xfId="0" applyNumberFormat="1" applyBorder="1" applyAlignment="1">
      <alignment horizontal="right"/>
    </xf>
    <xf numFmtId="0" fontId="0" fillId="2" borderId="0" xfId="0" applyNumberFormat="1" applyBorder="1" applyAlignment="1">
      <alignment/>
    </xf>
    <xf numFmtId="7" fontId="0" fillId="2" borderId="45" xfId="0" applyNumberFormat="1" applyBorder="1" applyAlignment="1">
      <alignment horizontal="right"/>
    </xf>
    <xf numFmtId="7" fontId="0" fillId="2" borderId="46" xfId="0" applyNumberFormat="1" applyBorder="1" applyAlignment="1">
      <alignment horizontal="right"/>
    </xf>
    <xf numFmtId="7" fontId="0" fillId="2" borderId="47" xfId="0" applyNumberFormat="1" applyBorder="1" applyAlignment="1">
      <alignment horizontal="right"/>
    </xf>
    <xf numFmtId="7" fontId="0" fillId="2" borderId="48" xfId="0" applyNumberFormat="1" applyBorder="1" applyAlignment="1">
      <alignment horizontal="right"/>
    </xf>
    <xf numFmtId="7" fontId="0" fillId="2" borderId="49" xfId="0" applyNumberFormat="1" applyBorder="1" applyAlignment="1">
      <alignment horizontal="right"/>
    </xf>
    <xf numFmtId="7" fontId="0" fillId="2" borderId="41" xfId="0" applyNumberFormat="1" applyBorder="1" applyAlignment="1">
      <alignment horizontal="right"/>
    </xf>
    <xf numFmtId="0" fontId="2" fillId="2" borderId="50" xfId="0" applyNumberFormat="1" applyFont="1" applyBorder="1" applyAlignment="1">
      <alignment horizontal="center" vertical="center"/>
    </xf>
    <xf numFmtId="0" fontId="2" fillId="2" borderId="51" xfId="0" applyNumberFormat="1" applyFont="1" applyBorder="1" applyAlignment="1">
      <alignment horizontal="center" vertical="center"/>
    </xf>
    <xf numFmtId="199" fontId="63" fillId="57" borderId="1" xfId="0" applyNumberFormat="1" applyFont="1" applyFill="1" applyBorder="1" applyAlignment="1" applyProtection="1">
      <alignment vertical="top"/>
      <protection/>
    </xf>
    <xf numFmtId="179" fontId="63" fillId="57" borderId="1" xfId="0" applyNumberFormat="1" applyFont="1" applyFill="1" applyBorder="1" applyAlignment="1" applyProtection="1">
      <alignment vertical="top"/>
      <protection/>
    </xf>
    <xf numFmtId="0" fontId="64" fillId="0" borderId="52" xfId="0" applyFont="1" applyFill="1" applyBorder="1" applyAlignment="1">
      <alignment vertical="top" wrapText="1"/>
    </xf>
    <xf numFmtId="0" fontId="42" fillId="57" borderId="0" xfId="0" applyFont="1" applyFill="1" applyBorder="1" applyAlignment="1">
      <alignment/>
    </xf>
    <xf numFmtId="0" fontId="64" fillId="0" borderId="52" xfId="0" applyFont="1" applyFill="1" applyBorder="1" applyAlignment="1">
      <alignment vertical="top" wrapText="1" shrinkToFit="1"/>
    </xf>
    <xf numFmtId="0" fontId="0" fillId="2" borderId="0" xfId="0" applyNumberFormat="1" applyBorder="1" applyAlignment="1">
      <alignment vertical="center"/>
    </xf>
    <xf numFmtId="0" fontId="65" fillId="0" borderId="52" xfId="0" applyFont="1" applyFill="1" applyBorder="1" applyAlignment="1">
      <alignment vertical="top" wrapText="1"/>
    </xf>
    <xf numFmtId="0" fontId="42" fillId="57" borderId="0" xfId="0" applyFont="1" applyFill="1" applyBorder="1" applyAlignment="1">
      <alignment vertical="top"/>
    </xf>
    <xf numFmtId="1" fontId="63" fillId="0" borderId="1" xfId="0" applyNumberFormat="1" applyFont="1" applyFill="1" applyBorder="1" applyAlignment="1" applyProtection="1">
      <alignment horizontal="right" vertical="top"/>
      <protection/>
    </xf>
    <xf numFmtId="199" fontId="63" fillId="0" borderId="1" xfId="0" applyNumberFormat="1" applyFont="1" applyFill="1" applyBorder="1" applyAlignment="1" applyProtection="1">
      <alignment vertical="top"/>
      <protection/>
    </xf>
    <xf numFmtId="172" fontId="63" fillId="0" borderId="2" xfId="0" applyNumberFormat="1" applyFont="1" applyFill="1" applyBorder="1" applyAlignment="1" applyProtection="1">
      <alignment horizontal="left" vertical="top" wrapText="1"/>
      <protection/>
    </xf>
    <xf numFmtId="172" fontId="63" fillId="0" borderId="2" xfId="0" applyNumberFormat="1" applyFont="1" applyFill="1" applyBorder="1" applyAlignment="1" applyProtection="1">
      <alignment horizontal="center" vertical="top" wrapText="1"/>
      <protection/>
    </xf>
    <xf numFmtId="0" fontId="63" fillId="0" borderId="2" xfId="0" applyNumberFormat="1" applyFont="1" applyFill="1" applyBorder="1" applyAlignment="1" applyProtection="1">
      <alignment horizontal="center" vertical="top" wrapText="1"/>
      <protection/>
    </xf>
    <xf numFmtId="3" fontId="63" fillId="57" borderId="2" xfId="0" applyNumberFormat="1" applyFont="1" applyFill="1" applyBorder="1" applyAlignment="1" applyProtection="1">
      <alignment vertical="top"/>
      <protection/>
    </xf>
    <xf numFmtId="174" fontId="63" fillId="0" borderId="2" xfId="0" applyNumberFormat="1" applyFont="1" applyFill="1" applyBorder="1" applyAlignment="1" applyProtection="1">
      <alignment vertical="top"/>
      <protection locked="0"/>
    </xf>
    <xf numFmtId="174" fontId="63" fillId="0" borderId="2" xfId="0" applyNumberFormat="1" applyFont="1" applyFill="1" applyBorder="1" applyAlignment="1" applyProtection="1">
      <alignment vertical="top"/>
      <protection/>
    </xf>
    <xf numFmtId="173" fontId="63" fillId="0" borderId="2" xfId="0" applyNumberFormat="1" applyFont="1" applyFill="1" applyBorder="1" applyAlignment="1" applyProtection="1">
      <alignment horizontal="left" vertical="top" wrapText="1"/>
      <protection/>
    </xf>
    <xf numFmtId="3" fontId="63" fillId="0" borderId="2" xfId="0" applyNumberFormat="1" applyFont="1" applyFill="1" applyBorder="1" applyAlignment="1" applyProtection="1">
      <alignment vertical="top"/>
      <protection/>
    </xf>
    <xf numFmtId="0" fontId="42" fillId="57" borderId="0" xfId="0" applyFont="1" applyFill="1" applyBorder="1" applyAlignment="1" applyProtection="1">
      <alignment horizontal="center" vertical="top"/>
      <protection/>
    </xf>
    <xf numFmtId="4" fontId="41" fillId="0" borderId="0" xfId="0" applyNumberFormat="1" applyFont="1" applyFill="1" applyBorder="1" applyAlignment="1" applyProtection="1">
      <alignment horizontal="center" vertical="top" wrapText="1"/>
      <protection/>
    </xf>
    <xf numFmtId="0" fontId="44" fillId="57" borderId="0" xfId="0" applyFont="1" applyFill="1" applyAlignment="1" applyProtection="1">
      <alignment horizontal="center" vertical="top"/>
      <protection/>
    </xf>
    <xf numFmtId="0" fontId="44" fillId="57" borderId="0" xfId="0" applyFont="1" applyFill="1" applyAlignment="1">
      <alignment vertical="top"/>
    </xf>
    <xf numFmtId="0" fontId="64" fillId="0" borderId="52" xfId="0" applyFont="1" applyFill="1" applyBorder="1" applyAlignment="1" applyProtection="1">
      <alignment vertical="top" wrapText="1"/>
      <protection/>
    </xf>
    <xf numFmtId="0" fontId="44" fillId="57" borderId="0" xfId="0" applyFont="1" applyFill="1" applyBorder="1" applyAlignment="1">
      <alignment vertical="top"/>
    </xf>
    <xf numFmtId="173" fontId="63" fillId="0" borderId="53" xfId="0" applyNumberFormat="1" applyFont="1" applyFill="1" applyBorder="1" applyAlignment="1" applyProtection="1">
      <alignment horizontal="left" vertical="top" wrapText="1"/>
      <protection/>
    </xf>
    <xf numFmtId="172" fontId="63" fillId="0" borderId="53" xfId="0" applyNumberFormat="1" applyFont="1" applyFill="1" applyBorder="1" applyAlignment="1" applyProtection="1">
      <alignment horizontal="left" vertical="top" wrapText="1"/>
      <protection/>
    </xf>
    <xf numFmtId="172" fontId="63" fillId="0" borderId="53" xfId="0" applyNumberFormat="1" applyFont="1" applyFill="1" applyBorder="1" applyAlignment="1" applyProtection="1">
      <alignment horizontal="center" vertical="top" wrapText="1"/>
      <protection/>
    </xf>
    <xf numFmtId="0" fontId="63" fillId="0" borderId="53" xfId="0" applyNumberFormat="1" applyFont="1" applyFill="1" applyBorder="1" applyAlignment="1" applyProtection="1">
      <alignment horizontal="center" vertical="top" wrapText="1"/>
      <protection/>
    </xf>
    <xf numFmtId="3" fontId="63" fillId="57" borderId="53" xfId="0" applyNumberFormat="1" applyFont="1" applyFill="1" applyBorder="1" applyAlignment="1" applyProtection="1">
      <alignment vertical="top"/>
      <protection/>
    </xf>
    <xf numFmtId="174" fontId="63" fillId="0" borderId="53" xfId="0" applyNumberFormat="1" applyFont="1" applyFill="1" applyBorder="1" applyAlignment="1" applyProtection="1">
      <alignment vertical="top"/>
      <protection locked="0"/>
    </xf>
    <xf numFmtId="174" fontId="63" fillId="0" borderId="53" xfId="0" applyNumberFormat="1" applyFont="1" applyFill="1" applyBorder="1" applyAlignment="1" applyProtection="1">
      <alignment vertical="top"/>
      <protection/>
    </xf>
    <xf numFmtId="1" fontId="63" fillId="57" borderId="53" xfId="0" applyNumberFormat="1" applyFont="1" applyFill="1" applyBorder="1" applyAlignment="1" applyProtection="1">
      <alignment horizontal="right" vertical="top"/>
      <protection/>
    </xf>
    <xf numFmtId="0" fontId="63" fillId="0" borderId="53" xfId="0" applyNumberFormat="1" applyFont="1" applyFill="1" applyBorder="1" applyAlignment="1" applyProtection="1">
      <alignment vertical="center"/>
      <protection/>
    </xf>
    <xf numFmtId="173" fontId="63" fillId="0" borderId="2" xfId="0" applyNumberFormat="1" applyFont="1" applyFill="1" applyBorder="1" applyAlignment="1" applyProtection="1">
      <alignment horizontal="center" vertical="top" wrapText="1"/>
      <protection/>
    </xf>
    <xf numFmtId="0" fontId="2" fillId="2" borderId="36" xfId="0" applyNumberFormat="1" applyFont="1" applyBorder="1" applyAlignment="1">
      <alignment horizontal="right" vertical="center"/>
    </xf>
    <xf numFmtId="0" fontId="2" fillId="2" borderId="21" xfId="0" applyNumberFormat="1" applyFont="1" applyBorder="1" applyAlignment="1">
      <alignment horizontal="right" vertical="center"/>
    </xf>
    <xf numFmtId="0" fontId="2" fillId="2" borderId="54" xfId="0" applyNumberFormat="1" applyFont="1" applyBorder="1" applyAlignment="1">
      <alignment horizontal="right" vertical="center"/>
    </xf>
    <xf numFmtId="1" fontId="3" fillId="2" borderId="55" xfId="0" applyNumberFormat="1" applyFont="1" applyBorder="1" applyAlignment="1">
      <alignment horizontal="left" vertical="center" wrapText="1"/>
    </xf>
    <xf numFmtId="1" fontId="3" fillId="2" borderId="55" xfId="0" applyNumberFormat="1" applyFont="1" applyBorder="1" applyAlignment="1">
      <alignment horizontal="left" vertical="center" wrapText="1"/>
    </xf>
    <xf numFmtId="0" fontId="43" fillId="2" borderId="56" xfId="0" applyNumberFormat="1" applyFont="1" applyBorder="1" applyAlignment="1">
      <alignment horizontal="left" vertical="center"/>
    </xf>
    <xf numFmtId="0" fontId="43" fillId="2" borderId="57" xfId="0" applyNumberFormat="1" applyFont="1" applyBorder="1" applyAlignment="1">
      <alignment horizontal="left" vertical="center"/>
    </xf>
    <xf numFmtId="0" fontId="43" fillId="2" borderId="58" xfId="0" applyNumberFormat="1" applyFont="1" applyBorder="1" applyAlignment="1">
      <alignment horizontal="left" vertical="center"/>
    </xf>
    <xf numFmtId="1" fontId="3" fillId="2" borderId="59" xfId="0" applyNumberFormat="1" applyFont="1" applyBorder="1" applyAlignment="1">
      <alignment horizontal="left" vertical="center" wrapText="1"/>
    </xf>
    <xf numFmtId="0" fontId="0" fillId="2" borderId="60" xfId="0" applyNumberFormat="1" applyBorder="1" applyAlignment="1">
      <alignment vertical="center" wrapText="1"/>
    </xf>
    <xf numFmtId="0" fontId="0" fillId="2" borderId="61" xfId="0" applyNumberFormat="1" applyBorder="1" applyAlignment="1">
      <alignment vertical="center" wrapText="1"/>
    </xf>
    <xf numFmtId="1" fontId="6" fillId="2" borderId="62" xfId="0" applyNumberFormat="1" applyFont="1" applyBorder="1" applyAlignment="1">
      <alignment horizontal="left" vertical="center" wrapText="1"/>
    </xf>
    <xf numFmtId="0" fontId="0" fillId="2" borderId="63" xfId="0" applyNumberFormat="1" applyBorder="1" applyAlignment="1">
      <alignment vertical="center" wrapText="1"/>
    </xf>
    <xf numFmtId="0" fontId="0" fillId="2" borderId="64" xfId="0" applyNumberFormat="1" applyBorder="1" applyAlignment="1">
      <alignment vertical="center" wrapText="1"/>
    </xf>
    <xf numFmtId="1" fontId="3" fillId="2" borderId="49" xfId="0" applyNumberFormat="1" applyFont="1" applyBorder="1" applyAlignment="1">
      <alignment horizontal="left" vertical="center" wrapText="1"/>
    </xf>
    <xf numFmtId="0" fontId="0" fillId="2" borderId="65" xfId="0" applyNumberFormat="1" applyBorder="1" applyAlignment="1">
      <alignment vertical="center" wrapText="1"/>
    </xf>
    <xf numFmtId="0" fontId="0" fillId="2" borderId="66" xfId="0" applyNumberFormat="1" applyBorder="1" applyAlignment="1">
      <alignment vertical="center" wrapText="1"/>
    </xf>
    <xf numFmtId="0" fontId="43" fillId="2" borderId="37" xfId="0" applyNumberFormat="1" applyFont="1" applyBorder="1" applyAlignment="1">
      <alignment horizontal="left" vertical="center"/>
    </xf>
    <xf numFmtId="0" fontId="43" fillId="2" borderId="21" xfId="0" applyNumberFormat="1" applyFont="1" applyBorder="1" applyAlignment="1">
      <alignment horizontal="left" vertical="center"/>
    </xf>
    <xf numFmtId="0" fontId="43" fillId="2" borderId="40" xfId="0" applyNumberFormat="1" applyFont="1" applyBorder="1" applyAlignment="1">
      <alignment horizontal="left" vertical="center"/>
    </xf>
    <xf numFmtId="0" fontId="4" fillId="2" borderId="67" xfId="0" applyNumberFormat="1" applyFont="1" applyBorder="1" applyAlignment="1">
      <alignment horizontal="left" vertical="center"/>
    </xf>
    <xf numFmtId="0" fontId="4" fillId="2" borderId="68" xfId="0" applyNumberFormat="1" applyFont="1" applyBorder="1" applyAlignment="1">
      <alignment horizontal="left" vertical="center"/>
    </xf>
    <xf numFmtId="0" fontId="4" fillId="2" borderId="69" xfId="0" applyNumberFormat="1" applyFont="1" applyBorder="1" applyAlignment="1">
      <alignment horizontal="left" vertical="center"/>
    </xf>
    <xf numFmtId="0" fontId="2" fillId="2" borderId="37" xfId="0" applyNumberFormat="1" applyFont="1" applyBorder="1" applyAlignment="1">
      <alignment horizontal="right"/>
    </xf>
    <xf numFmtId="0" fontId="2" fillId="2" borderId="21" xfId="0" applyNumberFormat="1" applyFont="1" applyBorder="1" applyAlignment="1">
      <alignment horizontal="right"/>
    </xf>
    <xf numFmtId="0" fontId="2" fillId="2" borderId="40" xfId="0" applyNumberFormat="1" applyFont="1" applyBorder="1" applyAlignment="1">
      <alignment horizontal="right"/>
    </xf>
    <xf numFmtId="0" fontId="43" fillId="2" borderId="4" xfId="0" applyNumberFormat="1" applyFont="1" applyBorder="1" applyAlignment="1">
      <alignment horizontal="left" vertical="center"/>
    </xf>
    <xf numFmtId="0" fontId="43" fillId="2" borderId="70" xfId="0" applyNumberFormat="1" applyFont="1" applyBorder="1" applyAlignment="1">
      <alignment horizontal="left" vertical="center"/>
    </xf>
    <xf numFmtId="0" fontId="43" fillId="2" borderId="71" xfId="0" applyNumberFormat="1" applyFont="1" applyBorder="1" applyAlignment="1">
      <alignment horizontal="left" vertical="center"/>
    </xf>
    <xf numFmtId="0" fontId="4" fillId="2" borderId="72" xfId="0" applyNumberFormat="1" applyFont="1" applyBorder="1" applyAlignment="1">
      <alignment horizontal="left" vertical="center"/>
    </xf>
    <xf numFmtId="1" fontId="6" fillId="2" borderId="49" xfId="0" applyNumberFormat="1" applyFont="1" applyBorder="1" applyAlignment="1">
      <alignment horizontal="left" vertical="center" wrapText="1"/>
    </xf>
    <xf numFmtId="1" fontId="6" fillId="2" borderId="73" xfId="0" applyNumberFormat="1" applyFont="1" applyBorder="1" applyAlignment="1">
      <alignment horizontal="left" vertical="center" wrapText="1"/>
    </xf>
    <xf numFmtId="0" fontId="0" fillId="2" borderId="7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6" fillId="2" borderId="37" xfId="0" applyNumberFormat="1" applyFont="1" applyBorder="1" applyAlignment="1">
      <alignment horizontal="left" vertical="center" wrapText="1"/>
    </xf>
    <xf numFmtId="0" fontId="0" fillId="2" borderId="21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7" fontId="0" fillId="2" borderId="21" xfId="0" applyNumberFormat="1" applyBorder="1" applyAlignment="1">
      <alignment horizontal="center"/>
    </xf>
    <xf numFmtId="0" fontId="0" fillId="2" borderId="40" xfId="0" applyNumberFormat="1" applyBorder="1" applyAlignment="1">
      <alignment/>
    </xf>
    <xf numFmtId="0" fontId="0" fillId="2" borderId="52" xfId="0" applyNumberFormat="1" applyBorder="1" applyAlignment="1">
      <alignment/>
    </xf>
    <xf numFmtId="0" fontId="0" fillId="2" borderId="0" xfId="0" applyNumberFormat="1" applyBorder="1" applyAlignment="1">
      <alignment/>
    </xf>
    <xf numFmtId="1" fontId="6" fillId="2" borderId="75" xfId="0" applyNumberFormat="1" applyFont="1" applyBorder="1" applyAlignment="1">
      <alignment horizontal="left" vertical="center" wrapText="1"/>
    </xf>
    <xf numFmtId="0" fontId="0" fillId="2" borderId="76" xfId="0" applyNumberFormat="1" applyBorder="1" applyAlignment="1">
      <alignment vertical="center" wrapText="1"/>
    </xf>
    <xf numFmtId="0" fontId="0" fillId="2" borderId="77" xfId="0" applyNumberFormat="1" applyBorder="1" applyAlignment="1">
      <alignment vertical="center" wrapText="1"/>
    </xf>
    <xf numFmtId="1" fontId="3" fillId="2" borderId="41" xfId="0" applyNumberFormat="1" applyFont="1" applyBorder="1" applyAlignment="1">
      <alignment horizontal="left" vertical="center" wrapText="1"/>
    </xf>
    <xf numFmtId="0" fontId="0" fillId="2" borderId="78" xfId="0" applyNumberFormat="1" applyBorder="1" applyAlignment="1">
      <alignment vertical="center" wrapText="1"/>
    </xf>
    <xf numFmtId="0" fontId="0" fillId="2" borderId="79" xfId="0" applyNumberFormat="1" applyBorder="1" applyAlignment="1">
      <alignment vertical="center" wrapText="1"/>
    </xf>
    <xf numFmtId="0" fontId="7" fillId="2" borderId="60" xfId="0" applyNumberFormat="1" applyFont="1" applyBorder="1" applyAlignment="1">
      <alignment horizontal="left" vertical="center"/>
    </xf>
    <xf numFmtId="0" fontId="7" fillId="2" borderId="61" xfId="0" applyNumberFormat="1" applyFont="1" applyBorder="1" applyAlignment="1">
      <alignment horizontal="left" vertical="center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6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72"/>
  <sheetViews>
    <sheetView showGridLines="0" showZeros="0" tabSelected="1" showOutlineSymbols="0" view="pageBreakPreview" zoomScale="75" zoomScaleNormal="75" zoomScaleSheetLayoutView="75" workbookViewId="0" topLeftCell="B1">
      <selection activeCell="G236" sqref="G236"/>
    </sheetView>
  </sheetViews>
  <sheetFormatPr defaultColWidth="10.5546875" defaultRowHeight="15"/>
  <cols>
    <col min="1" max="1" width="8.99609375" style="19" hidden="1" customWidth="1"/>
    <col min="2" max="2" width="9.6640625" style="11" customWidth="1"/>
    <col min="3" max="3" width="36.77734375" style="0" customWidth="1"/>
    <col min="4" max="4" width="12.77734375" style="23" customWidth="1"/>
    <col min="5" max="5" width="6.77734375" style="0" customWidth="1"/>
    <col min="6" max="6" width="11.77734375" style="0" customWidth="1"/>
    <col min="7" max="7" width="11.77734375" style="19" customWidth="1"/>
    <col min="8" max="8" width="16.77734375" style="19" customWidth="1"/>
    <col min="9" max="9" width="12.88671875" style="0" customWidth="1"/>
    <col min="10" max="10" width="37.5546875" style="0" customWidth="1"/>
  </cols>
  <sheetData>
    <row r="1" spans="1:8" ht="15.75">
      <c r="A1" s="29"/>
      <c r="B1" s="27" t="s">
        <v>0</v>
      </c>
      <c r="C1" s="28"/>
      <c r="D1" s="28"/>
      <c r="E1" s="28"/>
      <c r="F1" s="28"/>
      <c r="G1" s="29"/>
      <c r="H1" s="28"/>
    </row>
    <row r="2" spans="1:8" ht="15">
      <c r="A2" s="26"/>
      <c r="B2" s="12" t="s">
        <v>356</v>
      </c>
      <c r="C2" s="1"/>
      <c r="D2" s="1"/>
      <c r="E2" s="1"/>
      <c r="F2" s="1"/>
      <c r="G2" s="26"/>
      <c r="H2" s="1"/>
    </row>
    <row r="3" spans="1:8" ht="15">
      <c r="A3" s="15"/>
      <c r="B3" s="11" t="s">
        <v>1</v>
      </c>
      <c r="C3" s="34"/>
      <c r="D3" s="34"/>
      <c r="E3" s="34"/>
      <c r="F3" s="34"/>
      <c r="G3" s="33"/>
      <c r="H3" s="32"/>
    </row>
    <row r="4" spans="1:8" ht="15">
      <c r="A4" s="54" t="s">
        <v>25</v>
      </c>
      <c r="B4" s="13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6" t="s">
        <v>8</v>
      </c>
      <c r="H4" s="4" t="s">
        <v>9</v>
      </c>
    </row>
    <row r="5" spans="1:8" ht="15.75" thickBot="1">
      <c r="A5" s="21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8" ht="29.25" customHeight="1" thickBot="1" thickTop="1">
      <c r="A6" s="17"/>
      <c r="B6" s="78" t="s">
        <v>259</v>
      </c>
      <c r="C6" s="184" t="s">
        <v>260</v>
      </c>
      <c r="D6" s="184"/>
      <c r="E6" s="184"/>
      <c r="F6" s="184"/>
      <c r="G6" s="184"/>
      <c r="H6" s="185"/>
    </row>
    <row r="7" spans="1:8" s="39" customFormat="1" ht="33" customHeight="1" thickTop="1">
      <c r="A7" s="37"/>
      <c r="B7" s="36" t="s">
        <v>12</v>
      </c>
      <c r="C7" s="168" t="s">
        <v>251</v>
      </c>
      <c r="D7" s="169"/>
      <c r="E7" s="169"/>
      <c r="F7" s="170"/>
      <c r="G7" s="59"/>
      <c r="H7" s="60" t="s">
        <v>2</v>
      </c>
    </row>
    <row r="8" spans="1:8" ht="33" customHeight="1">
      <c r="A8" s="17"/>
      <c r="B8" s="14"/>
      <c r="C8" s="30" t="s">
        <v>19</v>
      </c>
      <c r="D8" s="9"/>
      <c r="E8" s="7" t="s">
        <v>2</v>
      </c>
      <c r="F8" s="7" t="s">
        <v>2</v>
      </c>
      <c r="G8" s="17" t="s">
        <v>2</v>
      </c>
      <c r="H8" s="20"/>
    </row>
    <row r="9" spans="1:11" s="71" customFormat="1" ht="29.25" customHeight="1">
      <c r="A9" s="62" t="s">
        <v>90</v>
      </c>
      <c r="B9" s="63" t="s">
        <v>312</v>
      </c>
      <c r="C9" s="64" t="s">
        <v>91</v>
      </c>
      <c r="D9" s="65" t="s">
        <v>256</v>
      </c>
      <c r="E9" s="66" t="s">
        <v>27</v>
      </c>
      <c r="F9" s="67">
        <v>645</v>
      </c>
      <c r="G9" s="68"/>
      <c r="H9" s="69">
        <f>ROUND(G9*F9,2)</f>
        <v>0</v>
      </c>
      <c r="I9" s="105"/>
      <c r="J9" s="81"/>
      <c r="K9" s="70"/>
    </row>
    <row r="10" spans="1:11" s="73" customFormat="1" ht="29.25" customHeight="1">
      <c r="A10" s="72" t="s">
        <v>92</v>
      </c>
      <c r="B10" s="63" t="s">
        <v>28</v>
      </c>
      <c r="C10" s="64" t="s">
        <v>93</v>
      </c>
      <c r="D10" s="65" t="s">
        <v>256</v>
      </c>
      <c r="E10" s="66" t="s">
        <v>29</v>
      </c>
      <c r="F10" s="67">
        <v>1250</v>
      </c>
      <c r="G10" s="68"/>
      <c r="H10" s="69">
        <f>ROUND(G10*F10,2)</f>
        <v>0</v>
      </c>
      <c r="I10" s="105"/>
      <c r="J10" s="106"/>
      <c r="K10" s="70"/>
    </row>
    <row r="11" spans="1:11" s="71" customFormat="1" ht="29.25" customHeight="1">
      <c r="A11" s="72" t="s">
        <v>94</v>
      </c>
      <c r="B11" s="63" t="s">
        <v>95</v>
      </c>
      <c r="C11" s="64" t="s">
        <v>96</v>
      </c>
      <c r="D11" s="65" t="s">
        <v>256</v>
      </c>
      <c r="E11" s="66"/>
      <c r="F11" s="74"/>
      <c r="G11" s="75"/>
      <c r="H11" s="69"/>
      <c r="I11" s="105"/>
      <c r="J11" s="81"/>
      <c r="K11" s="70"/>
    </row>
    <row r="12" spans="1:11" s="71" customFormat="1" ht="29.25" customHeight="1">
      <c r="A12" s="72" t="s">
        <v>164</v>
      </c>
      <c r="B12" s="76" t="s">
        <v>30</v>
      </c>
      <c r="C12" s="64" t="s">
        <v>165</v>
      </c>
      <c r="D12" s="77" t="s">
        <v>2</v>
      </c>
      <c r="E12" s="66" t="s">
        <v>31</v>
      </c>
      <c r="F12" s="67">
        <v>860</v>
      </c>
      <c r="G12" s="68"/>
      <c r="H12" s="69">
        <f>ROUND(G12*F12,2)</f>
        <v>0</v>
      </c>
      <c r="I12" s="105"/>
      <c r="J12" s="81"/>
      <c r="K12" s="70"/>
    </row>
    <row r="13" spans="1:11" s="71" customFormat="1" ht="33" customHeight="1">
      <c r="A13" s="72" t="s">
        <v>257</v>
      </c>
      <c r="B13" s="63" t="s">
        <v>97</v>
      </c>
      <c r="C13" s="64" t="s">
        <v>258</v>
      </c>
      <c r="D13" s="65" t="s">
        <v>256</v>
      </c>
      <c r="E13" s="66" t="s">
        <v>27</v>
      </c>
      <c r="F13" s="67">
        <v>95</v>
      </c>
      <c r="G13" s="68"/>
      <c r="H13" s="69">
        <f>ROUND(G13*F13,2)</f>
        <v>0</v>
      </c>
      <c r="I13" s="105"/>
      <c r="J13" s="81"/>
      <c r="K13" s="70"/>
    </row>
    <row r="14" spans="1:11" s="73" customFormat="1" ht="29.25" customHeight="1">
      <c r="A14" s="62" t="s">
        <v>32</v>
      </c>
      <c r="B14" s="63" t="s">
        <v>98</v>
      </c>
      <c r="C14" s="64" t="s">
        <v>33</v>
      </c>
      <c r="D14" s="65" t="s">
        <v>256</v>
      </c>
      <c r="E14" s="66" t="s">
        <v>29</v>
      </c>
      <c r="F14" s="92">
        <v>20</v>
      </c>
      <c r="G14" s="68"/>
      <c r="H14" s="69">
        <f>ROUND(G14*F14,2)</f>
        <v>0</v>
      </c>
      <c r="I14" s="105"/>
      <c r="J14" s="106"/>
      <c r="K14" s="70"/>
    </row>
    <row r="15" spans="1:11" s="73" customFormat="1" ht="29.25" customHeight="1">
      <c r="A15" s="72" t="s">
        <v>99</v>
      </c>
      <c r="B15" s="63" t="s">
        <v>100</v>
      </c>
      <c r="C15" s="64" t="s">
        <v>101</v>
      </c>
      <c r="D15" s="77" t="s">
        <v>102</v>
      </c>
      <c r="E15" s="66" t="s">
        <v>29</v>
      </c>
      <c r="F15" s="67">
        <v>1250</v>
      </c>
      <c r="G15" s="68"/>
      <c r="H15" s="69">
        <f>ROUND(G15*F15,2)</f>
        <v>0</v>
      </c>
      <c r="I15" s="105"/>
      <c r="J15" s="106"/>
      <c r="K15" s="70"/>
    </row>
    <row r="16" spans="1:11" s="73" customFormat="1" ht="29.25" customHeight="1">
      <c r="A16" s="62" t="s">
        <v>261</v>
      </c>
      <c r="B16" s="63" t="s">
        <v>103</v>
      </c>
      <c r="C16" s="64" t="s">
        <v>262</v>
      </c>
      <c r="D16" s="77" t="s">
        <v>263</v>
      </c>
      <c r="E16" s="66" t="s">
        <v>29</v>
      </c>
      <c r="F16" s="67">
        <v>155</v>
      </c>
      <c r="G16" s="68"/>
      <c r="H16" s="69">
        <f>ROUND(G16*F16,2)</f>
        <v>0</v>
      </c>
      <c r="I16" s="105"/>
      <c r="J16" s="106"/>
      <c r="K16" s="70"/>
    </row>
    <row r="17" spans="1:11" s="73" customFormat="1" ht="29.25" customHeight="1">
      <c r="A17" s="62" t="s">
        <v>264</v>
      </c>
      <c r="B17" s="63" t="s">
        <v>104</v>
      </c>
      <c r="C17" s="64" t="s">
        <v>265</v>
      </c>
      <c r="D17" s="77" t="s">
        <v>263</v>
      </c>
      <c r="E17" s="66"/>
      <c r="F17" s="74"/>
      <c r="G17" s="75"/>
      <c r="H17" s="69"/>
      <c r="I17" s="105"/>
      <c r="J17" s="106"/>
      <c r="K17" s="70"/>
    </row>
    <row r="18" spans="1:11" s="71" customFormat="1" ht="29.25" customHeight="1">
      <c r="A18" s="62" t="s">
        <v>266</v>
      </c>
      <c r="B18" s="76" t="s">
        <v>30</v>
      </c>
      <c r="C18" s="64" t="s">
        <v>267</v>
      </c>
      <c r="D18" s="77" t="s">
        <v>2</v>
      </c>
      <c r="E18" s="66" t="s">
        <v>31</v>
      </c>
      <c r="F18" s="67">
        <v>45</v>
      </c>
      <c r="G18" s="68"/>
      <c r="H18" s="69">
        <f>ROUND(G18*F18,2)</f>
        <v>0</v>
      </c>
      <c r="I18" s="105"/>
      <c r="J18" s="81"/>
      <c r="K18" s="70"/>
    </row>
    <row r="19" spans="1:11" s="71" customFormat="1" ht="33" customHeight="1">
      <c r="A19" s="62"/>
      <c r="B19" s="63" t="s">
        <v>105</v>
      </c>
      <c r="C19" s="82" t="s">
        <v>268</v>
      </c>
      <c r="D19" s="77" t="s">
        <v>229</v>
      </c>
      <c r="E19" s="66" t="s">
        <v>31</v>
      </c>
      <c r="F19" s="67">
        <v>80</v>
      </c>
      <c r="G19" s="68"/>
      <c r="H19" s="69">
        <f>ROUND(G19*F19,2)</f>
        <v>0</v>
      </c>
      <c r="I19" s="79"/>
      <c r="J19" s="81"/>
      <c r="K19" s="70"/>
    </row>
    <row r="20" spans="1:10" ht="33" customHeight="1">
      <c r="A20" s="17"/>
      <c r="B20" s="14"/>
      <c r="C20" s="31" t="s">
        <v>20</v>
      </c>
      <c r="D20" s="9"/>
      <c r="E20" s="6"/>
      <c r="F20" s="9"/>
      <c r="G20" s="17"/>
      <c r="H20" s="20"/>
      <c r="I20" s="58"/>
      <c r="J20" s="58"/>
    </row>
    <row r="21" spans="1:11" s="71" customFormat="1" ht="29.25" customHeight="1">
      <c r="A21" s="84" t="s">
        <v>68</v>
      </c>
      <c r="B21" s="63" t="s">
        <v>106</v>
      </c>
      <c r="C21" s="64" t="s">
        <v>70</v>
      </c>
      <c r="D21" s="65" t="s">
        <v>256</v>
      </c>
      <c r="E21" s="66"/>
      <c r="F21" s="74"/>
      <c r="G21" s="75"/>
      <c r="H21" s="69"/>
      <c r="I21" s="105"/>
      <c r="J21" s="81"/>
      <c r="K21" s="70"/>
    </row>
    <row r="22" spans="1:11" s="73" customFormat="1" ht="29.25" customHeight="1">
      <c r="A22" s="84" t="s">
        <v>71</v>
      </c>
      <c r="B22" s="76" t="s">
        <v>30</v>
      </c>
      <c r="C22" s="64" t="s">
        <v>72</v>
      </c>
      <c r="D22" s="77" t="s">
        <v>2</v>
      </c>
      <c r="E22" s="66" t="s">
        <v>29</v>
      </c>
      <c r="F22" s="67">
        <v>55</v>
      </c>
      <c r="G22" s="68"/>
      <c r="H22" s="69">
        <f>ROUND(G22*F22,2)</f>
        <v>0</v>
      </c>
      <c r="I22" s="105"/>
      <c r="J22" s="106"/>
      <c r="K22" s="70"/>
    </row>
    <row r="23" spans="1:11" s="73" customFormat="1" ht="29.25" customHeight="1">
      <c r="A23" s="84" t="s">
        <v>274</v>
      </c>
      <c r="B23" s="76" t="s">
        <v>37</v>
      </c>
      <c r="C23" s="64" t="s">
        <v>275</v>
      </c>
      <c r="D23" s="77" t="s">
        <v>2</v>
      </c>
      <c r="E23" s="66" t="s">
        <v>29</v>
      </c>
      <c r="F23" s="67">
        <v>20</v>
      </c>
      <c r="G23" s="68"/>
      <c r="H23" s="69">
        <f>ROUND(G23*F23,2)</f>
        <v>0</v>
      </c>
      <c r="I23" s="107"/>
      <c r="J23" s="106"/>
      <c r="K23" s="70"/>
    </row>
    <row r="24" spans="1:11" s="73" customFormat="1" ht="33" customHeight="1">
      <c r="A24" s="84" t="s">
        <v>71</v>
      </c>
      <c r="B24" s="76" t="s">
        <v>49</v>
      </c>
      <c r="C24" s="64" t="s">
        <v>380</v>
      </c>
      <c r="D24" s="77" t="s">
        <v>2</v>
      </c>
      <c r="E24" s="66" t="s">
        <v>29</v>
      </c>
      <c r="F24" s="67">
        <v>71</v>
      </c>
      <c r="G24" s="68"/>
      <c r="H24" s="69">
        <f>ROUND(G24*F24,2)</f>
        <v>0</v>
      </c>
      <c r="I24" s="107"/>
      <c r="J24" s="106"/>
      <c r="K24" s="70"/>
    </row>
    <row r="25" spans="1:11" s="73" customFormat="1" ht="29.25" customHeight="1">
      <c r="A25" s="84" t="s">
        <v>35</v>
      </c>
      <c r="B25" s="63" t="s">
        <v>108</v>
      </c>
      <c r="C25" s="64" t="s">
        <v>36</v>
      </c>
      <c r="D25" s="77" t="s">
        <v>276</v>
      </c>
      <c r="E25" s="66"/>
      <c r="F25" s="74"/>
      <c r="G25" s="75"/>
      <c r="H25" s="69"/>
      <c r="I25" s="105"/>
      <c r="J25" s="106"/>
      <c r="K25" s="70"/>
    </row>
    <row r="26" spans="1:11" s="73" customFormat="1" ht="30" customHeight="1">
      <c r="A26" s="84" t="s">
        <v>171</v>
      </c>
      <c r="B26" s="76" t="s">
        <v>30</v>
      </c>
      <c r="C26" s="64" t="s">
        <v>172</v>
      </c>
      <c r="D26" s="77" t="s">
        <v>2</v>
      </c>
      <c r="E26" s="66" t="s">
        <v>29</v>
      </c>
      <c r="F26" s="92">
        <v>55</v>
      </c>
      <c r="G26" s="68"/>
      <c r="H26" s="69">
        <f>ROUND(G26*F26,2)</f>
        <v>0</v>
      </c>
      <c r="I26" s="105"/>
      <c r="J26" s="106"/>
      <c r="K26" s="70"/>
    </row>
    <row r="27" spans="1:11" s="73" customFormat="1" ht="33" customHeight="1">
      <c r="A27" s="84" t="s">
        <v>171</v>
      </c>
      <c r="B27" s="76" t="s">
        <v>37</v>
      </c>
      <c r="C27" s="64" t="s">
        <v>381</v>
      </c>
      <c r="D27" s="77" t="s">
        <v>2</v>
      </c>
      <c r="E27" s="66" t="s">
        <v>29</v>
      </c>
      <c r="F27" s="67">
        <v>71</v>
      </c>
      <c r="G27" s="68"/>
      <c r="H27" s="69">
        <f>ROUND(G27*F27,2)</f>
        <v>0</v>
      </c>
      <c r="I27" s="107"/>
      <c r="J27" s="106"/>
      <c r="K27" s="70"/>
    </row>
    <row r="28" spans="1:11" s="73" customFormat="1" ht="29.25" customHeight="1">
      <c r="A28" s="84" t="s">
        <v>38</v>
      </c>
      <c r="B28" s="63" t="s">
        <v>118</v>
      </c>
      <c r="C28" s="64" t="s">
        <v>39</v>
      </c>
      <c r="D28" s="77" t="s">
        <v>276</v>
      </c>
      <c r="E28" s="66"/>
      <c r="F28" s="74"/>
      <c r="G28" s="75"/>
      <c r="H28" s="69"/>
      <c r="I28" s="105"/>
      <c r="J28" s="106"/>
      <c r="K28" s="70"/>
    </row>
    <row r="29" spans="1:11" s="73" customFormat="1" ht="29.25" customHeight="1">
      <c r="A29" s="84" t="s">
        <v>40</v>
      </c>
      <c r="B29" s="76" t="s">
        <v>30</v>
      </c>
      <c r="C29" s="64" t="s">
        <v>41</v>
      </c>
      <c r="D29" s="77" t="s">
        <v>2</v>
      </c>
      <c r="E29" s="66" t="s">
        <v>34</v>
      </c>
      <c r="F29" s="67">
        <v>30</v>
      </c>
      <c r="G29" s="68"/>
      <c r="H29" s="69">
        <f>ROUND(G29*F29,2)</f>
        <v>0</v>
      </c>
      <c r="I29" s="105"/>
      <c r="J29" s="106"/>
      <c r="K29" s="70"/>
    </row>
    <row r="30" spans="1:11" s="73" customFormat="1" ht="29.25" customHeight="1">
      <c r="A30" s="84" t="s">
        <v>42</v>
      </c>
      <c r="B30" s="63" t="s">
        <v>123</v>
      </c>
      <c r="C30" s="64" t="s">
        <v>43</v>
      </c>
      <c r="D30" s="77" t="s">
        <v>276</v>
      </c>
      <c r="E30" s="66"/>
      <c r="F30" s="74"/>
      <c r="G30" s="75"/>
      <c r="H30" s="69"/>
      <c r="I30" s="105"/>
      <c r="J30" s="106"/>
      <c r="K30" s="70"/>
    </row>
    <row r="31" spans="1:11" s="73" customFormat="1" ht="29.25" customHeight="1">
      <c r="A31" s="84" t="s">
        <v>44</v>
      </c>
      <c r="B31" s="136" t="s">
        <v>30</v>
      </c>
      <c r="C31" s="113" t="s">
        <v>45</v>
      </c>
      <c r="D31" s="114" t="s">
        <v>2</v>
      </c>
      <c r="E31" s="115" t="s">
        <v>34</v>
      </c>
      <c r="F31" s="116">
        <v>30</v>
      </c>
      <c r="G31" s="117"/>
      <c r="H31" s="118">
        <f>ROUND(G31*F31,2)</f>
        <v>0</v>
      </c>
      <c r="I31" s="105"/>
      <c r="J31" s="106"/>
      <c r="K31" s="70"/>
    </row>
    <row r="32" spans="1:11" s="71" customFormat="1" ht="29.25" customHeight="1">
      <c r="A32" s="84" t="s">
        <v>107</v>
      </c>
      <c r="B32" s="127" t="s">
        <v>124</v>
      </c>
      <c r="C32" s="128" t="s">
        <v>46</v>
      </c>
      <c r="D32" s="129" t="s">
        <v>109</v>
      </c>
      <c r="E32" s="130"/>
      <c r="F32" s="134"/>
      <c r="G32" s="135"/>
      <c r="H32" s="133"/>
      <c r="I32" s="105"/>
      <c r="J32" s="81"/>
      <c r="K32" s="70"/>
    </row>
    <row r="33" spans="1:11" s="73" customFormat="1" ht="29.25" customHeight="1">
      <c r="A33" s="84" t="s">
        <v>110</v>
      </c>
      <c r="B33" s="76" t="s">
        <v>302</v>
      </c>
      <c r="C33" s="64" t="s">
        <v>111</v>
      </c>
      <c r="D33" s="77" t="s">
        <v>47</v>
      </c>
      <c r="E33" s="66"/>
      <c r="F33" s="74"/>
      <c r="G33" s="75"/>
      <c r="H33" s="69"/>
      <c r="I33" s="105"/>
      <c r="J33" s="106"/>
      <c r="K33" s="70"/>
    </row>
    <row r="34" spans="1:11" s="73" customFormat="1" ht="29.25" customHeight="1">
      <c r="A34" s="84" t="s">
        <v>115</v>
      </c>
      <c r="B34" s="85" t="s">
        <v>113</v>
      </c>
      <c r="C34" s="64" t="s">
        <v>116</v>
      </c>
      <c r="D34" s="77"/>
      <c r="E34" s="66" t="s">
        <v>29</v>
      </c>
      <c r="F34" s="67">
        <v>18</v>
      </c>
      <c r="G34" s="68"/>
      <c r="H34" s="69">
        <f>ROUND(G34*F34,2)</f>
        <v>0</v>
      </c>
      <c r="I34" s="105"/>
      <c r="J34" s="106"/>
      <c r="K34" s="70"/>
    </row>
    <row r="35" spans="1:11" s="71" customFormat="1" ht="29.25" customHeight="1">
      <c r="A35" s="84" t="s">
        <v>240</v>
      </c>
      <c r="B35" s="63" t="s">
        <v>125</v>
      </c>
      <c r="C35" s="64" t="s">
        <v>241</v>
      </c>
      <c r="D35" s="77" t="s">
        <v>109</v>
      </c>
      <c r="E35" s="66" t="s">
        <v>29</v>
      </c>
      <c r="F35" s="67">
        <v>10</v>
      </c>
      <c r="G35" s="68"/>
      <c r="H35" s="69">
        <f>ROUND(G35*F35,2)</f>
        <v>0</v>
      </c>
      <c r="I35" s="105"/>
      <c r="J35" s="81"/>
      <c r="K35" s="70"/>
    </row>
    <row r="36" spans="1:11" s="73" customFormat="1" ht="29.25" customHeight="1">
      <c r="A36" s="84" t="s">
        <v>198</v>
      </c>
      <c r="B36" s="63" t="s">
        <v>128</v>
      </c>
      <c r="C36" s="64" t="s">
        <v>200</v>
      </c>
      <c r="D36" s="77" t="s">
        <v>109</v>
      </c>
      <c r="E36" s="66" t="s">
        <v>29</v>
      </c>
      <c r="F36" s="67">
        <v>10</v>
      </c>
      <c r="G36" s="68"/>
      <c r="H36" s="69">
        <f>ROUND(G36*F36,2)</f>
        <v>0</v>
      </c>
      <c r="I36" s="105"/>
      <c r="J36" s="106"/>
      <c r="K36" s="70"/>
    </row>
    <row r="37" spans="1:11" s="73" customFormat="1" ht="29.25" customHeight="1">
      <c r="A37" s="84" t="s">
        <v>226</v>
      </c>
      <c r="B37" s="63" t="s">
        <v>130</v>
      </c>
      <c r="C37" s="64" t="s">
        <v>228</v>
      </c>
      <c r="D37" s="77" t="s">
        <v>109</v>
      </c>
      <c r="E37" s="66" t="s">
        <v>29</v>
      </c>
      <c r="F37" s="67">
        <v>10</v>
      </c>
      <c r="G37" s="68"/>
      <c r="H37" s="69">
        <f>ROUND(G37*F37,2)</f>
        <v>0</v>
      </c>
      <c r="I37" s="105"/>
      <c r="J37" s="106"/>
      <c r="K37" s="70"/>
    </row>
    <row r="38" spans="1:11" s="71" customFormat="1" ht="29.25" customHeight="1">
      <c r="A38" s="84" t="s">
        <v>242</v>
      </c>
      <c r="B38" s="63" t="s">
        <v>135</v>
      </c>
      <c r="C38" s="64" t="s">
        <v>243</v>
      </c>
      <c r="D38" s="77" t="s">
        <v>119</v>
      </c>
      <c r="E38" s="66"/>
      <c r="F38" s="74"/>
      <c r="G38" s="75"/>
      <c r="H38" s="69"/>
      <c r="I38" s="105"/>
      <c r="J38" s="81"/>
      <c r="K38" s="70"/>
    </row>
    <row r="39" spans="1:11" s="73" customFormat="1" ht="29.25" customHeight="1">
      <c r="A39" s="84" t="s">
        <v>244</v>
      </c>
      <c r="B39" s="76" t="s">
        <v>30</v>
      </c>
      <c r="C39" s="64" t="s">
        <v>301</v>
      </c>
      <c r="D39" s="77" t="s">
        <v>2</v>
      </c>
      <c r="E39" s="66" t="s">
        <v>48</v>
      </c>
      <c r="F39" s="67">
        <v>21</v>
      </c>
      <c r="G39" s="68"/>
      <c r="H39" s="69">
        <f>ROUND(G39*F39,2)</f>
        <v>0</v>
      </c>
      <c r="I39" s="105"/>
      <c r="J39" s="106"/>
      <c r="K39" s="70"/>
    </row>
    <row r="40" spans="1:11" s="73" customFormat="1" ht="29.25" customHeight="1">
      <c r="A40" s="84" t="s">
        <v>248</v>
      </c>
      <c r="B40" s="63" t="s">
        <v>137</v>
      </c>
      <c r="C40" s="64" t="s">
        <v>249</v>
      </c>
      <c r="D40" s="77" t="s">
        <v>119</v>
      </c>
      <c r="E40" s="66"/>
      <c r="F40" s="74"/>
      <c r="G40" s="75"/>
      <c r="H40" s="69"/>
      <c r="I40" s="105"/>
      <c r="J40" s="106"/>
      <c r="K40" s="70"/>
    </row>
    <row r="41" spans="1:11" s="73" customFormat="1" ht="33" customHeight="1">
      <c r="A41" s="84" t="s">
        <v>250</v>
      </c>
      <c r="B41" s="76" t="s">
        <v>30</v>
      </c>
      <c r="C41" s="64" t="s">
        <v>287</v>
      </c>
      <c r="D41" s="77" t="s">
        <v>121</v>
      </c>
      <c r="E41" s="66" t="s">
        <v>48</v>
      </c>
      <c r="F41" s="67">
        <v>21</v>
      </c>
      <c r="G41" s="68"/>
      <c r="H41" s="69">
        <f>ROUND(G41*F41,2)</f>
        <v>0</v>
      </c>
      <c r="I41" s="105"/>
      <c r="J41" s="106"/>
      <c r="K41" s="70"/>
    </row>
    <row r="42" spans="1:11" s="73" customFormat="1" ht="29.25" customHeight="1">
      <c r="A42" s="84" t="s">
        <v>117</v>
      </c>
      <c r="B42" s="63" t="s">
        <v>140</v>
      </c>
      <c r="C42" s="64" t="s">
        <v>50</v>
      </c>
      <c r="D42" s="77" t="s">
        <v>119</v>
      </c>
      <c r="E42" s="66"/>
      <c r="F42" s="74"/>
      <c r="G42" s="75"/>
      <c r="H42" s="69"/>
      <c r="I42" s="105"/>
      <c r="J42" s="106"/>
      <c r="K42" s="70"/>
    </row>
    <row r="43" spans="1:11" s="73" customFormat="1" ht="30" customHeight="1">
      <c r="A43" s="84" t="s">
        <v>303</v>
      </c>
      <c r="B43" s="76" t="s">
        <v>30</v>
      </c>
      <c r="C43" s="64" t="s">
        <v>277</v>
      </c>
      <c r="D43" s="77" t="s">
        <v>122</v>
      </c>
      <c r="E43" s="66" t="s">
        <v>48</v>
      </c>
      <c r="F43" s="67">
        <v>10</v>
      </c>
      <c r="G43" s="68"/>
      <c r="H43" s="69">
        <f>ROUND(G43*F43,2)</f>
        <v>0</v>
      </c>
      <c r="I43" s="105"/>
      <c r="J43" s="106"/>
      <c r="K43" s="70"/>
    </row>
    <row r="44" spans="1:11" s="73" customFormat="1" ht="43.5" customHeight="1">
      <c r="A44" s="84" t="s">
        <v>51</v>
      </c>
      <c r="B44" s="63" t="s">
        <v>141</v>
      </c>
      <c r="C44" s="64" t="s">
        <v>52</v>
      </c>
      <c r="D44" s="77" t="s">
        <v>202</v>
      </c>
      <c r="E44" s="66" t="s">
        <v>29</v>
      </c>
      <c r="F44" s="92">
        <v>12</v>
      </c>
      <c r="G44" s="68"/>
      <c r="H44" s="69">
        <f>ROUND(G44*F44,2)</f>
        <v>0</v>
      </c>
      <c r="I44" s="105"/>
      <c r="J44" s="106"/>
      <c r="K44" s="70"/>
    </row>
    <row r="45" spans="1:11" s="73" customFormat="1" ht="30" customHeight="1">
      <c r="A45" s="84" t="s">
        <v>278</v>
      </c>
      <c r="B45" s="63" t="s">
        <v>142</v>
      </c>
      <c r="C45" s="64" t="s">
        <v>279</v>
      </c>
      <c r="D45" s="86" t="s">
        <v>280</v>
      </c>
      <c r="E45" s="87"/>
      <c r="F45" s="74"/>
      <c r="G45" s="75"/>
      <c r="H45" s="69"/>
      <c r="I45" s="105"/>
      <c r="J45" s="106"/>
      <c r="K45" s="70"/>
    </row>
    <row r="46" spans="1:11" s="73" customFormat="1" ht="30" customHeight="1">
      <c r="A46" s="84" t="s">
        <v>281</v>
      </c>
      <c r="B46" s="76" t="s">
        <v>30</v>
      </c>
      <c r="C46" s="64" t="s">
        <v>79</v>
      </c>
      <c r="D46" s="77"/>
      <c r="E46" s="66"/>
      <c r="F46" s="74"/>
      <c r="G46" s="75"/>
      <c r="H46" s="69"/>
      <c r="I46" s="105"/>
      <c r="J46" s="106"/>
      <c r="K46" s="70"/>
    </row>
    <row r="47" spans="1:11" s="73" customFormat="1" ht="30" customHeight="1">
      <c r="A47" s="84" t="s">
        <v>282</v>
      </c>
      <c r="B47" s="85" t="s">
        <v>113</v>
      </c>
      <c r="C47" s="64" t="s">
        <v>134</v>
      </c>
      <c r="D47" s="77"/>
      <c r="E47" s="66" t="s">
        <v>31</v>
      </c>
      <c r="F47" s="67">
        <v>5</v>
      </c>
      <c r="G47" s="68"/>
      <c r="H47" s="69">
        <f>ROUND(G47*F47,2)</f>
        <v>0</v>
      </c>
      <c r="I47" s="105"/>
      <c r="J47" s="106"/>
      <c r="K47" s="70"/>
    </row>
    <row r="48" spans="1:10" ht="30" customHeight="1">
      <c r="A48" s="17"/>
      <c r="B48" s="5"/>
      <c r="C48" s="31" t="s">
        <v>21</v>
      </c>
      <c r="D48" s="9"/>
      <c r="E48" s="7"/>
      <c r="F48" s="7"/>
      <c r="G48" s="17"/>
      <c r="H48" s="20"/>
      <c r="I48" s="58"/>
      <c r="J48" s="58"/>
    </row>
    <row r="49" spans="1:11" s="71" customFormat="1" ht="33" customHeight="1">
      <c r="A49" s="62" t="s">
        <v>54</v>
      </c>
      <c r="B49" s="63" t="s">
        <v>143</v>
      </c>
      <c r="C49" s="64" t="s">
        <v>55</v>
      </c>
      <c r="D49" s="86" t="s">
        <v>283</v>
      </c>
      <c r="E49" s="66"/>
      <c r="F49" s="88"/>
      <c r="G49" s="75"/>
      <c r="H49" s="89"/>
      <c r="I49" s="105"/>
      <c r="J49" s="81"/>
      <c r="K49" s="70"/>
    </row>
    <row r="50" spans="1:11" s="71" customFormat="1" ht="33" customHeight="1">
      <c r="A50" s="62" t="s">
        <v>126</v>
      </c>
      <c r="B50" s="76" t="s">
        <v>30</v>
      </c>
      <c r="C50" s="64" t="s">
        <v>127</v>
      </c>
      <c r="D50" s="77" t="s">
        <v>2</v>
      </c>
      <c r="E50" s="66" t="s">
        <v>29</v>
      </c>
      <c r="F50" s="67">
        <v>45</v>
      </c>
      <c r="G50" s="68"/>
      <c r="H50" s="69">
        <f>ROUND(G50*F50,2)</f>
        <v>0</v>
      </c>
      <c r="I50" s="105"/>
      <c r="J50" s="81"/>
      <c r="K50" s="70"/>
    </row>
    <row r="51" spans="1:11" s="73" customFormat="1" ht="33" customHeight="1">
      <c r="A51" s="62" t="s">
        <v>129</v>
      </c>
      <c r="B51" s="63" t="s">
        <v>144</v>
      </c>
      <c r="C51" s="64" t="s">
        <v>131</v>
      </c>
      <c r="D51" s="86" t="s">
        <v>280</v>
      </c>
      <c r="E51" s="87"/>
      <c r="F51" s="74"/>
      <c r="G51" s="75"/>
      <c r="H51" s="89"/>
      <c r="I51" s="105"/>
      <c r="J51" s="106"/>
      <c r="K51" s="70"/>
    </row>
    <row r="52" spans="1:11" s="73" customFormat="1" ht="29.25" customHeight="1">
      <c r="A52" s="62" t="s">
        <v>132</v>
      </c>
      <c r="B52" s="76" t="s">
        <v>30</v>
      </c>
      <c r="C52" s="64" t="s">
        <v>53</v>
      </c>
      <c r="D52" s="77"/>
      <c r="E52" s="66"/>
      <c r="F52" s="74"/>
      <c r="G52" s="75"/>
      <c r="H52" s="89"/>
      <c r="I52" s="105"/>
      <c r="J52" s="106"/>
      <c r="K52" s="70"/>
    </row>
    <row r="53" spans="1:11" s="73" customFormat="1" ht="29.25" customHeight="1">
      <c r="A53" s="62" t="s">
        <v>133</v>
      </c>
      <c r="B53" s="85" t="s">
        <v>113</v>
      </c>
      <c r="C53" s="64" t="s">
        <v>134</v>
      </c>
      <c r="D53" s="77"/>
      <c r="E53" s="66" t="s">
        <v>31</v>
      </c>
      <c r="F53" s="67">
        <v>115</v>
      </c>
      <c r="G53" s="68"/>
      <c r="H53" s="69">
        <f>ROUND(G53*F53,2)</f>
        <v>0</v>
      </c>
      <c r="I53" s="105"/>
      <c r="J53" s="106"/>
      <c r="K53" s="70"/>
    </row>
    <row r="54" spans="1:11" s="73" customFormat="1" ht="30" customHeight="1">
      <c r="A54" s="62" t="s">
        <v>284</v>
      </c>
      <c r="B54" s="63" t="s">
        <v>145</v>
      </c>
      <c r="C54" s="64" t="s">
        <v>285</v>
      </c>
      <c r="D54" s="86" t="s">
        <v>280</v>
      </c>
      <c r="E54" s="66" t="s">
        <v>31</v>
      </c>
      <c r="F54" s="67">
        <v>165</v>
      </c>
      <c r="G54" s="68"/>
      <c r="H54" s="69">
        <f>ROUND(G54*F54,2)</f>
        <v>0</v>
      </c>
      <c r="I54" s="105"/>
      <c r="J54" s="106"/>
      <c r="K54" s="70"/>
    </row>
    <row r="55" spans="1:10" ht="30" customHeight="1">
      <c r="A55" s="17"/>
      <c r="B55" s="14"/>
      <c r="C55" s="31" t="s">
        <v>24</v>
      </c>
      <c r="D55" s="9"/>
      <c r="E55" s="6"/>
      <c r="F55" s="9"/>
      <c r="G55" s="17"/>
      <c r="H55" s="20"/>
      <c r="I55" s="58"/>
      <c r="J55" s="58"/>
    </row>
    <row r="56" spans="1:11" s="71" customFormat="1" ht="29.25" customHeight="1">
      <c r="A56" s="84" t="s">
        <v>59</v>
      </c>
      <c r="B56" s="63" t="s">
        <v>148</v>
      </c>
      <c r="C56" s="64" t="s">
        <v>60</v>
      </c>
      <c r="D56" s="77" t="s">
        <v>152</v>
      </c>
      <c r="E56" s="66"/>
      <c r="F56" s="74"/>
      <c r="G56" s="75"/>
      <c r="H56" s="69"/>
      <c r="I56" s="105"/>
      <c r="J56" s="81"/>
      <c r="K56" s="70"/>
    </row>
    <row r="57" spans="1:11" s="73" customFormat="1" ht="29.25" customHeight="1">
      <c r="A57" s="84" t="s">
        <v>61</v>
      </c>
      <c r="B57" s="76" t="s">
        <v>30</v>
      </c>
      <c r="C57" s="64" t="s">
        <v>153</v>
      </c>
      <c r="D57" s="77"/>
      <c r="E57" s="66" t="s">
        <v>29</v>
      </c>
      <c r="F57" s="67">
        <v>20</v>
      </c>
      <c r="G57" s="68"/>
      <c r="H57" s="69">
        <f>ROUND(G57*F57,2)</f>
        <v>0</v>
      </c>
      <c r="I57" s="105"/>
      <c r="J57" s="106"/>
      <c r="K57" s="70"/>
    </row>
    <row r="58" spans="1:10" ht="36" customHeight="1" thickBot="1">
      <c r="A58" s="18"/>
      <c r="B58" s="35" t="str">
        <f>B7</f>
        <v>A</v>
      </c>
      <c r="C58" s="167" t="str">
        <f>C7</f>
        <v>Kitson St./Hanbury St. - Bounded by Kitson St., Hanbury St., Tache Ave., and Kenny St.</v>
      </c>
      <c r="D58" s="152"/>
      <c r="E58" s="152"/>
      <c r="F58" s="153"/>
      <c r="G58" s="18" t="s">
        <v>17</v>
      </c>
      <c r="H58" s="18">
        <f>SUM(H7:H57)</f>
        <v>0</v>
      </c>
      <c r="I58" s="58"/>
      <c r="J58" s="58"/>
    </row>
    <row r="59" spans="1:10" s="39" customFormat="1" ht="33" customHeight="1" thickTop="1">
      <c r="A59" s="37"/>
      <c r="B59" s="36" t="s">
        <v>13</v>
      </c>
      <c r="C59" s="168" t="s">
        <v>252</v>
      </c>
      <c r="D59" s="169"/>
      <c r="E59" s="169"/>
      <c r="F59" s="170"/>
      <c r="G59" s="37"/>
      <c r="H59" s="38"/>
      <c r="I59" s="108"/>
      <c r="J59" s="108"/>
    </row>
    <row r="60" spans="1:10" ht="33" customHeight="1">
      <c r="A60" s="17"/>
      <c r="B60" s="14"/>
      <c r="C60" s="30" t="s">
        <v>19</v>
      </c>
      <c r="D60" s="9"/>
      <c r="E60" s="7" t="s">
        <v>2</v>
      </c>
      <c r="F60" s="7" t="s">
        <v>2</v>
      </c>
      <c r="G60" s="17" t="s">
        <v>2</v>
      </c>
      <c r="H60" s="20"/>
      <c r="I60" s="58"/>
      <c r="J60" s="58"/>
    </row>
    <row r="61" spans="1:11" s="71" customFormat="1" ht="30" customHeight="1">
      <c r="A61" s="62" t="s">
        <v>90</v>
      </c>
      <c r="B61" s="63" t="s">
        <v>62</v>
      </c>
      <c r="C61" s="64" t="s">
        <v>91</v>
      </c>
      <c r="D61" s="65" t="s">
        <v>256</v>
      </c>
      <c r="E61" s="66" t="s">
        <v>27</v>
      </c>
      <c r="F61" s="67">
        <v>445</v>
      </c>
      <c r="G61" s="68"/>
      <c r="H61" s="69">
        <f>ROUND(G61*F61,2)</f>
        <v>0</v>
      </c>
      <c r="I61" s="105"/>
      <c r="J61" s="81"/>
      <c r="K61" s="70"/>
    </row>
    <row r="62" spans="1:11" s="73" customFormat="1" ht="30" customHeight="1">
      <c r="A62" s="72" t="s">
        <v>92</v>
      </c>
      <c r="B62" s="63" t="s">
        <v>63</v>
      </c>
      <c r="C62" s="64" t="s">
        <v>93</v>
      </c>
      <c r="D62" s="65" t="s">
        <v>256</v>
      </c>
      <c r="E62" s="66" t="s">
        <v>29</v>
      </c>
      <c r="F62" s="67">
        <v>854</v>
      </c>
      <c r="G62" s="68"/>
      <c r="H62" s="69">
        <f>ROUND(G62*F62,2)</f>
        <v>0</v>
      </c>
      <c r="I62" s="105"/>
      <c r="J62" s="106"/>
      <c r="K62" s="70"/>
    </row>
    <row r="63" spans="1:11" s="71" customFormat="1" ht="30" customHeight="1">
      <c r="A63" s="72" t="s">
        <v>94</v>
      </c>
      <c r="B63" s="63" t="s">
        <v>64</v>
      </c>
      <c r="C63" s="64" t="s">
        <v>96</v>
      </c>
      <c r="D63" s="65" t="s">
        <v>256</v>
      </c>
      <c r="E63" s="66"/>
      <c r="F63" s="74"/>
      <c r="G63" s="75"/>
      <c r="H63" s="69"/>
      <c r="I63" s="105"/>
      <c r="J63" s="81"/>
      <c r="K63" s="70"/>
    </row>
    <row r="64" spans="1:11" s="71" customFormat="1" ht="30" customHeight="1">
      <c r="A64" s="72" t="s">
        <v>164</v>
      </c>
      <c r="B64" s="76" t="s">
        <v>30</v>
      </c>
      <c r="C64" s="64" t="s">
        <v>165</v>
      </c>
      <c r="D64" s="77" t="s">
        <v>2</v>
      </c>
      <c r="E64" s="66" t="s">
        <v>31</v>
      </c>
      <c r="F64" s="67">
        <v>590</v>
      </c>
      <c r="G64" s="68"/>
      <c r="H64" s="69">
        <f>ROUND(G64*F64,2)</f>
        <v>0</v>
      </c>
      <c r="I64" s="105"/>
      <c r="J64" s="81"/>
      <c r="K64" s="70"/>
    </row>
    <row r="65" spans="1:11" s="71" customFormat="1" ht="33" customHeight="1">
      <c r="A65" s="72" t="s">
        <v>257</v>
      </c>
      <c r="B65" s="63" t="s">
        <v>65</v>
      </c>
      <c r="C65" s="64" t="s">
        <v>258</v>
      </c>
      <c r="D65" s="65" t="s">
        <v>256</v>
      </c>
      <c r="E65" s="66" t="s">
        <v>27</v>
      </c>
      <c r="F65" s="67">
        <v>55</v>
      </c>
      <c r="G65" s="68"/>
      <c r="H65" s="69">
        <f>ROUND(G65*F65,2)</f>
        <v>0</v>
      </c>
      <c r="I65" s="105"/>
      <c r="J65" s="81"/>
      <c r="K65" s="70"/>
    </row>
    <row r="66" spans="1:11" s="73" customFormat="1" ht="30" customHeight="1">
      <c r="A66" s="62" t="s">
        <v>32</v>
      </c>
      <c r="B66" s="63" t="s">
        <v>66</v>
      </c>
      <c r="C66" s="64" t="s">
        <v>33</v>
      </c>
      <c r="D66" s="65" t="s">
        <v>256</v>
      </c>
      <c r="E66" s="66" t="s">
        <v>29</v>
      </c>
      <c r="F66" s="92">
        <v>16</v>
      </c>
      <c r="G66" s="68"/>
      <c r="H66" s="69">
        <f>ROUND(G66*F66,2)</f>
        <v>0</v>
      </c>
      <c r="I66" s="105"/>
      <c r="J66" s="106"/>
      <c r="K66" s="70"/>
    </row>
    <row r="67" spans="1:11" s="73" customFormat="1" ht="30" customHeight="1">
      <c r="A67" s="72" t="s">
        <v>99</v>
      </c>
      <c r="B67" s="63" t="s">
        <v>67</v>
      </c>
      <c r="C67" s="64" t="s">
        <v>101</v>
      </c>
      <c r="D67" s="77" t="s">
        <v>102</v>
      </c>
      <c r="E67" s="66" t="s">
        <v>29</v>
      </c>
      <c r="F67" s="67">
        <v>854</v>
      </c>
      <c r="G67" s="68"/>
      <c r="H67" s="69">
        <f>ROUND(G67*F67,2)</f>
        <v>0</v>
      </c>
      <c r="I67" s="105"/>
      <c r="J67" s="106"/>
      <c r="K67" s="70"/>
    </row>
    <row r="68" spans="1:11" s="73" customFormat="1" ht="30" customHeight="1">
      <c r="A68" s="62" t="s">
        <v>261</v>
      </c>
      <c r="B68" s="63" t="s">
        <v>69</v>
      </c>
      <c r="C68" s="64" t="s">
        <v>262</v>
      </c>
      <c r="D68" s="77" t="s">
        <v>263</v>
      </c>
      <c r="E68" s="66" t="s">
        <v>29</v>
      </c>
      <c r="F68" s="67">
        <v>125</v>
      </c>
      <c r="G68" s="68"/>
      <c r="H68" s="69">
        <f>ROUND(G68*F68,2)</f>
        <v>0</v>
      </c>
      <c r="I68" s="105"/>
      <c r="J68" s="106"/>
      <c r="K68" s="70"/>
    </row>
    <row r="69" spans="1:11" s="73" customFormat="1" ht="30" customHeight="1">
      <c r="A69" s="62" t="s">
        <v>264</v>
      </c>
      <c r="B69" s="63" t="s">
        <v>73</v>
      </c>
      <c r="C69" s="64" t="s">
        <v>265</v>
      </c>
      <c r="D69" s="77" t="s">
        <v>263</v>
      </c>
      <c r="E69" s="66"/>
      <c r="F69" s="74"/>
      <c r="G69" s="75"/>
      <c r="H69" s="69"/>
      <c r="I69" s="105"/>
      <c r="J69" s="106"/>
      <c r="K69" s="70"/>
    </row>
    <row r="70" spans="1:11" s="71" customFormat="1" ht="30" customHeight="1">
      <c r="A70" s="62" t="s">
        <v>266</v>
      </c>
      <c r="B70" s="76" t="s">
        <v>30</v>
      </c>
      <c r="C70" s="64" t="s">
        <v>267</v>
      </c>
      <c r="D70" s="77" t="s">
        <v>2</v>
      </c>
      <c r="E70" s="66" t="s">
        <v>31</v>
      </c>
      <c r="F70" s="67">
        <v>58</v>
      </c>
      <c r="G70" s="68"/>
      <c r="H70" s="69">
        <f>ROUND(G70*F70,2)</f>
        <v>0</v>
      </c>
      <c r="I70" s="105"/>
      <c r="J70" s="81"/>
      <c r="K70" s="70"/>
    </row>
    <row r="71" spans="1:11" s="71" customFormat="1" ht="33" customHeight="1">
      <c r="A71" s="62"/>
      <c r="B71" s="63" t="s">
        <v>74</v>
      </c>
      <c r="C71" s="82" t="s">
        <v>268</v>
      </c>
      <c r="D71" s="77" t="s">
        <v>229</v>
      </c>
      <c r="E71" s="66" t="s">
        <v>31</v>
      </c>
      <c r="F71" s="67">
        <v>37</v>
      </c>
      <c r="G71" s="68"/>
      <c r="H71" s="69">
        <f>ROUND(G71*F71,2)</f>
        <v>0</v>
      </c>
      <c r="I71" s="79"/>
      <c r="J71" s="81"/>
      <c r="K71" s="70"/>
    </row>
    <row r="72" spans="1:10" ht="33" customHeight="1">
      <c r="A72" s="17"/>
      <c r="B72" s="14"/>
      <c r="C72" s="31" t="s">
        <v>20</v>
      </c>
      <c r="D72" s="9"/>
      <c r="E72" s="6"/>
      <c r="F72" s="9"/>
      <c r="G72" s="17"/>
      <c r="H72" s="20"/>
      <c r="I72" s="58"/>
      <c r="J72" s="58"/>
    </row>
    <row r="73" spans="1:11" s="71" customFormat="1" ht="30" customHeight="1">
      <c r="A73" s="84" t="s">
        <v>68</v>
      </c>
      <c r="B73" s="63" t="s">
        <v>75</v>
      </c>
      <c r="C73" s="64" t="s">
        <v>70</v>
      </c>
      <c r="D73" s="65" t="s">
        <v>256</v>
      </c>
      <c r="E73" s="66"/>
      <c r="F73" s="74"/>
      <c r="G73" s="75"/>
      <c r="H73" s="69"/>
      <c r="I73" s="105"/>
      <c r="J73" s="81"/>
      <c r="K73" s="70"/>
    </row>
    <row r="74" spans="1:11" s="73" customFormat="1" ht="30" customHeight="1">
      <c r="A74" s="84" t="s">
        <v>71</v>
      </c>
      <c r="B74" s="76" t="s">
        <v>30</v>
      </c>
      <c r="C74" s="64" t="s">
        <v>72</v>
      </c>
      <c r="D74" s="77" t="s">
        <v>2</v>
      </c>
      <c r="E74" s="66" t="s">
        <v>29</v>
      </c>
      <c r="F74" s="67">
        <v>30</v>
      </c>
      <c r="G74" s="68"/>
      <c r="H74" s="69">
        <f>ROUND(G74*F74,2)</f>
        <v>0</v>
      </c>
      <c r="I74" s="105"/>
      <c r="J74" s="106"/>
      <c r="K74" s="70"/>
    </row>
    <row r="75" spans="1:11" s="73" customFormat="1" ht="33" customHeight="1">
      <c r="A75" s="84" t="s">
        <v>71</v>
      </c>
      <c r="B75" s="76" t="s">
        <v>37</v>
      </c>
      <c r="C75" s="64" t="s">
        <v>382</v>
      </c>
      <c r="D75" s="77" t="s">
        <v>2</v>
      </c>
      <c r="E75" s="66" t="s">
        <v>29</v>
      </c>
      <c r="F75" s="67">
        <v>39</v>
      </c>
      <c r="G75" s="68"/>
      <c r="H75" s="69">
        <f>ROUND(G75*F75,2)</f>
        <v>0</v>
      </c>
      <c r="I75" s="107"/>
      <c r="J75" s="106"/>
      <c r="K75" s="70"/>
    </row>
    <row r="76" spans="1:11" s="73" customFormat="1" ht="30" customHeight="1">
      <c r="A76" s="84" t="s">
        <v>35</v>
      </c>
      <c r="B76" s="63" t="s">
        <v>76</v>
      </c>
      <c r="C76" s="64" t="s">
        <v>36</v>
      </c>
      <c r="D76" s="77" t="s">
        <v>276</v>
      </c>
      <c r="E76" s="66"/>
      <c r="F76" s="74"/>
      <c r="G76" s="75"/>
      <c r="H76" s="69"/>
      <c r="I76" s="105"/>
      <c r="J76" s="106"/>
      <c r="K76" s="70"/>
    </row>
    <row r="77" spans="1:11" s="73" customFormat="1" ht="30" customHeight="1">
      <c r="A77" s="84" t="s">
        <v>171</v>
      </c>
      <c r="B77" s="76" t="s">
        <v>30</v>
      </c>
      <c r="C77" s="64" t="s">
        <v>172</v>
      </c>
      <c r="D77" s="77" t="s">
        <v>2</v>
      </c>
      <c r="E77" s="66" t="s">
        <v>29</v>
      </c>
      <c r="F77" s="67">
        <v>30</v>
      </c>
      <c r="G77" s="68"/>
      <c r="H77" s="69">
        <f>ROUND(G77*F77,2)</f>
        <v>0</v>
      </c>
      <c r="I77" s="105"/>
      <c r="J77" s="106"/>
      <c r="K77" s="70"/>
    </row>
    <row r="78" spans="1:11" s="73" customFormat="1" ht="33" customHeight="1">
      <c r="A78" s="84" t="s">
        <v>171</v>
      </c>
      <c r="B78" s="76" t="s">
        <v>37</v>
      </c>
      <c r="C78" s="64" t="s">
        <v>381</v>
      </c>
      <c r="D78" s="77" t="s">
        <v>2</v>
      </c>
      <c r="E78" s="66" t="s">
        <v>29</v>
      </c>
      <c r="F78" s="67">
        <v>44</v>
      </c>
      <c r="G78" s="68"/>
      <c r="H78" s="69">
        <f>ROUND(G78*F78,2)</f>
        <v>0</v>
      </c>
      <c r="I78" s="105"/>
      <c r="J78" s="106"/>
      <c r="K78" s="70"/>
    </row>
    <row r="79" spans="1:11" s="73" customFormat="1" ht="30" customHeight="1">
      <c r="A79" s="84" t="s">
        <v>38</v>
      </c>
      <c r="B79" s="63" t="s">
        <v>77</v>
      </c>
      <c r="C79" s="64" t="s">
        <v>39</v>
      </c>
      <c r="D79" s="77" t="s">
        <v>276</v>
      </c>
      <c r="E79" s="66"/>
      <c r="F79" s="74"/>
      <c r="G79" s="75"/>
      <c r="H79" s="69"/>
      <c r="I79" s="105"/>
      <c r="J79" s="106"/>
      <c r="K79" s="70"/>
    </row>
    <row r="80" spans="1:11" s="73" customFormat="1" ht="30" customHeight="1">
      <c r="A80" s="84" t="s">
        <v>40</v>
      </c>
      <c r="B80" s="76" t="s">
        <v>30</v>
      </c>
      <c r="C80" s="64" t="s">
        <v>41</v>
      </c>
      <c r="D80" s="77" t="s">
        <v>2</v>
      </c>
      <c r="E80" s="66" t="s">
        <v>34</v>
      </c>
      <c r="F80" s="67">
        <v>16</v>
      </c>
      <c r="G80" s="68"/>
      <c r="H80" s="69">
        <f>ROUND(G80*F80,2)</f>
        <v>0</v>
      </c>
      <c r="I80" s="105"/>
      <c r="J80" s="106"/>
      <c r="K80" s="70"/>
    </row>
    <row r="81" spans="1:11" s="73" customFormat="1" ht="30" customHeight="1">
      <c r="A81" s="84" t="s">
        <v>42</v>
      </c>
      <c r="B81" s="63" t="s">
        <v>78</v>
      </c>
      <c r="C81" s="64" t="s">
        <v>43</v>
      </c>
      <c r="D81" s="77" t="s">
        <v>276</v>
      </c>
      <c r="E81" s="66"/>
      <c r="F81" s="74"/>
      <c r="G81" s="75"/>
      <c r="H81" s="69"/>
      <c r="I81" s="105"/>
      <c r="J81" s="106"/>
      <c r="K81" s="70"/>
    </row>
    <row r="82" spans="1:11" s="73" customFormat="1" ht="30" customHeight="1">
      <c r="A82" s="84" t="s">
        <v>44</v>
      </c>
      <c r="B82" s="76" t="s">
        <v>30</v>
      </c>
      <c r="C82" s="64" t="s">
        <v>45</v>
      </c>
      <c r="D82" s="77" t="s">
        <v>2</v>
      </c>
      <c r="E82" s="66" t="s">
        <v>34</v>
      </c>
      <c r="F82" s="67">
        <v>16</v>
      </c>
      <c r="G82" s="68"/>
      <c r="H82" s="69">
        <f>ROUND(G82*F82,2)</f>
        <v>0</v>
      </c>
      <c r="I82" s="105"/>
      <c r="J82" s="106"/>
      <c r="K82" s="70"/>
    </row>
    <row r="83" spans="1:11" s="71" customFormat="1" ht="30" customHeight="1">
      <c r="A83" s="84" t="s">
        <v>240</v>
      </c>
      <c r="B83" s="63" t="s">
        <v>154</v>
      </c>
      <c r="C83" s="64" t="s">
        <v>241</v>
      </c>
      <c r="D83" s="77" t="s">
        <v>109</v>
      </c>
      <c r="E83" s="66" t="s">
        <v>29</v>
      </c>
      <c r="F83" s="92">
        <v>5</v>
      </c>
      <c r="G83" s="68"/>
      <c r="H83" s="69">
        <f>ROUND(G83*F83,2)</f>
        <v>0</v>
      </c>
      <c r="I83" s="105"/>
      <c r="J83" s="81"/>
      <c r="K83" s="70"/>
    </row>
    <row r="84" spans="1:11" s="73" customFormat="1" ht="30" customHeight="1">
      <c r="A84" s="84" t="s">
        <v>198</v>
      </c>
      <c r="B84" s="63" t="s">
        <v>155</v>
      </c>
      <c r="C84" s="64" t="s">
        <v>200</v>
      </c>
      <c r="D84" s="77" t="s">
        <v>109</v>
      </c>
      <c r="E84" s="66" t="s">
        <v>29</v>
      </c>
      <c r="F84" s="92">
        <v>5</v>
      </c>
      <c r="G84" s="68"/>
      <c r="H84" s="69">
        <f>ROUND(G84*F84,2)</f>
        <v>0</v>
      </c>
      <c r="I84" s="105"/>
      <c r="J84" s="106"/>
      <c r="K84" s="70"/>
    </row>
    <row r="85" spans="1:11" s="73" customFormat="1" ht="30" customHeight="1">
      <c r="A85" s="84" t="s">
        <v>226</v>
      </c>
      <c r="B85" s="119" t="s">
        <v>156</v>
      </c>
      <c r="C85" s="113" t="s">
        <v>228</v>
      </c>
      <c r="D85" s="114" t="s">
        <v>109</v>
      </c>
      <c r="E85" s="115" t="s">
        <v>29</v>
      </c>
      <c r="F85" s="120">
        <v>5</v>
      </c>
      <c r="G85" s="117"/>
      <c r="H85" s="118">
        <f>ROUND(G85*F85,2)</f>
        <v>0</v>
      </c>
      <c r="I85" s="105"/>
      <c r="J85" s="106"/>
      <c r="K85" s="70"/>
    </row>
    <row r="86" spans="1:11" s="71" customFormat="1" ht="30" customHeight="1">
      <c r="A86" s="84" t="s">
        <v>242</v>
      </c>
      <c r="B86" s="127" t="s">
        <v>157</v>
      </c>
      <c r="C86" s="128" t="s">
        <v>243</v>
      </c>
      <c r="D86" s="129" t="s">
        <v>119</v>
      </c>
      <c r="E86" s="130"/>
      <c r="F86" s="134"/>
      <c r="G86" s="135"/>
      <c r="H86" s="133"/>
      <c r="I86" s="105"/>
      <c r="J86" s="81"/>
      <c r="K86" s="70"/>
    </row>
    <row r="87" spans="1:11" s="73" customFormat="1" ht="30" customHeight="1">
      <c r="A87" s="84" t="s">
        <v>245</v>
      </c>
      <c r="B87" s="76" t="s">
        <v>30</v>
      </c>
      <c r="C87" s="64" t="s">
        <v>246</v>
      </c>
      <c r="D87" s="77" t="s">
        <v>247</v>
      </c>
      <c r="E87" s="66" t="s">
        <v>48</v>
      </c>
      <c r="F87" s="92">
        <v>9</v>
      </c>
      <c r="G87" s="68"/>
      <c r="H87" s="69">
        <f>ROUND(G87*F87,2)</f>
        <v>0</v>
      </c>
      <c r="I87" s="105"/>
      <c r="J87" s="106"/>
      <c r="K87" s="70"/>
    </row>
    <row r="88" spans="1:11" s="73" customFormat="1" ht="30" customHeight="1">
      <c r="A88" s="84" t="s">
        <v>248</v>
      </c>
      <c r="B88" s="63" t="s">
        <v>158</v>
      </c>
      <c r="C88" s="64" t="s">
        <v>249</v>
      </c>
      <c r="D88" s="77" t="s">
        <v>119</v>
      </c>
      <c r="E88" s="66"/>
      <c r="F88" s="111"/>
      <c r="G88" s="75"/>
      <c r="H88" s="69"/>
      <c r="I88" s="105"/>
      <c r="J88" s="106"/>
      <c r="K88" s="70"/>
    </row>
    <row r="89" spans="1:11" s="73" customFormat="1" ht="33" customHeight="1">
      <c r="A89" s="84" t="s">
        <v>250</v>
      </c>
      <c r="B89" s="76" t="s">
        <v>30</v>
      </c>
      <c r="C89" s="64" t="s">
        <v>287</v>
      </c>
      <c r="D89" s="77" t="s">
        <v>121</v>
      </c>
      <c r="E89" s="66" t="s">
        <v>48</v>
      </c>
      <c r="F89" s="92">
        <v>9</v>
      </c>
      <c r="G89" s="68"/>
      <c r="H89" s="69">
        <f>ROUND(G89*F89,2)</f>
        <v>0</v>
      </c>
      <c r="I89" s="105"/>
      <c r="J89" s="106"/>
      <c r="K89" s="70"/>
    </row>
    <row r="90" spans="1:11" s="73" customFormat="1" ht="30" customHeight="1">
      <c r="A90" s="84" t="s">
        <v>117</v>
      </c>
      <c r="B90" s="63" t="s">
        <v>159</v>
      </c>
      <c r="C90" s="64" t="s">
        <v>50</v>
      </c>
      <c r="D90" s="77" t="s">
        <v>119</v>
      </c>
      <c r="E90" s="66"/>
      <c r="F90" s="74"/>
      <c r="G90" s="75"/>
      <c r="H90" s="69"/>
      <c r="I90" s="105"/>
      <c r="J90" s="106"/>
      <c r="K90" s="70"/>
    </row>
    <row r="91" spans="1:11" s="73" customFormat="1" ht="30" customHeight="1">
      <c r="A91" s="84" t="s">
        <v>365</v>
      </c>
      <c r="B91" s="76" t="s">
        <v>30</v>
      </c>
      <c r="C91" s="64" t="s">
        <v>366</v>
      </c>
      <c r="D91" s="77" t="s">
        <v>367</v>
      </c>
      <c r="E91" s="66" t="s">
        <v>48</v>
      </c>
      <c r="F91" s="67">
        <v>9</v>
      </c>
      <c r="G91" s="68"/>
      <c r="H91" s="69">
        <f>ROUND(G91*F91,2)</f>
        <v>0</v>
      </c>
      <c r="I91" s="105"/>
      <c r="J91" s="106"/>
      <c r="K91" s="70"/>
    </row>
    <row r="92" spans="1:10" ht="33" customHeight="1">
      <c r="A92" s="17"/>
      <c r="B92" s="5"/>
      <c r="C92" s="31" t="s">
        <v>21</v>
      </c>
      <c r="D92" s="9"/>
      <c r="E92" s="7"/>
      <c r="F92" s="7"/>
      <c r="G92" s="17"/>
      <c r="H92" s="20"/>
      <c r="I92" s="58"/>
      <c r="J92" s="58"/>
    </row>
    <row r="93" spans="1:11" s="71" customFormat="1" ht="33" customHeight="1">
      <c r="A93" s="62" t="s">
        <v>54</v>
      </c>
      <c r="B93" s="63" t="s">
        <v>160</v>
      </c>
      <c r="C93" s="64" t="s">
        <v>55</v>
      </c>
      <c r="D93" s="86" t="s">
        <v>283</v>
      </c>
      <c r="E93" s="66"/>
      <c r="F93" s="88"/>
      <c r="G93" s="75"/>
      <c r="H93" s="89"/>
      <c r="I93" s="105"/>
      <c r="J93" s="81"/>
      <c r="K93" s="70"/>
    </row>
    <row r="94" spans="1:11" s="71" customFormat="1" ht="33" customHeight="1">
      <c r="A94" s="62" t="s">
        <v>126</v>
      </c>
      <c r="B94" s="76" t="s">
        <v>30</v>
      </c>
      <c r="C94" s="64" t="s">
        <v>127</v>
      </c>
      <c r="D94" s="77" t="s">
        <v>2</v>
      </c>
      <c r="E94" s="66" t="s">
        <v>29</v>
      </c>
      <c r="F94" s="67">
        <v>74</v>
      </c>
      <c r="G94" s="68"/>
      <c r="H94" s="69">
        <f>ROUND(G94*F94,2)</f>
        <v>0</v>
      </c>
      <c r="I94" s="105"/>
      <c r="J94" s="81"/>
      <c r="K94" s="70"/>
    </row>
    <row r="95" spans="1:11" s="73" customFormat="1" ht="33" customHeight="1">
      <c r="A95" s="62" t="s">
        <v>129</v>
      </c>
      <c r="B95" s="63" t="s">
        <v>161</v>
      </c>
      <c r="C95" s="64" t="s">
        <v>131</v>
      </c>
      <c r="D95" s="86" t="s">
        <v>280</v>
      </c>
      <c r="E95" s="87"/>
      <c r="F95" s="74"/>
      <c r="G95" s="75"/>
      <c r="H95" s="89"/>
      <c r="I95" s="105"/>
      <c r="J95" s="106"/>
      <c r="K95" s="70"/>
    </row>
    <row r="96" spans="1:11" s="73" customFormat="1" ht="30" customHeight="1">
      <c r="A96" s="62" t="s">
        <v>132</v>
      </c>
      <c r="B96" s="76" t="s">
        <v>30</v>
      </c>
      <c r="C96" s="64" t="s">
        <v>53</v>
      </c>
      <c r="D96" s="77"/>
      <c r="E96" s="66"/>
      <c r="F96" s="74"/>
      <c r="G96" s="75"/>
      <c r="H96" s="89"/>
      <c r="I96" s="105"/>
      <c r="J96" s="106"/>
      <c r="K96" s="70"/>
    </row>
    <row r="97" spans="1:11" s="73" customFormat="1" ht="30" customHeight="1">
      <c r="A97" s="62" t="s">
        <v>133</v>
      </c>
      <c r="B97" s="85" t="s">
        <v>113</v>
      </c>
      <c r="C97" s="64" t="s">
        <v>134</v>
      </c>
      <c r="D97" s="77"/>
      <c r="E97" s="66" t="s">
        <v>31</v>
      </c>
      <c r="F97" s="67">
        <v>79</v>
      </c>
      <c r="G97" s="68"/>
      <c r="H97" s="69">
        <f>ROUND(G97*F97,2)</f>
        <v>0</v>
      </c>
      <c r="I97" s="105"/>
      <c r="J97" s="106"/>
      <c r="K97" s="70"/>
    </row>
    <row r="98" spans="1:11" s="73" customFormat="1" ht="33" customHeight="1">
      <c r="A98" s="62" t="s">
        <v>284</v>
      </c>
      <c r="B98" s="63" t="s">
        <v>162</v>
      </c>
      <c r="C98" s="64" t="s">
        <v>285</v>
      </c>
      <c r="D98" s="86" t="s">
        <v>280</v>
      </c>
      <c r="E98" s="66" t="s">
        <v>31</v>
      </c>
      <c r="F98" s="67">
        <v>111</v>
      </c>
      <c r="G98" s="68"/>
      <c r="H98" s="69">
        <f>ROUND(G98*F98,2)</f>
        <v>0</v>
      </c>
      <c r="I98" s="105"/>
      <c r="J98" s="106"/>
      <c r="K98" s="70"/>
    </row>
    <row r="99" spans="1:10" ht="33" customHeight="1">
      <c r="A99" s="17"/>
      <c r="B99" s="14"/>
      <c r="C99" s="31" t="s">
        <v>24</v>
      </c>
      <c r="D99" s="9"/>
      <c r="E99" s="6"/>
      <c r="F99" s="9"/>
      <c r="G99" s="17"/>
      <c r="H99" s="20"/>
      <c r="I99" s="58"/>
      <c r="J99" s="58"/>
    </row>
    <row r="100" spans="1:11" s="71" customFormat="1" ht="30" customHeight="1">
      <c r="A100" s="84" t="s">
        <v>59</v>
      </c>
      <c r="B100" s="63" t="s">
        <v>163</v>
      </c>
      <c r="C100" s="64" t="s">
        <v>60</v>
      </c>
      <c r="D100" s="77" t="s">
        <v>152</v>
      </c>
      <c r="E100" s="66"/>
      <c r="F100" s="74"/>
      <c r="G100" s="75"/>
      <c r="H100" s="69"/>
      <c r="I100" s="105"/>
      <c r="J100" s="81"/>
      <c r="K100" s="70"/>
    </row>
    <row r="101" spans="1:11" s="73" customFormat="1" ht="30" customHeight="1">
      <c r="A101" s="84" t="s">
        <v>61</v>
      </c>
      <c r="B101" s="76" t="s">
        <v>30</v>
      </c>
      <c r="C101" s="64" t="s">
        <v>153</v>
      </c>
      <c r="D101" s="77"/>
      <c r="E101" s="66" t="s">
        <v>29</v>
      </c>
      <c r="F101" s="92">
        <v>16</v>
      </c>
      <c r="G101" s="68"/>
      <c r="H101" s="69">
        <f>ROUND(G101*F101,2)</f>
        <v>0</v>
      </c>
      <c r="I101" s="105"/>
      <c r="J101" s="106"/>
      <c r="K101" s="70"/>
    </row>
    <row r="102" spans="1:10" s="39" customFormat="1" ht="33" customHeight="1" thickBot="1">
      <c r="A102" s="40"/>
      <c r="B102" s="35" t="str">
        <f>B59</f>
        <v>B</v>
      </c>
      <c r="C102" s="148" t="str">
        <f>C59</f>
        <v>Lennox Ave./Fernwood Ave. - Bounded by Lennox Ave., Fernwood Ave., St. Andrew Rd., and St. Anne's Rd.</v>
      </c>
      <c r="D102" s="149"/>
      <c r="E102" s="149"/>
      <c r="F102" s="150"/>
      <c r="G102" s="40" t="s">
        <v>17</v>
      </c>
      <c r="H102" s="40">
        <f>SUM(H59:H101)</f>
        <v>0</v>
      </c>
      <c r="I102" s="108"/>
      <c r="J102" s="108"/>
    </row>
    <row r="103" spans="1:10" s="39" customFormat="1" ht="33" customHeight="1" thickTop="1">
      <c r="A103" s="37"/>
      <c r="B103" s="36" t="s">
        <v>14</v>
      </c>
      <c r="C103" s="178" t="s">
        <v>253</v>
      </c>
      <c r="D103" s="179"/>
      <c r="E103" s="179"/>
      <c r="F103" s="180"/>
      <c r="G103" s="37"/>
      <c r="H103" s="38"/>
      <c r="I103" s="108"/>
      <c r="J103" s="108"/>
    </row>
    <row r="104" spans="1:10" ht="33" customHeight="1">
      <c r="A104" s="17"/>
      <c r="B104" s="14"/>
      <c r="C104" s="30" t="s">
        <v>19</v>
      </c>
      <c r="D104" s="9"/>
      <c r="E104" s="7" t="s">
        <v>2</v>
      </c>
      <c r="F104" s="7" t="s">
        <v>2</v>
      </c>
      <c r="G104" s="17" t="s">
        <v>2</v>
      </c>
      <c r="H104" s="20"/>
      <c r="I104" s="58"/>
      <c r="J104" s="58"/>
    </row>
    <row r="105" spans="1:11" s="71" customFormat="1" ht="29.25" customHeight="1">
      <c r="A105" s="62" t="s">
        <v>90</v>
      </c>
      <c r="B105" s="63" t="s">
        <v>81</v>
      </c>
      <c r="C105" s="64" t="s">
        <v>91</v>
      </c>
      <c r="D105" s="65" t="s">
        <v>256</v>
      </c>
      <c r="E105" s="66" t="s">
        <v>27</v>
      </c>
      <c r="F105" s="67">
        <v>1925</v>
      </c>
      <c r="G105" s="68"/>
      <c r="H105" s="69">
        <f>ROUND(G105*F105,2)</f>
        <v>0</v>
      </c>
      <c r="I105" s="105"/>
      <c r="J105" s="81"/>
      <c r="K105" s="70"/>
    </row>
    <row r="106" spans="1:11" s="73" customFormat="1" ht="29.25" customHeight="1">
      <c r="A106" s="72" t="s">
        <v>92</v>
      </c>
      <c r="B106" s="63" t="s">
        <v>82</v>
      </c>
      <c r="C106" s="64" t="s">
        <v>93</v>
      </c>
      <c r="D106" s="65" t="s">
        <v>256</v>
      </c>
      <c r="E106" s="66" t="s">
        <v>29</v>
      </c>
      <c r="F106" s="67">
        <v>3360</v>
      </c>
      <c r="G106" s="68"/>
      <c r="H106" s="69">
        <f>ROUND(G106*F106,2)</f>
        <v>0</v>
      </c>
      <c r="I106" s="105"/>
      <c r="J106" s="106"/>
      <c r="K106" s="70"/>
    </row>
    <row r="107" spans="1:11" s="71" customFormat="1" ht="29.25" customHeight="1">
      <c r="A107" s="72" t="s">
        <v>94</v>
      </c>
      <c r="B107" s="63" t="s">
        <v>83</v>
      </c>
      <c r="C107" s="64" t="s">
        <v>96</v>
      </c>
      <c r="D107" s="65" t="s">
        <v>256</v>
      </c>
      <c r="E107" s="66"/>
      <c r="F107" s="74"/>
      <c r="G107" s="75"/>
      <c r="H107" s="69"/>
      <c r="I107" s="105"/>
      <c r="J107" s="81"/>
      <c r="K107" s="70"/>
    </row>
    <row r="108" spans="1:11" s="71" customFormat="1" ht="29.25" customHeight="1">
      <c r="A108" s="72" t="s">
        <v>164</v>
      </c>
      <c r="B108" s="76" t="s">
        <v>30</v>
      </c>
      <c r="C108" s="64" t="s">
        <v>165</v>
      </c>
      <c r="D108" s="77" t="s">
        <v>2</v>
      </c>
      <c r="E108" s="66" t="s">
        <v>31</v>
      </c>
      <c r="F108" s="67">
        <v>2320</v>
      </c>
      <c r="G108" s="68"/>
      <c r="H108" s="69">
        <f>ROUND(G108*F108,2)</f>
        <v>0</v>
      </c>
      <c r="I108" s="105"/>
      <c r="J108" s="81"/>
      <c r="K108" s="70"/>
    </row>
    <row r="109" spans="1:11" s="71" customFormat="1" ht="33" customHeight="1">
      <c r="A109" s="72" t="s">
        <v>257</v>
      </c>
      <c r="B109" s="63" t="s">
        <v>84</v>
      </c>
      <c r="C109" s="64" t="s">
        <v>258</v>
      </c>
      <c r="D109" s="65" t="s">
        <v>256</v>
      </c>
      <c r="E109" s="66" t="s">
        <v>27</v>
      </c>
      <c r="F109" s="67">
        <v>250</v>
      </c>
      <c r="G109" s="68"/>
      <c r="H109" s="69">
        <f>ROUND(G109*F109,2)</f>
        <v>0</v>
      </c>
      <c r="I109" s="105"/>
      <c r="J109" s="81"/>
      <c r="K109" s="70"/>
    </row>
    <row r="110" spans="1:11" s="73" customFormat="1" ht="29.25" customHeight="1">
      <c r="A110" s="62" t="s">
        <v>32</v>
      </c>
      <c r="B110" s="63" t="s">
        <v>166</v>
      </c>
      <c r="C110" s="64" t="s">
        <v>33</v>
      </c>
      <c r="D110" s="65" t="s">
        <v>256</v>
      </c>
      <c r="E110" s="66" t="s">
        <v>29</v>
      </c>
      <c r="F110" s="92">
        <v>36</v>
      </c>
      <c r="G110" s="68"/>
      <c r="H110" s="69">
        <f>ROUND(G110*F110,2)</f>
        <v>0</v>
      </c>
      <c r="I110" s="105"/>
      <c r="J110" s="106"/>
      <c r="K110" s="70"/>
    </row>
    <row r="111" spans="1:11" s="73" customFormat="1" ht="29.25" customHeight="1">
      <c r="A111" s="72" t="s">
        <v>99</v>
      </c>
      <c r="B111" s="63" t="s">
        <v>167</v>
      </c>
      <c r="C111" s="64" t="s">
        <v>101</v>
      </c>
      <c r="D111" s="77" t="s">
        <v>102</v>
      </c>
      <c r="E111" s="66" t="s">
        <v>29</v>
      </c>
      <c r="F111" s="67">
        <v>3360</v>
      </c>
      <c r="G111" s="68"/>
      <c r="H111" s="69">
        <f>ROUND(G111*F111,2)</f>
        <v>0</v>
      </c>
      <c r="I111" s="105"/>
      <c r="J111" s="106"/>
      <c r="K111" s="70"/>
    </row>
    <row r="112" spans="1:11" s="73" customFormat="1" ht="29.25" customHeight="1">
      <c r="A112" s="62" t="s">
        <v>261</v>
      </c>
      <c r="B112" s="63" t="s">
        <v>168</v>
      </c>
      <c r="C112" s="64" t="s">
        <v>262</v>
      </c>
      <c r="D112" s="77" t="s">
        <v>263</v>
      </c>
      <c r="E112" s="66" t="s">
        <v>29</v>
      </c>
      <c r="F112" s="67">
        <v>425</v>
      </c>
      <c r="G112" s="68"/>
      <c r="H112" s="69">
        <f>ROUND(G112*F112,2)</f>
        <v>0</v>
      </c>
      <c r="I112" s="105"/>
      <c r="J112" s="106"/>
      <c r="K112" s="70"/>
    </row>
    <row r="113" spans="1:11" s="73" customFormat="1" ht="29.25" customHeight="1">
      <c r="A113" s="62" t="s">
        <v>264</v>
      </c>
      <c r="B113" s="63" t="s">
        <v>169</v>
      </c>
      <c r="C113" s="64" t="s">
        <v>265</v>
      </c>
      <c r="D113" s="77" t="s">
        <v>263</v>
      </c>
      <c r="E113" s="66"/>
      <c r="F113" s="74"/>
      <c r="G113" s="75"/>
      <c r="H113" s="69"/>
      <c r="I113" s="105"/>
      <c r="J113" s="106"/>
      <c r="K113" s="70"/>
    </row>
    <row r="114" spans="1:11" s="71" customFormat="1" ht="29.25" customHeight="1">
      <c r="A114" s="62" t="s">
        <v>266</v>
      </c>
      <c r="B114" s="76" t="s">
        <v>30</v>
      </c>
      <c r="C114" s="64" t="s">
        <v>267</v>
      </c>
      <c r="D114" s="77" t="s">
        <v>2</v>
      </c>
      <c r="E114" s="66" t="s">
        <v>31</v>
      </c>
      <c r="F114" s="67">
        <v>120</v>
      </c>
      <c r="G114" s="68"/>
      <c r="H114" s="69">
        <f>ROUND(G114*F114,2)</f>
        <v>0</v>
      </c>
      <c r="I114" s="105"/>
      <c r="J114" s="81"/>
      <c r="K114" s="70"/>
    </row>
    <row r="115" spans="1:11" s="71" customFormat="1" ht="33" customHeight="1">
      <c r="A115" s="80"/>
      <c r="B115" s="63" t="s">
        <v>170</v>
      </c>
      <c r="C115" s="82" t="s">
        <v>268</v>
      </c>
      <c r="D115" s="77" t="s">
        <v>229</v>
      </c>
      <c r="E115" s="66" t="s">
        <v>31</v>
      </c>
      <c r="F115" s="67">
        <v>85</v>
      </c>
      <c r="G115" s="68"/>
      <c r="H115" s="69">
        <f>ROUND(G115*F115,2)</f>
        <v>0</v>
      </c>
      <c r="I115" s="79"/>
      <c r="J115" s="81"/>
      <c r="K115" s="70"/>
    </row>
    <row r="116" spans="1:10" ht="33" customHeight="1">
      <c r="A116" s="17"/>
      <c r="B116" s="14"/>
      <c r="C116" s="31" t="s">
        <v>20</v>
      </c>
      <c r="D116" s="9"/>
      <c r="E116" s="6"/>
      <c r="F116" s="9"/>
      <c r="G116" s="17"/>
      <c r="H116" s="20"/>
      <c r="I116" s="58"/>
      <c r="J116" s="58"/>
    </row>
    <row r="117" spans="1:11" s="71" customFormat="1" ht="29.25" customHeight="1">
      <c r="A117" s="84" t="s">
        <v>68</v>
      </c>
      <c r="B117" s="63" t="s">
        <v>173</v>
      </c>
      <c r="C117" s="64" t="s">
        <v>70</v>
      </c>
      <c r="D117" s="65" t="s">
        <v>256</v>
      </c>
      <c r="E117" s="66"/>
      <c r="F117" s="74"/>
      <c r="G117" s="75"/>
      <c r="H117" s="69"/>
      <c r="I117" s="105"/>
      <c r="J117" s="81"/>
      <c r="K117" s="70"/>
    </row>
    <row r="118" spans="1:11" s="73" customFormat="1" ht="29.25" customHeight="1">
      <c r="A118" s="84" t="s">
        <v>71</v>
      </c>
      <c r="B118" s="76" t="s">
        <v>30</v>
      </c>
      <c r="C118" s="64" t="s">
        <v>72</v>
      </c>
      <c r="D118" s="77" t="s">
        <v>2</v>
      </c>
      <c r="E118" s="66" t="s">
        <v>29</v>
      </c>
      <c r="F118" s="67">
        <v>167</v>
      </c>
      <c r="G118" s="68"/>
      <c r="H118" s="69">
        <f>ROUND(G118*F118,2)</f>
        <v>0</v>
      </c>
      <c r="I118" s="105"/>
      <c r="J118" s="106"/>
      <c r="K118" s="70"/>
    </row>
    <row r="119" spans="1:11" s="73" customFormat="1" ht="29.25" customHeight="1">
      <c r="A119" s="84" t="s">
        <v>274</v>
      </c>
      <c r="B119" s="76" t="s">
        <v>37</v>
      </c>
      <c r="C119" s="64" t="s">
        <v>275</v>
      </c>
      <c r="D119" s="77" t="s">
        <v>2</v>
      </c>
      <c r="E119" s="66" t="s">
        <v>29</v>
      </c>
      <c r="F119" s="67">
        <v>5</v>
      </c>
      <c r="G119" s="68"/>
      <c r="H119" s="69">
        <f>ROUND(G119*F119,2)</f>
        <v>0</v>
      </c>
      <c r="I119" s="107"/>
      <c r="J119" s="106"/>
      <c r="K119" s="70"/>
    </row>
    <row r="120" spans="1:11" s="73" customFormat="1" ht="33" customHeight="1">
      <c r="A120" s="84"/>
      <c r="B120" s="76" t="s">
        <v>49</v>
      </c>
      <c r="C120" s="64" t="s">
        <v>382</v>
      </c>
      <c r="D120" s="77" t="s">
        <v>2</v>
      </c>
      <c r="E120" s="66" t="s">
        <v>29</v>
      </c>
      <c r="F120" s="67">
        <v>74</v>
      </c>
      <c r="G120" s="68"/>
      <c r="H120" s="69">
        <f>ROUND(G120*F120,2)</f>
        <v>0</v>
      </c>
      <c r="I120" s="107"/>
      <c r="J120" s="106"/>
      <c r="K120" s="70"/>
    </row>
    <row r="121" spans="1:11" s="73" customFormat="1" ht="29.25" customHeight="1">
      <c r="A121" s="84" t="s">
        <v>35</v>
      </c>
      <c r="B121" s="63" t="s">
        <v>174</v>
      </c>
      <c r="C121" s="64" t="s">
        <v>36</v>
      </c>
      <c r="D121" s="77" t="s">
        <v>276</v>
      </c>
      <c r="E121" s="66"/>
      <c r="F121" s="74"/>
      <c r="G121" s="75"/>
      <c r="H121" s="69"/>
      <c r="I121" s="105"/>
      <c r="J121" s="106"/>
      <c r="K121" s="70"/>
    </row>
    <row r="122" spans="1:11" s="73" customFormat="1" ht="29.25" customHeight="1">
      <c r="A122" s="84" t="s">
        <v>171</v>
      </c>
      <c r="B122" s="76" t="s">
        <v>30</v>
      </c>
      <c r="C122" s="64" t="s">
        <v>172</v>
      </c>
      <c r="D122" s="77" t="s">
        <v>2</v>
      </c>
      <c r="E122" s="66" t="s">
        <v>29</v>
      </c>
      <c r="F122" s="67">
        <v>167</v>
      </c>
      <c r="G122" s="68"/>
      <c r="H122" s="69">
        <f>ROUND(G122*F122,2)</f>
        <v>0</v>
      </c>
      <c r="I122" s="105"/>
      <c r="J122" s="106"/>
      <c r="K122" s="70"/>
    </row>
    <row r="123" spans="1:11" s="73" customFormat="1" ht="33" customHeight="1">
      <c r="A123" s="84" t="s">
        <v>171</v>
      </c>
      <c r="B123" s="76" t="s">
        <v>37</v>
      </c>
      <c r="C123" s="64" t="s">
        <v>381</v>
      </c>
      <c r="D123" s="77" t="s">
        <v>2</v>
      </c>
      <c r="E123" s="66" t="s">
        <v>29</v>
      </c>
      <c r="F123" s="67">
        <v>74</v>
      </c>
      <c r="G123" s="68"/>
      <c r="H123" s="69">
        <f>ROUND(G123*F123,2)</f>
        <v>0</v>
      </c>
      <c r="I123" s="107"/>
      <c r="J123" s="106"/>
      <c r="K123" s="70"/>
    </row>
    <row r="124" spans="1:11" s="73" customFormat="1" ht="29.25" customHeight="1">
      <c r="A124" s="84" t="s">
        <v>38</v>
      </c>
      <c r="B124" s="63" t="s">
        <v>175</v>
      </c>
      <c r="C124" s="64" t="s">
        <v>39</v>
      </c>
      <c r="D124" s="77" t="s">
        <v>276</v>
      </c>
      <c r="E124" s="66"/>
      <c r="F124" s="74"/>
      <c r="G124" s="75"/>
      <c r="H124" s="69"/>
      <c r="I124" s="105"/>
      <c r="J124" s="106"/>
      <c r="K124" s="70"/>
    </row>
    <row r="125" spans="1:11" s="73" customFormat="1" ht="29.25" customHeight="1">
      <c r="A125" s="84" t="s">
        <v>40</v>
      </c>
      <c r="B125" s="76" t="s">
        <v>30</v>
      </c>
      <c r="C125" s="64" t="s">
        <v>41</v>
      </c>
      <c r="D125" s="77" t="s">
        <v>2</v>
      </c>
      <c r="E125" s="66" t="s">
        <v>34</v>
      </c>
      <c r="F125" s="67">
        <v>40</v>
      </c>
      <c r="G125" s="68"/>
      <c r="H125" s="69">
        <f>ROUND(G125*F125,2)</f>
        <v>0</v>
      </c>
      <c r="I125" s="105"/>
      <c r="J125" s="106"/>
      <c r="K125" s="70"/>
    </row>
    <row r="126" spans="1:11" s="73" customFormat="1" ht="29.25" customHeight="1">
      <c r="A126" s="84" t="s">
        <v>42</v>
      </c>
      <c r="B126" s="63" t="s">
        <v>176</v>
      </c>
      <c r="C126" s="64" t="s">
        <v>43</v>
      </c>
      <c r="D126" s="77" t="s">
        <v>276</v>
      </c>
      <c r="E126" s="66"/>
      <c r="F126" s="74"/>
      <c r="G126" s="75"/>
      <c r="H126" s="69"/>
      <c r="I126" s="105"/>
      <c r="J126" s="106"/>
      <c r="K126" s="70"/>
    </row>
    <row r="127" spans="1:11" s="73" customFormat="1" ht="29.25" customHeight="1">
      <c r="A127" s="84" t="s">
        <v>44</v>
      </c>
      <c r="B127" s="136" t="s">
        <v>30</v>
      </c>
      <c r="C127" s="113" t="s">
        <v>45</v>
      </c>
      <c r="D127" s="114" t="s">
        <v>2</v>
      </c>
      <c r="E127" s="115" t="s">
        <v>34</v>
      </c>
      <c r="F127" s="116">
        <v>40</v>
      </c>
      <c r="G127" s="117"/>
      <c r="H127" s="118">
        <f>ROUND(G127*F127,2)</f>
        <v>0</v>
      </c>
      <c r="I127" s="105"/>
      <c r="J127" s="106"/>
      <c r="K127" s="70"/>
    </row>
    <row r="128" spans="1:11" s="71" customFormat="1" ht="29.25" customHeight="1">
      <c r="A128" s="84" t="s">
        <v>107</v>
      </c>
      <c r="B128" s="127" t="s">
        <v>177</v>
      </c>
      <c r="C128" s="128" t="s">
        <v>46</v>
      </c>
      <c r="D128" s="129" t="s">
        <v>109</v>
      </c>
      <c r="E128" s="130"/>
      <c r="F128" s="134"/>
      <c r="G128" s="135"/>
      <c r="H128" s="133"/>
      <c r="I128" s="105"/>
      <c r="J128" s="81"/>
      <c r="K128" s="70"/>
    </row>
    <row r="129" spans="1:11" s="73" customFormat="1" ht="29.25" customHeight="1">
      <c r="A129" s="84" t="s">
        <v>110</v>
      </c>
      <c r="B129" s="76" t="s">
        <v>302</v>
      </c>
      <c r="C129" s="64" t="s">
        <v>111</v>
      </c>
      <c r="D129" s="77" t="s">
        <v>47</v>
      </c>
      <c r="E129" s="66"/>
      <c r="F129" s="74"/>
      <c r="G129" s="75"/>
      <c r="H129" s="69"/>
      <c r="I129" s="105"/>
      <c r="J129" s="106"/>
      <c r="K129" s="70"/>
    </row>
    <row r="130" spans="1:11" s="73" customFormat="1" ht="29.25" customHeight="1">
      <c r="A130" s="84" t="s">
        <v>115</v>
      </c>
      <c r="B130" s="85" t="s">
        <v>113</v>
      </c>
      <c r="C130" s="64" t="s">
        <v>116</v>
      </c>
      <c r="D130" s="77"/>
      <c r="E130" s="66" t="s">
        <v>29</v>
      </c>
      <c r="F130" s="67">
        <v>17</v>
      </c>
      <c r="G130" s="68"/>
      <c r="H130" s="69">
        <f>ROUND(G130*F130,2)</f>
        <v>0</v>
      </c>
      <c r="I130" s="105"/>
      <c r="J130" s="106"/>
      <c r="K130" s="70"/>
    </row>
    <row r="131" spans="1:11" s="71" customFormat="1" ht="29.25" customHeight="1">
      <c r="A131" s="84" t="s">
        <v>240</v>
      </c>
      <c r="B131" s="63" t="s">
        <v>178</v>
      </c>
      <c r="C131" s="64" t="s">
        <v>241</v>
      </c>
      <c r="D131" s="77" t="s">
        <v>109</v>
      </c>
      <c r="E131" s="66" t="s">
        <v>29</v>
      </c>
      <c r="F131" s="92">
        <v>10</v>
      </c>
      <c r="G131" s="68"/>
      <c r="H131" s="69">
        <f>ROUND(G131*F131,2)</f>
        <v>0</v>
      </c>
      <c r="I131" s="105"/>
      <c r="J131" s="81"/>
      <c r="K131" s="70"/>
    </row>
    <row r="132" spans="1:11" s="73" customFormat="1" ht="29.25" customHeight="1">
      <c r="A132" s="84" t="s">
        <v>198</v>
      </c>
      <c r="B132" s="63" t="s">
        <v>179</v>
      </c>
      <c r="C132" s="64" t="s">
        <v>200</v>
      </c>
      <c r="D132" s="77" t="s">
        <v>109</v>
      </c>
      <c r="E132" s="66" t="s">
        <v>29</v>
      </c>
      <c r="F132" s="92">
        <v>10</v>
      </c>
      <c r="G132" s="68"/>
      <c r="H132" s="69">
        <f>ROUND(G132*F132,2)</f>
        <v>0</v>
      </c>
      <c r="I132" s="105"/>
      <c r="J132" s="106"/>
      <c r="K132" s="70"/>
    </row>
    <row r="133" spans="1:11" s="73" customFormat="1" ht="29.25" customHeight="1">
      <c r="A133" s="84" t="s">
        <v>226</v>
      </c>
      <c r="B133" s="63" t="s">
        <v>180</v>
      </c>
      <c r="C133" s="64" t="s">
        <v>228</v>
      </c>
      <c r="D133" s="77" t="s">
        <v>109</v>
      </c>
      <c r="E133" s="66" t="s">
        <v>29</v>
      </c>
      <c r="F133" s="92">
        <v>10</v>
      </c>
      <c r="G133" s="68"/>
      <c r="H133" s="69">
        <f>ROUND(G133*F133,2)</f>
        <v>0</v>
      </c>
      <c r="I133" s="105"/>
      <c r="J133" s="106"/>
      <c r="K133" s="70"/>
    </row>
    <row r="134" spans="1:11" s="71" customFormat="1" ht="29.25" customHeight="1">
      <c r="A134" s="84" t="s">
        <v>242</v>
      </c>
      <c r="B134" s="63" t="s">
        <v>181</v>
      </c>
      <c r="C134" s="64" t="s">
        <v>243</v>
      </c>
      <c r="D134" s="77" t="s">
        <v>119</v>
      </c>
      <c r="E134" s="66"/>
      <c r="F134" s="74"/>
      <c r="G134" s="75"/>
      <c r="H134" s="69"/>
      <c r="I134" s="105"/>
      <c r="J134" s="81"/>
      <c r="K134" s="70"/>
    </row>
    <row r="135" spans="1:11" s="73" customFormat="1" ht="29.25" customHeight="1">
      <c r="A135" s="84" t="s">
        <v>244</v>
      </c>
      <c r="B135" s="76" t="s">
        <v>30</v>
      </c>
      <c r="C135" s="64" t="s">
        <v>301</v>
      </c>
      <c r="D135" s="77" t="s">
        <v>2</v>
      </c>
      <c r="E135" s="66" t="s">
        <v>48</v>
      </c>
      <c r="F135" s="67">
        <v>7</v>
      </c>
      <c r="G135" s="68"/>
      <c r="H135" s="69">
        <f>ROUND(G135*F135,2)</f>
        <v>0</v>
      </c>
      <c r="I135" s="105"/>
      <c r="J135" s="106"/>
      <c r="K135" s="70"/>
    </row>
    <row r="136" spans="1:11" s="73" customFormat="1" ht="29.25" customHeight="1">
      <c r="A136" s="84" t="s">
        <v>245</v>
      </c>
      <c r="B136" s="76" t="s">
        <v>37</v>
      </c>
      <c r="C136" s="64" t="s">
        <v>246</v>
      </c>
      <c r="D136" s="77" t="s">
        <v>247</v>
      </c>
      <c r="E136" s="66" t="s">
        <v>48</v>
      </c>
      <c r="F136" s="67">
        <v>8</v>
      </c>
      <c r="G136" s="68"/>
      <c r="H136" s="69">
        <f>ROUND(G136*F136,2)</f>
        <v>0</v>
      </c>
      <c r="I136" s="105"/>
      <c r="J136" s="106"/>
      <c r="K136" s="70"/>
    </row>
    <row r="137" spans="1:11" s="73" customFormat="1" ht="29.25" customHeight="1">
      <c r="A137" s="84" t="s">
        <v>248</v>
      </c>
      <c r="B137" s="63" t="s">
        <v>182</v>
      </c>
      <c r="C137" s="64" t="s">
        <v>249</v>
      </c>
      <c r="D137" s="77" t="s">
        <v>119</v>
      </c>
      <c r="E137" s="66"/>
      <c r="F137" s="74"/>
      <c r="G137" s="75"/>
      <c r="H137" s="69"/>
      <c r="I137" s="105"/>
      <c r="J137" s="106"/>
      <c r="K137" s="70"/>
    </row>
    <row r="138" spans="1:11" s="73" customFormat="1" ht="33" customHeight="1">
      <c r="A138" s="84" t="s">
        <v>250</v>
      </c>
      <c r="B138" s="76" t="s">
        <v>30</v>
      </c>
      <c r="C138" s="64" t="s">
        <v>287</v>
      </c>
      <c r="D138" s="77" t="s">
        <v>121</v>
      </c>
      <c r="E138" s="66" t="s">
        <v>48</v>
      </c>
      <c r="F138" s="67">
        <v>15</v>
      </c>
      <c r="G138" s="68"/>
      <c r="H138" s="69">
        <f>ROUND(G138*F138,2)</f>
        <v>0</v>
      </c>
      <c r="I138" s="105"/>
      <c r="J138" s="106"/>
      <c r="K138" s="70"/>
    </row>
    <row r="139" spans="1:11" s="73" customFormat="1" ht="29.25" customHeight="1">
      <c r="A139" s="84" t="s">
        <v>117</v>
      </c>
      <c r="B139" s="63" t="s">
        <v>183</v>
      </c>
      <c r="C139" s="64" t="s">
        <v>50</v>
      </c>
      <c r="D139" s="77" t="s">
        <v>119</v>
      </c>
      <c r="E139" s="66"/>
      <c r="F139" s="74"/>
      <c r="G139" s="75"/>
      <c r="H139" s="69"/>
      <c r="I139" s="105"/>
      <c r="J139" s="106"/>
      <c r="K139" s="70"/>
    </row>
    <row r="140" spans="1:11" s="73" customFormat="1" ht="33" customHeight="1">
      <c r="A140" s="84" t="s">
        <v>120</v>
      </c>
      <c r="B140" s="76" t="s">
        <v>30</v>
      </c>
      <c r="C140" s="64" t="s">
        <v>287</v>
      </c>
      <c r="D140" s="77" t="s">
        <v>121</v>
      </c>
      <c r="E140" s="66" t="s">
        <v>48</v>
      </c>
      <c r="F140" s="67">
        <v>8</v>
      </c>
      <c r="G140" s="68"/>
      <c r="H140" s="69">
        <f>ROUND(G140*F140,2)</f>
        <v>0</v>
      </c>
      <c r="I140" s="105"/>
      <c r="J140" s="106"/>
      <c r="K140" s="70"/>
    </row>
    <row r="141" spans="1:11" s="73" customFormat="1" ht="29.25" customHeight="1">
      <c r="A141" s="84" t="s">
        <v>303</v>
      </c>
      <c r="B141" s="76" t="s">
        <v>37</v>
      </c>
      <c r="C141" s="64" t="s">
        <v>277</v>
      </c>
      <c r="D141" s="77" t="s">
        <v>122</v>
      </c>
      <c r="E141" s="66" t="s">
        <v>48</v>
      </c>
      <c r="F141" s="67">
        <v>5</v>
      </c>
      <c r="G141" s="68"/>
      <c r="H141" s="69">
        <f>ROUND(G141*F141,2)</f>
        <v>0</v>
      </c>
      <c r="I141" s="105"/>
      <c r="J141" s="106"/>
      <c r="K141" s="70"/>
    </row>
    <row r="142" spans="1:11" s="73" customFormat="1" ht="29.25" customHeight="1">
      <c r="A142" s="84" t="s">
        <v>278</v>
      </c>
      <c r="B142" s="63" t="s">
        <v>184</v>
      </c>
      <c r="C142" s="64" t="s">
        <v>279</v>
      </c>
      <c r="D142" s="86" t="s">
        <v>280</v>
      </c>
      <c r="E142" s="87"/>
      <c r="F142" s="74"/>
      <c r="G142" s="75"/>
      <c r="H142" s="69"/>
      <c r="I142" s="105"/>
      <c r="J142" s="106"/>
      <c r="K142" s="70"/>
    </row>
    <row r="143" spans="1:11" s="73" customFormat="1" ht="29.25" customHeight="1">
      <c r="A143" s="84" t="s">
        <v>281</v>
      </c>
      <c r="B143" s="76" t="s">
        <v>30</v>
      </c>
      <c r="C143" s="64" t="s">
        <v>79</v>
      </c>
      <c r="D143" s="77"/>
      <c r="E143" s="66"/>
      <c r="F143" s="74"/>
      <c r="G143" s="75"/>
      <c r="H143" s="69"/>
      <c r="I143" s="105"/>
      <c r="J143" s="106"/>
      <c r="K143" s="70"/>
    </row>
    <row r="144" spans="1:11" s="73" customFormat="1" ht="29.25" customHeight="1">
      <c r="A144" s="84" t="s">
        <v>282</v>
      </c>
      <c r="B144" s="85" t="s">
        <v>113</v>
      </c>
      <c r="C144" s="64" t="s">
        <v>134</v>
      </c>
      <c r="D144" s="77"/>
      <c r="E144" s="66" t="s">
        <v>31</v>
      </c>
      <c r="F144" s="92">
        <v>5</v>
      </c>
      <c r="G144" s="68"/>
      <c r="H144" s="69">
        <f>ROUND(G144*F144,2)</f>
        <v>0</v>
      </c>
      <c r="I144" s="105"/>
      <c r="J144" s="106"/>
      <c r="K144" s="70"/>
    </row>
    <row r="145" spans="1:10" ht="33" customHeight="1">
      <c r="A145" s="17"/>
      <c r="B145" s="5"/>
      <c r="C145" s="31" t="s">
        <v>21</v>
      </c>
      <c r="D145" s="9"/>
      <c r="E145" s="7"/>
      <c r="F145" s="7"/>
      <c r="G145" s="17"/>
      <c r="H145" s="20"/>
      <c r="I145" s="58"/>
      <c r="J145" s="58"/>
    </row>
    <row r="146" spans="1:11" s="71" customFormat="1" ht="33" customHeight="1">
      <c r="A146" s="62" t="s">
        <v>54</v>
      </c>
      <c r="B146" s="63" t="s">
        <v>185</v>
      </c>
      <c r="C146" s="64" t="s">
        <v>55</v>
      </c>
      <c r="D146" s="86" t="s">
        <v>283</v>
      </c>
      <c r="E146" s="66"/>
      <c r="F146" s="88"/>
      <c r="G146" s="75"/>
      <c r="H146" s="89"/>
      <c r="I146" s="105"/>
      <c r="J146" s="81"/>
      <c r="K146" s="70"/>
    </row>
    <row r="147" spans="1:11" s="71" customFormat="1" ht="33" customHeight="1">
      <c r="A147" s="62" t="s">
        <v>126</v>
      </c>
      <c r="B147" s="76" t="s">
        <v>30</v>
      </c>
      <c r="C147" s="64" t="s">
        <v>127</v>
      </c>
      <c r="D147" s="77" t="s">
        <v>2</v>
      </c>
      <c r="E147" s="66" t="s">
        <v>29</v>
      </c>
      <c r="F147" s="67">
        <v>425</v>
      </c>
      <c r="G147" s="68"/>
      <c r="H147" s="69">
        <f>ROUND(G147*F147,2)</f>
        <v>0</v>
      </c>
      <c r="I147" s="105"/>
      <c r="J147" s="81"/>
      <c r="K147" s="70"/>
    </row>
    <row r="148" spans="1:11" s="73" customFormat="1" ht="33" customHeight="1">
      <c r="A148" s="62" t="s">
        <v>129</v>
      </c>
      <c r="B148" s="63" t="s">
        <v>186</v>
      </c>
      <c r="C148" s="64" t="s">
        <v>131</v>
      </c>
      <c r="D148" s="86" t="s">
        <v>280</v>
      </c>
      <c r="E148" s="87"/>
      <c r="F148" s="74"/>
      <c r="G148" s="75"/>
      <c r="H148" s="89"/>
      <c r="I148" s="105"/>
      <c r="J148" s="106"/>
      <c r="K148" s="70"/>
    </row>
    <row r="149" spans="1:11" s="73" customFormat="1" ht="29.25" customHeight="1">
      <c r="A149" s="62" t="s">
        <v>132</v>
      </c>
      <c r="B149" s="76" t="s">
        <v>30</v>
      </c>
      <c r="C149" s="64" t="s">
        <v>53</v>
      </c>
      <c r="D149" s="77"/>
      <c r="E149" s="66"/>
      <c r="F149" s="74"/>
      <c r="G149" s="75"/>
      <c r="H149" s="89"/>
      <c r="I149" s="105"/>
      <c r="J149" s="106"/>
      <c r="K149" s="70"/>
    </row>
    <row r="150" spans="1:11" s="73" customFormat="1" ht="29.25" customHeight="1">
      <c r="A150" s="62" t="s">
        <v>133</v>
      </c>
      <c r="B150" s="85" t="s">
        <v>113</v>
      </c>
      <c r="C150" s="64" t="s">
        <v>134</v>
      </c>
      <c r="D150" s="77"/>
      <c r="E150" s="66" t="s">
        <v>31</v>
      </c>
      <c r="F150" s="67">
        <v>300</v>
      </c>
      <c r="G150" s="68"/>
      <c r="H150" s="69">
        <f>ROUND(G150*F150,2)</f>
        <v>0</v>
      </c>
      <c r="I150" s="105"/>
      <c r="J150" s="106"/>
      <c r="K150" s="70"/>
    </row>
    <row r="151" spans="1:11" s="73" customFormat="1" ht="30" customHeight="1">
      <c r="A151" s="62" t="s">
        <v>284</v>
      </c>
      <c r="B151" s="63" t="s">
        <v>187</v>
      </c>
      <c r="C151" s="64" t="s">
        <v>285</v>
      </c>
      <c r="D151" s="86" t="s">
        <v>280</v>
      </c>
      <c r="E151" s="66" t="s">
        <v>31</v>
      </c>
      <c r="F151" s="67">
        <v>425</v>
      </c>
      <c r="G151" s="68"/>
      <c r="H151" s="69">
        <f>ROUND(G151*F151,2)</f>
        <v>0</v>
      </c>
      <c r="I151" s="105"/>
      <c r="J151" s="106"/>
      <c r="K151" s="70"/>
    </row>
    <row r="152" spans="1:10" ht="30" customHeight="1">
      <c r="A152" s="17"/>
      <c r="B152" s="14"/>
      <c r="C152" s="31" t="s">
        <v>24</v>
      </c>
      <c r="D152" s="9"/>
      <c r="E152" s="6"/>
      <c r="F152" s="9"/>
      <c r="G152" s="17"/>
      <c r="H152" s="20"/>
      <c r="I152" s="58"/>
      <c r="J152" s="58"/>
    </row>
    <row r="153" spans="1:11" s="71" customFormat="1" ht="29.25" customHeight="1">
      <c r="A153" s="84" t="s">
        <v>59</v>
      </c>
      <c r="B153" s="63" t="s">
        <v>188</v>
      </c>
      <c r="C153" s="64" t="s">
        <v>60</v>
      </c>
      <c r="D153" s="77" t="s">
        <v>152</v>
      </c>
      <c r="E153" s="66"/>
      <c r="F153" s="74"/>
      <c r="G153" s="75"/>
      <c r="H153" s="69"/>
      <c r="I153" s="105"/>
      <c r="J153" s="81"/>
      <c r="K153" s="70"/>
    </row>
    <row r="154" spans="1:11" s="73" customFormat="1" ht="29.25" customHeight="1">
      <c r="A154" s="84" t="s">
        <v>61</v>
      </c>
      <c r="B154" s="76" t="s">
        <v>30</v>
      </c>
      <c r="C154" s="64" t="s">
        <v>153</v>
      </c>
      <c r="D154" s="77"/>
      <c r="E154" s="66" t="s">
        <v>29</v>
      </c>
      <c r="F154" s="67">
        <v>36</v>
      </c>
      <c r="G154" s="68"/>
      <c r="H154" s="69">
        <f>ROUND(G154*F154,2)</f>
        <v>0</v>
      </c>
      <c r="I154" s="105"/>
      <c r="J154" s="106"/>
      <c r="K154" s="70"/>
    </row>
    <row r="155" spans="1:10" s="39" customFormat="1" ht="33" customHeight="1" thickBot="1">
      <c r="A155" s="40"/>
      <c r="B155" s="35" t="str">
        <f>B103</f>
        <v>C</v>
      </c>
      <c r="C155" s="148" t="str">
        <f>C103</f>
        <v>Poplarwood Ave./Berrydale Ave. - Bounded by Poplarwood Ave., Berrydale Ave., St. Mary's Rd., and St. David Rd.</v>
      </c>
      <c r="D155" s="149"/>
      <c r="E155" s="149"/>
      <c r="F155" s="150"/>
      <c r="G155" s="40" t="s">
        <v>17</v>
      </c>
      <c r="H155" s="40">
        <f>SUM(H103:H154)</f>
        <v>0</v>
      </c>
      <c r="I155" s="108"/>
      <c r="J155" s="108"/>
    </row>
    <row r="156" spans="1:10" s="39" customFormat="1" ht="33" customHeight="1" thickTop="1">
      <c r="A156" s="37"/>
      <c r="B156" s="36" t="s">
        <v>15</v>
      </c>
      <c r="C156" s="178" t="s">
        <v>254</v>
      </c>
      <c r="D156" s="179"/>
      <c r="E156" s="179"/>
      <c r="F156" s="180"/>
      <c r="G156" s="37"/>
      <c r="H156" s="38"/>
      <c r="I156" s="108"/>
      <c r="J156" s="108"/>
    </row>
    <row r="157" spans="1:10" ht="33" customHeight="1">
      <c r="A157" s="17"/>
      <c r="B157" s="14"/>
      <c r="C157" s="30" t="s">
        <v>19</v>
      </c>
      <c r="D157" s="9"/>
      <c r="E157" s="7" t="s">
        <v>2</v>
      </c>
      <c r="F157" s="7" t="s">
        <v>2</v>
      </c>
      <c r="G157" s="17" t="s">
        <v>2</v>
      </c>
      <c r="H157" s="20"/>
      <c r="I157" s="58"/>
      <c r="J157" s="58"/>
    </row>
    <row r="158" spans="1:11" s="71" customFormat="1" ht="29.25" customHeight="1">
      <c r="A158" s="62" t="s">
        <v>90</v>
      </c>
      <c r="B158" s="63" t="s">
        <v>85</v>
      </c>
      <c r="C158" s="64" t="s">
        <v>91</v>
      </c>
      <c r="D158" s="65" t="s">
        <v>256</v>
      </c>
      <c r="E158" s="66" t="s">
        <v>27</v>
      </c>
      <c r="F158" s="67">
        <v>1067</v>
      </c>
      <c r="G158" s="68"/>
      <c r="H158" s="69">
        <f>ROUND(G158*F158,2)</f>
        <v>0</v>
      </c>
      <c r="I158" s="105"/>
      <c r="J158" s="81"/>
      <c r="K158" s="70"/>
    </row>
    <row r="159" spans="1:11" s="73" customFormat="1" ht="29.25" customHeight="1">
      <c r="A159" s="72" t="s">
        <v>92</v>
      </c>
      <c r="B159" s="63" t="s">
        <v>86</v>
      </c>
      <c r="C159" s="64" t="s">
        <v>93</v>
      </c>
      <c r="D159" s="65" t="s">
        <v>256</v>
      </c>
      <c r="E159" s="66" t="s">
        <v>29</v>
      </c>
      <c r="F159" s="67">
        <v>2073</v>
      </c>
      <c r="G159" s="68"/>
      <c r="H159" s="69">
        <f>ROUND(G159*F159,2)</f>
        <v>0</v>
      </c>
      <c r="I159" s="105"/>
      <c r="J159" s="106"/>
      <c r="K159" s="70"/>
    </row>
    <row r="160" spans="1:11" s="71" customFormat="1" ht="29.25" customHeight="1">
      <c r="A160" s="72" t="s">
        <v>94</v>
      </c>
      <c r="B160" s="63" t="s">
        <v>189</v>
      </c>
      <c r="C160" s="64" t="s">
        <v>96</v>
      </c>
      <c r="D160" s="65" t="s">
        <v>256</v>
      </c>
      <c r="E160" s="66"/>
      <c r="F160" s="74"/>
      <c r="G160" s="75"/>
      <c r="H160" s="69"/>
      <c r="I160" s="105"/>
      <c r="J160" s="81"/>
      <c r="K160" s="70"/>
    </row>
    <row r="161" spans="1:11" s="71" customFormat="1" ht="29.25" customHeight="1">
      <c r="A161" s="72" t="s">
        <v>164</v>
      </c>
      <c r="B161" s="76" t="s">
        <v>30</v>
      </c>
      <c r="C161" s="64" t="s">
        <v>165</v>
      </c>
      <c r="D161" s="77" t="s">
        <v>2</v>
      </c>
      <c r="E161" s="66" t="s">
        <v>31</v>
      </c>
      <c r="F161" s="67">
        <v>1430</v>
      </c>
      <c r="G161" s="68"/>
      <c r="H161" s="69">
        <f aca="true" t="shared" si="0" ref="H161:H167">ROUND(G161*F161,2)</f>
        <v>0</v>
      </c>
      <c r="I161" s="105"/>
      <c r="J161" s="81"/>
      <c r="K161" s="70"/>
    </row>
    <row r="162" spans="1:12" s="71" customFormat="1" ht="29.25" customHeight="1">
      <c r="A162" s="62" t="s">
        <v>363</v>
      </c>
      <c r="B162" s="76" t="s">
        <v>37</v>
      </c>
      <c r="C162" s="64" t="s">
        <v>364</v>
      </c>
      <c r="D162" s="77" t="s">
        <v>2</v>
      </c>
      <c r="E162" s="66" t="s">
        <v>31</v>
      </c>
      <c r="F162" s="67">
        <v>143</v>
      </c>
      <c r="G162" s="68"/>
      <c r="H162" s="69">
        <f t="shared" si="0"/>
        <v>0</v>
      </c>
      <c r="J162" s="81"/>
      <c r="K162" s="121"/>
      <c r="L162" s="81"/>
    </row>
    <row r="163" spans="1:12" s="71" customFormat="1" ht="33" customHeight="1">
      <c r="A163" s="72" t="s">
        <v>257</v>
      </c>
      <c r="B163" s="63" t="s">
        <v>190</v>
      </c>
      <c r="C163" s="64" t="s">
        <v>258</v>
      </c>
      <c r="D163" s="65" t="s">
        <v>256</v>
      </c>
      <c r="E163" s="66" t="s">
        <v>27</v>
      </c>
      <c r="F163" s="67">
        <v>129</v>
      </c>
      <c r="G163" s="68"/>
      <c r="H163" s="69">
        <f t="shared" si="0"/>
        <v>0</v>
      </c>
      <c r="J163" s="79"/>
      <c r="K163" s="122"/>
      <c r="L163" s="81"/>
    </row>
    <row r="164" spans="1:12" s="73" customFormat="1" ht="29.25" customHeight="1">
      <c r="A164" s="62" t="s">
        <v>32</v>
      </c>
      <c r="B164" s="63" t="s">
        <v>191</v>
      </c>
      <c r="C164" s="64" t="s">
        <v>33</v>
      </c>
      <c r="D164" s="65" t="s">
        <v>256</v>
      </c>
      <c r="E164" s="66" t="s">
        <v>29</v>
      </c>
      <c r="F164" s="92">
        <v>18</v>
      </c>
      <c r="G164" s="68"/>
      <c r="H164" s="69">
        <f t="shared" si="0"/>
        <v>0</v>
      </c>
      <c r="J164" s="79"/>
      <c r="K164" s="81"/>
      <c r="L164" s="106"/>
    </row>
    <row r="165" spans="1:12" s="73" customFormat="1" ht="29.25" customHeight="1">
      <c r="A165" s="72" t="s">
        <v>99</v>
      </c>
      <c r="B165" s="63" t="s">
        <v>192</v>
      </c>
      <c r="C165" s="64" t="s">
        <v>101</v>
      </c>
      <c r="D165" s="77" t="s">
        <v>102</v>
      </c>
      <c r="E165" s="66" t="s">
        <v>29</v>
      </c>
      <c r="F165" s="67">
        <v>2073</v>
      </c>
      <c r="G165" s="68"/>
      <c r="H165" s="69">
        <f t="shared" si="0"/>
        <v>0</v>
      </c>
      <c r="J165" s="79"/>
      <c r="K165" s="106"/>
      <c r="L165" s="106"/>
    </row>
    <row r="166" spans="1:12" s="73" customFormat="1" ht="29.25" customHeight="1">
      <c r="A166" s="72" t="s">
        <v>359</v>
      </c>
      <c r="B166" s="63" t="s">
        <v>193</v>
      </c>
      <c r="C166" s="64" t="s">
        <v>360</v>
      </c>
      <c r="D166" s="77" t="s">
        <v>361</v>
      </c>
      <c r="E166" s="66" t="s">
        <v>29</v>
      </c>
      <c r="F166" s="67">
        <v>207</v>
      </c>
      <c r="G166" s="68"/>
      <c r="H166" s="69">
        <f t="shared" si="0"/>
        <v>0</v>
      </c>
      <c r="J166" s="79"/>
      <c r="K166" s="106"/>
      <c r="L166" s="106"/>
    </row>
    <row r="167" spans="1:12" s="73" customFormat="1" ht="29.25" customHeight="1">
      <c r="A167" s="62" t="s">
        <v>261</v>
      </c>
      <c r="B167" s="63" t="s">
        <v>194</v>
      </c>
      <c r="C167" s="64" t="s">
        <v>262</v>
      </c>
      <c r="D167" s="77" t="s">
        <v>263</v>
      </c>
      <c r="E167" s="66" t="s">
        <v>29</v>
      </c>
      <c r="F167" s="67">
        <v>325</v>
      </c>
      <c r="G167" s="68"/>
      <c r="H167" s="69">
        <f t="shared" si="0"/>
        <v>0</v>
      </c>
      <c r="I167" s="105"/>
      <c r="J167" s="79"/>
      <c r="K167" s="106"/>
      <c r="L167" s="106"/>
    </row>
    <row r="168" spans="1:11" s="73" customFormat="1" ht="29.25" customHeight="1">
      <c r="A168" s="62" t="s">
        <v>264</v>
      </c>
      <c r="B168" s="63" t="s">
        <v>195</v>
      </c>
      <c r="C168" s="64" t="s">
        <v>265</v>
      </c>
      <c r="D168" s="77" t="s">
        <v>263</v>
      </c>
      <c r="E168" s="66"/>
      <c r="F168" s="74"/>
      <c r="G168" s="75"/>
      <c r="H168" s="69"/>
      <c r="I168" s="105"/>
      <c r="J168" s="106"/>
      <c r="K168" s="70"/>
    </row>
    <row r="169" spans="1:11" s="71" customFormat="1" ht="29.25" customHeight="1">
      <c r="A169" s="62" t="s">
        <v>266</v>
      </c>
      <c r="B169" s="76" t="s">
        <v>30</v>
      </c>
      <c r="C169" s="64" t="s">
        <v>267</v>
      </c>
      <c r="D169" s="77" t="s">
        <v>2</v>
      </c>
      <c r="E169" s="66" t="s">
        <v>31</v>
      </c>
      <c r="F169" s="67">
        <v>149</v>
      </c>
      <c r="G169" s="68"/>
      <c r="H169" s="69">
        <f>ROUND(G169*F169,2)</f>
        <v>0</v>
      </c>
      <c r="I169" s="105"/>
      <c r="J169" s="81"/>
      <c r="K169" s="70"/>
    </row>
    <row r="170" spans="1:11" s="71" customFormat="1" ht="33" customHeight="1">
      <c r="A170" s="80"/>
      <c r="B170" s="63" t="s">
        <v>196</v>
      </c>
      <c r="C170" s="82" t="s">
        <v>268</v>
      </c>
      <c r="D170" s="77" t="s">
        <v>229</v>
      </c>
      <c r="E170" s="66" t="s">
        <v>31</v>
      </c>
      <c r="F170" s="67">
        <v>111</v>
      </c>
      <c r="G170" s="68"/>
      <c r="H170" s="69">
        <f>ROUND(G170*F170,2)</f>
        <v>0</v>
      </c>
      <c r="I170" s="79"/>
      <c r="J170" s="81"/>
      <c r="K170" s="70"/>
    </row>
    <row r="171" spans="1:10" ht="33" customHeight="1">
      <c r="A171" s="17"/>
      <c r="B171" s="14"/>
      <c r="C171" s="31" t="s">
        <v>20</v>
      </c>
      <c r="D171" s="9"/>
      <c r="E171" s="6"/>
      <c r="F171" s="9"/>
      <c r="G171" s="17"/>
      <c r="H171" s="20"/>
      <c r="I171" s="58"/>
      <c r="J171" s="58"/>
    </row>
    <row r="172" spans="1:11" s="71" customFormat="1" ht="29.25" customHeight="1">
      <c r="A172" s="84" t="s">
        <v>68</v>
      </c>
      <c r="B172" s="63" t="s">
        <v>197</v>
      </c>
      <c r="C172" s="64" t="s">
        <v>70</v>
      </c>
      <c r="D172" s="65" t="s">
        <v>256</v>
      </c>
      <c r="E172" s="66"/>
      <c r="F172" s="74"/>
      <c r="G172" s="75"/>
      <c r="H172" s="69"/>
      <c r="I172" s="105"/>
      <c r="J172" s="81"/>
      <c r="K172" s="70"/>
    </row>
    <row r="173" spans="1:11" s="73" customFormat="1" ht="29.25" customHeight="1">
      <c r="A173" s="84" t="s">
        <v>71</v>
      </c>
      <c r="B173" s="76" t="s">
        <v>30</v>
      </c>
      <c r="C173" s="64" t="s">
        <v>72</v>
      </c>
      <c r="D173" s="77" t="s">
        <v>2</v>
      </c>
      <c r="E173" s="66" t="s">
        <v>29</v>
      </c>
      <c r="F173" s="67">
        <v>51</v>
      </c>
      <c r="G173" s="68"/>
      <c r="H173" s="69">
        <f>ROUND(G173*F173,2)</f>
        <v>0</v>
      </c>
      <c r="I173" s="105"/>
      <c r="J173" s="106"/>
      <c r="K173" s="70"/>
    </row>
    <row r="174" spans="1:11" s="73" customFormat="1" ht="29.25" customHeight="1">
      <c r="A174" s="84" t="s">
        <v>274</v>
      </c>
      <c r="B174" s="76" t="s">
        <v>37</v>
      </c>
      <c r="C174" s="64" t="s">
        <v>275</v>
      </c>
      <c r="D174" s="77" t="s">
        <v>2</v>
      </c>
      <c r="E174" s="66" t="s">
        <v>29</v>
      </c>
      <c r="F174" s="67">
        <v>20</v>
      </c>
      <c r="G174" s="68"/>
      <c r="H174" s="69">
        <f>ROUND(G174*F174,2)</f>
        <v>0</v>
      </c>
      <c r="I174" s="107"/>
      <c r="J174" s="106"/>
      <c r="K174" s="70"/>
    </row>
    <row r="175" spans="1:11" s="73" customFormat="1" ht="33" customHeight="1">
      <c r="A175" s="84" t="s">
        <v>274</v>
      </c>
      <c r="B175" s="76" t="s">
        <v>49</v>
      </c>
      <c r="C175" s="64" t="s">
        <v>382</v>
      </c>
      <c r="D175" s="77" t="s">
        <v>2</v>
      </c>
      <c r="E175" s="66" t="s">
        <v>29</v>
      </c>
      <c r="F175" s="67">
        <v>37</v>
      </c>
      <c r="G175" s="68"/>
      <c r="H175" s="69">
        <f>ROUND(G175*F175,2)</f>
        <v>0</v>
      </c>
      <c r="I175" s="107"/>
      <c r="J175" s="106"/>
      <c r="K175" s="70"/>
    </row>
    <row r="176" spans="1:11" s="73" customFormat="1" ht="29.25" customHeight="1">
      <c r="A176" s="84" t="s">
        <v>35</v>
      </c>
      <c r="B176" s="63" t="s">
        <v>199</v>
      </c>
      <c r="C176" s="64" t="s">
        <v>36</v>
      </c>
      <c r="D176" s="77" t="s">
        <v>276</v>
      </c>
      <c r="E176" s="66"/>
      <c r="F176" s="74"/>
      <c r="G176" s="75"/>
      <c r="H176" s="69"/>
      <c r="I176" s="105"/>
      <c r="J176" s="106"/>
      <c r="K176" s="70"/>
    </row>
    <row r="177" spans="1:11" s="73" customFormat="1" ht="29.25" customHeight="1">
      <c r="A177" s="84" t="s">
        <v>171</v>
      </c>
      <c r="B177" s="76" t="s">
        <v>30</v>
      </c>
      <c r="C177" s="64" t="s">
        <v>172</v>
      </c>
      <c r="D177" s="77" t="s">
        <v>2</v>
      </c>
      <c r="E177" s="66" t="s">
        <v>29</v>
      </c>
      <c r="F177" s="67">
        <v>51</v>
      </c>
      <c r="G177" s="68"/>
      <c r="H177" s="69">
        <f>ROUND(G177*F177,2)</f>
        <v>0</v>
      </c>
      <c r="I177" s="105"/>
      <c r="J177" s="106"/>
      <c r="K177" s="70"/>
    </row>
    <row r="178" spans="1:11" s="73" customFormat="1" ht="33" customHeight="1">
      <c r="A178" s="84" t="s">
        <v>171</v>
      </c>
      <c r="B178" s="76" t="s">
        <v>37</v>
      </c>
      <c r="C178" s="64" t="s">
        <v>381</v>
      </c>
      <c r="D178" s="77" t="s">
        <v>2</v>
      </c>
      <c r="E178" s="66" t="s">
        <v>29</v>
      </c>
      <c r="F178" s="92">
        <v>41</v>
      </c>
      <c r="G178" s="68"/>
      <c r="H178" s="69">
        <f>ROUND(G178*F178,2)</f>
        <v>0</v>
      </c>
      <c r="I178" s="105"/>
      <c r="J178" s="106"/>
      <c r="K178" s="70"/>
    </row>
    <row r="179" spans="1:11" s="73" customFormat="1" ht="29.25" customHeight="1">
      <c r="A179" s="84" t="s">
        <v>38</v>
      </c>
      <c r="B179" s="63" t="s">
        <v>201</v>
      </c>
      <c r="C179" s="64" t="s">
        <v>39</v>
      </c>
      <c r="D179" s="77" t="s">
        <v>276</v>
      </c>
      <c r="E179" s="66"/>
      <c r="F179" s="74"/>
      <c r="G179" s="75"/>
      <c r="H179" s="69"/>
      <c r="I179" s="105"/>
      <c r="J179" s="106"/>
      <c r="K179" s="70"/>
    </row>
    <row r="180" spans="1:11" s="73" customFormat="1" ht="29.25" customHeight="1">
      <c r="A180" s="84" t="s">
        <v>40</v>
      </c>
      <c r="B180" s="76" t="s">
        <v>30</v>
      </c>
      <c r="C180" s="64" t="s">
        <v>41</v>
      </c>
      <c r="D180" s="77" t="s">
        <v>2</v>
      </c>
      <c r="E180" s="66" t="s">
        <v>34</v>
      </c>
      <c r="F180" s="67">
        <v>20</v>
      </c>
      <c r="G180" s="68"/>
      <c r="H180" s="69">
        <f>ROUND(G180*F180,2)</f>
        <v>0</v>
      </c>
      <c r="I180" s="105"/>
      <c r="J180" s="106"/>
      <c r="K180" s="70"/>
    </row>
    <row r="181" spans="1:11" s="73" customFormat="1" ht="29.25" customHeight="1">
      <c r="A181" s="84" t="s">
        <v>42</v>
      </c>
      <c r="B181" s="63" t="s">
        <v>203</v>
      </c>
      <c r="C181" s="64" t="s">
        <v>43</v>
      </c>
      <c r="D181" s="77" t="s">
        <v>276</v>
      </c>
      <c r="E181" s="66"/>
      <c r="F181" s="74"/>
      <c r="G181" s="75"/>
      <c r="H181" s="69"/>
      <c r="I181" s="105"/>
      <c r="J181" s="106"/>
      <c r="K181" s="70"/>
    </row>
    <row r="182" spans="1:11" s="73" customFormat="1" ht="29.25" customHeight="1">
      <c r="A182" s="84" t="s">
        <v>44</v>
      </c>
      <c r="B182" s="136" t="s">
        <v>30</v>
      </c>
      <c r="C182" s="113" t="s">
        <v>45</v>
      </c>
      <c r="D182" s="114" t="s">
        <v>2</v>
      </c>
      <c r="E182" s="115" t="s">
        <v>34</v>
      </c>
      <c r="F182" s="116">
        <v>20</v>
      </c>
      <c r="G182" s="117"/>
      <c r="H182" s="118">
        <f>ROUND(G182*F182,2)</f>
        <v>0</v>
      </c>
      <c r="I182" s="105"/>
      <c r="J182" s="106"/>
      <c r="K182" s="70"/>
    </row>
    <row r="183" spans="1:11" s="71" customFormat="1" ht="29.25" customHeight="1">
      <c r="A183" s="84" t="s">
        <v>107</v>
      </c>
      <c r="B183" s="127" t="s">
        <v>204</v>
      </c>
      <c r="C183" s="128" t="s">
        <v>46</v>
      </c>
      <c r="D183" s="129" t="s">
        <v>109</v>
      </c>
      <c r="E183" s="130"/>
      <c r="F183" s="134"/>
      <c r="G183" s="135"/>
      <c r="H183" s="133"/>
      <c r="I183" s="105"/>
      <c r="J183" s="81"/>
      <c r="K183" s="70"/>
    </row>
    <row r="184" spans="1:11" s="73" customFormat="1" ht="29.25" customHeight="1">
      <c r="A184" s="84" t="s">
        <v>110</v>
      </c>
      <c r="B184" s="76" t="s">
        <v>302</v>
      </c>
      <c r="C184" s="64" t="s">
        <v>111</v>
      </c>
      <c r="D184" s="77" t="s">
        <v>47</v>
      </c>
      <c r="E184" s="66"/>
      <c r="F184" s="74"/>
      <c r="G184" s="75"/>
      <c r="H184" s="69"/>
      <c r="I184" s="105"/>
      <c r="J184" s="106"/>
      <c r="K184" s="70"/>
    </row>
    <row r="185" spans="1:11" s="73" customFormat="1" ht="29.25" customHeight="1">
      <c r="A185" s="84" t="s">
        <v>112</v>
      </c>
      <c r="B185" s="85" t="s">
        <v>113</v>
      </c>
      <c r="C185" s="64" t="s">
        <v>114</v>
      </c>
      <c r="D185" s="77"/>
      <c r="E185" s="66" t="s">
        <v>29</v>
      </c>
      <c r="F185" s="67">
        <v>7</v>
      </c>
      <c r="G185" s="68"/>
      <c r="H185" s="69">
        <f>ROUND(G185*F185,2)</f>
        <v>0</v>
      </c>
      <c r="I185" s="109"/>
      <c r="J185" s="106"/>
      <c r="K185" s="70"/>
    </row>
    <row r="186" spans="1:11" s="71" customFormat="1" ht="29.25" customHeight="1">
      <c r="A186" s="84" t="s">
        <v>240</v>
      </c>
      <c r="B186" s="63" t="s">
        <v>205</v>
      </c>
      <c r="C186" s="64" t="s">
        <v>241</v>
      </c>
      <c r="D186" s="77" t="s">
        <v>109</v>
      </c>
      <c r="E186" s="66" t="s">
        <v>29</v>
      </c>
      <c r="F186" s="92">
        <v>10</v>
      </c>
      <c r="G186" s="68"/>
      <c r="H186" s="69">
        <f>ROUND(G186*F186,2)</f>
        <v>0</v>
      </c>
      <c r="I186" s="105"/>
      <c r="J186" s="81"/>
      <c r="K186" s="70"/>
    </row>
    <row r="187" spans="1:11" s="73" customFormat="1" ht="29.25" customHeight="1">
      <c r="A187" s="84" t="s">
        <v>198</v>
      </c>
      <c r="B187" s="63" t="s">
        <v>206</v>
      </c>
      <c r="C187" s="64" t="s">
        <v>200</v>
      </c>
      <c r="D187" s="77" t="s">
        <v>109</v>
      </c>
      <c r="E187" s="66" t="s">
        <v>29</v>
      </c>
      <c r="F187" s="92">
        <v>10</v>
      </c>
      <c r="G187" s="68"/>
      <c r="H187" s="69">
        <f>ROUND(G187*F187,2)</f>
        <v>0</v>
      </c>
      <c r="I187" s="105"/>
      <c r="J187" s="106"/>
      <c r="K187" s="70"/>
    </row>
    <row r="188" spans="1:11" s="73" customFormat="1" ht="29.25" customHeight="1">
      <c r="A188" s="84" t="s">
        <v>226</v>
      </c>
      <c r="B188" s="63" t="s">
        <v>207</v>
      </c>
      <c r="C188" s="64" t="s">
        <v>228</v>
      </c>
      <c r="D188" s="77" t="s">
        <v>109</v>
      </c>
      <c r="E188" s="66" t="s">
        <v>29</v>
      </c>
      <c r="F188" s="92">
        <v>10</v>
      </c>
      <c r="G188" s="68"/>
      <c r="H188" s="69">
        <f>ROUND(G188*F188,2)</f>
        <v>0</v>
      </c>
      <c r="I188" s="105"/>
      <c r="J188" s="106"/>
      <c r="K188" s="70"/>
    </row>
    <row r="189" spans="1:11" s="71" customFormat="1" ht="29.25" customHeight="1">
      <c r="A189" s="84" t="s">
        <v>242</v>
      </c>
      <c r="B189" s="63" t="s">
        <v>208</v>
      </c>
      <c r="C189" s="64" t="s">
        <v>243</v>
      </c>
      <c r="D189" s="77" t="s">
        <v>119</v>
      </c>
      <c r="E189" s="66"/>
      <c r="F189" s="74"/>
      <c r="G189" s="75"/>
      <c r="H189" s="69"/>
      <c r="I189" s="105"/>
      <c r="J189" s="81"/>
      <c r="K189" s="70"/>
    </row>
    <row r="190" spans="1:11" s="73" customFormat="1" ht="29.25" customHeight="1">
      <c r="A190" s="84" t="s">
        <v>244</v>
      </c>
      <c r="B190" s="76" t="s">
        <v>30</v>
      </c>
      <c r="C190" s="64" t="s">
        <v>301</v>
      </c>
      <c r="D190" s="77" t="s">
        <v>2</v>
      </c>
      <c r="E190" s="66" t="s">
        <v>48</v>
      </c>
      <c r="F190" s="67">
        <v>4</v>
      </c>
      <c r="G190" s="68"/>
      <c r="H190" s="69">
        <f>ROUND(G190*F190,2)</f>
        <v>0</v>
      </c>
      <c r="I190" s="105"/>
      <c r="J190" s="106"/>
      <c r="K190" s="70"/>
    </row>
    <row r="191" spans="1:11" s="73" customFormat="1" ht="29.25" customHeight="1">
      <c r="A191" s="84" t="s">
        <v>245</v>
      </c>
      <c r="B191" s="76" t="s">
        <v>37</v>
      </c>
      <c r="C191" s="64" t="s">
        <v>246</v>
      </c>
      <c r="D191" s="77" t="s">
        <v>247</v>
      </c>
      <c r="E191" s="66" t="s">
        <v>48</v>
      </c>
      <c r="F191" s="67">
        <v>3</v>
      </c>
      <c r="G191" s="68"/>
      <c r="H191" s="69">
        <f>ROUND(G191*F191,2)</f>
        <v>0</v>
      </c>
      <c r="I191" s="105"/>
      <c r="J191" s="106"/>
      <c r="K191" s="70"/>
    </row>
    <row r="192" spans="1:11" s="73" customFormat="1" ht="29.25" customHeight="1">
      <c r="A192" s="84" t="s">
        <v>248</v>
      </c>
      <c r="B192" s="63" t="s">
        <v>209</v>
      </c>
      <c r="C192" s="64" t="s">
        <v>249</v>
      </c>
      <c r="D192" s="77" t="s">
        <v>119</v>
      </c>
      <c r="E192" s="66"/>
      <c r="F192" s="74"/>
      <c r="G192" s="75"/>
      <c r="H192" s="69"/>
      <c r="I192" s="105"/>
      <c r="J192" s="106"/>
      <c r="K192" s="70"/>
    </row>
    <row r="193" spans="1:11" s="73" customFormat="1" ht="30" customHeight="1">
      <c r="A193" s="84" t="s">
        <v>250</v>
      </c>
      <c r="B193" s="76" t="s">
        <v>30</v>
      </c>
      <c r="C193" s="64" t="s">
        <v>287</v>
      </c>
      <c r="D193" s="77" t="s">
        <v>121</v>
      </c>
      <c r="E193" s="66" t="s">
        <v>48</v>
      </c>
      <c r="F193" s="67">
        <v>5</v>
      </c>
      <c r="G193" s="68"/>
      <c r="H193" s="69">
        <f>ROUND(G193*F193,2)</f>
        <v>0</v>
      </c>
      <c r="I193" s="105"/>
      <c r="J193" s="106"/>
      <c r="K193" s="70"/>
    </row>
    <row r="194" spans="1:11" s="73" customFormat="1" ht="29.25" customHeight="1">
      <c r="A194" s="84" t="s">
        <v>117</v>
      </c>
      <c r="B194" s="63" t="s">
        <v>210</v>
      </c>
      <c r="C194" s="64" t="s">
        <v>50</v>
      </c>
      <c r="D194" s="77" t="s">
        <v>119</v>
      </c>
      <c r="E194" s="66"/>
      <c r="F194" s="74"/>
      <c r="G194" s="75"/>
      <c r="H194" s="69"/>
      <c r="I194" s="105"/>
      <c r="J194" s="106"/>
      <c r="K194" s="70"/>
    </row>
    <row r="195" spans="1:11" s="73" customFormat="1" ht="29.25" customHeight="1">
      <c r="A195" s="84" t="s">
        <v>303</v>
      </c>
      <c r="B195" s="76" t="s">
        <v>30</v>
      </c>
      <c r="C195" s="64" t="s">
        <v>277</v>
      </c>
      <c r="D195" s="77" t="s">
        <v>122</v>
      </c>
      <c r="E195" s="66" t="s">
        <v>48</v>
      </c>
      <c r="F195" s="67">
        <v>5</v>
      </c>
      <c r="G195" s="68"/>
      <c r="H195" s="69">
        <f>ROUND(G195*F195,2)</f>
        <v>0</v>
      </c>
      <c r="I195" s="105"/>
      <c r="J195" s="106"/>
      <c r="K195" s="70"/>
    </row>
    <row r="196" spans="1:11" s="73" customFormat="1" ht="33" customHeight="1">
      <c r="A196" s="84" t="s">
        <v>51</v>
      </c>
      <c r="B196" s="63" t="s">
        <v>211</v>
      </c>
      <c r="C196" s="64" t="s">
        <v>52</v>
      </c>
      <c r="D196" s="77" t="s">
        <v>202</v>
      </c>
      <c r="E196" s="66" t="s">
        <v>29</v>
      </c>
      <c r="F196" s="92">
        <v>15</v>
      </c>
      <c r="G196" s="68"/>
      <c r="H196" s="69">
        <f>ROUND(G196*F196,2)</f>
        <v>0</v>
      </c>
      <c r="I196" s="105"/>
      <c r="J196" s="106"/>
      <c r="K196" s="70"/>
    </row>
    <row r="197" spans="1:11" s="73" customFormat="1" ht="29.25" customHeight="1">
      <c r="A197" s="84" t="s">
        <v>278</v>
      </c>
      <c r="B197" s="63" t="s">
        <v>212</v>
      </c>
      <c r="C197" s="64" t="s">
        <v>279</v>
      </c>
      <c r="D197" s="86" t="s">
        <v>280</v>
      </c>
      <c r="E197" s="87"/>
      <c r="F197" s="74"/>
      <c r="G197" s="75"/>
      <c r="H197" s="69"/>
      <c r="I197" s="105"/>
      <c r="J197" s="106"/>
      <c r="K197" s="70"/>
    </row>
    <row r="198" spans="1:11" s="73" customFormat="1" ht="29.25" customHeight="1">
      <c r="A198" s="84" t="s">
        <v>281</v>
      </c>
      <c r="B198" s="76" t="s">
        <v>30</v>
      </c>
      <c r="C198" s="64" t="s">
        <v>79</v>
      </c>
      <c r="D198" s="77"/>
      <c r="E198" s="66"/>
      <c r="F198" s="74"/>
      <c r="G198" s="75"/>
      <c r="H198" s="69"/>
      <c r="I198" s="105"/>
      <c r="J198" s="106"/>
      <c r="K198" s="70"/>
    </row>
    <row r="199" spans="1:11" s="73" customFormat="1" ht="29.25" customHeight="1">
      <c r="A199" s="84" t="s">
        <v>282</v>
      </c>
      <c r="B199" s="85" t="s">
        <v>113</v>
      </c>
      <c r="C199" s="64" t="s">
        <v>134</v>
      </c>
      <c r="D199" s="77"/>
      <c r="E199" s="66" t="s">
        <v>31</v>
      </c>
      <c r="F199" s="67">
        <v>20</v>
      </c>
      <c r="G199" s="68"/>
      <c r="H199" s="69">
        <f>ROUND(G199*F199,2)</f>
        <v>0</v>
      </c>
      <c r="I199" s="105"/>
      <c r="J199" s="106"/>
      <c r="K199" s="70"/>
    </row>
    <row r="200" spans="1:10" ht="33" customHeight="1">
      <c r="A200" s="17"/>
      <c r="B200" s="5"/>
      <c r="C200" s="31" t="s">
        <v>21</v>
      </c>
      <c r="D200" s="9"/>
      <c r="E200" s="7"/>
      <c r="F200" s="7"/>
      <c r="G200" s="17"/>
      <c r="H200" s="20"/>
      <c r="I200" s="58"/>
      <c r="J200" s="58"/>
    </row>
    <row r="201" spans="1:11" s="71" customFormat="1" ht="33" customHeight="1">
      <c r="A201" s="62" t="s">
        <v>54</v>
      </c>
      <c r="B201" s="63" t="s">
        <v>213</v>
      </c>
      <c r="C201" s="64" t="s">
        <v>55</v>
      </c>
      <c r="D201" s="86" t="s">
        <v>283</v>
      </c>
      <c r="E201" s="66"/>
      <c r="F201" s="88"/>
      <c r="G201" s="75"/>
      <c r="H201" s="89"/>
      <c r="I201" s="105"/>
      <c r="J201" s="81"/>
      <c r="K201" s="70"/>
    </row>
    <row r="202" spans="1:11" s="71" customFormat="1" ht="33" customHeight="1">
      <c r="A202" s="62" t="s">
        <v>126</v>
      </c>
      <c r="B202" s="76" t="s">
        <v>30</v>
      </c>
      <c r="C202" s="64" t="s">
        <v>127</v>
      </c>
      <c r="D202" s="77" t="s">
        <v>2</v>
      </c>
      <c r="E202" s="66" t="s">
        <v>29</v>
      </c>
      <c r="F202" s="67">
        <v>128</v>
      </c>
      <c r="G202" s="68"/>
      <c r="H202" s="69">
        <f>ROUND(G202*F202,2)</f>
        <v>0</v>
      </c>
      <c r="I202" s="105"/>
      <c r="J202" s="81"/>
      <c r="K202" s="70"/>
    </row>
    <row r="203" spans="1:11" s="73" customFormat="1" ht="33" customHeight="1">
      <c r="A203" s="62" t="s">
        <v>129</v>
      </c>
      <c r="B203" s="63" t="s">
        <v>214</v>
      </c>
      <c r="C203" s="64" t="s">
        <v>131</v>
      </c>
      <c r="D203" s="86" t="s">
        <v>280</v>
      </c>
      <c r="E203" s="87"/>
      <c r="F203" s="74"/>
      <c r="G203" s="75"/>
      <c r="H203" s="89"/>
      <c r="I203" s="105"/>
      <c r="J203" s="106"/>
      <c r="K203" s="70"/>
    </row>
    <row r="204" spans="1:11" s="73" customFormat="1" ht="29.25" customHeight="1">
      <c r="A204" s="62" t="s">
        <v>132</v>
      </c>
      <c r="B204" s="76" t="s">
        <v>30</v>
      </c>
      <c r="C204" s="64" t="s">
        <v>53</v>
      </c>
      <c r="D204" s="77"/>
      <c r="E204" s="66"/>
      <c r="F204" s="74"/>
      <c r="G204" s="75"/>
      <c r="H204" s="89"/>
      <c r="I204" s="105"/>
      <c r="J204" s="106"/>
      <c r="K204" s="70"/>
    </row>
    <row r="205" spans="1:11" s="73" customFormat="1" ht="29.25" customHeight="1">
      <c r="A205" s="62" t="s">
        <v>133</v>
      </c>
      <c r="B205" s="85" t="s">
        <v>113</v>
      </c>
      <c r="C205" s="64" t="s">
        <v>134</v>
      </c>
      <c r="D205" s="77"/>
      <c r="E205" s="66" t="s">
        <v>31</v>
      </c>
      <c r="F205" s="67">
        <v>197</v>
      </c>
      <c r="G205" s="68"/>
      <c r="H205" s="69">
        <f>ROUND(G205*F205,2)</f>
        <v>0</v>
      </c>
      <c r="I205" s="105"/>
      <c r="J205" s="106"/>
      <c r="K205" s="70"/>
    </row>
    <row r="206" spans="1:11" s="73" customFormat="1" ht="33" customHeight="1">
      <c r="A206" s="62" t="s">
        <v>284</v>
      </c>
      <c r="B206" s="63" t="s">
        <v>215</v>
      </c>
      <c r="C206" s="64" t="s">
        <v>285</v>
      </c>
      <c r="D206" s="86" t="s">
        <v>280</v>
      </c>
      <c r="E206" s="66" t="s">
        <v>31</v>
      </c>
      <c r="F206" s="67">
        <v>284</v>
      </c>
      <c r="G206" s="68"/>
      <c r="H206" s="69">
        <f>ROUND(G206*F206,2)</f>
        <v>0</v>
      </c>
      <c r="I206" s="105"/>
      <c r="J206" s="106"/>
      <c r="K206" s="70"/>
    </row>
    <row r="207" spans="1:10" ht="30" customHeight="1">
      <c r="A207" s="17"/>
      <c r="B207" s="14"/>
      <c r="C207" s="31" t="s">
        <v>24</v>
      </c>
      <c r="D207" s="9"/>
      <c r="E207" s="6"/>
      <c r="F207" s="9"/>
      <c r="G207" s="17"/>
      <c r="H207" s="20"/>
      <c r="I207" s="58"/>
      <c r="J207" s="58"/>
    </row>
    <row r="208" spans="1:11" s="71" customFormat="1" ht="29.25" customHeight="1">
      <c r="A208" s="84" t="s">
        <v>59</v>
      </c>
      <c r="B208" s="63" t="s">
        <v>362</v>
      </c>
      <c r="C208" s="64" t="s">
        <v>60</v>
      </c>
      <c r="D208" s="77" t="s">
        <v>152</v>
      </c>
      <c r="E208" s="66"/>
      <c r="F208" s="74"/>
      <c r="G208" s="75"/>
      <c r="H208" s="69"/>
      <c r="I208" s="105"/>
      <c r="J208" s="81"/>
      <c r="K208" s="70"/>
    </row>
    <row r="209" spans="1:11" s="73" customFormat="1" ht="29.25" customHeight="1">
      <c r="A209" s="84" t="s">
        <v>61</v>
      </c>
      <c r="B209" s="76" t="s">
        <v>30</v>
      </c>
      <c r="C209" s="64" t="s">
        <v>153</v>
      </c>
      <c r="D209" s="77"/>
      <c r="E209" s="66" t="s">
        <v>29</v>
      </c>
      <c r="F209" s="67">
        <v>18</v>
      </c>
      <c r="G209" s="68"/>
      <c r="H209" s="69">
        <f>ROUND(G209*F209,2)</f>
        <v>0</v>
      </c>
      <c r="I209" s="105"/>
      <c r="J209" s="106"/>
      <c r="K209" s="70"/>
    </row>
    <row r="210" spans="1:10" s="39" customFormat="1" ht="33" customHeight="1" thickBot="1">
      <c r="A210" s="40"/>
      <c r="B210" s="35" t="str">
        <f>B156</f>
        <v>D</v>
      </c>
      <c r="C210" s="148" t="str">
        <f>C156</f>
        <v>Stranmillis Ave./Imperial Ave. - Bounded by Stranmillis Ave., Imperial Ave., St. Anne's Rd., and rue Des Meurons</v>
      </c>
      <c r="D210" s="149"/>
      <c r="E210" s="149"/>
      <c r="F210" s="150"/>
      <c r="G210" s="40" t="s">
        <v>17</v>
      </c>
      <c r="H210" s="40">
        <f>SUM(H156:H209)</f>
        <v>0</v>
      </c>
      <c r="I210" s="108"/>
      <c r="J210" s="108"/>
    </row>
    <row r="211" spans="1:10" s="39" customFormat="1" ht="33" customHeight="1" thickTop="1">
      <c r="A211" s="41"/>
      <c r="B211" s="36" t="s">
        <v>16</v>
      </c>
      <c r="C211" s="178" t="s">
        <v>255</v>
      </c>
      <c r="D211" s="179"/>
      <c r="E211" s="179"/>
      <c r="F211" s="180"/>
      <c r="G211" s="41"/>
      <c r="H211" s="42"/>
      <c r="I211" s="108"/>
      <c r="J211" s="108"/>
    </row>
    <row r="212" spans="1:10" ht="30" customHeight="1">
      <c r="A212" s="17"/>
      <c r="B212" s="14"/>
      <c r="C212" s="30" t="s">
        <v>19</v>
      </c>
      <c r="D212" s="9"/>
      <c r="E212" s="7" t="s">
        <v>2</v>
      </c>
      <c r="F212" s="7" t="s">
        <v>2</v>
      </c>
      <c r="G212" s="17" t="s">
        <v>2</v>
      </c>
      <c r="H212" s="20"/>
      <c r="I212" s="58"/>
      <c r="J212" s="58"/>
    </row>
    <row r="213" spans="1:11" s="71" customFormat="1" ht="30" customHeight="1">
      <c r="A213" s="62" t="s">
        <v>90</v>
      </c>
      <c r="B213" s="63" t="s">
        <v>87</v>
      </c>
      <c r="C213" s="64" t="s">
        <v>91</v>
      </c>
      <c r="D213" s="65" t="s">
        <v>256</v>
      </c>
      <c r="E213" s="66" t="s">
        <v>27</v>
      </c>
      <c r="F213" s="67">
        <v>415</v>
      </c>
      <c r="G213" s="68"/>
      <c r="H213" s="69">
        <f>ROUND(G213*F213,2)</f>
        <v>0</v>
      </c>
      <c r="I213" s="105"/>
      <c r="J213" s="81"/>
      <c r="K213" s="70"/>
    </row>
    <row r="214" spans="1:11" s="73" customFormat="1" ht="30" customHeight="1">
      <c r="A214" s="72" t="s">
        <v>92</v>
      </c>
      <c r="B214" s="63" t="s">
        <v>216</v>
      </c>
      <c r="C214" s="64" t="s">
        <v>93</v>
      </c>
      <c r="D214" s="65" t="s">
        <v>256</v>
      </c>
      <c r="E214" s="66" t="s">
        <v>29</v>
      </c>
      <c r="F214" s="67">
        <v>925</v>
      </c>
      <c r="G214" s="68"/>
      <c r="H214" s="69">
        <f>ROUND(G214*F214,2)</f>
        <v>0</v>
      </c>
      <c r="I214" s="105"/>
      <c r="J214" s="106"/>
      <c r="K214" s="70"/>
    </row>
    <row r="215" spans="1:11" s="71" customFormat="1" ht="30" customHeight="1">
      <c r="A215" s="72" t="s">
        <v>94</v>
      </c>
      <c r="B215" s="63" t="s">
        <v>217</v>
      </c>
      <c r="C215" s="64" t="s">
        <v>96</v>
      </c>
      <c r="D215" s="65" t="s">
        <v>256</v>
      </c>
      <c r="E215" s="66"/>
      <c r="F215" s="74"/>
      <c r="G215" s="75"/>
      <c r="H215" s="69"/>
      <c r="I215" s="105"/>
      <c r="J215" s="81"/>
      <c r="K215" s="121"/>
    </row>
    <row r="216" spans="1:11" s="71" customFormat="1" ht="30" customHeight="1">
      <c r="A216" s="72" t="s">
        <v>164</v>
      </c>
      <c r="B216" s="76" t="s">
        <v>30</v>
      </c>
      <c r="C216" s="64" t="s">
        <v>165</v>
      </c>
      <c r="D216" s="77" t="s">
        <v>2</v>
      </c>
      <c r="E216" s="66" t="s">
        <v>31</v>
      </c>
      <c r="F216" s="67">
        <v>640</v>
      </c>
      <c r="G216" s="68"/>
      <c r="H216" s="69">
        <f aca="true" t="shared" si="1" ref="H216:H222">ROUND(G216*F216,2)</f>
        <v>0</v>
      </c>
      <c r="I216" s="105"/>
      <c r="J216" s="81"/>
      <c r="K216" s="121"/>
    </row>
    <row r="217" spans="1:11" s="71" customFormat="1" ht="30" customHeight="1">
      <c r="A217" s="62" t="s">
        <v>363</v>
      </c>
      <c r="B217" s="76" t="s">
        <v>37</v>
      </c>
      <c r="C217" s="64" t="s">
        <v>364</v>
      </c>
      <c r="D217" s="77" t="s">
        <v>2</v>
      </c>
      <c r="E217" s="66" t="s">
        <v>31</v>
      </c>
      <c r="F217" s="67">
        <v>96</v>
      </c>
      <c r="G217" s="68"/>
      <c r="H217" s="69">
        <f t="shared" si="1"/>
        <v>0</v>
      </c>
      <c r="J217" s="122"/>
      <c r="K217" s="121"/>
    </row>
    <row r="218" spans="1:11" s="71" customFormat="1" ht="33" customHeight="1">
      <c r="A218" s="72" t="s">
        <v>257</v>
      </c>
      <c r="B218" s="63" t="s">
        <v>218</v>
      </c>
      <c r="C218" s="64" t="s">
        <v>258</v>
      </c>
      <c r="D218" s="65" t="s">
        <v>256</v>
      </c>
      <c r="E218" s="66" t="s">
        <v>27</v>
      </c>
      <c r="F218" s="67">
        <v>70</v>
      </c>
      <c r="G218" s="68"/>
      <c r="H218" s="69">
        <f t="shared" si="1"/>
        <v>0</v>
      </c>
      <c r="I218" s="105"/>
      <c r="J218" s="81"/>
      <c r="K218" s="121"/>
    </row>
    <row r="219" spans="1:11" s="73" customFormat="1" ht="30" customHeight="1">
      <c r="A219" s="62" t="s">
        <v>32</v>
      </c>
      <c r="B219" s="63" t="s">
        <v>219</v>
      </c>
      <c r="C219" s="64" t="s">
        <v>33</v>
      </c>
      <c r="D219" s="65" t="s">
        <v>256</v>
      </c>
      <c r="E219" s="66" t="s">
        <v>29</v>
      </c>
      <c r="F219" s="92">
        <v>50</v>
      </c>
      <c r="G219" s="68"/>
      <c r="H219" s="69">
        <f t="shared" si="1"/>
        <v>0</v>
      </c>
      <c r="I219" s="105"/>
      <c r="J219" s="106"/>
      <c r="K219" s="121"/>
    </row>
    <row r="220" spans="1:11" s="73" customFormat="1" ht="30" customHeight="1">
      <c r="A220" s="72" t="s">
        <v>99</v>
      </c>
      <c r="B220" s="63" t="s">
        <v>220</v>
      </c>
      <c r="C220" s="64" t="s">
        <v>101</v>
      </c>
      <c r="D220" s="77" t="s">
        <v>102</v>
      </c>
      <c r="E220" s="66" t="s">
        <v>29</v>
      </c>
      <c r="F220" s="67">
        <v>925</v>
      </c>
      <c r="G220" s="68"/>
      <c r="H220" s="69">
        <f t="shared" si="1"/>
        <v>0</v>
      </c>
      <c r="I220" s="105"/>
      <c r="J220" s="79"/>
      <c r="K220" s="121"/>
    </row>
    <row r="221" spans="1:11" s="73" customFormat="1" ht="29.25" customHeight="1">
      <c r="A221" s="72" t="s">
        <v>359</v>
      </c>
      <c r="B221" s="63" t="s">
        <v>221</v>
      </c>
      <c r="C221" s="64" t="s">
        <v>360</v>
      </c>
      <c r="D221" s="77" t="s">
        <v>361</v>
      </c>
      <c r="E221" s="66" t="s">
        <v>29</v>
      </c>
      <c r="F221" s="67">
        <v>139</v>
      </c>
      <c r="G221" s="68"/>
      <c r="H221" s="69">
        <f t="shared" si="1"/>
        <v>0</v>
      </c>
      <c r="I221" s="105"/>
      <c r="J221" s="106"/>
      <c r="K221" s="121"/>
    </row>
    <row r="222" spans="1:11" s="73" customFormat="1" ht="30" customHeight="1">
      <c r="A222" s="62" t="s">
        <v>261</v>
      </c>
      <c r="B222" s="63" t="s">
        <v>222</v>
      </c>
      <c r="C222" s="64" t="s">
        <v>262</v>
      </c>
      <c r="D222" s="77" t="s">
        <v>263</v>
      </c>
      <c r="E222" s="66" t="s">
        <v>29</v>
      </c>
      <c r="F222" s="67">
        <v>140</v>
      </c>
      <c r="G222" s="68"/>
      <c r="H222" s="69">
        <f t="shared" si="1"/>
        <v>0</v>
      </c>
      <c r="I222" s="105"/>
      <c r="J222" s="106"/>
      <c r="K222" s="121"/>
    </row>
    <row r="223" spans="1:11" s="73" customFormat="1" ht="30" customHeight="1">
      <c r="A223" s="62" t="s">
        <v>264</v>
      </c>
      <c r="B223" s="63" t="s">
        <v>223</v>
      </c>
      <c r="C223" s="64" t="s">
        <v>265</v>
      </c>
      <c r="D223" s="77" t="s">
        <v>263</v>
      </c>
      <c r="E223" s="66"/>
      <c r="F223" s="74"/>
      <c r="G223" s="75"/>
      <c r="H223" s="69"/>
      <c r="I223" s="105"/>
      <c r="J223" s="106"/>
      <c r="K223" s="70"/>
    </row>
    <row r="224" spans="1:11" s="71" customFormat="1" ht="30" customHeight="1">
      <c r="A224" s="62" t="s">
        <v>266</v>
      </c>
      <c r="B224" s="76" t="s">
        <v>30</v>
      </c>
      <c r="C224" s="64" t="s">
        <v>267</v>
      </c>
      <c r="D224" s="77" t="s">
        <v>2</v>
      </c>
      <c r="E224" s="66" t="s">
        <v>31</v>
      </c>
      <c r="F224" s="67">
        <v>40</v>
      </c>
      <c r="G224" s="68"/>
      <c r="H224" s="69">
        <f>ROUND(G224*F224,2)</f>
        <v>0</v>
      </c>
      <c r="I224" s="105"/>
      <c r="J224" s="81"/>
      <c r="K224" s="70"/>
    </row>
    <row r="225" spans="1:11" s="71" customFormat="1" ht="33" customHeight="1">
      <c r="A225" s="80"/>
      <c r="B225" s="63" t="s">
        <v>224</v>
      </c>
      <c r="C225" s="82" t="s">
        <v>268</v>
      </c>
      <c r="D225" s="77" t="s">
        <v>229</v>
      </c>
      <c r="E225" s="66" t="s">
        <v>31</v>
      </c>
      <c r="F225" s="67">
        <v>40</v>
      </c>
      <c r="G225" s="68"/>
      <c r="H225" s="69">
        <f>ROUND(G225*F225,2)</f>
        <v>0</v>
      </c>
      <c r="I225" s="79"/>
      <c r="J225" s="81"/>
      <c r="K225" s="70"/>
    </row>
    <row r="226" spans="1:10" ht="30" customHeight="1">
      <c r="A226" s="17"/>
      <c r="B226" s="14"/>
      <c r="C226" s="31" t="s">
        <v>20</v>
      </c>
      <c r="D226" s="9"/>
      <c r="E226" s="6"/>
      <c r="F226" s="9"/>
      <c r="G226" s="17"/>
      <c r="H226" s="20"/>
      <c r="I226" s="58"/>
      <c r="J226" s="58"/>
    </row>
    <row r="227" spans="1:11" s="71" customFormat="1" ht="30" customHeight="1">
      <c r="A227" s="84" t="s">
        <v>68</v>
      </c>
      <c r="B227" s="63" t="s">
        <v>225</v>
      </c>
      <c r="C227" s="64" t="s">
        <v>70</v>
      </c>
      <c r="D227" s="65" t="s">
        <v>256</v>
      </c>
      <c r="E227" s="66"/>
      <c r="F227" s="74"/>
      <c r="G227" s="75"/>
      <c r="H227" s="69"/>
      <c r="I227" s="105"/>
      <c r="J227" s="81"/>
      <c r="K227" s="70"/>
    </row>
    <row r="228" spans="1:11" s="73" customFormat="1" ht="30" customHeight="1">
      <c r="A228" s="84" t="s">
        <v>274</v>
      </c>
      <c r="B228" s="76" t="s">
        <v>30</v>
      </c>
      <c r="C228" s="64" t="s">
        <v>275</v>
      </c>
      <c r="D228" s="77" t="s">
        <v>2</v>
      </c>
      <c r="E228" s="66" t="s">
        <v>29</v>
      </c>
      <c r="F228" s="67">
        <v>25</v>
      </c>
      <c r="G228" s="68"/>
      <c r="H228" s="69">
        <f>ROUND(G228*F228,2)</f>
        <v>0</v>
      </c>
      <c r="I228" s="107"/>
      <c r="J228" s="106"/>
      <c r="K228" s="70"/>
    </row>
    <row r="229" spans="1:11" s="73" customFormat="1" ht="33" customHeight="1">
      <c r="A229" s="84" t="s">
        <v>71</v>
      </c>
      <c r="B229" s="76" t="s">
        <v>37</v>
      </c>
      <c r="C229" s="64" t="s">
        <v>382</v>
      </c>
      <c r="D229" s="77" t="s">
        <v>2</v>
      </c>
      <c r="E229" s="66" t="s">
        <v>29</v>
      </c>
      <c r="F229" s="67">
        <v>66</v>
      </c>
      <c r="G229" s="68"/>
      <c r="H229" s="69">
        <f>ROUND(G229*F229,2)</f>
        <v>0</v>
      </c>
      <c r="I229" s="107"/>
      <c r="J229" s="106"/>
      <c r="K229" s="70"/>
    </row>
    <row r="230" spans="1:11" s="73" customFormat="1" ht="30" customHeight="1">
      <c r="A230" s="84" t="s">
        <v>35</v>
      </c>
      <c r="B230" s="63" t="s">
        <v>227</v>
      </c>
      <c r="C230" s="64" t="s">
        <v>36</v>
      </c>
      <c r="D230" s="77" t="s">
        <v>276</v>
      </c>
      <c r="E230" s="66"/>
      <c r="F230" s="74"/>
      <c r="G230" s="75"/>
      <c r="H230" s="69"/>
      <c r="I230" s="105"/>
      <c r="J230" s="106"/>
      <c r="K230" s="70"/>
    </row>
    <row r="231" spans="1:11" s="73" customFormat="1" ht="33" customHeight="1">
      <c r="A231" s="84" t="s">
        <v>171</v>
      </c>
      <c r="B231" s="76" t="s">
        <v>30</v>
      </c>
      <c r="C231" s="64" t="s">
        <v>381</v>
      </c>
      <c r="D231" s="77" t="s">
        <v>2</v>
      </c>
      <c r="E231" s="66" t="s">
        <v>29</v>
      </c>
      <c r="F231" s="67">
        <v>66</v>
      </c>
      <c r="G231" s="68"/>
      <c r="H231" s="69">
        <f>ROUND(G231*F231,2)</f>
        <v>0</v>
      </c>
      <c r="I231" s="107"/>
      <c r="J231" s="106"/>
      <c r="K231" s="70"/>
    </row>
    <row r="232" spans="1:11" s="73" customFormat="1" ht="30" customHeight="1">
      <c r="A232" s="84" t="s">
        <v>38</v>
      </c>
      <c r="B232" s="63" t="s">
        <v>229</v>
      </c>
      <c r="C232" s="64" t="s">
        <v>39</v>
      </c>
      <c r="D232" s="77" t="s">
        <v>276</v>
      </c>
      <c r="E232" s="66"/>
      <c r="F232" s="74"/>
      <c r="G232" s="75"/>
      <c r="H232" s="69"/>
      <c r="I232" s="105"/>
      <c r="J232" s="106"/>
      <c r="K232" s="70"/>
    </row>
    <row r="233" spans="1:11" s="73" customFormat="1" ht="30" customHeight="1">
      <c r="A233" s="84" t="s">
        <v>40</v>
      </c>
      <c r="B233" s="76" t="s">
        <v>30</v>
      </c>
      <c r="C233" s="64" t="s">
        <v>41</v>
      </c>
      <c r="D233" s="77" t="s">
        <v>2</v>
      </c>
      <c r="E233" s="66" t="s">
        <v>34</v>
      </c>
      <c r="F233" s="67">
        <v>34</v>
      </c>
      <c r="G233" s="68"/>
      <c r="H233" s="69">
        <f>ROUND(G233*F233,2)</f>
        <v>0</v>
      </c>
      <c r="I233" s="105"/>
      <c r="J233" s="106"/>
      <c r="K233" s="70"/>
    </row>
    <row r="234" spans="1:11" s="73" customFormat="1" ht="30" customHeight="1">
      <c r="A234" s="84" t="s">
        <v>42</v>
      </c>
      <c r="B234" s="63" t="s">
        <v>230</v>
      </c>
      <c r="C234" s="64" t="s">
        <v>43</v>
      </c>
      <c r="D234" s="77" t="s">
        <v>276</v>
      </c>
      <c r="E234" s="66"/>
      <c r="F234" s="74"/>
      <c r="G234" s="75"/>
      <c r="H234" s="69"/>
      <c r="I234" s="105"/>
      <c r="J234" s="106"/>
      <c r="K234" s="70"/>
    </row>
    <row r="235" spans="1:11" s="73" customFormat="1" ht="30" customHeight="1">
      <c r="A235" s="84" t="s">
        <v>44</v>
      </c>
      <c r="B235" s="76" t="s">
        <v>30</v>
      </c>
      <c r="C235" s="64" t="s">
        <v>45</v>
      </c>
      <c r="D235" s="77" t="s">
        <v>2</v>
      </c>
      <c r="E235" s="66" t="s">
        <v>34</v>
      </c>
      <c r="F235" s="67">
        <v>34</v>
      </c>
      <c r="G235" s="68"/>
      <c r="H235" s="69">
        <f>ROUND(G235*F235,2)</f>
        <v>0</v>
      </c>
      <c r="I235" s="105"/>
      <c r="J235" s="106"/>
      <c r="K235" s="70"/>
    </row>
    <row r="236" spans="1:11" s="71" customFormat="1" ht="30" customHeight="1">
      <c r="A236" s="84" t="s">
        <v>240</v>
      </c>
      <c r="B236" s="63" t="s">
        <v>231</v>
      </c>
      <c r="C236" s="64" t="s">
        <v>241</v>
      </c>
      <c r="D236" s="77" t="s">
        <v>109</v>
      </c>
      <c r="E236" s="66" t="s">
        <v>29</v>
      </c>
      <c r="F236" s="67">
        <v>5</v>
      </c>
      <c r="G236" s="68"/>
      <c r="H236" s="69">
        <f>ROUND(G236*F236,2)</f>
        <v>0</v>
      </c>
      <c r="I236" s="105"/>
      <c r="J236" s="81"/>
      <c r="K236" s="70"/>
    </row>
    <row r="237" spans="1:11" s="73" customFormat="1" ht="30" customHeight="1">
      <c r="A237" s="84" t="s">
        <v>198</v>
      </c>
      <c r="B237" s="119" t="s">
        <v>232</v>
      </c>
      <c r="C237" s="113" t="s">
        <v>200</v>
      </c>
      <c r="D237" s="114" t="s">
        <v>109</v>
      </c>
      <c r="E237" s="115" t="s">
        <v>29</v>
      </c>
      <c r="F237" s="116">
        <v>5</v>
      </c>
      <c r="G237" s="117"/>
      <c r="H237" s="118">
        <f>ROUND(G237*F237,2)</f>
        <v>0</v>
      </c>
      <c r="I237" s="105"/>
      <c r="J237" s="106"/>
      <c r="K237" s="70"/>
    </row>
    <row r="238" spans="1:11" s="73" customFormat="1" ht="30" customHeight="1">
      <c r="A238" s="84" t="s">
        <v>226</v>
      </c>
      <c r="B238" s="127" t="s">
        <v>233</v>
      </c>
      <c r="C238" s="128" t="s">
        <v>228</v>
      </c>
      <c r="D238" s="129" t="s">
        <v>109</v>
      </c>
      <c r="E238" s="130" t="s">
        <v>29</v>
      </c>
      <c r="F238" s="131">
        <v>5</v>
      </c>
      <c r="G238" s="132"/>
      <c r="H238" s="133">
        <f>ROUND(G238*F238,2)</f>
        <v>0</v>
      </c>
      <c r="I238" s="105"/>
      <c r="J238" s="106"/>
      <c r="K238" s="70"/>
    </row>
    <row r="239" spans="1:11" s="71" customFormat="1" ht="30" customHeight="1">
      <c r="A239" s="84" t="s">
        <v>242</v>
      </c>
      <c r="B239" s="63" t="s">
        <v>234</v>
      </c>
      <c r="C239" s="64" t="s">
        <v>243</v>
      </c>
      <c r="D239" s="77" t="s">
        <v>119</v>
      </c>
      <c r="E239" s="66"/>
      <c r="F239" s="74"/>
      <c r="G239" s="75"/>
      <c r="H239" s="69"/>
      <c r="I239" s="105"/>
      <c r="J239" s="81"/>
      <c r="K239" s="70"/>
    </row>
    <row r="240" spans="1:11" s="73" customFormat="1" ht="30" customHeight="1">
      <c r="A240" s="84" t="s">
        <v>244</v>
      </c>
      <c r="B240" s="76" t="s">
        <v>30</v>
      </c>
      <c r="C240" s="64" t="s">
        <v>301</v>
      </c>
      <c r="D240" s="77" t="s">
        <v>2</v>
      </c>
      <c r="E240" s="66" t="s">
        <v>48</v>
      </c>
      <c r="F240" s="67">
        <v>9</v>
      </c>
      <c r="G240" s="68"/>
      <c r="H240" s="69">
        <f>ROUND(G240*F240,2)</f>
        <v>0</v>
      </c>
      <c r="I240" s="105"/>
      <c r="J240" s="106"/>
      <c r="K240" s="70"/>
    </row>
    <row r="241" spans="1:11" s="73" customFormat="1" ht="30" customHeight="1">
      <c r="A241" s="84" t="s">
        <v>248</v>
      </c>
      <c r="B241" s="63" t="s">
        <v>235</v>
      </c>
      <c r="C241" s="64" t="s">
        <v>249</v>
      </c>
      <c r="D241" s="77" t="s">
        <v>119</v>
      </c>
      <c r="E241" s="66"/>
      <c r="F241" s="74"/>
      <c r="G241" s="75"/>
      <c r="H241" s="69"/>
      <c r="I241" s="105"/>
      <c r="J241" s="106"/>
      <c r="K241" s="70"/>
    </row>
    <row r="242" spans="1:11" s="73" customFormat="1" ht="33" customHeight="1">
      <c r="A242" s="84" t="s">
        <v>250</v>
      </c>
      <c r="B242" s="76" t="s">
        <v>30</v>
      </c>
      <c r="C242" s="64" t="s">
        <v>287</v>
      </c>
      <c r="D242" s="77" t="s">
        <v>121</v>
      </c>
      <c r="E242" s="66" t="s">
        <v>48</v>
      </c>
      <c r="F242" s="67">
        <v>31</v>
      </c>
      <c r="G242" s="68"/>
      <c r="H242" s="69">
        <f>ROUND(G242*F242,2)</f>
        <v>0</v>
      </c>
      <c r="I242" s="105"/>
      <c r="J242" s="106"/>
      <c r="K242" s="70"/>
    </row>
    <row r="243" spans="1:11" s="73" customFormat="1" ht="30" customHeight="1">
      <c r="A243" s="84" t="s">
        <v>278</v>
      </c>
      <c r="B243" s="63" t="s">
        <v>236</v>
      </c>
      <c r="C243" s="64" t="s">
        <v>279</v>
      </c>
      <c r="D243" s="86" t="s">
        <v>280</v>
      </c>
      <c r="E243" s="87"/>
      <c r="F243" s="74"/>
      <c r="G243" s="75"/>
      <c r="H243" s="69"/>
      <c r="I243" s="105"/>
      <c r="J243" s="106"/>
      <c r="K243" s="70"/>
    </row>
    <row r="244" spans="1:11" s="73" customFormat="1" ht="30" customHeight="1">
      <c r="A244" s="84" t="s">
        <v>281</v>
      </c>
      <c r="B244" s="76" t="s">
        <v>30</v>
      </c>
      <c r="C244" s="64" t="s">
        <v>79</v>
      </c>
      <c r="D244" s="77"/>
      <c r="E244" s="66"/>
      <c r="F244" s="74"/>
      <c r="G244" s="75"/>
      <c r="H244" s="69"/>
      <c r="I244" s="105"/>
      <c r="J244" s="106"/>
      <c r="K244" s="70"/>
    </row>
    <row r="245" spans="1:11" s="73" customFormat="1" ht="30" customHeight="1">
      <c r="A245" s="84" t="s">
        <v>282</v>
      </c>
      <c r="B245" s="85" t="s">
        <v>113</v>
      </c>
      <c r="C245" s="64" t="s">
        <v>134</v>
      </c>
      <c r="D245" s="77"/>
      <c r="E245" s="66" t="s">
        <v>31</v>
      </c>
      <c r="F245" s="67">
        <v>5</v>
      </c>
      <c r="G245" s="68"/>
      <c r="H245" s="69">
        <f>ROUND(G245*F245,2)</f>
        <v>0</v>
      </c>
      <c r="I245" s="105"/>
      <c r="J245" s="106"/>
      <c r="K245" s="70"/>
    </row>
    <row r="246" spans="1:10" ht="33" customHeight="1">
      <c r="A246" s="17"/>
      <c r="B246" s="5"/>
      <c r="C246" s="31" t="s">
        <v>21</v>
      </c>
      <c r="D246" s="9"/>
      <c r="E246" s="7"/>
      <c r="F246" s="7"/>
      <c r="G246" s="17"/>
      <c r="H246" s="20"/>
      <c r="I246" s="58"/>
      <c r="J246" s="58"/>
    </row>
    <row r="247" spans="1:11" s="71" customFormat="1" ht="33" customHeight="1">
      <c r="A247" s="62" t="s">
        <v>54</v>
      </c>
      <c r="B247" s="63" t="s">
        <v>237</v>
      </c>
      <c r="C247" s="64" t="s">
        <v>55</v>
      </c>
      <c r="D247" s="86" t="s">
        <v>283</v>
      </c>
      <c r="E247" s="66"/>
      <c r="F247" s="88"/>
      <c r="G247" s="75"/>
      <c r="H247" s="89"/>
      <c r="I247" s="105"/>
      <c r="J247" s="81"/>
      <c r="K247" s="70"/>
    </row>
    <row r="248" spans="1:11" s="71" customFormat="1" ht="33" customHeight="1">
      <c r="A248" s="62" t="s">
        <v>126</v>
      </c>
      <c r="B248" s="76" t="s">
        <v>30</v>
      </c>
      <c r="C248" s="64" t="s">
        <v>127</v>
      </c>
      <c r="D248" s="77" t="s">
        <v>2</v>
      </c>
      <c r="E248" s="66" t="s">
        <v>29</v>
      </c>
      <c r="F248" s="67">
        <v>65</v>
      </c>
      <c r="G248" s="68"/>
      <c r="H248" s="69">
        <f>ROUND(G248*F248,2)</f>
        <v>0</v>
      </c>
      <c r="I248" s="105"/>
      <c r="J248" s="81"/>
      <c r="K248" s="70"/>
    </row>
    <row r="249" spans="1:11" s="73" customFormat="1" ht="33" customHeight="1">
      <c r="A249" s="62" t="s">
        <v>129</v>
      </c>
      <c r="B249" s="63" t="s">
        <v>238</v>
      </c>
      <c r="C249" s="64" t="s">
        <v>131</v>
      </c>
      <c r="D249" s="86" t="s">
        <v>280</v>
      </c>
      <c r="E249" s="87"/>
      <c r="F249" s="74"/>
      <c r="G249" s="75"/>
      <c r="H249" s="89"/>
      <c r="I249" s="105"/>
      <c r="J249" s="106"/>
      <c r="K249" s="70"/>
    </row>
    <row r="250" spans="1:11" s="73" customFormat="1" ht="30" customHeight="1">
      <c r="A250" s="62" t="s">
        <v>132</v>
      </c>
      <c r="B250" s="76" t="s">
        <v>30</v>
      </c>
      <c r="C250" s="64" t="s">
        <v>53</v>
      </c>
      <c r="D250" s="77"/>
      <c r="E250" s="66"/>
      <c r="F250" s="74"/>
      <c r="G250" s="75"/>
      <c r="H250" s="89"/>
      <c r="I250" s="105"/>
      <c r="J250" s="106"/>
      <c r="K250" s="70"/>
    </row>
    <row r="251" spans="1:11" s="73" customFormat="1" ht="30" customHeight="1">
      <c r="A251" s="62" t="s">
        <v>133</v>
      </c>
      <c r="B251" s="85" t="s">
        <v>113</v>
      </c>
      <c r="C251" s="64" t="s">
        <v>134</v>
      </c>
      <c r="D251" s="77"/>
      <c r="E251" s="66" t="s">
        <v>31</v>
      </c>
      <c r="F251" s="67">
        <v>80</v>
      </c>
      <c r="G251" s="68"/>
      <c r="H251" s="69">
        <f>ROUND(G251*F251,2)</f>
        <v>0</v>
      </c>
      <c r="I251" s="105"/>
      <c r="J251" s="106"/>
      <c r="K251" s="70"/>
    </row>
    <row r="252" spans="1:11" s="73" customFormat="1" ht="33" customHeight="1">
      <c r="A252" s="62" t="s">
        <v>284</v>
      </c>
      <c r="B252" s="63" t="s">
        <v>239</v>
      </c>
      <c r="C252" s="64" t="s">
        <v>285</v>
      </c>
      <c r="D252" s="86" t="s">
        <v>280</v>
      </c>
      <c r="E252" s="66" t="s">
        <v>31</v>
      </c>
      <c r="F252" s="67">
        <v>115</v>
      </c>
      <c r="G252" s="68"/>
      <c r="H252" s="69">
        <f>ROUND(G252*F252,2)</f>
        <v>0</v>
      </c>
      <c r="I252" s="105"/>
      <c r="J252" s="106"/>
      <c r="K252" s="70"/>
    </row>
    <row r="253" spans="1:10" ht="30" customHeight="1">
      <c r="A253" s="17"/>
      <c r="B253" s="14"/>
      <c r="C253" s="31" t="s">
        <v>24</v>
      </c>
      <c r="D253" s="9"/>
      <c r="E253" s="6"/>
      <c r="F253" s="9"/>
      <c r="G253" s="17"/>
      <c r="H253" s="20"/>
      <c r="I253" s="58"/>
      <c r="J253" s="58"/>
    </row>
    <row r="254" spans="1:11" s="71" customFormat="1" ht="30" customHeight="1">
      <c r="A254" s="84" t="s">
        <v>59</v>
      </c>
      <c r="B254" s="63" t="s">
        <v>375</v>
      </c>
      <c r="C254" s="64" t="s">
        <v>60</v>
      </c>
      <c r="D254" s="77" t="s">
        <v>152</v>
      </c>
      <c r="E254" s="66"/>
      <c r="F254" s="74"/>
      <c r="G254" s="75"/>
      <c r="H254" s="69"/>
      <c r="I254" s="105"/>
      <c r="J254" s="81"/>
      <c r="K254" s="70"/>
    </row>
    <row r="255" spans="1:11" s="73" customFormat="1" ht="30" customHeight="1">
      <c r="A255" s="84" t="s">
        <v>61</v>
      </c>
      <c r="B255" s="76" t="s">
        <v>30</v>
      </c>
      <c r="C255" s="64" t="s">
        <v>153</v>
      </c>
      <c r="D255" s="77"/>
      <c r="E255" s="66" t="s">
        <v>29</v>
      </c>
      <c r="F255" s="67">
        <v>50</v>
      </c>
      <c r="G255" s="68"/>
      <c r="H255" s="69">
        <f>ROUND(G255*F255,2)</f>
        <v>0</v>
      </c>
      <c r="I255" s="105"/>
      <c r="J255" s="106"/>
      <c r="K255" s="70"/>
    </row>
    <row r="256" spans="1:10" s="39" customFormat="1" ht="33" customHeight="1" thickBot="1">
      <c r="A256" s="38"/>
      <c r="B256" s="35" t="str">
        <f>B211</f>
        <v>E</v>
      </c>
      <c r="C256" s="167" t="str">
        <f>C211</f>
        <v>Wingham Ave./Bayfield Ave. - Bounded by Wingham Ave., Bayfield Ave., St. Anne's Rd., and Clayton Dr.</v>
      </c>
      <c r="D256" s="152"/>
      <c r="E256" s="152"/>
      <c r="F256" s="153"/>
      <c r="G256" s="83" t="s">
        <v>17</v>
      </c>
      <c r="H256" s="43">
        <f>SUM(H211:H255)</f>
        <v>0</v>
      </c>
      <c r="I256" s="108"/>
      <c r="J256" s="108"/>
    </row>
    <row r="257" spans="1:10" ht="29.25" customHeight="1" thickBot="1" thickTop="1">
      <c r="A257" s="17"/>
      <c r="B257" s="78" t="s">
        <v>269</v>
      </c>
      <c r="C257" s="184" t="s">
        <v>346</v>
      </c>
      <c r="D257" s="184"/>
      <c r="E257" s="184"/>
      <c r="F257" s="184"/>
      <c r="G257" s="184"/>
      <c r="H257" s="185"/>
      <c r="I257" s="58"/>
      <c r="J257" s="58"/>
    </row>
    <row r="258" spans="1:10" s="39" customFormat="1" ht="33" customHeight="1" thickTop="1">
      <c r="A258" s="37"/>
      <c r="B258" s="36" t="s">
        <v>270</v>
      </c>
      <c r="C258" s="168" t="s">
        <v>251</v>
      </c>
      <c r="D258" s="169"/>
      <c r="E258" s="169"/>
      <c r="F258" s="170"/>
      <c r="G258" s="59"/>
      <c r="H258" s="60" t="s">
        <v>2</v>
      </c>
      <c r="I258" s="108"/>
      <c r="J258" s="108"/>
    </row>
    <row r="259" spans="1:10" ht="36" customHeight="1">
      <c r="A259" s="17"/>
      <c r="B259" s="5"/>
      <c r="C259" s="31" t="s">
        <v>22</v>
      </c>
      <c r="D259" s="9"/>
      <c r="E259" s="8"/>
      <c r="F259" s="7"/>
      <c r="G259" s="17"/>
      <c r="H259" s="20"/>
      <c r="I259" s="58"/>
      <c r="J259" s="58"/>
    </row>
    <row r="260" spans="1:11" s="71" customFormat="1" ht="30" customHeight="1">
      <c r="A260" s="62" t="s">
        <v>136</v>
      </c>
      <c r="B260" s="63" t="s">
        <v>321</v>
      </c>
      <c r="C260" s="64" t="s">
        <v>138</v>
      </c>
      <c r="D260" s="77" t="s">
        <v>139</v>
      </c>
      <c r="E260" s="66"/>
      <c r="F260" s="88"/>
      <c r="G260" s="75"/>
      <c r="H260" s="89"/>
      <c r="I260" s="105"/>
      <c r="J260" s="81"/>
      <c r="K260" s="70"/>
    </row>
    <row r="261" spans="1:11" s="71" customFormat="1" ht="30" customHeight="1">
      <c r="A261" s="62" t="s">
        <v>286</v>
      </c>
      <c r="B261" s="76" t="s">
        <v>30</v>
      </c>
      <c r="C261" s="64" t="s">
        <v>288</v>
      </c>
      <c r="D261" s="77"/>
      <c r="E261" s="66" t="s">
        <v>34</v>
      </c>
      <c r="F261" s="67">
        <v>2</v>
      </c>
      <c r="G261" s="68"/>
      <c r="H261" s="69">
        <f>ROUND(G261*F261,2)</f>
        <v>0</v>
      </c>
      <c r="I261" s="105"/>
      <c r="J261" s="81"/>
      <c r="K261" s="70"/>
    </row>
    <row r="262" spans="1:11" s="73" customFormat="1" ht="30" customHeight="1">
      <c r="A262" s="62"/>
      <c r="B262" s="63" t="s">
        <v>357</v>
      </c>
      <c r="C262" s="64" t="s">
        <v>290</v>
      </c>
      <c r="D262" s="77" t="s">
        <v>139</v>
      </c>
      <c r="E262" s="66"/>
      <c r="F262" s="88"/>
      <c r="G262" s="75"/>
      <c r="H262" s="89"/>
      <c r="I262" s="105"/>
      <c r="J262" s="106"/>
      <c r="K262" s="70"/>
    </row>
    <row r="263" spans="1:11" s="73" customFormat="1" ht="30" customHeight="1">
      <c r="A263" s="62"/>
      <c r="B263" s="76" t="s">
        <v>30</v>
      </c>
      <c r="C263" s="64" t="s">
        <v>319</v>
      </c>
      <c r="D263" s="77"/>
      <c r="E263" s="66"/>
      <c r="F263" s="88"/>
      <c r="G263" s="75"/>
      <c r="H263" s="89"/>
      <c r="I263" s="105"/>
      <c r="J263" s="106"/>
      <c r="K263" s="70"/>
    </row>
    <row r="264" spans="1:11" s="73" customFormat="1" ht="33" customHeight="1">
      <c r="A264" s="62"/>
      <c r="B264" s="85" t="s">
        <v>113</v>
      </c>
      <c r="C264" s="64" t="s">
        <v>292</v>
      </c>
      <c r="D264" s="77"/>
      <c r="E264" s="66" t="s">
        <v>48</v>
      </c>
      <c r="F264" s="103">
        <v>6.7</v>
      </c>
      <c r="G264" s="68"/>
      <c r="H264" s="69">
        <f>ROUND(G264*F264,2)</f>
        <v>0</v>
      </c>
      <c r="I264" s="105"/>
      <c r="J264" s="106"/>
      <c r="K264" s="70"/>
    </row>
    <row r="265" spans="1:11" s="73" customFormat="1" ht="30" customHeight="1">
      <c r="A265" s="62"/>
      <c r="B265" s="76" t="s">
        <v>37</v>
      </c>
      <c r="C265" s="64" t="s">
        <v>306</v>
      </c>
      <c r="D265" s="77"/>
      <c r="E265" s="66"/>
      <c r="F265" s="88"/>
      <c r="G265" s="75"/>
      <c r="H265" s="89"/>
      <c r="I265" s="105"/>
      <c r="J265" s="106"/>
      <c r="K265" s="70"/>
    </row>
    <row r="266" spans="1:11" s="73" customFormat="1" ht="33" customHeight="1">
      <c r="A266" s="62"/>
      <c r="B266" s="85" t="s">
        <v>113</v>
      </c>
      <c r="C266" s="64" t="s">
        <v>292</v>
      </c>
      <c r="D266" s="77"/>
      <c r="E266" s="66" t="s">
        <v>48</v>
      </c>
      <c r="F266" s="67">
        <v>74</v>
      </c>
      <c r="G266" s="68"/>
      <c r="H266" s="69">
        <f>ROUND(G266*F266,2)</f>
        <v>0</v>
      </c>
      <c r="I266" s="105"/>
      <c r="J266" s="106"/>
      <c r="K266" s="70"/>
    </row>
    <row r="267" spans="1:11" s="91" customFormat="1" ht="30" customHeight="1">
      <c r="A267" s="62" t="s">
        <v>293</v>
      </c>
      <c r="B267" s="63" t="s">
        <v>322</v>
      </c>
      <c r="C267" s="90" t="s">
        <v>294</v>
      </c>
      <c r="D267" s="77" t="s">
        <v>139</v>
      </c>
      <c r="E267" s="66"/>
      <c r="F267" s="88"/>
      <c r="G267" s="75"/>
      <c r="H267" s="89"/>
      <c r="I267" s="105"/>
      <c r="J267" s="110"/>
      <c r="K267" s="70"/>
    </row>
    <row r="268" spans="1:11" s="91" customFormat="1" ht="30" customHeight="1">
      <c r="A268" s="62" t="s">
        <v>295</v>
      </c>
      <c r="B268" s="76" t="s">
        <v>30</v>
      </c>
      <c r="C268" s="90" t="s">
        <v>320</v>
      </c>
      <c r="D268" s="77"/>
      <c r="E268" s="66" t="s">
        <v>34</v>
      </c>
      <c r="F268" s="67">
        <v>1</v>
      </c>
      <c r="G268" s="68"/>
      <c r="H268" s="69">
        <f>ROUND(G268*F268,2)</f>
        <v>0</v>
      </c>
      <c r="I268" s="105"/>
      <c r="J268" s="110"/>
      <c r="K268" s="70"/>
    </row>
    <row r="269" spans="1:11" s="91" customFormat="1" ht="30" customHeight="1">
      <c r="A269" s="62" t="s">
        <v>378</v>
      </c>
      <c r="B269" s="63" t="s">
        <v>323</v>
      </c>
      <c r="C269" s="90" t="s">
        <v>146</v>
      </c>
      <c r="D269" s="77" t="s">
        <v>147</v>
      </c>
      <c r="E269" s="66" t="s">
        <v>48</v>
      </c>
      <c r="F269" s="88">
        <v>12</v>
      </c>
      <c r="G269" s="68"/>
      <c r="H269" s="69">
        <f>ROUND(G269*F269,2)</f>
        <v>0</v>
      </c>
      <c r="I269" s="105"/>
      <c r="J269" s="110"/>
      <c r="K269" s="70"/>
    </row>
    <row r="270" spans="1:11" s="91" customFormat="1" ht="30" customHeight="1">
      <c r="A270" s="62" t="s">
        <v>376</v>
      </c>
      <c r="B270" s="63" t="s">
        <v>324</v>
      </c>
      <c r="C270" s="90" t="s">
        <v>296</v>
      </c>
      <c r="D270" s="77" t="s">
        <v>297</v>
      </c>
      <c r="E270" s="66"/>
      <c r="F270" s="88"/>
      <c r="G270" s="75"/>
      <c r="H270" s="89"/>
      <c r="I270" s="105"/>
      <c r="J270" s="110"/>
      <c r="K270" s="70"/>
    </row>
    <row r="271" spans="1:11" s="91" customFormat="1" ht="30" customHeight="1">
      <c r="A271" s="62" t="s">
        <v>377</v>
      </c>
      <c r="B271" s="76" t="s">
        <v>30</v>
      </c>
      <c r="C271" s="90" t="s">
        <v>354</v>
      </c>
      <c r="D271" s="77"/>
      <c r="E271" s="66" t="s">
        <v>48</v>
      </c>
      <c r="F271" s="103">
        <v>6.7</v>
      </c>
      <c r="G271" s="68"/>
      <c r="H271" s="69">
        <f>ROUND(G271*F271,2)</f>
        <v>0</v>
      </c>
      <c r="I271" s="105"/>
      <c r="J271" s="110"/>
      <c r="K271" s="70"/>
    </row>
    <row r="272" spans="1:11" s="91" customFormat="1" ht="30" customHeight="1">
      <c r="A272" s="62" t="s">
        <v>376</v>
      </c>
      <c r="B272" s="63" t="s">
        <v>325</v>
      </c>
      <c r="C272" s="90" t="s">
        <v>296</v>
      </c>
      <c r="D272" s="77" t="s">
        <v>297</v>
      </c>
      <c r="E272" s="66"/>
      <c r="F272" s="88"/>
      <c r="G272" s="75"/>
      <c r="H272" s="89"/>
      <c r="I272" s="105"/>
      <c r="J272" s="110"/>
      <c r="K272" s="70"/>
    </row>
    <row r="273" spans="1:11" s="91" customFormat="1" ht="30" customHeight="1">
      <c r="A273" s="62" t="s">
        <v>377</v>
      </c>
      <c r="B273" s="76" t="s">
        <v>30</v>
      </c>
      <c r="C273" s="90" t="s">
        <v>306</v>
      </c>
      <c r="D273" s="77"/>
      <c r="E273" s="66" t="s">
        <v>48</v>
      </c>
      <c r="F273" s="103">
        <v>74</v>
      </c>
      <c r="G273" s="68"/>
      <c r="H273" s="69">
        <f>ROUND(G273*F273,2)</f>
        <v>0</v>
      </c>
      <c r="I273" s="105"/>
      <c r="J273" s="110"/>
      <c r="K273" s="70"/>
    </row>
    <row r="274" spans="1:10" ht="33" customHeight="1">
      <c r="A274" s="17"/>
      <c r="B274" s="10"/>
      <c r="C274" s="31" t="s">
        <v>23</v>
      </c>
      <c r="D274" s="9"/>
      <c r="E274" s="8"/>
      <c r="F274" s="7"/>
      <c r="G274" s="17"/>
      <c r="H274" s="20"/>
      <c r="I274" s="58"/>
      <c r="J274" s="58"/>
    </row>
    <row r="275" spans="1:11" s="91" customFormat="1" ht="30" customHeight="1">
      <c r="A275" s="62"/>
      <c r="B275" s="63" t="s">
        <v>326</v>
      </c>
      <c r="C275" s="90" t="s">
        <v>300</v>
      </c>
      <c r="D275" s="77" t="s">
        <v>355</v>
      </c>
      <c r="E275" s="66"/>
      <c r="F275" s="67"/>
      <c r="G275" s="75"/>
      <c r="H275" s="89"/>
      <c r="I275" s="105"/>
      <c r="J275" s="110"/>
      <c r="K275" s="70"/>
    </row>
    <row r="276" spans="1:11" s="91" customFormat="1" ht="30" customHeight="1">
      <c r="A276" s="62"/>
      <c r="B276" s="76" t="s">
        <v>30</v>
      </c>
      <c r="C276" s="90" t="s">
        <v>150</v>
      </c>
      <c r="D276" s="77"/>
      <c r="E276" s="66" t="s">
        <v>80</v>
      </c>
      <c r="F276" s="112">
        <v>0.1</v>
      </c>
      <c r="G276" s="68"/>
      <c r="H276" s="69">
        <f>ROUND(G276*F276,2)</f>
        <v>0</v>
      </c>
      <c r="I276" s="105"/>
      <c r="J276" s="110"/>
      <c r="K276" s="70"/>
    </row>
    <row r="277" spans="1:11" s="71" customFormat="1" ht="30" customHeight="1">
      <c r="A277" s="62" t="s">
        <v>57</v>
      </c>
      <c r="B277" s="63" t="s">
        <v>353</v>
      </c>
      <c r="C277" s="64" t="s">
        <v>89</v>
      </c>
      <c r="D277" s="77" t="s">
        <v>149</v>
      </c>
      <c r="E277" s="66"/>
      <c r="F277" s="88"/>
      <c r="G277" s="75"/>
      <c r="H277" s="89"/>
      <c r="I277" s="105"/>
      <c r="J277" s="81"/>
      <c r="K277" s="70"/>
    </row>
    <row r="278" spans="1:11" s="73" customFormat="1" ht="30" customHeight="1">
      <c r="A278" s="62" t="s">
        <v>58</v>
      </c>
      <c r="B278" s="76" t="s">
        <v>30</v>
      </c>
      <c r="C278" s="64" t="s">
        <v>151</v>
      </c>
      <c r="D278" s="77"/>
      <c r="E278" s="66" t="s">
        <v>34</v>
      </c>
      <c r="F278" s="67">
        <v>2</v>
      </c>
      <c r="G278" s="68"/>
      <c r="H278" s="69">
        <f>ROUND(G278*F278,2)</f>
        <v>0</v>
      </c>
      <c r="I278" s="105"/>
      <c r="J278" s="106"/>
      <c r="K278" s="70"/>
    </row>
    <row r="279" spans="1:10" ht="33" customHeight="1" thickBot="1">
      <c r="A279" s="18"/>
      <c r="B279" s="35" t="str">
        <f>B258</f>
        <v>AA</v>
      </c>
      <c r="C279" s="167" t="str">
        <f>C258</f>
        <v>Kitson St./Hanbury St. - Bounded by Kitson St., Hanbury St., Tache Ave., and Kenny St.</v>
      </c>
      <c r="D279" s="152"/>
      <c r="E279" s="152"/>
      <c r="F279" s="153"/>
      <c r="G279" s="18" t="s">
        <v>17</v>
      </c>
      <c r="H279" s="18">
        <f>SUM(H258:H278)</f>
        <v>0</v>
      </c>
      <c r="I279" s="58"/>
      <c r="J279" s="58"/>
    </row>
    <row r="280" spans="1:10" s="39" customFormat="1" ht="33" customHeight="1" thickTop="1">
      <c r="A280" s="37"/>
      <c r="B280" s="36" t="s">
        <v>271</v>
      </c>
      <c r="C280" s="168" t="s">
        <v>252</v>
      </c>
      <c r="D280" s="169"/>
      <c r="E280" s="169"/>
      <c r="F280" s="170"/>
      <c r="G280" s="37"/>
      <c r="H280" s="38"/>
      <c r="I280" s="108"/>
      <c r="J280" s="108"/>
    </row>
    <row r="281" spans="1:10" ht="36" customHeight="1">
      <c r="A281" s="17"/>
      <c r="B281" s="5"/>
      <c r="C281" s="31" t="s">
        <v>22</v>
      </c>
      <c r="D281" s="9"/>
      <c r="E281" s="8"/>
      <c r="F281" s="7"/>
      <c r="G281" s="17"/>
      <c r="H281" s="20"/>
      <c r="I281" s="58"/>
      <c r="J281" s="58"/>
    </row>
    <row r="282" spans="1:11" s="71" customFormat="1" ht="30" customHeight="1">
      <c r="A282" s="62" t="s">
        <v>136</v>
      </c>
      <c r="B282" s="63" t="s">
        <v>327</v>
      </c>
      <c r="C282" s="64" t="s">
        <v>138</v>
      </c>
      <c r="D282" s="77" t="s">
        <v>139</v>
      </c>
      <c r="E282" s="66"/>
      <c r="F282" s="88"/>
      <c r="G282" s="75"/>
      <c r="H282" s="89"/>
      <c r="I282" s="105"/>
      <c r="J282" s="81"/>
      <c r="K282" s="70"/>
    </row>
    <row r="283" spans="1:11" s="71" customFormat="1" ht="30" customHeight="1">
      <c r="A283" s="62" t="s">
        <v>286</v>
      </c>
      <c r="B283" s="76" t="s">
        <v>30</v>
      </c>
      <c r="C283" s="64" t="s">
        <v>289</v>
      </c>
      <c r="D283" s="77"/>
      <c r="E283" s="66" t="s">
        <v>34</v>
      </c>
      <c r="F283" s="67">
        <v>2</v>
      </c>
      <c r="G283" s="68"/>
      <c r="H283" s="69">
        <f>ROUND(G283*F283,2)</f>
        <v>0</v>
      </c>
      <c r="I283" s="105"/>
      <c r="J283" s="81"/>
      <c r="K283" s="70"/>
    </row>
    <row r="284" spans="1:11" s="73" customFormat="1" ht="30" customHeight="1">
      <c r="A284" s="62"/>
      <c r="B284" s="63" t="s">
        <v>328</v>
      </c>
      <c r="C284" s="64" t="s">
        <v>290</v>
      </c>
      <c r="D284" s="77" t="s">
        <v>139</v>
      </c>
      <c r="E284" s="66"/>
      <c r="F284" s="88"/>
      <c r="G284" s="75"/>
      <c r="H284" s="89"/>
      <c r="I284" s="105"/>
      <c r="J284" s="106"/>
      <c r="K284" s="70"/>
    </row>
    <row r="285" spans="1:11" s="73" customFormat="1" ht="30" customHeight="1">
      <c r="A285" s="62"/>
      <c r="B285" s="76" t="s">
        <v>30</v>
      </c>
      <c r="C285" s="64" t="s">
        <v>298</v>
      </c>
      <c r="D285" s="77"/>
      <c r="E285" s="66"/>
      <c r="F285" s="88"/>
      <c r="G285" s="75"/>
      <c r="H285" s="89"/>
      <c r="I285" s="105"/>
      <c r="J285" s="106"/>
      <c r="K285" s="70"/>
    </row>
    <row r="286" spans="1:11" s="73" customFormat="1" ht="33" customHeight="1">
      <c r="A286" s="62"/>
      <c r="B286" s="85" t="s">
        <v>113</v>
      </c>
      <c r="C286" s="64" t="s">
        <v>292</v>
      </c>
      <c r="D286" s="77"/>
      <c r="E286" s="66" t="s">
        <v>48</v>
      </c>
      <c r="F286" s="67">
        <v>48</v>
      </c>
      <c r="G286" s="68"/>
      <c r="H286" s="69">
        <f>ROUND(G286*F286,2)</f>
        <v>0</v>
      </c>
      <c r="I286" s="105"/>
      <c r="J286" s="106"/>
      <c r="K286" s="70"/>
    </row>
    <row r="287" spans="1:11" s="91" customFormat="1" ht="30" customHeight="1">
      <c r="A287" s="62" t="s">
        <v>293</v>
      </c>
      <c r="B287" s="63" t="s">
        <v>329</v>
      </c>
      <c r="C287" s="90" t="s">
        <v>294</v>
      </c>
      <c r="D287" s="77" t="s">
        <v>139</v>
      </c>
      <c r="E287" s="66"/>
      <c r="F287" s="88"/>
      <c r="G287" s="75"/>
      <c r="H287" s="89"/>
      <c r="I287" s="105"/>
      <c r="J287" s="110"/>
      <c r="K287" s="70"/>
    </row>
    <row r="288" spans="1:11" s="91" customFormat="1" ht="30" customHeight="1">
      <c r="A288" s="62" t="s">
        <v>295</v>
      </c>
      <c r="B288" s="76" t="s">
        <v>30</v>
      </c>
      <c r="C288" s="90" t="s">
        <v>299</v>
      </c>
      <c r="D288" s="77"/>
      <c r="E288" s="66" t="s">
        <v>34</v>
      </c>
      <c r="F288" s="67">
        <v>1</v>
      </c>
      <c r="G288" s="68"/>
      <c r="H288" s="69">
        <f>ROUND(G288*F288,2)</f>
        <v>0</v>
      </c>
      <c r="I288" s="105"/>
      <c r="J288" s="110"/>
      <c r="K288" s="70"/>
    </row>
    <row r="289" spans="1:11" s="91" customFormat="1" ht="30" customHeight="1">
      <c r="A289" s="62" t="s">
        <v>378</v>
      </c>
      <c r="B289" s="63" t="s">
        <v>330</v>
      </c>
      <c r="C289" s="90" t="s">
        <v>146</v>
      </c>
      <c r="D289" s="77" t="s">
        <v>147</v>
      </c>
      <c r="E289" s="66" t="s">
        <v>48</v>
      </c>
      <c r="F289" s="88">
        <v>36</v>
      </c>
      <c r="G289" s="68"/>
      <c r="H289" s="69">
        <f>ROUND(G289*F289,2)</f>
        <v>0</v>
      </c>
      <c r="I289" s="105"/>
      <c r="J289" s="110"/>
      <c r="K289" s="70"/>
    </row>
    <row r="290" spans="1:11" s="91" customFormat="1" ht="30" customHeight="1">
      <c r="A290" s="62" t="s">
        <v>376</v>
      </c>
      <c r="B290" s="63" t="s">
        <v>331</v>
      </c>
      <c r="C290" s="90" t="s">
        <v>296</v>
      </c>
      <c r="D290" s="77" t="s">
        <v>297</v>
      </c>
      <c r="E290" s="66"/>
      <c r="F290" s="88"/>
      <c r="G290" s="75"/>
      <c r="H290" s="89"/>
      <c r="I290" s="105"/>
      <c r="J290" s="110"/>
      <c r="K290" s="70"/>
    </row>
    <row r="291" spans="1:11" s="91" customFormat="1" ht="30" customHeight="1">
      <c r="A291" s="62" t="s">
        <v>377</v>
      </c>
      <c r="B291" s="76" t="s">
        <v>30</v>
      </c>
      <c r="C291" s="90" t="s">
        <v>298</v>
      </c>
      <c r="D291" s="77"/>
      <c r="E291" s="66" t="s">
        <v>48</v>
      </c>
      <c r="F291" s="67">
        <v>48</v>
      </c>
      <c r="G291" s="68"/>
      <c r="H291" s="69">
        <f>ROUND(G291*F291,2)</f>
        <v>0</v>
      </c>
      <c r="I291" s="105"/>
      <c r="J291" s="110"/>
      <c r="K291" s="70"/>
    </row>
    <row r="292" spans="1:10" ht="36" customHeight="1">
      <c r="A292" s="17"/>
      <c r="B292" s="10"/>
      <c r="C292" s="31" t="s">
        <v>23</v>
      </c>
      <c r="D292" s="9"/>
      <c r="E292" s="8"/>
      <c r="F292" s="7"/>
      <c r="G292" s="17"/>
      <c r="H292" s="20"/>
      <c r="I292" s="58"/>
      <c r="J292" s="58"/>
    </row>
    <row r="293" spans="1:11" s="73" customFormat="1" ht="33" customHeight="1">
      <c r="A293" s="62" t="s">
        <v>56</v>
      </c>
      <c r="B293" s="63" t="s">
        <v>332</v>
      </c>
      <c r="C293" s="64" t="s">
        <v>88</v>
      </c>
      <c r="D293" s="77" t="s">
        <v>149</v>
      </c>
      <c r="E293" s="66" t="s">
        <v>34</v>
      </c>
      <c r="F293" s="67">
        <v>1</v>
      </c>
      <c r="G293" s="68"/>
      <c r="H293" s="69">
        <f>ROUND(G293*F293,2)</f>
        <v>0</v>
      </c>
      <c r="I293" s="105"/>
      <c r="J293" s="106"/>
      <c r="K293" s="70"/>
    </row>
    <row r="294" spans="1:11" s="91" customFormat="1" ht="30" customHeight="1">
      <c r="A294" s="62"/>
      <c r="B294" s="63" t="s">
        <v>333</v>
      </c>
      <c r="C294" s="90" t="s">
        <v>300</v>
      </c>
      <c r="D294" s="77" t="s">
        <v>355</v>
      </c>
      <c r="E294" s="66"/>
      <c r="F294" s="67"/>
      <c r="G294" s="75"/>
      <c r="H294" s="89"/>
      <c r="I294" s="105"/>
      <c r="J294" s="110"/>
      <c r="K294" s="70"/>
    </row>
    <row r="295" spans="1:11" s="91" customFormat="1" ht="30" customHeight="1">
      <c r="A295" s="62"/>
      <c r="B295" s="76" t="s">
        <v>30</v>
      </c>
      <c r="C295" s="90" t="s">
        <v>150</v>
      </c>
      <c r="D295" s="77"/>
      <c r="E295" s="66" t="s">
        <v>80</v>
      </c>
      <c r="F295" s="112">
        <v>0.4</v>
      </c>
      <c r="G295" s="68"/>
      <c r="H295" s="69">
        <f>ROUND(G295*F295,2)</f>
        <v>0</v>
      </c>
      <c r="I295" s="105"/>
      <c r="J295" s="110"/>
      <c r="K295" s="70"/>
    </row>
    <row r="296" spans="1:11" s="71" customFormat="1" ht="30" customHeight="1">
      <c r="A296" s="62" t="s">
        <v>57</v>
      </c>
      <c r="B296" s="63" t="s">
        <v>334</v>
      </c>
      <c r="C296" s="64" t="s">
        <v>89</v>
      </c>
      <c r="D296" s="77" t="s">
        <v>149</v>
      </c>
      <c r="E296" s="66"/>
      <c r="F296" s="88"/>
      <c r="G296" s="75"/>
      <c r="H296" s="89"/>
      <c r="I296" s="105"/>
      <c r="J296" s="81"/>
      <c r="K296" s="70"/>
    </row>
    <row r="297" spans="1:11" s="73" customFormat="1" ht="30" customHeight="1">
      <c r="A297" s="62" t="s">
        <v>58</v>
      </c>
      <c r="B297" s="76" t="s">
        <v>30</v>
      </c>
      <c r="C297" s="64" t="s">
        <v>151</v>
      </c>
      <c r="D297" s="77"/>
      <c r="E297" s="66" t="s">
        <v>34</v>
      </c>
      <c r="F297" s="67">
        <v>3</v>
      </c>
      <c r="G297" s="68"/>
      <c r="H297" s="69">
        <f>ROUND(G297*F297,2)</f>
        <v>0</v>
      </c>
      <c r="I297" s="105"/>
      <c r="J297" s="106"/>
      <c r="K297" s="70"/>
    </row>
    <row r="298" spans="1:10" s="39" customFormat="1" ht="33" customHeight="1" thickBot="1">
      <c r="A298" s="40"/>
      <c r="B298" s="35" t="str">
        <f>B280</f>
        <v>BB</v>
      </c>
      <c r="C298" s="148" t="str">
        <f>C280</f>
        <v>Lennox Ave./Fernwood Ave. - Bounded by Lennox Ave., Fernwood Ave., St. Andrew Rd., and St. Anne's Rd.</v>
      </c>
      <c r="D298" s="149"/>
      <c r="E298" s="149"/>
      <c r="F298" s="150"/>
      <c r="G298" s="40" t="s">
        <v>17</v>
      </c>
      <c r="H298" s="40">
        <f>SUM(H280:H297)</f>
        <v>0</v>
      </c>
      <c r="I298" s="108"/>
      <c r="J298" s="108"/>
    </row>
    <row r="299" spans="1:10" s="39" customFormat="1" ht="33" customHeight="1" thickTop="1">
      <c r="A299" s="37"/>
      <c r="B299" s="36" t="s">
        <v>272</v>
      </c>
      <c r="C299" s="171" t="s">
        <v>253</v>
      </c>
      <c r="D299" s="172"/>
      <c r="E299" s="172"/>
      <c r="F299" s="173"/>
      <c r="G299" s="37"/>
      <c r="H299" s="38"/>
      <c r="I299" s="108"/>
      <c r="J299" s="108"/>
    </row>
    <row r="300" spans="1:10" ht="36" customHeight="1">
      <c r="A300" s="17"/>
      <c r="B300" s="5"/>
      <c r="C300" s="31" t="s">
        <v>22</v>
      </c>
      <c r="D300" s="9"/>
      <c r="E300" s="8"/>
      <c r="F300" s="7"/>
      <c r="G300" s="17"/>
      <c r="H300" s="20"/>
      <c r="I300" s="58"/>
      <c r="J300" s="58"/>
    </row>
    <row r="301" spans="1:11" s="71" customFormat="1" ht="30" customHeight="1">
      <c r="A301" s="62" t="s">
        <v>136</v>
      </c>
      <c r="B301" s="63" t="s">
        <v>336</v>
      </c>
      <c r="C301" s="64" t="s">
        <v>138</v>
      </c>
      <c r="D301" s="77" t="s">
        <v>139</v>
      </c>
      <c r="E301" s="66"/>
      <c r="F301" s="88"/>
      <c r="G301" s="75"/>
      <c r="H301" s="89"/>
      <c r="I301" s="105"/>
      <c r="J301" s="81"/>
      <c r="K301" s="70"/>
    </row>
    <row r="302" spans="1:11" s="71" customFormat="1" ht="30" customHeight="1">
      <c r="A302" s="62" t="s">
        <v>286</v>
      </c>
      <c r="B302" s="76" t="s">
        <v>30</v>
      </c>
      <c r="C302" s="64" t="s">
        <v>289</v>
      </c>
      <c r="D302" s="77"/>
      <c r="E302" s="66" t="s">
        <v>34</v>
      </c>
      <c r="F302" s="67">
        <v>9</v>
      </c>
      <c r="G302" s="68"/>
      <c r="H302" s="69">
        <f>ROUND(G302*F302,2)</f>
        <v>0</v>
      </c>
      <c r="I302" s="105"/>
      <c r="J302" s="81"/>
      <c r="K302" s="70"/>
    </row>
    <row r="303" spans="1:11" s="73" customFormat="1" ht="30" customHeight="1">
      <c r="A303" s="62"/>
      <c r="B303" s="63" t="s">
        <v>337</v>
      </c>
      <c r="C303" s="64" t="s">
        <v>290</v>
      </c>
      <c r="D303" s="77" t="s">
        <v>139</v>
      </c>
      <c r="E303" s="66"/>
      <c r="F303" s="88"/>
      <c r="G303" s="75"/>
      <c r="H303" s="89"/>
      <c r="I303" s="105"/>
      <c r="J303" s="106"/>
      <c r="K303" s="70"/>
    </row>
    <row r="304" spans="1:11" s="73" customFormat="1" ht="30" customHeight="1">
      <c r="A304" s="62"/>
      <c r="B304" s="76" t="s">
        <v>30</v>
      </c>
      <c r="C304" s="64" t="s">
        <v>291</v>
      </c>
      <c r="D304" s="77"/>
      <c r="E304" s="66"/>
      <c r="F304" s="88"/>
      <c r="G304" s="75"/>
      <c r="H304" s="89"/>
      <c r="I304" s="105"/>
      <c r="J304" s="106"/>
      <c r="K304" s="70"/>
    </row>
    <row r="305" spans="1:11" s="73" customFormat="1" ht="33" customHeight="1">
      <c r="A305" s="62"/>
      <c r="B305" s="85" t="s">
        <v>113</v>
      </c>
      <c r="C305" s="64" t="s">
        <v>292</v>
      </c>
      <c r="D305" s="77"/>
      <c r="E305" s="66" t="s">
        <v>48</v>
      </c>
      <c r="F305" s="103">
        <v>12</v>
      </c>
      <c r="G305" s="68"/>
      <c r="H305" s="69">
        <f>ROUND(G305*F305,2)</f>
        <v>0</v>
      </c>
      <c r="I305" s="105"/>
      <c r="J305" s="106"/>
      <c r="K305" s="70"/>
    </row>
    <row r="306" spans="1:11" s="73" customFormat="1" ht="30" customHeight="1">
      <c r="A306" s="62"/>
      <c r="B306" s="76" t="s">
        <v>37</v>
      </c>
      <c r="C306" s="64" t="s">
        <v>319</v>
      </c>
      <c r="D306" s="77"/>
      <c r="E306" s="66"/>
      <c r="F306" s="88"/>
      <c r="G306" s="75"/>
      <c r="H306" s="89"/>
      <c r="I306" s="105"/>
      <c r="J306" s="106"/>
      <c r="K306" s="70"/>
    </row>
    <row r="307" spans="1:11" s="73" customFormat="1" ht="33" customHeight="1">
      <c r="A307" s="62"/>
      <c r="B307" s="85" t="s">
        <v>113</v>
      </c>
      <c r="C307" s="64" t="s">
        <v>292</v>
      </c>
      <c r="D307" s="77"/>
      <c r="E307" s="66" t="s">
        <v>48</v>
      </c>
      <c r="F307" s="104">
        <v>39.3</v>
      </c>
      <c r="G307" s="68"/>
      <c r="H307" s="69">
        <f>ROUND(G307*F307,2)</f>
        <v>0</v>
      </c>
      <c r="I307" s="105"/>
      <c r="J307" s="106"/>
      <c r="K307" s="70"/>
    </row>
    <row r="308" spans="1:11" s="91" customFormat="1" ht="30" customHeight="1">
      <c r="A308" s="62" t="s">
        <v>293</v>
      </c>
      <c r="B308" s="63" t="s">
        <v>338</v>
      </c>
      <c r="C308" s="90" t="s">
        <v>294</v>
      </c>
      <c r="D308" s="77" t="s">
        <v>139</v>
      </c>
      <c r="E308" s="66"/>
      <c r="F308" s="88"/>
      <c r="G308" s="75"/>
      <c r="H308" s="89"/>
      <c r="I308" s="105"/>
      <c r="J308" s="110"/>
      <c r="K308" s="70"/>
    </row>
    <row r="309" spans="1:11" s="91" customFormat="1" ht="30" customHeight="1">
      <c r="A309" s="62" t="s">
        <v>295</v>
      </c>
      <c r="B309" s="76" t="s">
        <v>30</v>
      </c>
      <c r="C309" s="90" t="s">
        <v>311</v>
      </c>
      <c r="D309" s="77"/>
      <c r="E309" s="66" t="s">
        <v>34</v>
      </c>
      <c r="F309" s="67">
        <v>1</v>
      </c>
      <c r="G309" s="68"/>
      <c r="H309" s="69">
        <f>ROUND(G309*F309,2)</f>
        <v>0</v>
      </c>
      <c r="I309" s="105"/>
      <c r="J309" s="110"/>
      <c r="K309" s="70"/>
    </row>
    <row r="310" spans="1:11" s="91" customFormat="1" ht="30" customHeight="1">
      <c r="A310" s="62" t="s">
        <v>295</v>
      </c>
      <c r="B310" s="76" t="s">
        <v>37</v>
      </c>
      <c r="C310" s="90" t="s">
        <v>320</v>
      </c>
      <c r="D310" s="77"/>
      <c r="E310" s="66" t="s">
        <v>34</v>
      </c>
      <c r="F310" s="67">
        <v>1</v>
      </c>
      <c r="G310" s="68"/>
      <c r="H310" s="69">
        <f>ROUND(G310*F310,2)</f>
        <v>0</v>
      </c>
      <c r="I310" s="105"/>
      <c r="J310" s="110"/>
      <c r="K310" s="70"/>
    </row>
    <row r="311" spans="1:11" s="91" customFormat="1" ht="30" customHeight="1">
      <c r="A311" s="62" t="s">
        <v>379</v>
      </c>
      <c r="B311" s="63" t="s">
        <v>358</v>
      </c>
      <c r="C311" s="90" t="s">
        <v>335</v>
      </c>
      <c r="D311" s="77" t="s">
        <v>139</v>
      </c>
      <c r="E311" s="66" t="s">
        <v>34</v>
      </c>
      <c r="F311" s="88">
        <v>2</v>
      </c>
      <c r="G311" s="68"/>
      <c r="H311" s="69">
        <f>ROUND(G311*F311,2)</f>
        <v>0</v>
      </c>
      <c r="I311" s="105"/>
      <c r="J311" s="110"/>
      <c r="K311" s="70"/>
    </row>
    <row r="312" spans="1:11" s="91" customFormat="1" ht="30" customHeight="1">
      <c r="A312" s="62" t="s">
        <v>378</v>
      </c>
      <c r="B312" s="63" t="s">
        <v>339</v>
      </c>
      <c r="C312" s="90" t="s">
        <v>146</v>
      </c>
      <c r="D312" s="77" t="s">
        <v>147</v>
      </c>
      <c r="E312" s="66" t="s">
        <v>48</v>
      </c>
      <c r="F312" s="88">
        <v>108</v>
      </c>
      <c r="G312" s="68"/>
      <c r="H312" s="69">
        <f>ROUND(G312*F312,2)</f>
        <v>0</v>
      </c>
      <c r="I312" s="105"/>
      <c r="J312" s="110"/>
      <c r="K312" s="70"/>
    </row>
    <row r="313" spans="1:11" s="91" customFormat="1" ht="30" customHeight="1">
      <c r="A313" s="62" t="s">
        <v>376</v>
      </c>
      <c r="B313" s="63" t="s">
        <v>340</v>
      </c>
      <c r="C313" s="90" t="s">
        <v>296</v>
      </c>
      <c r="D313" s="77" t="s">
        <v>297</v>
      </c>
      <c r="E313" s="66"/>
      <c r="F313" s="88"/>
      <c r="G313" s="75"/>
      <c r="H313" s="89"/>
      <c r="I313" s="105"/>
      <c r="J313" s="110"/>
      <c r="K313" s="70"/>
    </row>
    <row r="314" spans="1:11" s="91" customFormat="1" ht="30" customHeight="1">
      <c r="A314" s="62" t="s">
        <v>377</v>
      </c>
      <c r="B314" s="76" t="s">
        <v>30</v>
      </c>
      <c r="C314" s="90" t="s">
        <v>291</v>
      </c>
      <c r="D314" s="77"/>
      <c r="E314" s="66" t="s">
        <v>48</v>
      </c>
      <c r="F314" s="67">
        <v>12</v>
      </c>
      <c r="G314" s="68"/>
      <c r="H314" s="69">
        <f>ROUND(G314*F314,2)</f>
        <v>0</v>
      </c>
      <c r="I314" s="105"/>
      <c r="J314" s="110"/>
      <c r="K314" s="70"/>
    </row>
    <row r="315" spans="1:11" s="91" customFormat="1" ht="30" customHeight="1">
      <c r="A315" s="62" t="s">
        <v>377</v>
      </c>
      <c r="B315" s="76" t="s">
        <v>37</v>
      </c>
      <c r="C315" s="90" t="s">
        <v>319</v>
      </c>
      <c r="D315" s="77"/>
      <c r="E315" s="66" t="s">
        <v>48</v>
      </c>
      <c r="F315" s="67">
        <v>32</v>
      </c>
      <c r="G315" s="68"/>
      <c r="H315" s="69">
        <f>ROUND(G315*F315,2)</f>
        <v>0</v>
      </c>
      <c r="I315" s="105"/>
      <c r="J315" s="110"/>
      <c r="K315" s="70"/>
    </row>
    <row r="316" spans="1:10" ht="33" customHeight="1">
      <c r="A316" s="17"/>
      <c r="B316" s="10"/>
      <c r="C316" s="31" t="s">
        <v>23</v>
      </c>
      <c r="D316" s="9"/>
      <c r="E316" s="8"/>
      <c r="F316" s="7"/>
      <c r="G316" s="17"/>
      <c r="H316" s="20"/>
      <c r="I316" s="58"/>
      <c r="J316" s="58"/>
    </row>
    <row r="317" spans="1:11" s="73" customFormat="1" ht="33" customHeight="1">
      <c r="A317" s="62" t="s">
        <v>56</v>
      </c>
      <c r="B317" s="63" t="s">
        <v>341</v>
      </c>
      <c r="C317" s="64" t="s">
        <v>88</v>
      </c>
      <c r="D317" s="77" t="s">
        <v>149</v>
      </c>
      <c r="E317" s="66" t="s">
        <v>34</v>
      </c>
      <c r="F317" s="67">
        <v>2</v>
      </c>
      <c r="G317" s="68"/>
      <c r="H317" s="69">
        <f>ROUND(G317*F317,2)</f>
        <v>0</v>
      </c>
      <c r="I317" s="105"/>
      <c r="J317" s="106"/>
      <c r="K317" s="70"/>
    </row>
    <row r="318" spans="1:11" s="91" customFormat="1" ht="30" customHeight="1">
      <c r="A318" s="62"/>
      <c r="B318" s="63" t="s">
        <v>342</v>
      </c>
      <c r="C318" s="90" t="s">
        <v>300</v>
      </c>
      <c r="D318" s="77" t="s">
        <v>355</v>
      </c>
      <c r="E318" s="66"/>
      <c r="F318" s="67"/>
      <c r="G318" s="75"/>
      <c r="H318" s="89"/>
      <c r="I318" s="105"/>
      <c r="J318" s="110"/>
      <c r="K318" s="70"/>
    </row>
    <row r="319" spans="1:11" s="91" customFormat="1" ht="30" customHeight="1">
      <c r="A319" s="62"/>
      <c r="B319" s="76" t="s">
        <v>30</v>
      </c>
      <c r="C319" s="90" t="s">
        <v>150</v>
      </c>
      <c r="D319" s="77"/>
      <c r="E319" s="66" t="s">
        <v>80</v>
      </c>
      <c r="F319" s="112">
        <v>6.5</v>
      </c>
      <c r="G319" s="68"/>
      <c r="H319" s="69">
        <f>ROUND(G319*F319,2)</f>
        <v>0</v>
      </c>
      <c r="I319" s="105"/>
      <c r="J319" s="110"/>
      <c r="K319" s="70"/>
    </row>
    <row r="320" spans="1:11" s="71" customFormat="1" ht="30" customHeight="1">
      <c r="A320" s="62" t="s">
        <v>57</v>
      </c>
      <c r="B320" s="63" t="s">
        <v>343</v>
      </c>
      <c r="C320" s="64" t="s">
        <v>89</v>
      </c>
      <c r="D320" s="77" t="s">
        <v>149</v>
      </c>
      <c r="E320" s="66"/>
      <c r="F320" s="88"/>
      <c r="G320" s="75"/>
      <c r="H320" s="89"/>
      <c r="I320" s="105"/>
      <c r="J320" s="81"/>
      <c r="K320" s="70"/>
    </row>
    <row r="321" spans="1:11" s="73" customFormat="1" ht="30" customHeight="1">
      <c r="A321" s="62" t="s">
        <v>58</v>
      </c>
      <c r="B321" s="76" t="s">
        <v>30</v>
      </c>
      <c r="C321" s="64" t="s">
        <v>151</v>
      </c>
      <c r="D321" s="77"/>
      <c r="E321" s="66" t="s">
        <v>34</v>
      </c>
      <c r="F321" s="67">
        <v>9</v>
      </c>
      <c r="G321" s="68"/>
      <c r="H321" s="69">
        <f>ROUND(G321*F321,2)</f>
        <v>0</v>
      </c>
      <c r="I321" s="105"/>
      <c r="J321" s="106"/>
      <c r="K321" s="70"/>
    </row>
    <row r="322" spans="1:10" s="39" customFormat="1" ht="33" customHeight="1" thickBot="1">
      <c r="A322" s="40"/>
      <c r="B322" s="35" t="str">
        <f>B299</f>
        <v>CC</v>
      </c>
      <c r="C322" s="148" t="str">
        <f>C299</f>
        <v>Poplarwood Ave./Berrydale Ave. - Bounded by Poplarwood Ave., Berrydale Ave., St. Mary's Rd., and St. David Rd.</v>
      </c>
      <c r="D322" s="149"/>
      <c r="E322" s="149"/>
      <c r="F322" s="150"/>
      <c r="G322" s="40" t="s">
        <v>17</v>
      </c>
      <c r="H322" s="40">
        <f>SUM(H299:H321)</f>
        <v>0</v>
      </c>
      <c r="I322" s="108"/>
      <c r="J322" s="108"/>
    </row>
    <row r="323" spans="1:10" s="39" customFormat="1" ht="33" customHeight="1" thickTop="1">
      <c r="A323" s="37"/>
      <c r="B323" s="36" t="s">
        <v>273</v>
      </c>
      <c r="C323" s="171" t="s">
        <v>254</v>
      </c>
      <c r="D323" s="172"/>
      <c r="E323" s="172"/>
      <c r="F323" s="173"/>
      <c r="G323" s="37"/>
      <c r="H323" s="38"/>
      <c r="I323" s="108"/>
      <c r="J323" s="108"/>
    </row>
    <row r="324" spans="1:10" ht="33" customHeight="1">
      <c r="A324" s="17"/>
      <c r="B324" s="5"/>
      <c r="C324" s="31" t="s">
        <v>22</v>
      </c>
      <c r="D324" s="9"/>
      <c r="E324" s="8"/>
      <c r="F324" s="7"/>
      <c r="G324" s="17"/>
      <c r="H324" s="20"/>
      <c r="I324" s="58"/>
      <c r="J324" s="58"/>
    </row>
    <row r="325" spans="1:11" s="71" customFormat="1" ht="27" customHeight="1">
      <c r="A325" s="84" t="s">
        <v>107</v>
      </c>
      <c r="B325" s="63" t="s">
        <v>308</v>
      </c>
      <c r="C325" s="64" t="s">
        <v>46</v>
      </c>
      <c r="D325" s="77" t="s">
        <v>109</v>
      </c>
      <c r="E325" s="66"/>
      <c r="F325" s="74"/>
      <c r="G325" s="75"/>
      <c r="H325" s="69"/>
      <c r="I325" s="105"/>
      <c r="J325" s="81"/>
      <c r="K325" s="70"/>
    </row>
    <row r="326" spans="1:11" s="73" customFormat="1" ht="27" customHeight="1">
      <c r="A326" s="84" t="s">
        <v>110</v>
      </c>
      <c r="B326" s="76" t="s">
        <v>302</v>
      </c>
      <c r="C326" s="64" t="s">
        <v>111</v>
      </c>
      <c r="D326" s="77" t="s">
        <v>47</v>
      </c>
      <c r="E326" s="66"/>
      <c r="F326" s="74"/>
      <c r="G326" s="75"/>
      <c r="H326" s="69"/>
      <c r="I326" s="105"/>
      <c r="J326" s="106"/>
      <c r="K326" s="70"/>
    </row>
    <row r="327" spans="1:11" s="73" customFormat="1" ht="27" customHeight="1">
      <c r="A327" s="84" t="s">
        <v>112</v>
      </c>
      <c r="B327" s="85" t="s">
        <v>113</v>
      </c>
      <c r="C327" s="64" t="s">
        <v>114</v>
      </c>
      <c r="D327" s="77"/>
      <c r="E327" s="66" t="s">
        <v>29</v>
      </c>
      <c r="F327" s="67">
        <v>14</v>
      </c>
      <c r="G327" s="68"/>
      <c r="H327" s="69">
        <f>ROUND(G327*F327,2)</f>
        <v>0</v>
      </c>
      <c r="I327" s="109"/>
      <c r="J327" s="106"/>
      <c r="K327" s="70"/>
    </row>
    <row r="328" spans="1:11" s="71" customFormat="1" ht="27" customHeight="1">
      <c r="A328" s="62"/>
      <c r="B328" s="63" t="s">
        <v>309</v>
      </c>
      <c r="C328" s="64" t="s">
        <v>304</v>
      </c>
      <c r="D328" s="77" t="s">
        <v>139</v>
      </c>
      <c r="E328" s="66"/>
      <c r="F328" s="88"/>
      <c r="G328" s="75"/>
      <c r="H328" s="89"/>
      <c r="I328" s="105"/>
      <c r="J328" s="81"/>
      <c r="K328" s="70"/>
    </row>
    <row r="329" spans="1:11" s="71" customFormat="1" ht="27" customHeight="1">
      <c r="A329" s="62"/>
      <c r="B329" s="76" t="s">
        <v>30</v>
      </c>
      <c r="C329" s="64" t="s">
        <v>305</v>
      </c>
      <c r="D329" s="77"/>
      <c r="E329" s="66" t="s">
        <v>80</v>
      </c>
      <c r="F329" s="112">
        <v>4</v>
      </c>
      <c r="G329" s="68"/>
      <c r="H329" s="69">
        <f>ROUND(G329*F329,2)</f>
        <v>0</v>
      </c>
      <c r="I329" s="105"/>
      <c r="J329" s="81"/>
      <c r="K329" s="70"/>
    </row>
    <row r="330" spans="1:11" s="71" customFormat="1" ht="27" customHeight="1">
      <c r="A330" s="62" t="s">
        <v>136</v>
      </c>
      <c r="B330" s="63" t="s">
        <v>310</v>
      </c>
      <c r="C330" s="64" t="s">
        <v>138</v>
      </c>
      <c r="D330" s="77" t="s">
        <v>139</v>
      </c>
      <c r="E330" s="66"/>
      <c r="F330" s="88"/>
      <c r="G330" s="75"/>
      <c r="H330" s="89"/>
      <c r="I330" s="105"/>
      <c r="J330" s="81"/>
      <c r="K330" s="70"/>
    </row>
    <row r="331" spans="1:11" s="71" customFormat="1" ht="27" customHeight="1">
      <c r="A331" s="62" t="s">
        <v>286</v>
      </c>
      <c r="B331" s="76" t="s">
        <v>30</v>
      </c>
      <c r="C331" s="64" t="s">
        <v>288</v>
      </c>
      <c r="D331" s="77"/>
      <c r="E331" s="66" t="s">
        <v>34</v>
      </c>
      <c r="F331" s="67">
        <v>6</v>
      </c>
      <c r="G331" s="68"/>
      <c r="H331" s="69">
        <f>ROUND(G331*F331,2)</f>
        <v>0</v>
      </c>
      <c r="I331" s="105"/>
      <c r="J331" s="81"/>
      <c r="K331" s="70"/>
    </row>
    <row r="332" spans="1:11" s="73" customFormat="1" ht="27" customHeight="1">
      <c r="A332" s="62"/>
      <c r="B332" s="63" t="s">
        <v>313</v>
      </c>
      <c r="C332" s="64" t="s">
        <v>290</v>
      </c>
      <c r="D332" s="77" t="s">
        <v>139</v>
      </c>
      <c r="E332" s="66"/>
      <c r="F332" s="88"/>
      <c r="G332" s="75"/>
      <c r="H332" s="89"/>
      <c r="I332" s="105"/>
      <c r="J332" s="106"/>
      <c r="K332" s="70"/>
    </row>
    <row r="333" spans="1:11" s="73" customFormat="1" ht="27" customHeight="1">
      <c r="A333" s="62"/>
      <c r="B333" s="76" t="s">
        <v>30</v>
      </c>
      <c r="C333" s="64" t="s">
        <v>291</v>
      </c>
      <c r="D333" s="77"/>
      <c r="E333" s="66"/>
      <c r="F333" s="88"/>
      <c r="G333" s="75"/>
      <c r="H333" s="89"/>
      <c r="I333" s="105"/>
      <c r="J333" s="106"/>
      <c r="K333" s="70"/>
    </row>
    <row r="334" spans="1:11" s="73" customFormat="1" ht="33" customHeight="1">
      <c r="A334" s="62"/>
      <c r="B334" s="85" t="s">
        <v>113</v>
      </c>
      <c r="C334" s="64" t="s">
        <v>292</v>
      </c>
      <c r="D334" s="77"/>
      <c r="E334" s="66" t="s">
        <v>48</v>
      </c>
      <c r="F334" s="67">
        <v>2</v>
      </c>
      <c r="G334" s="68"/>
      <c r="H334" s="69">
        <f>ROUND(G334*F334,2)</f>
        <v>0</v>
      </c>
      <c r="I334" s="105"/>
      <c r="J334" s="106"/>
      <c r="K334" s="70"/>
    </row>
    <row r="335" spans="1:11" s="73" customFormat="1" ht="28.5" customHeight="1">
      <c r="A335" s="62"/>
      <c r="B335" s="76" t="s">
        <v>37</v>
      </c>
      <c r="C335" s="64" t="s">
        <v>306</v>
      </c>
      <c r="D335" s="77"/>
      <c r="E335" s="66"/>
      <c r="F335" s="88"/>
      <c r="G335" s="75"/>
      <c r="H335" s="89"/>
      <c r="I335" s="105"/>
      <c r="J335" s="106"/>
      <c r="K335" s="70"/>
    </row>
    <row r="336" spans="1:11" s="73" customFormat="1" ht="33" customHeight="1">
      <c r="A336" s="62"/>
      <c r="B336" s="85" t="s">
        <v>113</v>
      </c>
      <c r="C336" s="64" t="s">
        <v>292</v>
      </c>
      <c r="D336" s="77"/>
      <c r="E336" s="66" t="s">
        <v>48</v>
      </c>
      <c r="F336" s="67">
        <v>372</v>
      </c>
      <c r="G336" s="68"/>
      <c r="H336" s="69">
        <f>ROUND(G336*F336,2)</f>
        <v>0</v>
      </c>
      <c r="I336" s="105"/>
      <c r="J336" s="106"/>
      <c r="K336" s="70"/>
    </row>
    <row r="337" spans="1:11" s="91" customFormat="1" ht="27" customHeight="1">
      <c r="A337" s="62" t="s">
        <v>379</v>
      </c>
      <c r="B337" s="63" t="s">
        <v>314</v>
      </c>
      <c r="C337" s="90" t="s">
        <v>335</v>
      </c>
      <c r="D337" s="77" t="s">
        <v>139</v>
      </c>
      <c r="E337" s="66" t="s">
        <v>34</v>
      </c>
      <c r="F337" s="88">
        <v>1</v>
      </c>
      <c r="G337" s="68"/>
      <c r="H337" s="69">
        <f>ROUND(G337*F337,2)</f>
        <v>0</v>
      </c>
      <c r="I337" s="105"/>
      <c r="J337" s="110"/>
      <c r="K337" s="70"/>
    </row>
    <row r="338" spans="1:11" s="91" customFormat="1" ht="27" customHeight="1">
      <c r="A338" s="62" t="s">
        <v>293</v>
      </c>
      <c r="B338" s="63" t="s">
        <v>315</v>
      </c>
      <c r="C338" s="90" t="s">
        <v>294</v>
      </c>
      <c r="D338" s="77" t="s">
        <v>139</v>
      </c>
      <c r="E338" s="66"/>
      <c r="F338" s="88"/>
      <c r="G338" s="75"/>
      <c r="H338" s="89"/>
      <c r="I338" s="105"/>
      <c r="J338" s="110"/>
      <c r="K338" s="70"/>
    </row>
    <row r="339" spans="1:11" s="91" customFormat="1" ht="27" customHeight="1">
      <c r="A339" s="62" t="s">
        <v>295</v>
      </c>
      <c r="B339" s="76" t="s">
        <v>30</v>
      </c>
      <c r="C339" s="90" t="s">
        <v>307</v>
      </c>
      <c r="D339" s="77"/>
      <c r="E339" s="66" t="s">
        <v>34</v>
      </c>
      <c r="F339" s="67">
        <v>1</v>
      </c>
      <c r="G339" s="68"/>
      <c r="H339" s="69">
        <f>ROUND(G339*F339,2)</f>
        <v>0</v>
      </c>
      <c r="I339" s="105"/>
      <c r="J339" s="110"/>
      <c r="K339" s="70"/>
    </row>
    <row r="340" spans="1:11" s="124" customFormat="1" ht="27" customHeight="1">
      <c r="A340" s="62" t="s">
        <v>370</v>
      </c>
      <c r="B340" s="63" t="s">
        <v>316</v>
      </c>
      <c r="C340" s="90" t="s">
        <v>371</v>
      </c>
      <c r="D340" s="77" t="s">
        <v>139</v>
      </c>
      <c r="E340" s="66"/>
      <c r="F340" s="88"/>
      <c r="G340" s="69"/>
      <c r="H340" s="89"/>
      <c r="I340" s="105"/>
      <c r="J340" s="126"/>
      <c r="K340" s="123"/>
    </row>
    <row r="341" spans="1:11" s="124" customFormat="1" ht="27" customHeight="1">
      <c r="A341" s="62" t="s">
        <v>372</v>
      </c>
      <c r="B341" s="76" t="s">
        <v>30</v>
      </c>
      <c r="C341" s="90" t="s">
        <v>373</v>
      </c>
      <c r="D341" s="77"/>
      <c r="E341" s="66" t="s">
        <v>34</v>
      </c>
      <c r="F341" s="67">
        <v>1</v>
      </c>
      <c r="G341" s="68"/>
      <c r="H341" s="69">
        <f>ROUND(G341*F341,2)</f>
        <v>0</v>
      </c>
      <c r="I341" s="125"/>
      <c r="J341" s="126"/>
      <c r="K341" s="123"/>
    </row>
    <row r="342" spans="1:11" s="91" customFormat="1" ht="27" customHeight="1">
      <c r="A342" s="62" t="s">
        <v>378</v>
      </c>
      <c r="B342" s="63" t="s">
        <v>317</v>
      </c>
      <c r="C342" s="90" t="s">
        <v>146</v>
      </c>
      <c r="D342" s="77" t="s">
        <v>147</v>
      </c>
      <c r="E342" s="66" t="s">
        <v>48</v>
      </c>
      <c r="F342" s="88">
        <v>72</v>
      </c>
      <c r="G342" s="68"/>
      <c r="H342" s="69">
        <f>ROUND(G342*F342,2)</f>
        <v>0</v>
      </c>
      <c r="I342" s="105"/>
      <c r="J342" s="110"/>
      <c r="K342" s="70"/>
    </row>
    <row r="343" spans="1:11" s="91" customFormat="1" ht="27" customHeight="1">
      <c r="A343" s="62" t="s">
        <v>376</v>
      </c>
      <c r="B343" s="63" t="s">
        <v>318</v>
      </c>
      <c r="C343" s="90" t="s">
        <v>296</v>
      </c>
      <c r="D343" s="77" t="s">
        <v>297</v>
      </c>
      <c r="E343" s="66"/>
      <c r="F343" s="88"/>
      <c r="G343" s="75"/>
      <c r="H343" s="89"/>
      <c r="I343" s="105"/>
      <c r="J343" s="110"/>
      <c r="K343" s="70"/>
    </row>
    <row r="344" spans="1:11" s="91" customFormat="1" ht="27" customHeight="1">
      <c r="A344" s="62" t="s">
        <v>377</v>
      </c>
      <c r="B344" s="76" t="s">
        <v>30</v>
      </c>
      <c r="C344" s="90" t="s">
        <v>306</v>
      </c>
      <c r="D344" s="77"/>
      <c r="E344" s="66" t="s">
        <v>48</v>
      </c>
      <c r="F344" s="67">
        <v>372</v>
      </c>
      <c r="G344" s="68"/>
      <c r="H344" s="69">
        <f>ROUND(G344*F344,2)</f>
        <v>0</v>
      </c>
      <c r="I344" s="105"/>
      <c r="J344" s="110"/>
      <c r="K344" s="70"/>
    </row>
    <row r="345" spans="1:10" ht="33" customHeight="1">
      <c r="A345" s="17"/>
      <c r="B345" s="10"/>
      <c r="C345" s="31" t="s">
        <v>23</v>
      </c>
      <c r="D345" s="9"/>
      <c r="E345" s="8"/>
      <c r="F345" s="7"/>
      <c r="G345" s="17"/>
      <c r="H345" s="20"/>
      <c r="I345" s="58"/>
      <c r="J345" s="58"/>
    </row>
    <row r="346" spans="1:11" s="91" customFormat="1" ht="27" customHeight="1">
      <c r="A346" s="62"/>
      <c r="B346" s="63" t="s">
        <v>368</v>
      </c>
      <c r="C346" s="90" t="s">
        <v>300</v>
      </c>
      <c r="D346" s="77" t="s">
        <v>355</v>
      </c>
      <c r="E346" s="66"/>
      <c r="F346" s="67"/>
      <c r="G346" s="75"/>
      <c r="H346" s="89"/>
      <c r="I346" s="105"/>
      <c r="J346" s="110"/>
      <c r="K346" s="70"/>
    </row>
    <row r="347" spans="1:11" s="91" customFormat="1" ht="27" customHeight="1">
      <c r="A347" s="62"/>
      <c r="B347" s="76" t="s">
        <v>30</v>
      </c>
      <c r="C347" s="90" t="s">
        <v>150</v>
      </c>
      <c r="D347" s="77"/>
      <c r="E347" s="66" t="s">
        <v>80</v>
      </c>
      <c r="F347" s="112">
        <v>0.7</v>
      </c>
      <c r="G347" s="68"/>
      <c r="H347" s="69">
        <f>ROUND(G347*F347,2)</f>
        <v>0</v>
      </c>
      <c r="I347" s="105"/>
      <c r="J347" s="110"/>
      <c r="K347" s="70"/>
    </row>
    <row r="348" spans="1:11" s="71" customFormat="1" ht="27" customHeight="1">
      <c r="A348" s="62" t="s">
        <v>57</v>
      </c>
      <c r="B348" s="63" t="s">
        <v>369</v>
      </c>
      <c r="C348" s="64" t="s">
        <v>89</v>
      </c>
      <c r="D348" s="77" t="s">
        <v>149</v>
      </c>
      <c r="E348" s="66"/>
      <c r="F348" s="88"/>
      <c r="G348" s="75"/>
      <c r="H348" s="89"/>
      <c r="I348" s="105"/>
      <c r="J348" s="81"/>
      <c r="K348" s="70"/>
    </row>
    <row r="349" spans="1:11" s="73" customFormat="1" ht="27" customHeight="1">
      <c r="A349" s="62" t="s">
        <v>58</v>
      </c>
      <c r="B349" s="76" t="s">
        <v>30</v>
      </c>
      <c r="C349" s="64" t="s">
        <v>151</v>
      </c>
      <c r="D349" s="77"/>
      <c r="E349" s="66" t="s">
        <v>34</v>
      </c>
      <c r="F349" s="67">
        <v>6</v>
      </c>
      <c r="G349" s="68"/>
      <c r="H349" s="69">
        <f>ROUND(G349*F349,2)</f>
        <v>0</v>
      </c>
      <c r="I349" s="105"/>
      <c r="J349" s="106"/>
      <c r="K349" s="70"/>
    </row>
    <row r="350" spans="1:11" s="71" customFormat="1" ht="27" customHeight="1">
      <c r="A350" s="84" t="s">
        <v>59</v>
      </c>
      <c r="B350" s="63" t="s">
        <v>374</v>
      </c>
      <c r="C350" s="64" t="s">
        <v>60</v>
      </c>
      <c r="D350" s="77" t="s">
        <v>152</v>
      </c>
      <c r="E350" s="66"/>
      <c r="F350" s="74"/>
      <c r="G350" s="75"/>
      <c r="H350" s="69"/>
      <c r="I350" s="105"/>
      <c r="J350" s="81"/>
      <c r="K350" s="70"/>
    </row>
    <row r="351" spans="1:11" s="73" customFormat="1" ht="27" customHeight="1">
      <c r="A351" s="84" t="s">
        <v>61</v>
      </c>
      <c r="B351" s="76" t="s">
        <v>30</v>
      </c>
      <c r="C351" s="64" t="s">
        <v>153</v>
      </c>
      <c r="D351" s="77"/>
      <c r="E351" s="66" t="s">
        <v>29</v>
      </c>
      <c r="F351" s="92">
        <v>15</v>
      </c>
      <c r="G351" s="68"/>
      <c r="H351" s="69">
        <f>ROUND(G351*F351,2)</f>
        <v>0</v>
      </c>
      <c r="I351" s="105"/>
      <c r="J351" s="106"/>
      <c r="K351" s="70"/>
    </row>
    <row r="352" spans="1:10" s="39" customFormat="1" ht="33" customHeight="1" thickBot="1">
      <c r="A352" s="40"/>
      <c r="B352" s="35" t="str">
        <f>B323</f>
        <v>DD</v>
      </c>
      <c r="C352" s="148" t="str">
        <f>C323</f>
        <v>Stranmillis Ave./Imperial Ave. - Bounded by Stranmillis Ave., Imperial Ave., St. Anne's Rd., and rue Des Meurons</v>
      </c>
      <c r="D352" s="149"/>
      <c r="E352" s="149"/>
      <c r="F352" s="150"/>
      <c r="G352" s="40" t="s">
        <v>17</v>
      </c>
      <c r="H352" s="40">
        <f>SUM(H323:H351)</f>
        <v>0</v>
      </c>
      <c r="I352" s="108"/>
      <c r="J352" s="108"/>
    </row>
    <row r="353" spans="1:10" s="39" customFormat="1" ht="30" customHeight="1" thickTop="1">
      <c r="A353" s="37"/>
      <c r="B353" s="154" t="s">
        <v>344</v>
      </c>
      <c r="C353" s="155"/>
      <c r="D353" s="155"/>
      <c r="E353" s="155"/>
      <c r="F353" s="155"/>
      <c r="G353" s="155"/>
      <c r="H353" s="156"/>
      <c r="I353" s="108"/>
      <c r="J353" s="108"/>
    </row>
    <row r="354" spans="1:10" ht="36" customHeight="1">
      <c r="A354" s="55"/>
      <c r="B354" s="157" t="s">
        <v>18</v>
      </c>
      <c r="C354" s="158"/>
      <c r="D354" s="158"/>
      <c r="E354" s="158"/>
      <c r="F354" s="158"/>
      <c r="G354" s="158"/>
      <c r="H354" s="159"/>
      <c r="I354" s="58"/>
      <c r="J354" s="58"/>
    </row>
    <row r="355" spans="1:10" ht="33" customHeight="1" thickBot="1">
      <c r="A355" s="18"/>
      <c r="B355" s="35" t="str">
        <f>B7</f>
        <v>A</v>
      </c>
      <c r="C355" s="151" t="str">
        <f>C7</f>
        <v>Kitson St./Hanbury St. - Bounded by Kitson St., Hanbury St., Tache Ave., and Kenny St.</v>
      </c>
      <c r="D355" s="152"/>
      <c r="E355" s="152"/>
      <c r="F355" s="153"/>
      <c r="G355" s="18" t="s">
        <v>17</v>
      </c>
      <c r="H355" s="18">
        <f>H58</f>
        <v>0</v>
      </c>
      <c r="I355" s="58"/>
      <c r="J355" s="58"/>
    </row>
    <row r="356" spans="1:10" ht="33" customHeight="1" thickBot="1" thickTop="1">
      <c r="A356" s="18"/>
      <c r="B356" s="35" t="str">
        <f>B59</f>
        <v>B</v>
      </c>
      <c r="C356" s="145" t="str">
        <f>C59</f>
        <v>Lennox Ave./Fernwood Ave. - Bounded by Lennox Ave., Fernwood Ave., St. Andrew Rd., and St. Anne's Rd.</v>
      </c>
      <c r="D356" s="146"/>
      <c r="E356" s="146"/>
      <c r="F356" s="147"/>
      <c r="G356" s="18" t="s">
        <v>17</v>
      </c>
      <c r="H356" s="18">
        <f>H102</f>
        <v>0</v>
      </c>
      <c r="I356" s="58"/>
      <c r="J356" s="58"/>
    </row>
    <row r="357" spans="1:10" ht="33" customHeight="1" thickBot="1" thickTop="1">
      <c r="A357" s="18"/>
      <c r="B357" s="35" t="str">
        <f>B103</f>
        <v>C</v>
      </c>
      <c r="C357" s="145" t="str">
        <f>C103</f>
        <v>Poplarwood Ave./Berrydale Ave. - Bounded by Poplarwood Ave., Berrydale Ave., St. Mary's Rd., and St. David Rd.</v>
      </c>
      <c r="D357" s="146"/>
      <c r="E357" s="146"/>
      <c r="F357" s="147"/>
      <c r="G357" s="18" t="s">
        <v>17</v>
      </c>
      <c r="H357" s="18">
        <f>H155</f>
        <v>0</v>
      </c>
      <c r="I357" s="58"/>
      <c r="J357" s="58"/>
    </row>
    <row r="358" spans="1:10" ht="33" customHeight="1" thickBot="1" thickTop="1">
      <c r="A358" s="25"/>
      <c r="B358" s="35" t="str">
        <f>B156</f>
        <v>D</v>
      </c>
      <c r="C358" s="145" t="str">
        <f>C156</f>
        <v>Stranmillis Ave./Imperial Ave. - Bounded by Stranmillis Ave., Imperial Ave., St. Anne's Rd., and rue Des Meurons</v>
      </c>
      <c r="D358" s="146"/>
      <c r="E358" s="146"/>
      <c r="F358" s="147"/>
      <c r="G358" s="25" t="s">
        <v>17</v>
      </c>
      <c r="H358" s="25">
        <f>H210</f>
        <v>0</v>
      </c>
      <c r="I358" s="58"/>
      <c r="J358" s="58"/>
    </row>
    <row r="359" spans="1:10" ht="33" customHeight="1" thickBot="1" thickTop="1">
      <c r="A359" s="22"/>
      <c r="B359" s="57" t="str">
        <f>B211</f>
        <v>E</v>
      </c>
      <c r="C359" s="181" t="str">
        <f>C211</f>
        <v>Wingham Ave./Bayfield Ave. - Bounded by Wingham Ave., Bayfield Ave., St. Anne's Rd., and Clayton Dr.</v>
      </c>
      <c r="D359" s="182"/>
      <c r="E359" s="182"/>
      <c r="F359" s="183"/>
      <c r="G359" s="22" t="s">
        <v>17</v>
      </c>
      <c r="H359" s="22">
        <f>H256</f>
        <v>0</v>
      </c>
      <c r="I359" s="58"/>
      <c r="J359" s="58"/>
    </row>
    <row r="360" spans="1:10" ht="30" customHeight="1" thickBot="1" thickTop="1">
      <c r="A360" s="22"/>
      <c r="B360" s="160" t="s">
        <v>345</v>
      </c>
      <c r="C360" s="161"/>
      <c r="D360" s="161"/>
      <c r="E360" s="161"/>
      <c r="F360" s="161"/>
      <c r="G360" s="162"/>
      <c r="H360" s="93">
        <f>SUM(H355:H359)</f>
        <v>0</v>
      </c>
      <c r="I360" s="58"/>
      <c r="J360" s="58"/>
    </row>
    <row r="361" spans="1:10" ht="30" customHeight="1" thickBot="1" thickTop="1">
      <c r="A361" s="98"/>
      <c r="B361" s="163" t="s">
        <v>347</v>
      </c>
      <c r="C361" s="164"/>
      <c r="D361" s="164"/>
      <c r="E361" s="164"/>
      <c r="F361" s="164"/>
      <c r="G361" s="164"/>
      <c r="H361" s="165"/>
      <c r="I361" s="58"/>
      <c r="J361" s="58"/>
    </row>
    <row r="362" spans="1:10" ht="30" customHeight="1" thickBot="1" thickTop="1">
      <c r="A362" s="98"/>
      <c r="B362" s="166" t="s">
        <v>18</v>
      </c>
      <c r="C362" s="158"/>
      <c r="D362" s="158"/>
      <c r="E362" s="158"/>
      <c r="F362" s="158"/>
      <c r="G362" s="158"/>
      <c r="H362" s="159"/>
      <c r="I362" s="58"/>
      <c r="J362" s="58"/>
    </row>
    <row r="363" spans="1:10" ht="33" customHeight="1" thickBot="1" thickTop="1">
      <c r="A363" s="99"/>
      <c r="B363" s="101" t="s">
        <v>270</v>
      </c>
      <c r="C363" s="151" t="str">
        <f>C258</f>
        <v>Kitson St./Hanbury St. - Bounded by Kitson St., Hanbury St., Tache Ave., and Kenny St.</v>
      </c>
      <c r="D363" s="152"/>
      <c r="E363" s="152"/>
      <c r="F363" s="153"/>
      <c r="G363" s="18" t="s">
        <v>17</v>
      </c>
      <c r="H363" s="18">
        <f>H279</f>
        <v>0</v>
      </c>
      <c r="I363" s="58"/>
      <c r="J363" s="58"/>
    </row>
    <row r="364" spans="1:10" ht="33" customHeight="1" thickBot="1" thickTop="1">
      <c r="A364" s="99"/>
      <c r="B364" s="101" t="s">
        <v>271</v>
      </c>
      <c r="C364" s="145" t="str">
        <f>C280</f>
        <v>Lennox Ave./Fernwood Ave. - Bounded by Lennox Ave., Fernwood Ave., St. Andrew Rd., and St. Anne's Rd.</v>
      </c>
      <c r="D364" s="146"/>
      <c r="E364" s="146"/>
      <c r="F364" s="147"/>
      <c r="G364" s="18" t="s">
        <v>17</v>
      </c>
      <c r="H364" s="18">
        <f>H298</f>
        <v>0</v>
      </c>
      <c r="I364" s="58"/>
      <c r="J364" s="58"/>
    </row>
    <row r="365" spans="1:10" ht="33" customHeight="1" thickBot="1" thickTop="1">
      <c r="A365" s="99"/>
      <c r="B365" s="101" t="s">
        <v>272</v>
      </c>
      <c r="C365" s="145" t="str">
        <f>C299</f>
        <v>Poplarwood Ave./Berrydale Ave. - Bounded by Poplarwood Ave., Berrydale Ave., St. Mary's Rd., and St. David Rd.</v>
      </c>
      <c r="D365" s="146"/>
      <c r="E365" s="146"/>
      <c r="F365" s="147"/>
      <c r="G365" s="18" t="s">
        <v>17</v>
      </c>
      <c r="H365" s="18">
        <f>H322</f>
        <v>0</v>
      </c>
      <c r="I365" s="58"/>
      <c r="J365" s="58"/>
    </row>
    <row r="366" spans="1:10" ht="33" customHeight="1" thickBot="1" thickTop="1">
      <c r="A366" s="100"/>
      <c r="B366" s="101" t="s">
        <v>273</v>
      </c>
      <c r="C366" s="145" t="str">
        <f>C323</f>
        <v>Stranmillis Ave./Imperial Ave. - Bounded by Stranmillis Ave., Imperial Ave., St. Anne's Rd., and rue Des Meurons</v>
      </c>
      <c r="D366" s="146"/>
      <c r="E366" s="146"/>
      <c r="F366" s="147"/>
      <c r="G366" s="25" t="s">
        <v>17</v>
      </c>
      <c r="H366" s="25">
        <f>H352</f>
        <v>0</v>
      </c>
      <c r="I366" s="58"/>
      <c r="J366" s="58"/>
    </row>
    <row r="367" spans="1:10" ht="30" customHeight="1" thickTop="1">
      <c r="A367" s="17"/>
      <c r="B367" s="137" t="s">
        <v>348</v>
      </c>
      <c r="C367" s="138"/>
      <c r="D367" s="138"/>
      <c r="E367" s="138"/>
      <c r="F367" s="138"/>
      <c r="G367" s="139"/>
      <c r="H367" s="95">
        <f>SUM(H363:H366)</f>
        <v>0</v>
      </c>
      <c r="I367" s="58"/>
      <c r="J367" s="58"/>
    </row>
    <row r="368" spans="1:10" ht="30" customHeight="1" thickBot="1">
      <c r="A368" s="17"/>
      <c r="B368" s="142" t="s">
        <v>18</v>
      </c>
      <c r="C368" s="143"/>
      <c r="D368" s="143"/>
      <c r="E368" s="143"/>
      <c r="F368" s="143"/>
      <c r="G368" s="143"/>
      <c r="H368" s="144"/>
      <c r="I368" s="58"/>
      <c r="J368" s="58"/>
    </row>
    <row r="369" spans="1:10" ht="33" customHeight="1" thickBot="1" thickTop="1">
      <c r="A369" s="17"/>
      <c r="B369" s="102" t="s">
        <v>349</v>
      </c>
      <c r="C369" s="140" t="s">
        <v>351</v>
      </c>
      <c r="D369" s="141"/>
      <c r="E369" s="141"/>
      <c r="F369" s="141"/>
      <c r="G369" s="96" t="s">
        <v>17</v>
      </c>
      <c r="H369" s="97">
        <f>H360</f>
        <v>0</v>
      </c>
      <c r="I369" s="58"/>
      <c r="J369" s="58"/>
    </row>
    <row r="370" spans="1:10" ht="33" customHeight="1" thickBot="1" thickTop="1">
      <c r="A370" s="17"/>
      <c r="B370" s="102" t="s">
        <v>350</v>
      </c>
      <c r="C370" s="140" t="s">
        <v>352</v>
      </c>
      <c r="D370" s="140"/>
      <c r="E370" s="140"/>
      <c r="F370" s="140"/>
      <c r="G370" s="96" t="s">
        <v>17</v>
      </c>
      <c r="H370" s="97">
        <f>H367</f>
        <v>0</v>
      </c>
      <c r="I370" s="58"/>
      <c r="J370" s="58"/>
    </row>
    <row r="371" spans="1:10" s="34" customFormat="1" ht="37.5" customHeight="1" thickTop="1">
      <c r="A371" s="17"/>
      <c r="B371" s="176" t="s">
        <v>26</v>
      </c>
      <c r="C371" s="177"/>
      <c r="D371" s="177"/>
      <c r="E371" s="177"/>
      <c r="F371" s="177"/>
      <c r="G371" s="174">
        <f>SUM(H369:H370)</f>
        <v>0</v>
      </c>
      <c r="H371" s="175"/>
      <c r="I371" s="94"/>
      <c r="J371" s="94"/>
    </row>
    <row r="372" spans="1:10" ht="15.75" customHeight="1">
      <c r="A372" s="56"/>
      <c r="B372" s="51"/>
      <c r="C372" s="52"/>
      <c r="D372" s="53"/>
      <c r="E372" s="52"/>
      <c r="F372" s="52"/>
      <c r="G372" s="24"/>
      <c r="H372" s="61"/>
      <c r="I372" s="58"/>
      <c r="J372" s="58"/>
    </row>
  </sheetData>
  <sheetProtection password="C25C" sheet="1" selectLockedCells="1"/>
  <mergeCells count="40">
    <mergeCell ref="C6:H6"/>
    <mergeCell ref="C356:F356"/>
    <mergeCell ref="C357:F357"/>
    <mergeCell ref="C358:F358"/>
    <mergeCell ref="C103:F103"/>
    <mergeCell ref="C210:F210"/>
    <mergeCell ref="C211:F211"/>
    <mergeCell ref="C256:F256"/>
    <mergeCell ref="C257:H257"/>
    <mergeCell ref="C258:F258"/>
    <mergeCell ref="G371:H371"/>
    <mergeCell ref="C7:F7"/>
    <mergeCell ref="C155:F155"/>
    <mergeCell ref="B371:F371"/>
    <mergeCell ref="C156:F156"/>
    <mergeCell ref="C59:F59"/>
    <mergeCell ref="C58:F58"/>
    <mergeCell ref="C102:F102"/>
    <mergeCell ref="C359:F359"/>
    <mergeCell ref="C355:F355"/>
    <mergeCell ref="B354:H354"/>
    <mergeCell ref="B360:G360"/>
    <mergeCell ref="B361:H361"/>
    <mergeCell ref="B362:H362"/>
    <mergeCell ref="C279:F279"/>
    <mergeCell ref="C280:F280"/>
    <mergeCell ref="C298:F298"/>
    <mergeCell ref="C299:F299"/>
    <mergeCell ref="C322:F322"/>
    <mergeCell ref="C323:F323"/>
    <mergeCell ref="B367:G367"/>
    <mergeCell ref="C369:F369"/>
    <mergeCell ref="C370:F370"/>
    <mergeCell ref="B368:H368"/>
    <mergeCell ref="C366:F366"/>
    <mergeCell ref="C352:F352"/>
    <mergeCell ref="C363:F363"/>
    <mergeCell ref="C364:F364"/>
    <mergeCell ref="C365:F365"/>
    <mergeCell ref="B353:H353"/>
  </mergeCells>
  <conditionalFormatting sqref="D9 D33:D34 D129:D130 D227:D228 D230">
    <cfRule type="cellIs" priority="967" dxfId="623" operator="equal" stopIfTrue="1">
      <formula>"CW 2130-R11"</formula>
    </cfRule>
    <cfRule type="cellIs" priority="968" dxfId="623" operator="equal" stopIfTrue="1">
      <formula>"CW 3120-R2"</formula>
    </cfRule>
    <cfRule type="cellIs" priority="969" dxfId="623" operator="equal" stopIfTrue="1">
      <formula>"CW 3240-R7"</formula>
    </cfRule>
  </conditionalFormatting>
  <conditionalFormatting sqref="D10">
    <cfRule type="cellIs" priority="952" dxfId="623" operator="equal" stopIfTrue="1">
      <formula>"CW 2130-R11"</formula>
    </cfRule>
    <cfRule type="cellIs" priority="953" dxfId="623" operator="equal" stopIfTrue="1">
      <formula>"CW 3120-R2"</formula>
    </cfRule>
    <cfRule type="cellIs" priority="954" dxfId="623" operator="equal" stopIfTrue="1">
      <formula>"CW 3240-R7"</formula>
    </cfRule>
  </conditionalFormatting>
  <conditionalFormatting sqref="D11">
    <cfRule type="cellIs" priority="937" dxfId="623" operator="equal" stopIfTrue="1">
      <formula>"CW 2130-R11"</formula>
    </cfRule>
    <cfRule type="cellIs" priority="938" dxfId="623" operator="equal" stopIfTrue="1">
      <formula>"CW 3120-R2"</formula>
    </cfRule>
    <cfRule type="cellIs" priority="939" dxfId="623" operator="equal" stopIfTrue="1">
      <formula>"CW 3240-R7"</formula>
    </cfRule>
  </conditionalFormatting>
  <conditionalFormatting sqref="D12">
    <cfRule type="cellIs" priority="934" dxfId="623" operator="equal" stopIfTrue="1">
      <formula>"CW 2130-R11"</formula>
    </cfRule>
    <cfRule type="cellIs" priority="935" dxfId="623" operator="equal" stopIfTrue="1">
      <formula>"CW 3120-R2"</formula>
    </cfRule>
    <cfRule type="cellIs" priority="936" dxfId="623" operator="equal" stopIfTrue="1">
      <formula>"CW 3240-R7"</formula>
    </cfRule>
  </conditionalFormatting>
  <conditionalFormatting sqref="D13">
    <cfRule type="cellIs" priority="907" dxfId="623" operator="equal" stopIfTrue="1">
      <formula>"CW 2130-R11"</formula>
    </cfRule>
    <cfRule type="cellIs" priority="908" dxfId="623" operator="equal" stopIfTrue="1">
      <formula>"CW 3120-R2"</formula>
    </cfRule>
    <cfRule type="cellIs" priority="909" dxfId="623" operator="equal" stopIfTrue="1">
      <formula>"CW 3240-R7"</formula>
    </cfRule>
  </conditionalFormatting>
  <conditionalFormatting sqref="D14">
    <cfRule type="cellIs" priority="892" dxfId="623" operator="equal" stopIfTrue="1">
      <formula>"CW 2130-R11"</formula>
    </cfRule>
    <cfRule type="cellIs" priority="893" dxfId="623" operator="equal" stopIfTrue="1">
      <formula>"CW 3120-R2"</formula>
    </cfRule>
    <cfRule type="cellIs" priority="894" dxfId="623" operator="equal" stopIfTrue="1">
      <formula>"CW 3240-R7"</formula>
    </cfRule>
  </conditionalFormatting>
  <conditionalFormatting sqref="D15">
    <cfRule type="cellIs" priority="877" dxfId="623" operator="equal" stopIfTrue="1">
      <formula>"CW 2130-R11"</formula>
    </cfRule>
    <cfRule type="cellIs" priority="878" dxfId="623" operator="equal" stopIfTrue="1">
      <formula>"CW 3120-R2"</formula>
    </cfRule>
    <cfRule type="cellIs" priority="879" dxfId="623" operator="equal" stopIfTrue="1">
      <formula>"CW 3240-R7"</formula>
    </cfRule>
  </conditionalFormatting>
  <conditionalFormatting sqref="D16">
    <cfRule type="cellIs" priority="862" dxfId="623" operator="equal" stopIfTrue="1">
      <formula>"CW 2130-R11"</formula>
    </cfRule>
    <cfRule type="cellIs" priority="863" dxfId="623" operator="equal" stopIfTrue="1">
      <formula>"CW 3120-R2"</formula>
    </cfRule>
    <cfRule type="cellIs" priority="864" dxfId="623" operator="equal" stopIfTrue="1">
      <formula>"CW 3240-R7"</formula>
    </cfRule>
  </conditionalFormatting>
  <conditionalFormatting sqref="D17">
    <cfRule type="cellIs" priority="859" dxfId="623" operator="equal" stopIfTrue="1">
      <formula>"CW 2130-R11"</formula>
    </cfRule>
    <cfRule type="cellIs" priority="860" dxfId="623" operator="equal" stopIfTrue="1">
      <formula>"CW 3120-R2"</formula>
    </cfRule>
    <cfRule type="cellIs" priority="861" dxfId="623" operator="equal" stopIfTrue="1">
      <formula>"CW 3240-R7"</formula>
    </cfRule>
  </conditionalFormatting>
  <conditionalFormatting sqref="D18:D19">
    <cfRule type="cellIs" priority="856" dxfId="623" operator="equal" stopIfTrue="1">
      <formula>"CW 2130-R11"</formula>
    </cfRule>
    <cfRule type="cellIs" priority="857" dxfId="623" operator="equal" stopIfTrue="1">
      <formula>"CW 3120-R2"</formula>
    </cfRule>
    <cfRule type="cellIs" priority="858" dxfId="623" operator="equal" stopIfTrue="1">
      <formula>"CW 3240-R7"</formula>
    </cfRule>
  </conditionalFormatting>
  <conditionalFormatting sqref="D21:D23 D25">
    <cfRule type="cellIs" priority="667" dxfId="623" operator="equal" stopIfTrue="1">
      <formula>"CW 2130-R11"</formula>
    </cfRule>
    <cfRule type="cellIs" priority="668" dxfId="623" operator="equal" stopIfTrue="1">
      <formula>"CW 3120-R2"</formula>
    </cfRule>
    <cfRule type="cellIs" priority="669" dxfId="623" operator="equal" stopIfTrue="1">
      <formula>"CW 3240-R7"</formula>
    </cfRule>
  </conditionalFormatting>
  <conditionalFormatting sqref="D26">
    <cfRule type="cellIs" priority="664" dxfId="623" operator="equal" stopIfTrue="1">
      <formula>"CW 2130-R11"</formula>
    </cfRule>
    <cfRule type="cellIs" priority="665" dxfId="623" operator="equal" stopIfTrue="1">
      <formula>"CW 3120-R2"</formula>
    </cfRule>
    <cfRule type="cellIs" priority="666" dxfId="623" operator="equal" stopIfTrue="1">
      <formula>"CW 3240-R7"</formula>
    </cfRule>
  </conditionalFormatting>
  <conditionalFormatting sqref="D28:D29">
    <cfRule type="cellIs" priority="661" dxfId="623" operator="equal" stopIfTrue="1">
      <formula>"CW 2130-R11"</formula>
    </cfRule>
    <cfRule type="cellIs" priority="662" dxfId="623" operator="equal" stopIfTrue="1">
      <formula>"CW 3120-R2"</formula>
    </cfRule>
    <cfRule type="cellIs" priority="663" dxfId="623" operator="equal" stopIfTrue="1">
      <formula>"CW 3240-R7"</formula>
    </cfRule>
  </conditionalFormatting>
  <conditionalFormatting sqref="D30">
    <cfRule type="cellIs" priority="658" dxfId="623" operator="equal" stopIfTrue="1">
      <formula>"CW 2130-R11"</formula>
    </cfRule>
    <cfRule type="cellIs" priority="659" dxfId="623" operator="equal" stopIfTrue="1">
      <formula>"CW 3120-R2"</formula>
    </cfRule>
    <cfRule type="cellIs" priority="660" dxfId="623" operator="equal" stopIfTrue="1">
      <formula>"CW 3240-R7"</formula>
    </cfRule>
  </conditionalFormatting>
  <conditionalFormatting sqref="D31">
    <cfRule type="cellIs" priority="655" dxfId="623" operator="equal" stopIfTrue="1">
      <formula>"CW 2130-R11"</formula>
    </cfRule>
    <cfRule type="cellIs" priority="656" dxfId="623" operator="equal" stopIfTrue="1">
      <formula>"CW 3120-R2"</formula>
    </cfRule>
    <cfRule type="cellIs" priority="657" dxfId="623" operator="equal" stopIfTrue="1">
      <formula>"CW 3240-R7"</formula>
    </cfRule>
  </conditionalFormatting>
  <conditionalFormatting sqref="D32">
    <cfRule type="cellIs" priority="652" dxfId="623" operator="equal" stopIfTrue="1">
      <formula>"CW 2130-R11"</formula>
    </cfRule>
    <cfRule type="cellIs" priority="653" dxfId="623" operator="equal" stopIfTrue="1">
      <formula>"CW 3120-R2"</formula>
    </cfRule>
    <cfRule type="cellIs" priority="654" dxfId="623" operator="equal" stopIfTrue="1">
      <formula>"CW 3240-R7"</formula>
    </cfRule>
  </conditionalFormatting>
  <conditionalFormatting sqref="D35:D37">
    <cfRule type="cellIs" priority="646" dxfId="623" operator="equal" stopIfTrue="1">
      <formula>"CW 2130-R11"</formula>
    </cfRule>
    <cfRule type="cellIs" priority="647" dxfId="623" operator="equal" stopIfTrue="1">
      <formula>"CW 3120-R2"</formula>
    </cfRule>
    <cfRule type="cellIs" priority="648" dxfId="623" operator="equal" stopIfTrue="1">
      <formula>"CW 3240-R7"</formula>
    </cfRule>
  </conditionalFormatting>
  <conditionalFormatting sqref="D38:D39">
    <cfRule type="cellIs" priority="643" dxfId="623" operator="equal" stopIfTrue="1">
      <formula>"CW 2130-R11"</formula>
    </cfRule>
    <cfRule type="cellIs" priority="644" dxfId="623" operator="equal" stopIfTrue="1">
      <formula>"CW 3120-R2"</formula>
    </cfRule>
    <cfRule type="cellIs" priority="645" dxfId="623" operator="equal" stopIfTrue="1">
      <formula>"CW 3240-R7"</formula>
    </cfRule>
  </conditionalFormatting>
  <conditionalFormatting sqref="D40">
    <cfRule type="cellIs" priority="640" dxfId="623" operator="equal" stopIfTrue="1">
      <formula>"CW 2130-R11"</formula>
    </cfRule>
    <cfRule type="cellIs" priority="641" dxfId="623" operator="equal" stopIfTrue="1">
      <formula>"CW 3120-R2"</formula>
    </cfRule>
    <cfRule type="cellIs" priority="642" dxfId="623" operator="equal" stopIfTrue="1">
      <formula>"CW 3240-R7"</formula>
    </cfRule>
  </conditionalFormatting>
  <conditionalFormatting sqref="D41">
    <cfRule type="cellIs" priority="637" dxfId="623" operator="equal" stopIfTrue="1">
      <formula>"CW 2130-R11"</formula>
    </cfRule>
    <cfRule type="cellIs" priority="638" dxfId="623" operator="equal" stopIfTrue="1">
      <formula>"CW 3120-R2"</formula>
    </cfRule>
    <cfRule type="cellIs" priority="639" dxfId="623" operator="equal" stopIfTrue="1">
      <formula>"CW 3240-R7"</formula>
    </cfRule>
  </conditionalFormatting>
  <conditionalFormatting sqref="D45">
    <cfRule type="cellIs" priority="631" dxfId="623" operator="equal" stopIfTrue="1">
      <formula>"CW 2130-R11"</formula>
    </cfRule>
    <cfRule type="cellIs" priority="632" dxfId="623" operator="equal" stopIfTrue="1">
      <formula>"CW 3120-R2"</formula>
    </cfRule>
    <cfRule type="cellIs" priority="633" dxfId="623" operator="equal" stopIfTrue="1">
      <formula>"CW 3240-R7"</formula>
    </cfRule>
  </conditionalFormatting>
  <conditionalFormatting sqref="D46:D47">
    <cfRule type="cellIs" priority="628" dxfId="623" operator="equal" stopIfTrue="1">
      <formula>"CW 2130-R11"</formula>
    </cfRule>
    <cfRule type="cellIs" priority="629" dxfId="623" operator="equal" stopIfTrue="1">
      <formula>"CW 3120-R2"</formula>
    </cfRule>
    <cfRule type="cellIs" priority="630" dxfId="623" operator="equal" stopIfTrue="1">
      <formula>"CW 3240-R7"</formula>
    </cfRule>
  </conditionalFormatting>
  <conditionalFormatting sqref="D49">
    <cfRule type="cellIs" priority="625" dxfId="623" operator="equal" stopIfTrue="1">
      <formula>"CW 2130-R11"</formula>
    </cfRule>
    <cfRule type="cellIs" priority="626" dxfId="623" operator="equal" stopIfTrue="1">
      <formula>"CW 3120-R2"</formula>
    </cfRule>
    <cfRule type="cellIs" priority="627" dxfId="623" operator="equal" stopIfTrue="1">
      <formula>"CW 3240-R7"</formula>
    </cfRule>
  </conditionalFormatting>
  <conditionalFormatting sqref="D50">
    <cfRule type="cellIs" priority="622" dxfId="623" operator="equal" stopIfTrue="1">
      <formula>"CW 2130-R11"</formula>
    </cfRule>
    <cfRule type="cellIs" priority="623" dxfId="623" operator="equal" stopIfTrue="1">
      <formula>"CW 3120-R2"</formula>
    </cfRule>
    <cfRule type="cellIs" priority="624" dxfId="623" operator="equal" stopIfTrue="1">
      <formula>"CW 3240-R7"</formula>
    </cfRule>
  </conditionalFormatting>
  <conditionalFormatting sqref="D51:D53">
    <cfRule type="cellIs" priority="619" dxfId="623" operator="equal" stopIfTrue="1">
      <formula>"CW 2130-R11"</formula>
    </cfRule>
    <cfRule type="cellIs" priority="620" dxfId="623" operator="equal" stopIfTrue="1">
      <formula>"CW 3120-R2"</formula>
    </cfRule>
    <cfRule type="cellIs" priority="621" dxfId="623" operator="equal" stopIfTrue="1">
      <formula>"CW 3240-R7"</formula>
    </cfRule>
  </conditionalFormatting>
  <conditionalFormatting sqref="D54">
    <cfRule type="cellIs" priority="616" dxfId="623" operator="equal" stopIfTrue="1">
      <formula>"CW 2130-R11"</formula>
    </cfRule>
    <cfRule type="cellIs" priority="617" dxfId="623" operator="equal" stopIfTrue="1">
      <formula>"CW 3120-R2"</formula>
    </cfRule>
    <cfRule type="cellIs" priority="618" dxfId="623" operator="equal" stopIfTrue="1">
      <formula>"CW 3240-R7"</formula>
    </cfRule>
  </conditionalFormatting>
  <conditionalFormatting sqref="D56">
    <cfRule type="cellIs" priority="613" dxfId="623" operator="equal" stopIfTrue="1">
      <formula>"CW 2130-R11"</formula>
    </cfRule>
    <cfRule type="cellIs" priority="614" dxfId="623" operator="equal" stopIfTrue="1">
      <formula>"CW 3120-R2"</formula>
    </cfRule>
    <cfRule type="cellIs" priority="615" dxfId="623" operator="equal" stopIfTrue="1">
      <formula>"CW 3240-R7"</formula>
    </cfRule>
  </conditionalFormatting>
  <conditionalFormatting sqref="D57">
    <cfRule type="cellIs" priority="610" dxfId="623" operator="equal" stopIfTrue="1">
      <formula>"CW 2130-R11"</formula>
    </cfRule>
    <cfRule type="cellIs" priority="611" dxfId="623" operator="equal" stopIfTrue="1">
      <formula>"CW 3120-R2"</formula>
    </cfRule>
    <cfRule type="cellIs" priority="612" dxfId="623" operator="equal" stopIfTrue="1">
      <formula>"CW 3240-R7"</formula>
    </cfRule>
  </conditionalFormatting>
  <conditionalFormatting sqref="D61">
    <cfRule type="cellIs" priority="607" dxfId="623" operator="equal" stopIfTrue="1">
      <formula>"CW 2130-R11"</formula>
    </cfRule>
    <cfRule type="cellIs" priority="608" dxfId="623" operator="equal" stopIfTrue="1">
      <formula>"CW 3120-R2"</formula>
    </cfRule>
    <cfRule type="cellIs" priority="609" dxfId="623" operator="equal" stopIfTrue="1">
      <formula>"CW 3240-R7"</formula>
    </cfRule>
  </conditionalFormatting>
  <conditionalFormatting sqref="D62">
    <cfRule type="cellIs" priority="604" dxfId="623" operator="equal" stopIfTrue="1">
      <formula>"CW 2130-R11"</formula>
    </cfRule>
    <cfRule type="cellIs" priority="605" dxfId="623" operator="equal" stopIfTrue="1">
      <formula>"CW 3120-R2"</formula>
    </cfRule>
    <cfRule type="cellIs" priority="606" dxfId="623" operator="equal" stopIfTrue="1">
      <formula>"CW 3240-R7"</formula>
    </cfRule>
  </conditionalFormatting>
  <conditionalFormatting sqref="D63">
    <cfRule type="cellIs" priority="601" dxfId="623" operator="equal" stopIfTrue="1">
      <formula>"CW 2130-R11"</formula>
    </cfRule>
    <cfRule type="cellIs" priority="602" dxfId="623" operator="equal" stopIfTrue="1">
      <formula>"CW 3120-R2"</formula>
    </cfRule>
    <cfRule type="cellIs" priority="603" dxfId="623" operator="equal" stopIfTrue="1">
      <formula>"CW 3240-R7"</formula>
    </cfRule>
  </conditionalFormatting>
  <conditionalFormatting sqref="D64">
    <cfRule type="cellIs" priority="598" dxfId="623" operator="equal" stopIfTrue="1">
      <formula>"CW 2130-R11"</formula>
    </cfRule>
    <cfRule type="cellIs" priority="599" dxfId="623" operator="equal" stopIfTrue="1">
      <formula>"CW 3120-R2"</formula>
    </cfRule>
    <cfRule type="cellIs" priority="600" dxfId="623" operator="equal" stopIfTrue="1">
      <formula>"CW 3240-R7"</formula>
    </cfRule>
  </conditionalFormatting>
  <conditionalFormatting sqref="D65">
    <cfRule type="cellIs" priority="595" dxfId="623" operator="equal" stopIfTrue="1">
      <formula>"CW 2130-R11"</formula>
    </cfRule>
    <cfRule type="cellIs" priority="596" dxfId="623" operator="equal" stopIfTrue="1">
      <formula>"CW 3120-R2"</formula>
    </cfRule>
    <cfRule type="cellIs" priority="597" dxfId="623" operator="equal" stopIfTrue="1">
      <formula>"CW 3240-R7"</formula>
    </cfRule>
  </conditionalFormatting>
  <conditionalFormatting sqref="D66">
    <cfRule type="cellIs" priority="592" dxfId="623" operator="equal" stopIfTrue="1">
      <formula>"CW 2130-R11"</formula>
    </cfRule>
    <cfRule type="cellIs" priority="593" dxfId="623" operator="equal" stopIfTrue="1">
      <formula>"CW 3120-R2"</formula>
    </cfRule>
    <cfRule type="cellIs" priority="594" dxfId="623" operator="equal" stopIfTrue="1">
      <formula>"CW 3240-R7"</formula>
    </cfRule>
  </conditionalFormatting>
  <conditionalFormatting sqref="D67">
    <cfRule type="cellIs" priority="589" dxfId="623" operator="equal" stopIfTrue="1">
      <formula>"CW 2130-R11"</formula>
    </cfRule>
    <cfRule type="cellIs" priority="590" dxfId="623" operator="equal" stopIfTrue="1">
      <formula>"CW 3120-R2"</formula>
    </cfRule>
    <cfRule type="cellIs" priority="591" dxfId="623" operator="equal" stopIfTrue="1">
      <formula>"CW 3240-R7"</formula>
    </cfRule>
  </conditionalFormatting>
  <conditionalFormatting sqref="D68">
    <cfRule type="cellIs" priority="586" dxfId="623" operator="equal" stopIfTrue="1">
      <formula>"CW 2130-R11"</formula>
    </cfRule>
    <cfRule type="cellIs" priority="587" dxfId="623" operator="equal" stopIfTrue="1">
      <formula>"CW 3120-R2"</formula>
    </cfRule>
    <cfRule type="cellIs" priority="588" dxfId="623" operator="equal" stopIfTrue="1">
      <formula>"CW 3240-R7"</formula>
    </cfRule>
  </conditionalFormatting>
  <conditionalFormatting sqref="D69">
    <cfRule type="cellIs" priority="583" dxfId="623" operator="equal" stopIfTrue="1">
      <formula>"CW 2130-R11"</formula>
    </cfRule>
    <cfRule type="cellIs" priority="584" dxfId="623" operator="equal" stopIfTrue="1">
      <formula>"CW 3120-R2"</formula>
    </cfRule>
    <cfRule type="cellIs" priority="585" dxfId="623" operator="equal" stopIfTrue="1">
      <formula>"CW 3240-R7"</formula>
    </cfRule>
  </conditionalFormatting>
  <conditionalFormatting sqref="D70:D71">
    <cfRule type="cellIs" priority="580" dxfId="623" operator="equal" stopIfTrue="1">
      <formula>"CW 2130-R11"</formula>
    </cfRule>
    <cfRule type="cellIs" priority="581" dxfId="623" operator="equal" stopIfTrue="1">
      <formula>"CW 3120-R2"</formula>
    </cfRule>
    <cfRule type="cellIs" priority="582" dxfId="623" operator="equal" stopIfTrue="1">
      <formula>"CW 3240-R7"</formula>
    </cfRule>
  </conditionalFormatting>
  <conditionalFormatting sqref="D73:D76">
    <cfRule type="cellIs" priority="577" dxfId="623" operator="equal" stopIfTrue="1">
      <formula>"CW 2130-R11"</formula>
    </cfRule>
    <cfRule type="cellIs" priority="578" dxfId="623" operator="equal" stopIfTrue="1">
      <formula>"CW 3120-R2"</formula>
    </cfRule>
    <cfRule type="cellIs" priority="579" dxfId="623" operator="equal" stopIfTrue="1">
      <formula>"CW 3240-R7"</formula>
    </cfRule>
  </conditionalFormatting>
  <conditionalFormatting sqref="D77">
    <cfRule type="cellIs" priority="574" dxfId="623" operator="equal" stopIfTrue="1">
      <formula>"CW 2130-R11"</formula>
    </cfRule>
    <cfRule type="cellIs" priority="575" dxfId="623" operator="equal" stopIfTrue="1">
      <formula>"CW 3120-R2"</formula>
    </cfRule>
    <cfRule type="cellIs" priority="576" dxfId="623" operator="equal" stopIfTrue="1">
      <formula>"CW 3240-R7"</formula>
    </cfRule>
  </conditionalFormatting>
  <conditionalFormatting sqref="D79:D80">
    <cfRule type="cellIs" priority="571" dxfId="623" operator="equal" stopIfTrue="1">
      <formula>"CW 2130-R11"</formula>
    </cfRule>
    <cfRule type="cellIs" priority="572" dxfId="623" operator="equal" stopIfTrue="1">
      <formula>"CW 3120-R2"</formula>
    </cfRule>
    <cfRule type="cellIs" priority="573" dxfId="623" operator="equal" stopIfTrue="1">
      <formula>"CW 3240-R7"</formula>
    </cfRule>
  </conditionalFormatting>
  <conditionalFormatting sqref="D81">
    <cfRule type="cellIs" priority="568" dxfId="623" operator="equal" stopIfTrue="1">
      <formula>"CW 2130-R11"</formula>
    </cfRule>
    <cfRule type="cellIs" priority="569" dxfId="623" operator="equal" stopIfTrue="1">
      <formula>"CW 3120-R2"</formula>
    </cfRule>
    <cfRule type="cellIs" priority="570" dxfId="623" operator="equal" stopIfTrue="1">
      <formula>"CW 3240-R7"</formula>
    </cfRule>
  </conditionalFormatting>
  <conditionalFormatting sqref="D82">
    <cfRule type="cellIs" priority="565" dxfId="623" operator="equal" stopIfTrue="1">
      <formula>"CW 2130-R11"</formula>
    </cfRule>
    <cfRule type="cellIs" priority="566" dxfId="623" operator="equal" stopIfTrue="1">
      <formula>"CW 3120-R2"</formula>
    </cfRule>
    <cfRule type="cellIs" priority="567" dxfId="623" operator="equal" stopIfTrue="1">
      <formula>"CW 3240-R7"</formula>
    </cfRule>
  </conditionalFormatting>
  <conditionalFormatting sqref="D89">
    <cfRule type="cellIs" priority="547" dxfId="623" operator="equal" stopIfTrue="1">
      <formula>"CW 2130-R11"</formula>
    </cfRule>
    <cfRule type="cellIs" priority="548" dxfId="623" operator="equal" stopIfTrue="1">
      <formula>"CW 3120-R2"</formula>
    </cfRule>
    <cfRule type="cellIs" priority="549" dxfId="623" operator="equal" stopIfTrue="1">
      <formula>"CW 3240-R7"</formula>
    </cfRule>
  </conditionalFormatting>
  <conditionalFormatting sqref="D86">
    <cfRule type="cellIs" priority="553" dxfId="623" operator="equal" stopIfTrue="1">
      <formula>"CW 2130-R11"</formula>
    </cfRule>
    <cfRule type="cellIs" priority="554" dxfId="623" operator="equal" stopIfTrue="1">
      <formula>"CW 3120-R2"</formula>
    </cfRule>
    <cfRule type="cellIs" priority="555" dxfId="623" operator="equal" stopIfTrue="1">
      <formula>"CW 3240-R7"</formula>
    </cfRule>
  </conditionalFormatting>
  <conditionalFormatting sqref="D93">
    <cfRule type="cellIs" priority="535" dxfId="623" operator="equal" stopIfTrue="1">
      <formula>"CW 2130-R11"</formula>
    </cfRule>
    <cfRule type="cellIs" priority="536" dxfId="623" operator="equal" stopIfTrue="1">
      <formula>"CW 3120-R2"</formula>
    </cfRule>
    <cfRule type="cellIs" priority="537" dxfId="623" operator="equal" stopIfTrue="1">
      <formula>"CW 3240-R7"</formula>
    </cfRule>
  </conditionalFormatting>
  <conditionalFormatting sqref="D88">
    <cfRule type="cellIs" priority="550" dxfId="623" operator="equal" stopIfTrue="1">
      <formula>"CW 2130-R11"</formula>
    </cfRule>
    <cfRule type="cellIs" priority="551" dxfId="623" operator="equal" stopIfTrue="1">
      <formula>"CW 3120-R2"</formula>
    </cfRule>
    <cfRule type="cellIs" priority="552" dxfId="623" operator="equal" stopIfTrue="1">
      <formula>"CW 3240-R7"</formula>
    </cfRule>
  </conditionalFormatting>
  <conditionalFormatting sqref="D94">
    <cfRule type="cellIs" priority="532" dxfId="623" operator="equal" stopIfTrue="1">
      <formula>"CW 2130-R11"</formula>
    </cfRule>
    <cfRule type="cellIs" priority="533" dxfId="623" operator="equal" stopIfTrue="1">
      <formula>"CW 3120-R2"</formula>
    </cfRule>
    <cfRule type="cellIs" priority="534" dxfId="623" operator="equal" stopIfTrue="1">
      <formula>"CW 3240-R7"</formula>
    </cfRule>
  </conditionalFormatting>
  <conditionalFormatting sqref="D98">
    <cfRule type="cellIs" priority="526" dxfId="623" operator="equal" stopIfTrue="1">
      <formula>"CW 2130-R11"</formula>
    </cfRule>
    <cfRule type="cellIs" priority="527" dxfId="623" operator="equal" stopIfTrue="1">
      <formula>"CW 3120-R2"</formula>
    </cfRule>
    <cfRule type="cellIs" priority="528" dxfId="623" operator="equal" stopIfTrue="1">
      <formula>"CW 3240-R7"</formula>
    </cfRule>
  </conditionalFormatting>
  <conditionalFormatting sqref="D100">
    <cfRule type="cellIs" priority="523" dxfId="623" operator="equal" stopIfTrue="1">
      <formula>"CW 2130-R11"</formula>
    </cfRule>
    <cfRule type="cellIs" priority="524" dxfId="623" operator="equal" stopIfTrue="1">
      <formula>"CW 3120-R2"</formula>
    </cfRule>
    <cfRule type="cellIs" priority="525" dxfId="623" operator="equal" stopIfTrue="1">
      <formula>"CW 3240-R7"</formula>
    </cfRule>
  </conditionalFormatting>
  <conditionalFormatting sqref="D95:D97">
    <cfRule type="cellIs" priority="529" dxfId="623" operator="equal" stopIfTrue="1">
      <formula>"CW 2130-R11"</formula>
    </cfRule>
    <cfRule type="cellIs" priority="530" dxfId="623" operator="equal" stopIfTrue="1">
      <formula>"CW 3120-R2"</formula>
    </cfRule>
    <cfRule type="cellIs" priority="531" dxfId="623" operator="equal" stopIfTrue="1">
      <formula>"CW 3240-R7"</formula>
    </cfRule>
  </conditionalFormatting>
  <conditionalFormatting sqref="D101">
    <cfRule type="cellIs" priority="520" dxfId="623" operator="equal" stopIfTrue="1">
      <formula>"CW 2130-R11"</formula>
    </cfRule>
    <cfRule type="cellIs" priority="521" dxfId="623" operator="equal" stopIfTrue="1">
      <formula>"CW 3120-R2"</formula>
    </cfRule>
    <cfRule type="cellIs" priority="522" dxfId="623" operator="equal" stopIfTrue="1">
      <formula>"CW 3240-R7"</formula>
    </cfRule>
  </conditionalFormatting>
  <conditionalFormatting sqref="D105">
    <cfRule type="cellIs" priority="517" dxfId="623" operator="equal" stopIfTrue="1">
      <formula>"CW 2130-R11"</formula>
    </cfRule>
    <cfRule type="cellIs" priority="518" dxfId="623" operator="equal" stopIfTrue="1">
      <formula>"CW 3120-R2"</formula>
    </cfRule>
    <cfRule type="cellIs" priority="519" dxfId="623" operator="equal" stopIfTrue="1">
      <formula>"CW 3240-R7"</formula>
    </cfRule>
  </conditionalFormatting>
  <conditionalFormatting sqref="D106">
    <cfRule type="cellIs" priority="514" dxfId="623" operator="equal" stopIfTrue="1">
      <formula>"CW 2130-R11"</formula>
    </cfRule>
    <cfRule type="cellIs" priority="515" dxfId="623" operator="equal" stopIfTrue="1">
      <formula>"CW 3120-R2"</formula>
    </cfRule>
    <cfRule type="cellIs" priority="516" dxfId="623" operator="equal" stopIfTrue="1">
      <formula>"CW 3240-R7"</formula>
    </cfRule>
  </conditionalFormatting>
  <conditionalFormatting sqref="D107">
    <cfRule type="cellIs" priority="511" dxfId="623" operator="equal" stopIfTrue="1">
      <formula>"CW 2130-R11"</formula>
    </cfRule>
    <cfRule type="cellIs" priority="512" dxfId="623" operator="equal" stopIfTrue="1">
      <formula>"CW 3120-R2"</formula>
    </cfRule>
    <cfRule type="cellIs" priority="513" dxfId="623" operator="equal" stopIfTrue="1">
      <formula>"CW 3240-R7"</formula>
    </cfRule>
  </conditionalFormatting>
  <conditionalFormatting sqref="D108">
    <cfRule type="cellIs" priority="508" dxfId="623" operator="equal" stopIfTrue="1">
      <formula>"CW 2130-R11"</formula>
    </cfRule>
    <cfRule type="cellIs" priority="509" dxfId="623" operator="equal" stopIfTrue="1">
      <formula>"CW 3120-R2"</formula>
    </cfRule>
    <cfRule type="cellIs" priority="510" dxfId="623" operator="equal" stopIfTrue="1">
      <formula>"CW 3240-R7"</formula>
    </cfRule>
  </conditionalFormatting>
  <conditionalFormatting sqref="D109">
    <cfRule type="cellIs" priority="505" dxfId="623" operator="equal" stopIfTrue="1">
      <formula>"CW 2130-R11"</formula>
    </cfRule>
    <cfRule type="cellIs" priority="506" dxfId="623" operator="equal" stopIfTrue="1">
      <formula>"CW 3120-R2"</formula>
    </cfRule>
    <cfRule type="cellIs" priority="507" dxfId="623" operator="equal" stopIfTrue="1">
      <formula>"CW 3240-R7"</formula>
    </cfRule>
  </conditionalFormatting>
  <conditionalFormatting sqref="D110">
    <cfRule type="cellIs" priority="502" dxfId="623" operator="equal" stopIfTrue="1">
      <formula>"CW 2130-R11"</formula>
    </cfRule>
    <cfRule type="cellIs" priority="503" dxfId="623" operator="equal" stopIfTrue="1">
      <formula>"CW 3120-R2"</formula>
    </cfRule>
    <cfRule type="cellIs" priority="504" dxfId="623" operator="equal" stopIfTrue="1">
      <formula>"CW 3240-R7"</formula>
    </cfRule>
  </conditionalFormatting>
  <conditionalFormatting sqref="D111">
    <cfRule type="cellIs" priority="499" dxfId="623" operator="equal" stopIfTrue="1">
      <formula>"CW 2130-R11"</formula>
    </cfRule>
    <cfRule type="cellIs" priority="500" dxfId="623" operator="equal" stopIfTrue="1">
      <formula>"CW 3120-R2"</formula>
    </cfRule>
    <cfRule type="cellIs" priority="501" dxfId="623" operator="equal" stopIfTrue="1">
      <formula>"CW 3240-R7"</formula>
    </cfRule>
  </conditionalFormatting>
  <conditionalFormatting sqref="D112">
    <cfRule type="cellIs" priority="496" dxfId="623" operator="equal" stopIfTrue="1">
      <formula>"CW 2130-R11"</formula>
    </cfRule>
    <cfRule type="cellIs" priority="497" dxfId="623" operator="equal" stopIfTrue="1">
      <formula>"CW 3120-R2"</formula>
    </cfRule>
    <cfRule type="cellIs" priority="498" dxfId="623" operator="equal" stopIfTrue="1">
      <formula>"CW 3240-R7"</formula>
    </cfRule>
  </conditionalFormatting>
  <conditionalFormatting sqref="D113">
    <cfRule type="cellIs" priority="493" dxfId="623" operator="equal" stopIfTrue="1">
      <formula>"CW 2130-R11"</formula>
    </cfRule>
    <cfRule type="cellIs" priority="494" dxfId="623" operator="equal" stopIfTrue="1">
      <formula>"CW 3120-R2"</formula>
    </cfRule>
    <cfRule type="cellIs" priority="495" dxfId="623" operator="equal" stopIfTrue="1">
      <formula>"CW 3240-R7"</formula>
    </cfRule>
  </conditionalFormatting>
  <conditionalFormatting sqref="D114:D115">
    <cfRule type="cellIs" priority="490" dxfId="623" operator="equal" stopIfTrue="1">
      <formula>"CW 2130-R11"</formula>
    </cfRule>
    <cfRule type="cellIs" priority="491" dxfId="623" operator="equal" stopIfTrue="1">
      <formula>"CW 3120-R2"</formula>
    </cfRule>
    <cfRule type="cellIs" priority="492" dxfId="623" operator="equal" stopIfTrue="1">
      <formula>"CW 3240-R7"</formula>
    </cfRule>
  </conditionalFormatting>
  <conditionalFormatting sqref="D117:D119 D121">
    <cfRule type="cellIs" priority="487" dxfId="623" operator="equal" stopIfTrue="1">
      <formula>"CW 2130-R11"</formula>
    </cfRule>
    <cfRule type="cellIs" priority="488" dxfId="623" operator="equal" stopIfTrue="1">
      <formula>"CW 3120-R2"</formula>
    </cfRule>
    <cfRule type="cellIs" priority="489" dxfId="623" operator="equal" stopIfTrue="1">
      <formula>"CW 3240-R7"</formula>
    </cfRule>
  </conditionalFormatting>
  <conditionalFormatting sqref="D122">
    <cfRule type="cellIs" priority="484" dxfId="623" operator="equal" stopIfTrue="1">
      <formula>"CW 2130-R11"</formula>
    </cfRule>
    <cfRule type="cellIs" priority="485" dxfId="623" operator="equal" stopIfTrue="1">
      <formula>"CW 3120-R2"</formula>
    </cfRule>
    <cfRule type="cellIs" priority="486" dxfId="623" operator="equal" stopIfTrue="1">
      <formula>"CW 3240-R7"</formula>
    </cfRule>
  </conditionalFormatting>
  <conditionalFormatting sqref="D124:D125">
    <cfRule type="cellIs" priority="481" dxfId="623" operator="equal" stopIfTrue="1">
      <formula>"CW 2130-R11"</formula>
    </cfRule>
    <cfRule type="cellIs" priority="482" dxfId="623" operator="equal" stopIfTrue="1">
      <formula>"CW 3120-R2"</formula>
    </cfRule>
    <cfRule type="cellIs" priority="483" dxfId="623" operator="equal" stopIfTrue="1">
      <formula>"CW 3240-R7"</formula>
    </cfRule>
  </conditionalFormatting>
  <conditionalFormatting sqref="D126">
    <cfRule type="cellIs" priority="478" dxfId="623" operator="equal" stopIfTrue="1">
      <formula>"CW 2130-R11"</formula>
    </cfRule>
    <cfRule type="cellIs" priority="479" dxfId="623" operator="equal" stopIfTrue="1">
      <formula>"CW 3120-R2"</formula>
    </cfRule>
    <cfRule type="cellIs" priority="480" dxfId="623" operator="equal" stopIfTrue="1">
      <formula>"CW 3240-R7"</formula>
    </cfRule>
  </conditionalFormatting>
  <conditionalFormatting sqref="D127">
    <cfRule type="cellIs" priority="475" dxfId="623" operator="equal" stopIfTrue="1">
      <formula>"CW 2130-R11"</formula>
    </cfRule>
    <cfRule type="cellIs" priority="476" dxfId="623" operator="equal" stopIfTrue="1">
      <formula>"CW 3120-R2"</formula>
    </cfRule>
    <cfRule type="cellIs" priority="477" dxfId="623" operator="equal" stopIfTrue="1">
      <formula>"CW 3240-R7"</formula>
    </cfRule>
  </conditionalFormatting>
  <conditionalFormatting sqref="D128">
    <cfRule type="cellIs" priority="472" dxfId="623" operator="equal" stopIfTrue="1">
      <formula>"CW 2130-R11"</formula>
    </cfRule>
    <cfRule type="cellIs" priority="473" dxfId="623" operator="equal" stopIfTrue="1">
      <formula>"CW 3120-R2"</formula>
    </cfRule>
    <cfRule type="cellIs" priority="474" dxfId="623" operator="equal" stopIfTrue="1">
      <formula>"CW 3240-R7"</formula>
    </cfRule>
  </conditionalFormatting>
  <conditionalFormatting sqref="D131:D133">
    <cfRule type="cellIs" priority="466" dxfId="623" operator="equal" stopIfTrue="1">
      <formula>"CW 2130-R11"</formula>
    </cfRule>
    <cfRule type="cellIs" priority="467" dxfId="623" operator="equal" stopIfTrue="1">
      <formula>"CW 3120-R2"</formula>
    </cfRule>
    <cfRule type="cellIs" priority="468" dxfId="623" operator="equal" stopIfTrue="1">
      <formula>"CW 3240-R7"</formula>
    </cfRule>
  </conditionalFormatting>
  <conditionalFormatting sqref="D134:D135">
    <cfRule type="cellIs" priority="463" dxfId="623" operator="equal" stopIfTrue="1">
      <formula>"CW 2130-R11"</formula>
    </cfRule>
    <cfRule type="cellIs" priority="464" dxfId="623" operator="equal" stopIfTrue="1">
      <formula>"CW 3120-R2"</formula>
    </cfRule>
    <cfRule type="cellIs" priority="465" dxfId="623" operator="equal" stopIfTrue="1">
      <formula>"CW 3240-R7"</formula>
    </cfRule>
  </conditionalFormatting>
  <conditionalFormatting sqref="D137">
    <cfRule type="cellIs" priority="460" dxfId="623" operator="equal" stopIfTrue="1">
      <formula>"CW 2130-R11"</formula>
    </cfRule>
    <cfRule type="cellIs" priority="461" dxfId="623" operator="equal" stopIfTrue="1">
      <formula>"CW 3120-R2"</formula>
    </cfRule>
    <cfRule type="cellIs" priority="462" dxfId="623" operator="equal" stopIfTrue="1">
      <formula>"CW 3240-R7"</formula>
    </cfRule>
  </conditionalFormatting>
  <conditionalFormatting sqref="D138">
    <cfRule type="cellIs" priority="457" dxfId="623" operator="equal" stopIfTrue="1">
      <formula>"CW 2130-R11"</formula>
    </cfRule>
    <cfRule type="cellIs" priority="458" dxfId="623" operator="equal" stopIfTrue="1">
      <formula>"CW 3120-R2"</formula>
    </cfRule>
    <cfRule type="cellIs" priority="459" dxfId="623" operator="equal" stopIfTrue="1">
      <formula>"CW 3240-R7"</formula>
    </cfRule>
  </conditionalFormatting>
  <conditionalFormatting sqref="D142">
    <cfRule type="cellIs" priority="451" dxfId="623" operator="equal" stopIfTrue="1">
      <formula>"CW 2130-R11"</formula>
    </cfRule>
    <cfRule type="cellIs" priority="452" dxfId="623" operator="equal" stopIfTrue="1">
      <formula>"CW 3120-R2"</formula>
    </cfRule>
    <cfRule type="cellIs" priority="453" dxfId="623" operator="equal" stopIfTrue="1">
      <formula>"CW 3240-R7"</formula>
    </cfRule>
  </conditionalFormatting>
  <conditionalFormatting sqref="D143:D144">
    <cfRule type="cellIs" priority="448" dxfId="623" operator="equal" stopIfTrue="1">
      <formula>"CW 2130-R11"</formula>
    </cfRule>
    <cfRule type="cellIs" priority="449" dxfId="623" operator="equal" stopIfTrue="1">
      <formula>"CW 3120-R2"</formula>
    </cfRule>
    <cfRule type="cellIs" priority="450" dxfId="623" operator="equal" stopIfTrue="1">
      <formula>"CW 3240-R7"</formula>
    </cfRule>
  </conditionalFormatting>
  <conditionalFormatting sqref="D146">
    <cfRule type="cellIs" priority="445" dxfId="623" operator="equal" stopIfTrue="1">
      <formula>"CW 2130-R11"</formula>
    </cfRule>
    <cfRule type="cellIs" priority="446" dxfId="623" operator="equal" stopIfTrue="1">
      <formula>"CW 3120-R2"</formula>
    </cfRule>
    <cfRule type="cellIs" priority="447" dxfId="623" operator="equal" stopIfTrue="1">
      <formula>"CW 3240-R7"</formula>
    </cfRule>
  </conditionalFormatting>
  <conditionalFormatting sqref="D147">
    <cfRule type="cellIs" priority="442" dxfId="623" operator="equal" stopIfTrue="1">
      <formula>"CW 2130-R11"</formula>
    </cfRule>
    <cfRule type="cellIs" priority="443" dxfId="623" operator="equal" stopIfTrue="1">
      <formula>"CW 3120-R2"</formula>
    </cfRule>
    <cfRule type="cellIs" priority="444" dxfId="623" operator="equal" stopIfTrue="1">
      <formula>"CW 3240-R7"</formula>
    </cfRule>
  </conditionalFormatting>
  <conditionalFormatting sqref="D148:D150">
    <cfRule type="cellIs" priority="439" dxfId="623" operator="equal" stopIfTrue="1">
      <formula>"CW 2130-R11"</formula>
    </cfRule>
    <cfRule type="cellIs" priority="440" dxfId="623" operator="equal" stopIfTrue="1">
      <formula>"CW 3120-R2"</formula>
    </cfRule>
    <cfRule type="cellIs" priority="441" dxfId="623" operator="equal" stopIfTrue="1">
      <formula>"CW 3240-R7"</formula>
    </cfRule>
  </conditionalFormatting>
  <conditionalFormatting sqref="D151">
    <cfRule type="cellIs" priority="436" dxfId="623" operator="equal" stopIfTrue="1">
      <formula>"CW 2130-R11"</formula>
    </cfRule>
    <cfRule type="cellIs" priority="437" dxfId="623" operator="equal" stopIfTrue="1">
      <formula>"CW 3120-R2"</formula>
    </cfRule>
    <cfRule type="cellIs" priority="438" dxfId="623" operator="equal" stopIfTrue="1">
      <formula>"CW 3240-R7"</formula>
    </cfRule>
  </conditionalFormatting>
  <conditionalFormatting sqref="D153">
    <cfRule type="cellIs" priority="433" dxfId="623" operator="equal" stopIfTrue="1">
      <formula>"CW 2130-R11"</formula>
    </cfRule>
    <cfRule type="cellIs" priority="434" dxfId="623" operator="equal" stopIfTrue="1">
      <formula>"CW 3120-R2"</formula>
    </cfRule>
    <cfRule type="cellIs" priority="435" dxfId="623" operator="equal" stopIfTrue="1">
      <formula>"CW 3240-R7"</formula>
    </cfRule>
  </conditionalFormatting>
  <conditionalFormatting sqref="D154">
    <cfRule type="cellIs" priority="430" dxfId="623" operator="equal" stopIfTrue="1">
      <formula>"CW 2130-R11"</formula>
    </cfRule>
    <cfRule type="cellIs" priority="431" dxfId="623" operator="equal" stopIfTrue="1">
      <formula>"CW 3120-R2"</formula>
    </cfRule>
    <cfRule type="cellIs" priority="432" dxfId="623" operator="equal" stopIfTrue="1">
      <formula>"CW 3240-R7"</formula>
    </cfRule>
  </conditionalFormatting>
  <conditionalFormatting sqref="D158">
    <cfRule type="cellIs" priority="427" dxfId="623" operator="equal" stopIfTrue="1">
      <formula>"CW 2130-R11"</formula>
    </cfRule>
    <cfRule type="cellIs" priority="428" dxfId="623" operator="equal" stopIfTrue="1">
      <formula>"CW 3120-R2"</formula>
    </cfRule>
    <cfRule type="cellIs" priority="429" dxfId="623" operator="equal" stopIfTrue="1">
      <formula>"CW 3240-R7"</formula>
    </cfRule>
  </conditionalFormatting>
  <conditionalFormatting sqref="D159">
    <cfRule type="cellIs" priority="424" dxfId="623" operator="equal" stopIfTrue="1">
      <formula>"CW 2130-R11"</formula>
    </cfRule>
    <cfRule type="cellIs" priority="425" dxfId="623" operator="equal" stopIfTrue="1">
      <formula>"CW 3120-R2"</formula>
    </cfRule>
    <cfRule type="cellIs" priority="426" dxfId="623" operator="equal" stopIfTrue="1">
      <formula>"CW 3240-R7"</formula>
    </cfRule>
  </conditionalFormatting>
  <conditionalFormatting sqref="D160">
    <cfRule type="cellIs" priority="421" dxfId="623" operator="equal" stopIfTrue="1">
      <formula>"CW 2130-R11"</formula>
    </cfRule>
    <cfRule type="cellIs" priority="422" dxfId="623" operator="equal" stopIfTrue="1">
      <formula>"CW 3120-R2"</formula>
    </cfRule>
    <cfRule type="cellIs" priority="423" dxfId="623" operator="equal" stopIfTrue="1">
      <formula>"CW 3240-R7"</formula>
    </cfRule>
  </conditionalFormatting>
  <conditionalFormatting sqref="D161">
    <cfRule type="cellIs" priority="418" dxfId="623" operator="equal" stopIfTrue="1">
      <formula>"CW 2130-R11"</formula>
    </cfRule>
    <cfRule type="cellIs" priority="419" dxfId="623" operator="equal" stopIfTrue="1">
      <formula>"CW 3120-R2"</formula>
    </cfRule>
    <cfRule type="cellIs" priority="420" dxfId="623" operator="equal" stopIfTrue="1">
      <formula>"CW 3240-R7"</formula>
    </cfRule>
  </conditionalFormatting>
  <conditionalFormatting sqref="D163">
    <cfRule type="cellIs" priority="415" dxfId="623" operator="equal" stopIfTrue="1">
      <formula>"CW 2130-R11"</formula>
    </cfRule>
    <cfRule type="cellIs" priority="416" dxfId="623" operator="equal" stopIfTrue="1">
      <formula>"CW 3120-R2"</formula>
    </cfRule>
    <cfRule type="cellIs" priority="417" dxfId="623" operator="equal" stopIfTrue="1">
      <formula>"CW 3240-R7"</formula>
    </cfRule>
  </conditionalFormatting>
  <conditionalFormatting sqref="D164">
    <cfRule type="cellIs" priority="412" dxfId="623" operator="equal" stopIfTrue="1">
      <formula>"CW 2130-R11"</formula>
    </cfRule>
    <cfRule type="cellIs" priority="413" dxfId="623" operator="equal" stopIfTrue="1">
      <formula>"CW 3120-R2"</formula>
    </cfRule>
    <cfRule type="cellIs" priority="414" dxfId="623" operator="equal" stopIfTrue="1">
      <formula>"CW 3240-R7"</formula>
    </cfRule>
  </conditionalFormatting>
  <conditionalFormatting sqref="D165">
    <cfRule type="cellIs" priority="409" dxfId="623" operator="equal" stopIfTrue="1">
      <formula>"CW 2130-R11"</formula>
    </cfRule>
    <cfRule type="cellIs" priority="410" dxfId="623" operator="equal" stopIfTrue="1">
      <formula>"CW 3120-R2"</formula>
    </cfRule>
    <cfRule type="cellIs" priority="411" dxfId="623" operator="equal" stopIfTrue="1">
      <formula>"CW 3240-R7"</formula>
    </cfRule>
  </conditionalFormatting>
  <conditionalFormatting sqref="D167">
    <cfRule type="cellIs" priority="406" dxfId="623" operator="equal" stopIfTrue="1">
      <formula>"CW 2130-R11"</formula>
    </cfRule>
    <cfRule type="cellIs" priority="407" dxfId="623" operator="equal" stopIfTrue="1">
      <formula>"CW 3120-R2"</formula>
    </cfRule>
    <cfRule type="cellIs" priority="408" dxfId="623" operator="equal" stopIfTrue="1">
      <formula>"CW 3240-R7"</formula>
    </cfRule>
  </conditionalFormatting>
  <conditionalFormatting sqref="D168">
    <cfRule type="cellIs" priority="403" dxfId="623" operator="equal" stopIfTrue="1">
      <formula>"CW 2130-R11"</formula>
    </cfRule>
    <cfRule type="cellIs" priority="404" dxfId="623" operator="equal" stopIfTrue="1">
      <formula>"CW 3120-R2"</formula>
    </cfRule>
    <cfRule type="cellIs" priority="405" dxfId="623" operator="equal" stopIfTrue="1">
      <formula>"CW 3240-R7"</formula>
    </cfRule>
  </conditionalFormatting>
  <conditionalFormatting sqref="D169:D170">
    <cfRule type="cellIs" priority="400" dxfId="623" operator="equal" stopIfTrue="1">
      <formula>"CW 2130-R11"</formula>
    </cfRule>
    <cfRule type="cellIs" priority="401" dxfId="623" operator="equal" stopIfTrue="1">
      <formula>"CW 3120-R2"</formula>
    </cfRule>
    <cfRule type="cellIs" priority="402" dxfId="623" operator="equal" stopIfTrue="1">
      <formula>"CW 3240-R7"</formula>
    </cfRule>
  </conditionalFormatting>
  <conditionalFormatting sqref="D172:D174 D176">
    <cfRule type="cellIs" priority="397" dxfId="623" operator="equal" stopIfTrue="1">
      <formula>"CW 2130-R11"</formula>
    </cfRule>
    <cfRule type="cellIs" priority="398" dxfId="623" operator="equal" stopIfTrue="1">
      <formula>"CW 3120-R2"</formula>
    </cfRule>
    <cfRule type="cellIs" priority="399" dxfId="623" operator="equal" stopIfTrue="1">
      <formula>"CW 3240-R7"</formula>
    </cfRule>
  </conditionalFormatting>
  <conditionalFormatting sqref="D177">
    <cfRule type="cellIs" priority="394" dxfId="623" operator="equal" stopIfTrue="1">
      <formula>"CW 2130-R11"</formula>
    </cfRule>
    <cfRule type="cellIs" priority="395" dxfId="623" operator="equal" stopIfTrue="1">
      <formula>"CW 3120-R2"</formula>
    </cfRule>
    <cfRule type="cellIs" priority="396" dxfId="623" operator="equal" stopIfTrue="1">
      <formula>"CW 3240-R7"</formula>
    </cfRule>
  </conditionalFormatting>
  <conditionalFormatting sqref="D179:D180">
    <cfRule type="cellIs" priority="391" dxfId="623" operator="equal" stopIfTrue="1">
      <formula>"CW 2130-R11"</formula>
    </cfRule>
    <cfRule type="cellIs" priority="392" dxfId="623" operator="equal" stopIfTrue="1">
      <formula>"CW 3120-R2"</formula>
    </cfRule>
    <cfRule type="cellIs" priority="393" dxfId="623" operator="equal" stopIfTrue="1">
      <formula>"CW 3240-R7"</formula>
    </cfRule>
  </conditionalFormatting>
  <conditionalFormatting sqref="D181">
    <cfRule type="cellIs" priority="388" dxfId="623" operator="equal" stopIfTrue="1">
      <formula>"CW 2130-R11"</formula>
    </cfRule>
    <cfRule type="cellIs" priority="389" dxfId="623" operator="equal" stopIfTrue="1">
      <formula>"CW 3120-R2"</formula>
    </cfRule>
    <cfRule type="cellIs" priority="390" dxfId="623" operator="equal" stopIfTrue="1">
      <formula>"CW 3240-R7"</formula>
    </cfRule>
  </conditionalFormatting>
  <conditionalFormatting sqref="D182">
    <cfRule type="cellIs" priority="385" dxfId="623" operator="equal" stopIfTrue="1">
      <formula>"CW 2130-R11"</formula>
    </cfRule>
    <cfRule type="cellIs" priority="386" dxfId="623" operator="equal" stopIfTrue="1">
      <formula>"CW 3120-R2"</formula>
    </cfRule>
    <cfRule type="cellIs" priority="387" dxfId="623" operator="equal" stopIfTrue="1">
      <formula>"CW 3240-R7"</formula>
    </cfRule>
  </conditionalFormatting>
  <conditionalFormatting sqref="D183">
    <cfRule type="cellIs" priority="382" dxfId="623" operator="equal" stopIfTrue="1">
      <formula>"CW 2130-R11"</formula>
    </cfRule>
    <cfRule type="cellIs" priority="383" dxfId="623" operator="equal" stopIfTrue="1">
      <formula>"CW 3120-R2"</formula>
    </cfRule>
    <cfRule type="cellIs" priority="384" dxfId="623" operator="equal" stopIfTrue="1">
      <formula>"CW 3240-R7"</formula>
    </cfRule>
  </conditionalFormatting>
  <conditionalFormatting sqref="D184:D185">
    <cfRule type="cellIs" priority="379" dxfId="623" operator="equal" stopIfTrue="1">
      <formula>"CW 2130-R11"</formula>
    </cfRule>
    <cfRule type="cellIs" priority="380" dxfId="623" operator="equal" stopIfTrue="1">
      <formula>"CW 3120-R2"</formula>
    </cfRule>
    <cfRule type="cellIs" priority="381" dxfId="623" operator="equal" stopIfTrue="1">
      <formula>"CW 3240-R7"</formula>
    </cfRule>
  </conditionalFormatting>
  <conditionalFormatting sqref="D186:D188">
    <cfRule type="cellIs" priority="376" dxfId="623" operator="equal" stopIfTrue="1">
      <formula>"CW 2130-R11"</formula>
    </cfRule>
    <cfRule type="cellIs" priority="377" dxfId="623" operator="equal" stopIfTrue="1">
      <formula>"CW 3120-R2"</formula>
    </cfRule>
    <cfRule type="cellIs" priority="378" dxfId="623" operator="equal" stopIfTrue="1">
      <formula>"CW 3240-R7"</formula>
    </cfRule>
  </conditionalFormatting>
  <conditionalFormatting sqref="D189:D190">
    <cfRule type="cellIs" priority="373" dxfId="623" operator="equal" stopIfTrue="1">
      <formula>"CW 2130-R11"</formula>
    </cfRule>
    <cfRule type="cellIs" priority="374" dxfId="623" operator="equal" stopIfTrue="1">
      <formula>"CW 3120-R2"</formula>
    </cfRule>
    <cfRule type="cellIs" priority="375" dxfId="623" operator="equal" stopIfTrue="1">
      <formula>"CW 3240-R7"</formula>
    </cfRule>
  </conditionalFormatting>
  <conditionalFormatting sqref="D192">
    <cfRule type="cellIs" priority="370" dxfId="623" operator="equal" stopIfTrue="1">
      <formula>"CW 2130-R11"</formula>
    </cfRule>
    <cfRule type="cellIs" priority="371" dxfId="623" operator="equal" stopIfTrue="1">
      <formula>"CW 3120-R2"</formula>
    </cfRule>
    <cfRule type="cellIs" priority="372" dxfId="623" operator="equal" stopIfTrue="1">
      <formula>"CW 3240-R7"</formula>
    </cfRule>
  </conditionalFormatting>
  <conditionalFormatting sqref="D193">
    <cfRule type="cellIs" priority="367" dxfId="623" operator="equal" stopIfTrue="1">
      <formula>"CW 2130-R11"</formula>
    </cfRule>
    <cfRule type="cellIs" priority="368" dxfId="623" operator="equal" stopIfTrue="1">
      <formula>"CW 3120-R2"</formula>
    </cfRule>
    <cfRule type="cellIs" priority="369" dxfId="623" operator="equal" stopIfTrue="1">
      <formula>"CW 3240-R7"</formula>
    </cfRule>
  </conditionalFormatting>
  <conditionalFormatting sqref="D198:D199">
    <cfRule type="cellIs" priority="358" dxfId="623" operator="equal" stopIfTrue="1">
      <formula>"CW 2130-R11"</formula>
    </cfRule>
    <cfRule type="cellIs" priority="359" dxfId="623" operator="equal" stopIfTrue="1">
      <formula>"CW 3120-R2"</formula>
    </cfRule>
    <cfRule type="cellIs" priority="360" dxfId="623" operator="equal" stopIfTrue="1">
      <formula>"CW 3240-R7"</formula>
    </cfRule>
  </conditionalFormatting>
  <conditionalFormatting sqref="D197">
    <cfRule type="cellIs" priority="361" dxfId="623" operator="equal" stopIfTrue="1">
      <formula>"CW 2130-R11"</formula>
    </cfRule>
    <cfRule type="cellIs" priority="362" dxfId="623" operator="equal" stopIfTrue="1">
      <formula>"CW 3120-R2"</formula>
    </cfRule>
    <cfRule type="cellIs" priority="363" dxfId="623" operator="equal" stopIfTrue="1">
      <formula>"CW 3240-R7"</formula>
    </cfRule>
  </conditionalFormatting>
  <conditionalFormatting sqref="D201">
    <cfRule type="cellIs" priority="355" dxfId="623" operator="equal" stopIfTrue="1">
      <formula>"CW 2130-R11"</formula>
    </cfRule>
    <cfRule type="cellIs" priority="356" dxfId="623" operator="equal" stopIfTrue="1">
      <formula>"CW 3120-R2"</formula>
    </cfRule>
    <cfRule type="cellIs" priority="357" dxfId="623" operator="equal" stopIfTrue="1">
      <formula>"CW 3240-R7"</formula>
    </cfRule>
  </conditionalFormatting>
  <conditionalFormatting sqref="D202">
    <cfRule type="cellIs" priority="352" dxfId="623" operator="equal" stopIfTrue="1">
      <formula>"CW 2130-R11"</formula>
    </cfRule>
    <cfRule type="cellIs" priority="353" dxfId="623" operator="equal" stopIfTrue="1">
      <formula>"CW 3120-R2"</formula>
    </cfRule>
    <cfRule type="cellIs" priority="354" dxfId="623" operator="equal" stopIfTrue="1">
      <formula>"CW 3240-R7"</formula>
    </cfRule>
  </conditionalFormatting>
  <conditionalFormatting sqref="D203:D205">
    <cfRule type="cellIs" priority="349" dxfId="623" operator="equal" stopIfTrue="1">
      <formula>"CW 2130-R11"</formula>
    </cfRule>
    <cfRule type="cellIs" priority="350" dxfId="623" operator="equal" stopIfTrue="1">
      <formula>"CW 3120-R2"</formula>
    </cfRule>
    <cfRule type="cellIs" priority="351" dxfId="623" operator="equal" stopIfTrue="1">
      <formula>"CW 3240-R7"</formula>
    </cfRule>
  </conditionalFormatting>
  <conditionalFormatting sqref="D206">
    <cfRule type="cellIs" priority="346" dxfId="623" operator="equal" stopIfTrue="1">
      <formula>"CW 2130-R11"</formula>
    </cfRule>
    <cfRule type="cellIs" priority="347" dxfId="623" operator="equal" stopIfTrue="1">
      <formula>"CW 3120-R2"</formula>
    </cfRule>
    <cfRule type="cellIs" priority="348" dxfId="623" operator="equal" stopIfTrue="1">
      <formula>"CW 3240-R7"</formula>
    </cfRule>
  </conditionalFormatting>
  <conditionalFormatting sqref="D208">
    <cfRule type="cellIs" priority="343" dxfId="623" operator="equal" stopIfTrue="1">
      <formula>"CW 2130-R11"</formula>
    </cfRule>
    <cfRule type="cellIs" priority="344" dxfId="623" operator="equal" stopIfTrue="1">
      <formula>"CW 3120-R2"</formula>
    </cfRule>
    <cfRule type="cellIs" priority="345" dxfId="623" operator="equal" stopIfTrue="1">
      <formula>"CW 3240-R7"</formula>
    </cfRule>
  </conditionalFormatting>
  <conditionalFormatting sqref="D209">
    <cfRule type="cellIs" priority="340" dxfId="623" operator="equal" stopIfTrue="1">
      <formula>"CW 2130-R11"</formula>
    </cfRule>
    <cfRule type="cellIs" priority="341" dxfId="623" operator="equal" stopIfTrue="1">
      <formula>"CW 3120-R2"</formula>
    </cfRule>
    <cfRule type="cellIs" priority="342" dxfId="623" operator="equal" stopIfTrue="1">
      <formula>"CW 3240-R7"</formula>
    </cfRule>
  </conditionalFormatting>
  <conditionalFormatting sqref="D213">
    <cfRule type="cellIs" priority="337" dxfId="623" operator="equal" stopIfTrue="1">
      <formula>"CW 2130-R11"</formula>
    </cfRule>
    <cfRule type="cellIs" priority="338" dxfId="623" operator="equal" stopIfTrue="1">
      <formula>"CW 3120-R2"</formula>
    </cfRule>
    <cfRule type="cellIs" priority="339" dxfId="623" operator="equal" stopIfTrue="1">
      <formula>"CW 3240-R7"</formula>
    </cfRule>
  </conditionalFormatting>
  <conditionalFormatting sqref="D214">
    <cfRule type="cellIs" priority="334" dxfId="623" operator="equal" stopIfTrue="1">
      <formula>"CW 2130-R11"</formula>
    </cfRule>
    <cfRule type="cellIs" priority="335" dxfId="623" operator="equal" stopIfTrue="1">
      <formula>"CW 3120-R2"</formula>
    </cfRule>
    <cfRule type="cellIs" priority="336" dxfId="623" operator="equal" stopIfTrue="1">
      <formula>"CW 3240-R7"</formula>
    </cfRule>
  </conditionalFormatting>
  <conditionalFormatting sqref="D215">
    <cfRule type="cellIs" priority="331" dxfId="623" operator="equal" stopIfTrue="1">
      <formula>"CW 2130-R11"</formula>
    </cfRule>
    <cfRule type="cellIs" priority="332" dxfId="623" operator="equal" stopIfTrue="1">
      <formula>"CW 3120-R2"</formula>
    </cfRule>
    <cfRule type="cellIs" priority="333" dxfId="623" operator="equal" stopIfTrue="1">
      <formula>"CW 3240-R7"</formula>
    </cfRule>
  </conditionalFormatting>
  <conditionalFormatting sqref="D216">
    <cfRule type="cellIs" priority="328" dxfId="623" operator="equal" stopIfTrue="1">
      <formula>"CW 2130-R11"</formula>
    </cfRule>
    <cfRule type="cellIs" priority="329" dxfId="623" operator="equal" stopIfTrue="1">
      <formula>"CW 3120-R2"</formula>
    </cfRule>
    <cfRule type="cellIs" priority="330" dxfId="623" operator="equal" stopIfTrue="1">
      <formula>"CW 3240-R7"</formula>
    </cfRule>
  </conditionalFormatting>
  <conditionalFormatting sqref="D218">
    <cfRule type="cellIs" priority="325" dxfId="623" operator="equal" stopIfTrue="1">
      <formula>"CW 2130-R11"</formula>
    </cfRule>
    <cfRule type="cellIs" priority="326" dxfId="623" operator="equal" stopIfTrue="1">
      <formula>"CW 3120-R2"</formula>
    </cfRule>
    <cfRule type="cellIs" priority="327" dxfId="623" operator="equal" stopIfTrue="1">
      <formula>"CW 3240-R7"</formula>
    </cfRule>
  </conditionalFormatting>
  <conditionalFormatting sqref="D219">
    <cfRule type="cellIs" priority="322" dxfId="623" operator="equal" stopIfTrue="1">
      <formula>"CW 2130-R11"</formula>
    </cfRule>
    <cfRule type="cellIs" priority="323" dxfId="623" operator="equal" stopIfTrue="1">
      <formula>"CW 3120-R2"</formula>
    </cfRule>
    <cfRule type="cellIs" priority="324" dxfId="623" operator="equal" stopIfTrue="1">
      <formula>"CW 3240-R7"</formula>
    </cfRule>
  </conditionalFormatting>
  <conditionalFormatting sqref="D220">
    <cfRule type="cellIs" priority="319" dxfId="623" operator="equal" stopIfTrue="1">
      <formula>"CW 2130-R11"</formula>
    </cfRule>
    <cfRule type="cellIs" priority="320" dxfId="623" operator="equal" stopIfTrue="1">
      <formula>"CW 3120-R2"</formula>
    </cfRule>
    <cfRule type="cellIs" priority="321" dxfId="623" operator="equal" stopIfTrue="1">
      <formula>"CW 3240-R7"</formula>
    </cfRule>
  </conditionalFormatting>
  <conditionalFormatting sqref="D222">
    <cfRule type="cellIs" priority="316" dxfId="623" operator="equal" stopIfTrue="1">
      <formula>"CW 2130-R11"</formula>
    </cfRule>
    <cfRule type="cellIs" priority="317" dxfId="623" operator="equal" stopIfTrue="1">
      <formula>"CW 3120-R2"</formula>
    </cfRule>
    <cfRule type="cellIs" priority="318" dxfId="623" operator="equal" stopIfTrue="1">
      <formula>"CW 3240-R7"</formula>
    </cfRule>
  </conditionalFormatting>
  <conditionalFormatting sqref="D223">
    <cfRule type="cellIs" priority="313" dxfId="623" operator="equal" stopIfTrue="1">
      <formula>"CW 2130-R11"</formula>
    </cfRule>
    <cfRule type="cellIs" priority="314" dxfId="623" operator="equal" stopIfTrue="1">
      <formula>"CW 3120-R2"</formula>
    </cfRule>
    <cfRule type="cellIs" priority="315" dxfId="623" operator="equal" stopIfTrue="1">
      <formula>"CW 3240-R7"</formula>
    </cfRule>
  </conditionalFormatting>
  <conditionalFormatting sqref="D224:D225">
    <cfRule type="cellIs" priority="310" dxfId="623" operator="equal" stopIfTrue="1">
      <formula>"CW 2130-R11"</formula>
    </cfRule>
    <cfRule type="cellIs" priority="311" dxfId="623" operator="equal" stopIfTrue="1">
      <formula>"CW 3120-R2"</formula>
    </cfRule>
    <cfRule type="cellIs" priority="312" dxfId="623" operator="equal" stopIfTrue="1">
      <formula>"CW 3240-R7"</formula>
    </cfRule>
  </conditionalFormatting>
  <conditionalFormatting sqref="D232:D233">
    <cfRule type="cellIs" priority="301" dxfId="623" operator="equal" stopIfTrue="1">
      <formula>"CW 2130-R11"</formula>
    </cfRule>
    <cfRule type="cellIs" priority="302" dxfId="623" operator="equal" stopIfTrue="1">
      <formula>"CW 3120-R2"</formula>
    </cfRule>
    <cfRule type="cellIs" priority="303" dxfId="623" operator="equal" stopIfTrue="1">
      <formula>"CW 3240-R7"</formula>
    </cfRule>
  </conditionalFormatting>
  <conditionalFormatting sqref="D234">
    <cfRule type="cellIs" priority="298" dxfId="623" operator="equal" stopIfTrue="1">
      <formula>"CW 2130-R11"</formula>
    </cfRule>
    <cfRule type="cellIs" priority="299" dxfId="623" operator="equal" stopIfTrue="1">
      <formula>"CW 3120-R2"</formula>
    </cfRule>
    <cfRule type="cellIs" priority="300" dxfId="623" operator="equal" stopIfTrue="1">
      <formula>"CW 3240-R7"</formula>
    </cfRule>
  </conditionalFormatting>
  <conditionalFormatting sqref="D235">
    <cfRule type="cellIs" priority="295" dxfId="623" operator="equal" stopIfTrue="1">
      <formula>"CW 2130-R11"</formula>
    </cfRule>
    <cfRule type="cellIs" priority="296" dxfId="623" operator="equal" stopIfTrue="1">
      <formula>"CW 3120-R2"</formula>
    </cfRule>
    <cfRule type="cellIs" priority="297" dxfId="623" operator="equal" stopIfTrue="1">
      <formula>"CW 3240-R7"</formula>
    </cfRule>
  </conditionalFormatting>
  <conditionalFormatting sqref="D236:D238">
    <cfRule type="cellIs" priority="286" dxfId="623" operator="equal" stopIfTrue="1">
      <formula>"CW 2130-R11"</formula>
    </cfRule>
    <cfRule type="cellIs" priority="287" dxfId="623" operator="equal" stopIfTrue="1">
      <formula>"CW 3120-R2"</formula>
    </cfRule>
    <cfRule type="cellIs" priority="288" dxfId="623" operator="equal" stopIfTrue="1">
      <formula>"CW 3240-R7"</formula>
    </cfRule>
  </conditionalFormatting>
  <conditionalFormatting sqref="D239:D240">
    <cfRule type="cellIs" priority="283" dxfId="623" operator="equal" stopIfTrue="1">
      <formula>"CW 2130-R11"</formula>
    </cfRule>
    <cfRule type="cellIs" priority="284" dxfId="623" operator="equal" stopIfTrue="1">
      <formula>"CW 3120-R2"</formula>
    </cfRule>
    <cfRule type="cellIs" priority="285" dxfId="623" operator="equal" stopIfTrue="1">
      <formula>"CW 3240-R7"</formula>
    </cfRule>
  </conditionalFormatting>
  <conditionalFormatting sqref="D241">
    <cfRule type="cellIs" priority="280" dxfId="623" operator="equal" stopIfTrue="1">
      <formula>"CW 2130-R11"</formula>
    </cfRule>
    <cfRule type="cellIs" priority="281" dxfId="623" operator="equal" stopIfTrue="1">
      <formula>"CW 3120-R2"</formula>
    </cfRule>
    <cfRule type="cellIs" priority="282" dxfId="623" operator="equal" stopIfTrue="1">
      <formula>"CW 3240-R7"</formula>
    </cfRule>
  </conditionalFormatting>
  <conditionalFormatting sqref="D242">
    <cfRule type="cellIs" priority="277" dxfId="623" operator="equal" stopIfTrue="1">
      <formula>"CW 2130-R11"</formula>
    </cfRule>
    <cfRule type="cellIs" priority="278" dxfId="623" operator="equal" stopIfTrue="1">
      <formula>"CW 3120-R2"</formula>
    </cfRule>
    <cfRule type="cellIs" priority="279" dxfId="623" operator="equal" stopIfTrue="1">
      <formula>"CW 3240-R7"</formula>
    </cfRule>
  </conditionalFormatting>
  <conditionalFormatting sqref="D243">
    <cfRule type="cellIs" priority="271" dxfId="623" operator="equal" stopIfTrue="1">
      <formula>"CW 2130-R11"</formula>
    </cfRule>
    <cfRule type="cellIs" priority="272" dxfId="623" operator="equal" stopIfTrue="1">
      <formula>"CW 3120-R2"</formula>
    </cfRule>
    <cfRule type="cellIs" priority="273" dxfId="623" operator="equal" stopIfTrue="1">
      <formula>"CW 3240-R7"</formula>
    </cfRule>
  </conditionalFormatting>
  <conditionalFormatting sqref="D244:D245">
    <cfRule type="cellIs" priority="268" dxfId="623" operator="equal" stopIfTrue="1">
      <formula>"CW 2130-R11"</formula>
    </cfRule>
    <cfRule type="cellIs" priority="269" dxfId="623" operator="equal" stopIfTrue="1">
      <formula>"CW 3120-R2"</formula>
    </cfRule>
    <cfRule type="cellIs" priority="270" dxfId="623" operator="equal" stopIfTrue="1">
      <formula>"CW 3240-R7"</formula>
    </cfRule>
  </conditionalFormatting>
  <conditionalFormatting sqref="D247">
    <cfRule type="cellIs" priority="265" dxfId="623" operator="equal" stopIfTrue="1">
      <formula>"CW 2130-R11"</formula>
    </cfRule>
    <cfRule type="cellIs" priority="266" dxfId="623" operator="equal" stopIfTrue="1">
      <formula>"CW 3120-R2"</formula>
    </cfRule>
    <cfRule type="cellIs" priority="267" dxfId="623" operator="equal" stopIfTrue="1">
      <formula>"CW 3240-R7"</formula>
    </cfRule>
  </conditionalFormatting>
  <conditionalFormatting sqref="D248">
    <cfRule type="cellIs" priority="262" dxfId="623" operator="equal" stopIfTrue="1">
      <formula>"CW 2130-R11"</formula>
    </cfRule>
    <cfRule type="cellIs" priority="263" dxfId="623" operator="equal" stopIfTrue="1">
      <formula>"CW 3120-R2"</formula>
    </cfRule>
    <cfRule type="cellIs" priority="264" dxfId="623" operator="equal" stopIfTrue="1">
      <formula>"CW 3240-R7"</formula>
    </cfRule>
  </conditionalFormatting>
  <conditionalFormatting sqref="D249:D251">
    <cfRule type="cellIs" priority="259" dxfId="623" operator="equal" stopIfTrue="1">
      <formula>"CW 2130-R11"</formula>
    </cfRule>
    <cfRule type="cellIs" priority="260" dxfId="623" operator="equal" stopIfTrue="1">
      <formula>"CW 3120-R2"</formula>
    </cfRule>
    <cfRule type="cellIs" priority="261" dxfId="623" operator="equal" stopIfTrue="1">
      <formula>"CW 3240-R7"</formula>
    </cfRule>
  </conditionalFormatting>
  <conditionalFormatting sqref="D252">
    <cfRule type="cellIs" priority="256" dxfId="623" operator="equal" stopIfTrue="1">
      <formula>"CW 2130-R11"</formula>
    </cfRule>
    <cfRule type="cellIs" priority="257" dxfId="623" operator="equal" stopIfTrue="1">
      <formula>"CW 3120-R2"</formula>
    </cfRule>
    <cfRule type="cellIs" priority="258" dxfId="623" operator="equal" stopIfTrue="1">
      <formula>"CW 3240-R7"</formula>
    </cfRule>
  </conditionalFormatting>
  <conditionalFormatting sqref="D254">
    <cfRule type="cellIs" priority="253" dxfId="623" operator="equal" stopIfTrue="1">
      <formula>"CW 2130-R11"</formula>
    </cfRule>
    <cfRule type="cellIs" priority="254" dxfId="623" operator="equal" stopIfTrue="1">
      <formula>"CW 3120-R2"</formula>
    </cfRule>
    <cfRule type="cellIs" priority="255" dxfId="623" operator="equal" stopIfTrue="1">
      <formula>"CW 3240-R7"</formula>
    </cfRule>
  </conditionalFormatting>
  <conditionalFormatting sqref="D255">
    <cfRule type="cellIs" priority="250" dxfId="623" operator="equal" stopIfTrue="1">
      <formula>"CW 2130-R11"</formula>
    </cfRule>
    <cfRule type="cellIs" priority="251" dxfId="623" operator="equal" stopIfTrue="1">
      <formula>"CW 3120-R2"</formula>
    </cfRule>
    <cfRule type="cellIs" priority="252" dxfId="623" operator="equal" stopIfTrue="1">
      <formula>"CW 3240-R7"</formula>
    </cfRule>
  </conditionalFormatting>
  <conditionalFormatting sqref="D330 D265">
    <cfRule type="cellIs" priority="248" dxfId="623" operator="equal" stopIfTrue="1">
      <formula>"CW 3120-R2"</formula>
    </cfRule>
    <cfRule type="cellIs" priority="249" dxfId="623" operator="equal" stopIfTrue="1">
      <formula>"CW 3240-R7"</formula>
    </cfRule>
  </conditionalFormatting>
  <conditionalFormatting sqref="D331">
    <cfRule type="cellIs" priority="245" dxfId="623" operator="equal" stopIfTrue="1">
      <formula>"CW 2130-R11"</formula>
    </cfRule>
    <cfRule type="cellIs" priority="246" dxfId="623" operator="equal" stopIfTrue="1">
      <formula>"CW 3120-R2"</formula>
    </cfRule>
    <cfRule type="cellIs" priority="247" dxfId="623" operator="equal" stopIfTrue="1">
      <formula>"CW 3240-R7"</formula>
    </cfRule>
  </conditionalFormatting>
  <conditionalFormatting sqref="D195">
    <cfRule type="cellIs" priority="190" dxfId="623" operator="equal" stopIfTrue="1">
      <formula>"CW 2130-R11"</formula>
    </cfRule>
    <cfRule type="cellIs" priority="191" dxfId="623" operator="equal" stopIfTrue="1">
      <formula>"CW 3120-R2"</formula>
    </cfRule>
    <cfRule type="cellIs" priority="192" dxfId="623" operator="equal" stopIfTrue="1">
      <formula>"CW 3240-R7"</formula>
    </cfRule>
  </conditionalFormatting>
  <conditionalFormatting sqref="D260">
    <cfRule type="cellIs" priority="240" dxfId="623" operator="equal" stopIfTrue="1">
      <formula>"CW 3120-R2"</formula>
    </cfRule>
    <cfRule type="cellIs" priority="241" dxfId="623" operator="equal" stopIfTrue="1">
      <formula>"CW 3240-R7"</formula>
    </cfRule>
  </conditionalFormatting>
  <conditionalFormatting sqref="D261">
    <cfRule type="cellIs" priority="237" dxfId="623" operator="equal" stopIfTrue="1">
      <formula>"CW 2130-R11"</formula>
    </cfRule>
    <cfRule type="cellIs" priority="238" dxfId="623" operator="equal" stopIfTrue="1">
      <formula>"CW 3120-R2"</formula>
    </cfRule>
    <cfRule type="cellIs" priority="239" dxfId="623" operator="equal" stopIfTrue="1">
      <formula>"CW 3240-R7"</formula>
    </cfRule>
  </conditionalFormatting>
  <conditionalFormatting sqref="D78">
    <cfRule type="cellIs" priority="231" dxfId="623" operator="equal" stopIfTrue="1">
      <formula>"CW 2130-R11"</formula>
    </cfRule>
    <cfRule type="cellIs" priority="232" dxfId="623" operator="equal" stopIfTrue="1">
      <formula>"CW 3120-R2"</formula>
    </cfRule>
    <cfRule type="cellIs" priority="233" dxfId="623" operator="equal" stopIfTrue="1">
      <formula>"CW 3240-R7"</formula>
    </cfRule>
  </conditionalFormatting>
  <conditionalFormatting sqref="D87">
    <cfRule type="cellIs" priority="228" dxfId="623" operator="equal" stopIfTrue="1">
      <formula>"CW 2130-R11"</formula>
    </cfRule>
    <cfRule type="cellIs" priority="229" dxfId="623" operator="equal" stopIfTrue="1">
      <formula>"CW 3120-R2"</formula>
    </cfRule>
    <cfRule type="cellIs" priority="230" dxfId="623" operator="equal" stopIfTrue="1">
      <formula>"CW 3240-R7"</formula>
    </cfRule>
  </conditionalFormatting>
  <conditionalFormatting sqref="D282">
    <cfRule type="cellIs" priority="226" dxfId="623" operator="equal" stopIfTrue="1">
      <formula>"CW 3120-R2"</formula>
    </cfRule>
    <cfRule type="cellIs" priority="227" dxfId="623" operator="equal" stopIfTrue="1">
      <formula>"CW 3240-R7"</formula>
    </cfRule>
  </conditionalFormatting>
  <conditionalFormatting sqref="D283">
    <cfRule type="cellIs" priority="220" dxfId="623" operator="equal" stopIfTrue="1">
      <formula>"CW 2130-R11"</formula>
    </cfRule>
    <cfRule type="cellIs" priority="221" dxfId="623" operator="equal" stopIfTrue="1">
      <formula>"CW 3120-R2"</formula>
    </cfRule>
    <cfRule type="cellIs" priority="222" dxfId="623" operator="equal" stopIfTrue="1">
      <formula>"CW 3240-R7"</formula>
    </cfRule>
  </conditionalFormatting>
  <conditionalFormatting sqref="D293">
    <cfRule type="cellIs" priority="205" dxfId="623" operator="equal" stopIfTrue="1">
      <formula>"CW 2130-R11"</formula>
    </cfRule>
    <cfRule type="cellIs" priority="206" dxfId="623" operator="equal" stopIfTrue="1">
      <formula>"CW 3120-R2"</formula>
    </cfRule>
    <cfRule type="cellIs" priority="207" dxfId="623" operator="equal" stopIfTrue="1">
      <formula>"CW 3240-R7"</formula>
    </cfRule>
  </conditionalFormatting>
  <conditionalFormatting sqref="D284:D285">
    <cfRule type="cellIs" priority="218" dxfId="623" operator="equal" stopIfTrue="1">
      <formula>"CW 3120-R2"</formula>
    </cfRule>
    <cfRule type="cellIs" priority="219" dxfId="623" operator="equal" stopIfTrue="1">
      <formula>"CW 3240-R7"</formula>
    </cfRule>
  </conditionalFormatting>
  <conditionalFormatting sqref="D286">
    <cfRule type="cellIs" priority="216" dxfId="623" operator="equal" stopIfTrue="1">
      <formula>"CW 3120-R2"</formula>
    </cfRule>
    <cfRule type="cellIs" priority="217" dxfId="623" operator="equal" stopIfTrue="1">
      <formula>"CW 3240-R7"</formula>
    </cfRule>
  </conditionalFormatting>
  <conditionalFormatting sqref="D287:D288">
    <cfRule type="cellIs" priority="214" dxfId="623" operator="equal" stopIfTrue="1">
      <formula>"CW 3120-R2"</formula>
    </cfRule>
    <cfRule type="cellIs" priority="215" dxfId="623" operator="equal" stopIfTrue="1">
      <formula>"CW 3240-R7"</formula>
    </cfRule>
  </conditionalFormatting>
  <conditionalFormatting sqref="D289">
    <cfRule type="cellIs" priority="212" dxfId="623" operator="equal" stopIfTrue="1">
      <formula>"CW 3120-R2"</formula>
    </cfRule>
    <cfRule type="cellIs" priority="213" dxfId="623" operator="equal" stopIfTrue="1">
      <formula>"CW 3240-R7"</formula>
    </cfRule>
  </conditionalFormatting>
  <conditionalFormatting sqref="D290:D291">
    <cfRule type="cellIs" priority="210" dxfId="623" operator="equal" stopIfTrue="1">
      <formula>"CW 3120-R2"</formula>
    </cfRule>
    <cfRule type="cellIs" priority="211" dxfId="623" operator="equal" stopIfTrue="1">
      <formula>"CW 3240-R7"</formula>
    </cfRule>
  </conditionalFormatting>
  <conditionalFormatting sqref="D294:D295">
    <cfRule type="cellIs" priority="208" dxfId="623" operator="equal" stopIfTrue="1">
      <formula>"CW 3120-R2"</formula>
    </cfRule>
    <cfRule type="cellIs" priority="209" dxfId="623" operator="equal" stopIfTrue="1">
      <formula>"CW 3240-R7"</formula>
    </cfRule>
  </conditionalFormatting>
  <conditionalFormatting sqref="D178">
    <cfRule type="cellIs" priority="199" dxfId="623" operator="equal" stopIfTrue="1">
      <formula>"CW 2130-R11"</formula>
    </cfRule>
    <cfRule type="cellIs" priority="200" dxfId="623" operator="equal" stopIfTrue="1">
      <formula>"CW 3120-R2"</formula>
    </cfRule>
    <cfRule type="cellIs" priority="201" dxfId="623" operator="equal" stopIfTrue="1">
      <formula>"CW 3240-R7"</formula>
    </cfRule>
  </conditionalFormatting>
  <conditionalFormatting sqref="D175">
    <cfRule type="cellIs" priority="202" dxfId="623" operator="equal" stopIfTrue="1">
      <formula>"CW 2130-R11"</formula>
    </cfRule>
    <cfRule type="cellIs" priority="203" dxfId="623" operator="equal" stopIfTrue="1">
      <formula>"CW 3120-R2"</formula>
    </cfRule>
    <cfRule type="cellIs" priority="204" dxfId="623" operator="equal" stopIfTrue="1">
      <formula>"CW 3240-R7"</formula>
    </cfRule>
  </conditionalFormatting>
  <conditionalFormatting sqref="D191">
    <cfRule type="cellIs" priority="196" dxfId="623" operator="equal" stopIfTrue="1">
      <formula>"CW 2130-R11"</formula>
    </cfRule>
    <cfRule type="cellIs" priority="197" dxfId="623" operator="equal" stopIfTrue="1">
      <formula>"CW 3120-R2"</formula>
    </cfRule>
    <cfRule type="cellIs" priority="198" dxfId="623" operator="equal" stopIfTrue="1">
      <formula>"CW 3240-R7"</formula>
    </cfRule>
  </conditionalFormatting>
  <conditionalFormatting sqref="D194">
    <cfRule type="cellIs" priority="193" dxfId="623" operator="equal" stopIfTrue="1">
      <formula>"CW 2130-R11"</formula>
    </cfRule>
    <cfRule type="cellIs" priority="194" dxfId="623" operator="equal" stopIfTrue="1">
      <formula>"CW 3120-R2"</formula>
    </cfRule>
    <cfRule type="cellIs" priority="195" dxfId="623" operator="equal" stopIfTrue="1">
      <formula>"CW 3240-R7"</formula>
    </cfRule>
  </conditionalFormatting>
  <conditionalFormatting sqref="D326:D327">
    <cfRule type="cellIs" priority="184" dxfId="623" operator="equal" stopIfTrue="1">
      <formula>"CW 2130-R11"</formula>
    </cfRule>
    <cfRule type="cellIs" priority="185" dxfId="623" operator="equal" stopIfTrue="1">
      <formula>"CW 3120-R2"</formula>
    </cfRule>
    <cfRule type="cellIs" priority="186" dxfId="623" operator="equal" stopIfTrue="1">
      <formula>"CW 3240-R7"</formula>
    </cfRule>
  </conditionalFormatting>
  <conditionalFormatting sqref="D325">
    <cfRule type="cellIs" priority="187" dxfId="623" operator="equal" stopIfTrue="1">
      <formula>"CW 2130-R11"</formula>
    </cfRule>
    <cfRule type="cellIs" priority="188" dxfId="623" operator="equal" stopIfTrue="1">
      <formula>"CW 3120-R2"</formula>
    </cfRule>
    <cfRule type="cellIs" priority="189" dxfId="623" operator="equal" stopIfTrue="1">
      <formula>"CW 3240-R7"</formula>
    </cfRule>
  </conditionalFormatting>
  <conditionalFormatting sqref="D328">
    <cfRule type="cellIs" priority="182" dxfId="623" operator="equal" stopIfTrue="1">
      <formula>"CW 3120-R2"</formula>
    </cfRule>
    <cfRule type="cellIs" priority="183" dxfId="623" operator="equal" stopIfTrue="1">
      <formula>"CW 3240-R7"</formula>
    </cfRule>
  </conditionalFormatting>
  <conditionalFormatting sqref="D329">
    <cfRule type="cellIs" priority="179" dxfId="623" operator="equal" stopIfTrue="1">
      <formula>"CW 2130-R11"</formula>
    </cfRule>
    <cfRule type="cellIs" priority="180" dxfId="623" operator="equal" stopIfTrue="1">
      <formula>"CW 3120-R2"</formula>
    </cfRule>
    <cfRule type="cellIs" priority="181" dxfId="623" operator="equal" stopIfTrue="1">
      <formula>"CW 3240-R7"</formula>
    </cfRule>
  </conditionalFormatting>
  <conditionalFormatting sqref="D332:D333">
    <cfRule type="cellIs" priority="177" dxfId="623" operator="equal" stopIfTrue="1">
      <formula>"CW 3120-R2"</formula>
    </cfRule>
    <cfRule type="cellIs" priority="178" dxfId="623" operator="equal" stopIfTrue="1">
      <formula>"CW 3240-R7"</formula>
    </cfRule>
  </conditionalFormatting>
  <conditionalFormatting sqref="D334">
    <cfRule type="cellIs" priority="175" dxfId="623" operator="equal" stopIfTrue="1">
      <formula>"CW 3120-R2"</formula>
    </cfRule>
    <cfRule type="cellIs" priority="176" dxfId="623" operator="equal" stopIfTrue="1">
      <formula>"CW 3240-R7"</formula>
    </cfRule>
  </conditionalFormatting>
  <conditionalFormatting sqref="D338:D339">
    <cfRule type="cellIs" priority="173" dxfId="623" operator="equal" stopIfTrue="1">
      <formula>"CW 3120-R2"</formula>
    </cfRule>
    <cfRule type="cellIs" priority="174" dxfId="623" operator="equal" stopIfTrue="1">
      <formula>"CW 3240-R7"</formula>
    </cfRule>
  </conditionalFormatting>
  <conditionalFormatting sqref="D342">
    <cfRule type="cellIs" priority="171" dxfId="623" operator="equal" stopIfTrue="1">
      <formula>"CW 3120-R2"</formula>
    </cfRule>
    <cfRule type="cellIs" priority="172" dxfId="623" operator="equal" stopIfTrue="1">
      <formula>"CW 3240-R7"</formula>
    </cfRule>
  </conditionalFormatting>
  <conditionalFormatting sqref="D343:D344">
    <cfRule type="cellIs" priority="169" dxfId="623" operator="equal" stopIfTrue="1">
      <formula>"CW 3120-R2"</formula>
    </cfRule>
    <cfRule type="cellIs" priority="170" dxfId="623" operator="equal" stopIfTrue="1">
      <formula>"CW 3240-R7"</formula>
    </cfRule>
  </conditionalFormatting>
  <conditionalFormatting sqref="D346:D347">
    <cfRule type="cellIs" priority="167" dxfId="623" operator="equal" stopIfTrue="1">
      <formula>"CW 3120-R2"</formula>
    </cfRule>
    <cfRule type="cellIs" priority="168" dxfId="623" operator="equal" stopIfTrue="1">
      <formula>"CW 3240-R7"</formula>
    </cfRule>
  </conditionalFormatting>
  <conditionalFormatting sqref="D335">
    <cfRule type="cellIs" priority="165" dxfId="623" operator="equal" stopIfTrue="1">
      <formula>"CW 3120-R2"</formula>
    </cfRule>
    <cfRule type="cellIs" priority="166" dxfId="623" operator="equal" stopIfTrue="1">
      <formula>"CW 3240-R7"</formula>
    </cfRule>
  </conditionalFormatting>
  <conditionalFormatting sqref="D336">
    <cfRule type="cellIs" priority="163" dxfId="623" operator="equal" stopIfTrue="1">
      <formula>"CW 3120-R2"</formula>
    </cfRule>
    <cfRule type="cellIs" priority="164" dxfId="623" operator="equal" stopIfTrue="1">
      <formula>"CW 3240-R7"</formula>
    </cfRule>
  </conditionalFormatting>
  <conditionalFormatting sqref="D348">
    <cfRule type="cellIs" priority="152" dxfId="623" operator="equal" stopIfTrue="1">
      <formula>"CW 2130-R11"</formula>
    </cfRule>
    <cfRule type="cellIs" priority="153" dxfId="623" operator="equal" stopIfTrue="1">
      <formula>"CW 3120-R2"</formula>
    </cfRule>
    <cfRule type="cellIs" priority="154" dxfId="623" operator="equal" stopIfTrue="1">
      <formula>"CW 3240-R7"</formula>
    </cfRule>
  </conditionalFormatting>
  <conditionalFormatting sqref="D349">
    <cfRule type="cellIs" priority="149" dxfId="623" operator="equal" stopIfTrue="1">
      <formula>"CW 2130-R11"</formula>
    </cfRule>
    <cfRule type="cellIs" priority="150" dxfId="623" operator="equal" stopIfTrue="1">
      <formula>"CW 3120-R2"</formula>
    </cfRule>
    <cfRule type="cellIs" priority="151" dxfId="623" operator="equal" stopIfTrue="1">
      <formula>"CW 3240-R7"</formula>
    </cfRule>
  </conditionalFormatting>
  <conditionalFormatting sqref="D296">
    <cfRule type="cellIs" priority="146" dxfId="623" operator="equal" stopIfTrue="1">
      <formula>"CW 2130-R11"</formula>
    </cfRule>
    <cfRule type="cellIs" priority="147" dxfId="623" operator="equal" stopIfTrue="1">
      <formula>"CW 3120-R2"</formula>
    </cfRule>
    <cfRule type="cellIs" priority="148" dxfId="623" operator="equal" stopIfTrue="1">
      <formula>"CW 3240-R7"</formula>
    </cfRule>
  </conditionalFormatting>
  <conditionalFormatting sqref="D297">
    <cfRule type="cellIs" priority="143" dxfId="623" operator="equal" stopIfTrue="1">
      <formula>"CW 2130-R11"</formula>
    </cfRule>
    <cfRule type="cellIs" priority="144" dxfId="623" operator="equal" stopIfTrue="1">
      <formula>"CW 3120-R2"</formula>
    </cfRule>
    <cfRule type="cellIs" priority="145" dxfId="623" operator="equal" stopIfTrue="1">
      <formula>"CW 3240-R7"</formula>
    </cfRule>
  </conditionalFormatting>
  <conditionalFormatting sqref="D83:D85">
    <cfRule type="cellIs" priority="140" dxfId="623" operator="equal" stopIfTrue="1">
      <formula>"CW 2130-R11"</formula>
    </cfRule>
    <cfRule type="cellIs" priority="141" dxfId="623" operator="equal" stopIfTrue="1">
      <formula>"CW 3120-R2"</formula>
    </cfRule>
    <cfRule type="cellIs" priority="142" dxfId="623" operator="equal" stopIfTrue="1">
      <formula>"CW 3240-R7"</formula>
    </cfRule>
  </conditionalFormatting>
  <conditionalFormatting sqref="D196">
    <cfRule type="cellIs" priority="137" dxfId="623" operator="equal" stopIfTrue="1">
      <formula>"CW 2130-R11"</formula>
    </cfRule>
    <cfRule type="cellIs" priority="138" dxfId="623" operator="equal" stopIfTrue="1">
      <formula>"CW 3120-R2"</formula>
    </cfRule>
    <cfRule type="cellIs" priority="139" dxfId="623" operator="equal" stopIfTrue="1">
      <formula>"CW 3240-R7"</formula>
    </cfRule>
  </conditionalFormatting>
  <conditionalFormatting sqref="D24">
    <cfRule type="cellIs" priority="134" dxfId="623" operator="equal" stopIfTrue="1">
      <formula>"CW 2130-R11"</formula>
    </cfRule>
    <cfRule type="cellIs" priority="135" dxfId="623" operator="equal" stopIfTrue="1">
      <formula>"CW 3120-R2"</formula>
    </cfRule>
    <cfRule type="cellIs" priority="136" dxfId="623" operator="equal" stopIfTrue="1">
      <formula>"CW 3240-R7"</formula>
    </cfRule>
  </conditionalFormatting>
  <conditionalFormatting sqref="D27">
    <cfRule type="cellIs" priority="131" dxfId="623" operator="equal" stopIfTrue="1">
      <formula>"CW 2130-R11"</formula>
    </cfRule>
    <cfRule type="cellIs" priority="132" dxfId="623" operator="equal" stopIfTrue="1">
      <formula>"CW 3120-R2"</formula>
    </cfRule>
    <cfRule type="cellIs" priority="133" dxfId="623" operator="equal" stopIfTrue="1">
      <formula>"CW 3240-R7"</formula>
    </cfRule>
  </conditionalFormatting>
  <conditionalFormatting sqref="D42">
    <cfRule type="cellIs" priority="128" dxfId="623" operator="equal" stopIfTrue="1">
      <formula>"CW 2130-R11"</formula>
    </cfRule>
    <cfRule type="cellIs" priority="129" dxfId="623" operator="equal" stopIfTrue="1">
      <formula>"CW 3120-R2"</formula>
    </cfRule>
    <cfRule type="cellIs" priority="130" dxfId="623" operator="equal" stopIfTrue="1">
      <formula>"CW 3240-R7"</formula>
    </cfRule>
  </conditionalFormatting>
  <conditionalFormatting sqref="D43">
    <cfRule type="cellIs" priority="125" dxfId="623" operator="equal" stopIfTrue="1">
      <formula>"CW 2130-R11"</formula>
    </cfRule>
    <cfRule type="cellIs" priority="126" dxfId="623" operator="equal" stopIfTrue="1">
      <formula>"CW 3120-R2"</formula>
    </cfRule>
    <cfRule type="cellIs" priority="127" dxfId="623" operator="equal" stopIfTrue="1">
      <formula>"CW 3240-R7"</formula>
    </cfRule>
  </conditionalFormatting>
  <conditionalFormatting sqref="D44">
    <cfRule type="cellIs" priority="122" dxfId="623" operator="equal" stopIfTrue="1">
      <formula>"CW 2130-R11"</formula>
    </cfRule>
    <cfRule type="cellIs" priority="123" dxfId="623" operator="equal" stopIfTrue="1">
      <formula>"CW 3120-R2"</formula>
    </cfRule>
    <cfRule type="cellIs" priority="124" dxfId="623" operator="equal" stopIfTrue="1">
      <formula>"CW 3240-R7"</formula>
    </cfRule>
  </conditionalFormatting>
  <conditionalFormatting sqref="D120">
    <cfRule type="cellIs" priority="119" dxfId="623" operator="equal" stopIfTrue="1">
      <formula>"CW 2130-R11"</formula>
    </cfRule>
    <cfRule type="cellIs" priority="120" dxfId="623" operator="equal" stopIfTrue="1">
      <formula>"CW 3120-R2"</formula>
    </cfRule>
    <cfRule type="cellIs" priority="121" dxfId="623" operator="equal" stopIfTrue="1">
      <formula>"CW 3240-R7"</formula>
    </cfRule>
  </conditionalFormatting>
  <conditionalFormatting sqref="D123">
    <cfRule type="cellIs" priority="116" dxfId="623" operator="equal" stopIfTrue="1">
      <formula>"CW 2130-R11"</formula>
    </cfRule>
    <cfRule type="cellIs" priority="117" dxfId="623" operator="equal" stopIfTrue="1">
      <formula>"CW 3120-R2"</formula>
    </cfRule>
    <cfRule type="cellIs" priority="118" dxfId="623" operator="equal" stopIfTrue="1">
      <formula>"CW 3240-R7"</formula>
    </cfRule>
  </conditionalFormatting>
  <conditionalFormatting sqref="D136">
    <cfRule type="cellIs" priority="113" dxfId="623" operator="equal" stopIfTrue="1">
      <formula>"CW 2130-R11"</formula>
    </cfRule>
    <cfRule type="cellIs" priority="114" dxfId="623" operator="equal" stopIfTrue="1">
      <formula>"CW 3120-R2"</formula>
    </cfRule>
    <cfRule type="cellIs" priority="115" dxfId="623" operator="equal" stopIfTrue="1">
      <formula>"CW 3240-R7"</formula>
    </cfRule>
  </conditionalFormatting>
  <conditionalFormatting sqref="D139">
    <cfRule type="cellIs" priority="110" dxfId="623" operator="equal" stopIfTrue="1">
      <formula>"CW 2130-R11"</formula>
    </cfRule>
    <cfRule type="cellIs" priority="111" dxfId="623" operator="equal" stopIfTrue="1">
      <formula>"CW 3120-R2"</formula>
    </cfRule>
    <cfRule type="cellIs" priority="112" dxfId="623" operator="equal" stopIfTrue="1">
      <formula>"CW 3240-R7"</formula>
    </cfRule>
  </conditionalFormatting>
  <conditionalFormatting sqref="D141">
    <cfRule type="cellIs" priority="107" dxfId="623" operator="equal" stopIfTrue="1">
      <formula>"CW 2130-R11"</formula>
    </cfRule>
    <cfRule type="cellIs" priority="108" dxfId="623" operator="equal" stopIfTrue="1">
      <formula>"CW 3120-R2"</formula>
    </cfRule>
    <cfRule type="cellIs" priority="109" dxfId="623" operator="equal" stopIfTrue="1">
      <formula>"CW 3240-R7"</formula>
    </cfRule>
  </conditionalFormatting>
  <conditionalFormatting sqref="D140">
    <cfRule type="cellIs" priority="104" dxfId="623" operator="equal" stopIfTrue="1">
      <formula>"CW 2130-R11"</formula>
    </cfRule>
    <cfRule type="cellIs" priority="105" dxfId="623" operator="equal" stopIfTrue="1">
      <formula>"CW 3120-R2"</formula>
    </cfRule>
    <cfRule type="cellIs" priority="106" dxfId="623" operator="equal" stopIfTrue="1">
      <formula>"CW 3240-R7"</formula>
    </cfRule>
  </conditionalFormatting>
  <conditionalFormatting sqref="D229">
    <cfRule type="cellIs" priority="101" dxfId="623" operator="equal" stopIfTrue="1">
      <formula>"CW 2130-R11"</formula>
    </cfRule>
    <cfRule type="cellIs" priority="102" dxfId="623" operator="equal" stopIfTrue="1">
      <formula>"CW 3120-R2"</formula>
    </cfRule>
    <cfRule type="cellIs" priority="103" dxfId="623" operator="equal" stopIfTrue="1">
      <formula>"CW 3240-R7"</formula>
    </cfRule>
  </conditionalFormatting>
  <conditionalFormatting sqref="D231">
    <cfRule type="cellIs" priority="98" dxfId="623" operator="equal" stopIfTrue="1">
      <formula>"CW 2130-R11"</formula>
    </cfRule>
    <cfRule type="cellIs" priority="99" dxfId="623" operator="equal" stopIfTrue="1">
      <formula>"CW 3120-R2"</formula>
    </cfRule>
    <cfRule type="cellIs" priority="100" dxfId="623" operator="equal" stopIfTrue="1">
      <formula>"CW 3240-R7"</formula>
    </cfRule>
  </conditionalFormatting>
  <conditionalFormatting sqref="D266">
    <cfRule type="cellIs" priority="94" dxfId="623" operator="equal" stopIfTrue="1">
      <formula>"CW 3120-R2"</formula>
    </cfRule>
    <cfRule type="cellIs" priority="95" dxfId="623" operator="equal" stopIfTrue="1">
      <formula>"CW 3240-R7"</formula>
    </cfRule>
  </conditionalFormatting>
  <conditionalFormatting sqref="D267:D268">
    <cfRule type="cellIs" priority="92" dxfId="623" operator="equal" stopIfTrue="1">
      <formula>"CW 3120-R2"</formula>
    </cfRule>
    <cfRule type="cellIs" priority="93" dxfId="623" operator="equal" stopIfTrue="1">
      <formula>"CW 3240-R7"</formula>
    </cfRule>
  </conditionalFormatting>
  <conditionalFormatting sqref="D269">
    <cfRule type="cellIs" priority="90" dxfId="623" operator="equal" stopIfTrue="1">
      <formula>"CW 3120-R2"</formula>
    </cfRule>
    <cfRule type="cellIs" priority="91" dxfId="623" operator="equal" stopIfTrue="1">
      <formula>"CW 3240-R7"</formula>
    </cfRule>
  </conditionalFormatting>
  <conditionalFormatting sqref="D272:D273">
    <cfRule type="cellIs" priority="88" dxfId="623" operator="equal" stopIfTrue="1">
      <formula>"CW 3120-R2"</formula>
    </cfRule>
    <cfRule type="cellIs" priority="89" dxfId="623" operator="equal" stopIfTrue="1">
      <formula>"CW 3240-R7"</formula>
    </cfRule>
  </conditionalFormatting>
  <conditionalFormatting sqref="D277">
    <cfRule type="cellIs" priority="85" dxfId="623" operator="equal" stopIfTrue="1">
      <formula>"CW 2130-R11"</formula>
    </cfRule>
    <cfRule type="cellIs" priority="86" dxfId="623" operator="equal" stopIfTrue="1">
      <formula>"CW 3120-R2"</formula>
    </cfRule>
    <cfRule type="cellIs" priority="87" dxfId="623" operator="equal" stopIfTrue="1">
      <formula>"CW 3240-R7"</formula>
    </cfRule>
  </conditionalFormatting>
  <conditionalFormatting sqref="D278">
    <cfRule type="cellIs" priority="82" dxfId="623" operator="equal" stopIfTrue="1">
      <formula>"CW 2130-R11"</formula>
    </cfRule>
    <cfRule type="cellIs" priority="83" dxfId="623" operator="equal" stopIfTrue="1">
      <formula>"CW 3120-R2"</formula>
    </cfRule>
    <cfRule type="cellIs" priority="84" dxfId="623" operator="equal" stopIfTrue="1">
      <formula>"CW 3240-R7"</formula>
    </cfRule>
  </conditionalFormatting>
  <conditionalFormatting sqref="D275:D276">
    <cfRule type="cellIs" priority="80" dxfId="623" operator="equal" stopIfTrue="1">
      <formula>"CW 3120-R2"</formula>
    </cfRule>
    <cfRule type="cellIs" priority="81" dxfId="623" operator="equal" stopIfTrue="1">
      <formula>"CW 3240-R7"</formula>
    </cfRule>
  </conditionalFormatting>
  <conditionalFormatting sqref="D301">
    <cfRule type="cellIs" priority="78" dxfId="623" operator="equal" stopIfTrue="1">
      <formula>"CW 3120-R2"</formula>
    </cfRule>
    <cfRule type="cellIs" priority="79" dxfId="623" operator="equal" stopIfTrue="1">
      <formula>"CW 3240-R7"</formula>
    </cfRule>
  </conditionalFormatting>
  <conditionalFormatting sqref="D302">
    <cfRule type="cellIs" priority="75" dxfId="623" operator="equal" stopIfTrue="1">
      <formula>"CW 2130-R11"</formula>
    </cfRule>
    <cfRule type="cellIs" priority="76" dxfId="623" operator="equal" stopIfTrue="1">
      <formula>"CW 3120-R2"</formula>
    </cfRule>
    <cfRule type="cellIs" priority="77" dxfId="623" operator="equal" stopIfTrue="1">
      <formula>"CW 3240-R7"</formula>
    </cfRule>
  </conditionalFormatting>
  <conditionalFormatting sqref="D303 D306">
    <cfRule type="cellIs" priority="73" dxfId="623" operator="equal" stopIfTrue="1">
      <formula>"CW 3120-R2"</formula>
    </cfRule>
    <cfRule type="cellIs" priority="74" dxfId="623" operator="equal" stopIfTrue="1">
      <formula>"CW 3240-R7"</formula>
    </cfRule>
  </conditionalFormatting>
  <conditionalFormatting sqref="D307">
    <cfRule type="cellIs" priority="71" dxfId="623" operator="equal" stopIfTrue="1">
      <formula>"CW 3120-R2"</formula>
    </cfRule>
    <cfRule type="cellIs" priority="72" dxfId="623" operator="equal" stopIfTrue="1">
      <formula>"CW 3240-R7"</formula>
    </cfRule>
  </conditionalFormatting>
  <conditionalFormatting sqref="D308:D309">
    <cfRule type="cellIs" priority="69" dxfId="623" operator="equal" stopIfTrue="1">
      <formula>"CW 3120-R2"</formula>
    </cfRule>
    <cfRule type="cellIs" priority="70" dxfId="623" operator="equal" stopIfTrue="1">
      <formula>"CW 3240-R7"</formula>
    </cfRule>
  </conditionalFormatting>
  <conditionalFormatting sqref="D312">
    <cfRule type="cellIs" priority="67" dxfId="623" operator="equal" stopIfTrue="1">
      <formula>"CW 3120-R2"</formula>
    </cfRule>
    <cfRule type="cellIs" priority="68" dxfId="623" operator="equal" stopIfTrue="1">
      <formula>"CW 3240-R7"</formula>
    </cfRule>
  </conditionalFormatting>
  <conditionalFormatting sqref="D313:D314">
    <cfRule type="cellIs" priority="65" dxfId="623" operator="equal" stopIfTrue="1">
      <formula>"CW 3120-R2"</formula>
    </cfRule>
    <cfRule type="cellIs" priority="66" dxfId="623" operator="equal" stopIfTrue="1">
      <formula>"CW 3240-R7"</formula>
    </cfRule>
  </conditionalFormatting>
  <conditionalFormatting sqref="D317">
    <cfRule type="cellIs" priority="60" dxfId="623" operator="equal" stopIfTrue="1">
      <formula>"CW 2130-R11"</formula>
    </cfRule>
    <cfRule type="cellIs" priority="61" dxfId="623" operator="equal" stopIfTrue="1">
      <formula>"CW 3120-R2"</formula>
    </cfRule>
    <cfRule type="cellIs" priority="62" dxfId="623" operator="equal" stopIfTrue="1">
      <formula>"CW 3240-R7"</formula>
    </cfRule>
  </conditionalFormatting>
  <conditionalFormatting sqref="D318:D319">
    <cfRule type="cellIs" priority="63" dxfId="623" operator="equal" stopIfTrue="1">
      <formula>"CW 3120-R2"</formula>
    </cfRule>
    <cfRule type="cellIs" priority="64" dxfId="623" operator="equal" stopIfTrue="1">
      <formula>"CW 3240-R7"</formula>
    </cfRule>
  </conditionalFormatting>
  <conditionalFormatting sqref="D320">
    <cfRule type="cellIs" priority="57" dxfId="623" operator="equal" stopIfTrue="1">
      <formula>"CW 2130-R11"</formula>
    </cfRule>
    <cfRule type="cellIs" priority="58" dxfId="623" operator="equal" stopIfTrue="1">
      <formula>"CW 3120-R2"</formula>
    </cfRule>
    <cfRule type="cellIs" priority="59" dxfId="623" operator="equal" stopIfTrue="1">
      <formula>"CW 3240-R7"</formula>
    </cfRule>
  </conditionalFormatting>
  <conditionalFormatting sqref="D321">
    <cfRule type="cellIs" priority="54" dxfId="623" operator="equal" stopIfTrue="1">
      <formula>"CW 2130-R11"</formula>
    </cfRule>
    <cfRule type="cellIs" priority="55" dxfId="623" operator="equal" stopIfTrue="1">
      <formula>"CW 3120-R2"</formula>
    </cfRule>
    <cfRule type="cellIs" priority="56" dxfId="623" operator="equal" stopIfTrue="1">
      <formula>"CW 3240-R7"</formula>
    </cfRule>
  </conditionalFormatting>
  <conditionalFormatting sqref="D304">
    <cfRule type="cellIs" priority="52" dxfId="623" operator="equal" stopIfTrue="1">
      <formula>"CW 3120-R2"</formula>
    </cfRule>
    <cfRule type="cellIs" priority="53" dxfId="623" operator="equal" stopIfTrue="1">
      <formula>"CW 3240-R7"</formula>
    </cfRule>
  </conditionalFormatting>
  <conditionalFormatting sqref="D305">
    <cfRule type="cellIs" priority="50" dxfId="623" operator="equal" stopIfTrue="1">
      <formula>"CW 3120-R2"</formula>
    </cfRule>
    <cfRule type="cellIs" priority="51" dxfId="623" operator="equal" stopIfTrue="1">
      <formula>"CW 3240-R7"</formula>
    </cfRule>
  </conditionalFormatting>
  <conditionalFormatting sqref="D310">
    <cfRule type="cellIs" priority="48" dxfId="623" operator="equal" stopIfTrue="1">
      <formula>"CW 3120-R2"</formula>
    </cfRule>
    <cfRule type="cellIs" priority="49" dxfId="623" operator="equal" stopIfTrue="1">
      <formula>"CW 3240-R7"</formula>
    </cfRule>
  </conditionalFormatting>
  <conditionalFormatting sqref="D315">
    <cfRule type="cellIs" priority="46" dxfId="623" operator="equal" stopIfTrue="1">
      <formula>"CW 3120-R2"</formula>
    </cfRule>
    <cfRule type="cellIs" priority="47" dxfId="623" operator="equal" stopIfTrue="1">
      <formula>"CW 3240-R7"</formula>
    </cfRule>
  </conditionalFormatting>
  <conditionalFormatting sqref="D311">
    <cfRule type="cellIs" priority="42" dxfId="623" operator="equal" stopIfTrue="1">
      <formula>"CW 3120-R2"</formula>
    </cfRule>
    <cfRule type="cellIs" priority="43" dxfId="623" operator="equal" stopIfTrue="1">
      <formula>"CW 3240-R7"</formula>
    </cfRule>
  </conditionalFormatting>
  <conditionalFormatting sqref="D90">
    <cfRule type="cellIs" priority="39" dxfId="623" operator="equal" stopIfTrue="1">
      <formula>"CW 2130-R11"</formula>
    </cfRule>
    <cfRule type="cellIs" priority="40" dxfId="623" operator="equal" stopIfTrue="1">
      <formula>"CW 3120-R2"</formula>
    </cfRule>
    <cfRule type="cellIs" priority="41" dxfId="623" operator="equal" stopIfTrue="1">
      <formula>"CW 3240-R7"</formula>
    </cfRule>
  </conditionalFormatting>
  <conditionalFormatting sqref="D262:D263">
    <cfRule type="cellIs" priority="37" dxfId="623" operator="equal" stopIfTrue="1">
      <formula>"CW 3120-R2"</formula>
    </cfRule>
    <cfRule type="cellIs" priority="38" dxfId="623" operator="equal" stopIfTrue="1">
      <formula>"CW 3240-R7"</formula>
    </cfRule>
  </conditionalFormatting>
  <conditionalFormatting sqref="D264">
    <cfRule type="cellIs" priority="35" dxfId="623" operator="equal" stopIfTrue="1">
      <formula>"CW 3120-R2"</formula>
    </cfRule>
    <cfRule type="cellIs" priority="36" dxfId="623" operator="equal" stopIfTrue="1">
      <formula>"CW 3240-R7"</formula>
    </cfRule>
  </conditionalFormatting>
  <conditionalFormatting sqref="D270:D271">
    <cfRule type="cellIs" priority="33" dxfId="623" operator="equal" stopIfTrue="1">
      <formula>"CW 3120-R2"</formula>
    </cfRule>
    <cfRule type="cellIs" priority="34" dxfId="623" operator="equal" stopIfTrue="1">
      <formula>"CW 3240-R7"</formula>
    </cfRule>
  </conditionalFormatting>
  <conditionalFormatting sqref="D166">
    <cfRule type="cellIs" priority="27" dxfId="623" operator="equal" stopIfTrue="1">
      <formula>"CW 2130-R11"</formula>
    </cfRule>
    <cfRule type="cellIs" priority="28" dxfId="623" operator="equal" stopIfTrue="1">
      <formula>"CW 3120-R2"</formula>
    </cfRule>
    <cfRule type="cellIs" priority="29" dxfId="623" operator="equal" stopIfTrue="1">
      <formula>"CW 3240-R7"</formula>
    </cfRule>
  </conditionalFormatting>
  <conditionalFormatting sqref="D162">
    <cfRule type="cellIs" priority="24" dxfId="623" operator="equal" stopIfTrue="1">
      <formula>"CW 2130-R11"</formula>
    </cfRule>
    <cfRule type="cellIs" priority="25" dxfId="623" operator="equal" stopIfTrue="1">
      <formula>"CW 3120-R2"</formula>
    </cfRule>
    <cfRule type="cellIs" priority="26" dxfId="623" operator="equal" stopIfTrue="1">
      <formula>"CW 3240-R7"</formula>
    </cfRule>
  </conditionalFormatting>
  <conditionalFormatting sqref="D217">
    <cfRule type="cellIs" priority="21" dxfId="623" operator="equal" stopIfTrue="1">
      <formula>"CW 2130-R11"</formula>
    </cfRule>
    <cfRule type="cellIs" priority="22" dxfId="623" operator="equal" stopIfTrue="1">
      <formula>"CW 3120-R2"</formula>
    </cfRule>
    <cfRule type="cellIs" priority="23" dxfId="623" operator="equal" stopIfTrue="1">
      <formula>"CW 3240-R7"</formula>
    </cfRule>
  </conditionalFormatting>
  <conditionalFormatting sqref="D221">
    <cfRule type="cellIs" priority="18" dxfId="623" operator="equal" stopIfTrue="1">
      <formula>"CW 2130-R11"</formula>
    </cfRule>
    <cfRule type="cellIs" priority="19" dxfId="623" operator="equal" stopIfTrue="1">
      <formula>"CW 3120-R2"</formula>
    </cfRule>
    <cfRule type="cellIs" priority="20" dxfId="623" operator="equal" stopIfTrue="1">
      <formula>"CW 3240-R7"</formula>
    </cfRule>
  </conditionalFormatting>
  <conditionalFormatting sqref="D91">
    <cfRule type="cellIs" priority="15" dxfId="623" operator="equal" stopIfTrue="1">
      <formula>"CW 2130-R11"</formula>
    </cfRule>
    <cfRule type="cellIs" priority="16" dxfId="623" operator="equal" stopIfTrue="1">
      <formula>"CW 3120-R2"</formula>
    </cfRule>
    <cfRule type="cellIs" priority="17" dxfId="623" operator="equal" stopIfTrue="1">
      <formula>"CW 3240-R7"</formula>
    </cfRule>
  </conditionalFormatting>
  <conditionalFormatting sqref="D350">
    <cfRule type="cellIs" priority="12" dxfId="623" operator="equal" stopIfTrue="1">
      <formula>"CW 2130-R11"</formula>
    </cfRule>
    <cfRule type="cellIs" priority="13" dxfId="623" operator="equal" stopIfTrue="1">
      <formula>"CW 3120-R2"</formula>
    </cfRule>
    <cfRule type="cellIs" priority="14" dxfId="623" operator="equal" stopIfTrue="1">
      <formula>"CW 3240-R7"</formula>
    </cfRule>
  </conditionalFormatting>
  <conditionalFormatting sqref="D351">
    <cfRule type="cellIs" priority="9" dxfId="623" operator="equal" stopIfTrue="1">
      <formula>"CW 2130-R11"</formula>
    </cfRule>
    <cfRule type="cellIs" priority="10" dxfId="623" operator="equal" stopIfTrue="1">
      <formula>"CW 3120-R2"</formula>
    </cfRule>
    <cfRule type="cellIs" priority="11" dxfId="623" operator="equal" stopIfTrue="1">
      <formula>"CW 3240-R7"</formula>
    </cfRule>
  </conditionalFormatting>
  <conditionalFormatting sqref="D337">
    <cfRule type="cellIs" priority="5" dxfId="623" operator="equal" stopIfTrue="1">
      <formula>"CW 3120-R2"</formula>
    </cfRule>
    <cfRule type="cellIs" priority="6" dxfId="623" operator="equal" stopIfTrue="1">
      <formula>"CW 3240-R7"</formula>
    </cfRule>
  </conditionalFormatting>
  <conditionalFormatting sqref="D340:D341">
    <cfRule type="cellIs" priority="1" dxfId="623" operator="equal" stopIfTrue="1">
      <formula>"CW 3120-R2"</formula>
    </cfRule>
    <cfRule type="cellIs" priority="2" dxfId="623" operator="equal" stopIfTrue="1">
      <formula>"CW 3240-R7"</formula>
    </cfRule>
  </conditionalFormatting>
  <dataValidations count="6">
    <dataValidation type="decimal" operator="equal" allowBlank="1" showInputMessage="1" showErrorMessage="1" prompt="Enter the Approx. Quantity&#10;" errorTitle="ENTRY ERROR!" error="Approx. Quantity  for this Item &#10;must be a whole number. " sqref="F18:F19 F9:F10 F101 F314:F315 F195:F196 F22:F24 F29 F31 F39 F34:F37 F47 F50 F53:F54 F57 F70:F71 F61:F62 F64:F68 F74:F75 F235:F238 F80 F297 F87 F309:F310 F94 F97:F98 F114:F115 F105:F106 F108:F112 F43:F44 F118:F120 F125 F127 F130:F133 F135:F136 F144 F147 F150:F151 F154 F169:F170 F158:F159 F12:F16 F283 F173:F175 F180 F182 F177:F178 F185:F188 F199 F202 F205:F206 F209 F224:F225 F213:F214 F161:F167 F228:F229 F233 F240 F242 F245 F248 F251:F252 F255 F329 F77:F78 F286 F288 F291 F275 F190:F191 F193 F82:F85 F327 F331 F351 F344 F334 F91 F317:F318 F26:F27 F41 F122:F123 F138 F140:F141 F231 F346 F261 F268 F321 F278 F293:F294 F302 F89 F305 F216:F222 F349 F336 F339 F341">
      <formula1>IF(F18&gt;=0,ROUND(F18,0),0)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8:G19 G9:G10 G147 G271 G195:G196 G22:G24 G29 G31 G39 G34:G37 G47 G94 G97:G98 G101 G70:G71 G61:G62 G64:G68 G74:G75 G235:G238 G80 G297 G87 G309:G312 G150:G151 G154 G114:G115 G105:G106 G108:G112 G43:G44 G118:G120 G125 G127 G130:G133 G135:G136 G144 G248 G251:G252 G255 G169:G170 G158:G159 G12:G16 G293 G173:G175 G180 G182 G177:G178 G185:G188 G199 G202 G205:G206 G209 G224:G225 G213:G214 G161:G167 G228:G229 G233 G240 G242 G245 G261 G264 G216:G222 G329 G77:G78 G286 G288:G289 G291 G91 G283 G190:G191 G193 G82:G85 G327 G331 G344 G334 G351 G347 G295 G26:G27 G41 G122:G123 G138 G140:G141 G231 G89 G266 G268:G269 G273 G278 G276 G307 G305 G314:G315 G302 G321 G317 G319 G50 G53:G54">
      <formula1>IF(G18&gt;=0.01,ROUND(G18,2),0.01)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57 G349 G336:G337 G339 G341:G342">
      <formula1>IF(G18&gt;=0.01,ROUND(G18,2),0.01)</formula1>
    </dataValidation>
    <dataValidation type="custom" allowBlank="1" showInputMessage="1" showErrorMessage="1" error="If you can enter a Unit  Price in this cell, pLease contact the Contract Administrator immediately!" sqref="G11 G17 G21 G25 G28 G30 G32:G33 G38 G40 G45:G46 G49 G95:G96 G100 G63 G69 G73 G76 G79 G81 G260 G88 G93 G148:G149 G153 G107 G113 G117 G121 G124 G126 G128:G129 G134 G137 G42 G146 G249:G250 G254 G160 G168 G172 G176 G179 G181 G183:G184 G189 G192 G294 G201 G203:G204 G208 G215 G223 G227 G230 G232 G234 G239 G241 G243:G244 G247 G272 G343 G330 G86 G282 G284:G285 G287 G265 G194 G197:G198 G325:G326 G328 G332:G333 G335 G313 G338 G346 G348 G296 G142:G143 G139 G267 G262:G263 G277 G275 G301 G320 G308 G306 G318 G303:G304 G56 G270 G51:G52 G90 G290 G350">
      <formula1>"isblank(G3)"</formula1>
    </dataValidation>
    <dataValidation errorStyle="warning" type="decimal" operator="equal" allowBlank="1" showInputMessage="1" showErrorMessage="1" prompt="Enter the Approx. Quantity&#10;" errorTitle="ENTRY ERROR!" error="Approx. Quantity  for this Item &#10;must be a whole number. " sqref="F307 F319 F295 F276 F347 F264 F266 F271 F273">
      <formula1>IF(F307&gt;=0,ROUND(F307,0),0)</formula1>
    </dataValidation>
    <dataValidation type="decimal" operator="greaterThan" allowBlank="1" showErrorMessage="1" prompt="Enter your Unit Bid Price.&#10;You do not need to type in the &quot;$&quot;" errorTitle="Illegal Entry " error="Unit Prices must be greater than 0. " sqref="G340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388-2016 
&amp;XTemplate Version: C420160226-RW&amp;R&amp;10Bid Submission
Page &amp;P+3 of 24</oddHeader>
    <oddFooter xml:space="preserve">&amp;R__________________
Name of Bidder                    </oddFooter>
  </headerFooter>
  <rowBreaks count="11" manualBreakCount="11">
    <brk id="31" min="1" max="7" man="1"/>
    <brk id="102" min="1" max="7" man="1"/>
    <brk id="127" min="1" max="7" man="1"/>
    <brk id="182" min="1" max="7" man="1"/>
    <brk id="256" min="1" max="7" man="1"/>
    <brk id="279" min="1" max="7" man="1"/>
    <brk id="298" min="1" max="7" man="1"/>
    <brk id="322" min="1" max="7" man="1"/>
    <brk id="352" min="1" max="7" man="1"/>
    <brk id="360" min="1" max="7" man="1"/>
    <brk id="36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 C.D.H
Date: 6/1/2016
File Size 262,656</dc:description>
  <cp:lastModifiedBy>Heide, Chris</cp:lastModifiedBy>
  <cp:lastPrinted>2016-05-31T15:56:55Z</cp:lastPrinted>
  <dcterms:created xsi:type="dcterms:W3CDTF">1999-03-31T15:44:33Z</dcterms:created>
  <dcterms:modified xsi:type="dcterms:W3CDTF">2016-06-01T14:21:29Z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