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70" windowHeight="568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PRICES'!$B$6:$H$91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PRICES'!$B$1:$IV$87</definedName>
    <definedName name="XITEMS">'FORM B - PRICES'!$B$6:$IV$87</definedName>
  </definedNames>
  <calcPr fullCalcOnLoad="1" fullPrecision="0"/>
</workbook>
</file>

<file path=xl/sharedStrings.xml><?xml version="1.0" encoding="utf-8"?>
<sst xmlns="http://schemas.openxmlformats.org/spreadsheetml/2006/main" count="369" uniqueCount="244">
  <si>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</si>
  <si>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</si>
  <si>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</si>
  <si>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</si>
  <si>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</si>
  <si>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</si>
  <si>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</si>
  <si>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</si>
  <si>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</si>
  <si>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</si>
  <si>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</si>
  <si>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</si>
  <si>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</si>
  <si>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</si>
  <si>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SUMMARY</t>
  </si>
  <si>
    <t>ROADWORKS - RENEWALS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</si>
  <si>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</si>
  <si>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</si>
  <si>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</si>
  <si>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</si>
  <si>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A.2</t>
  </si>
  <si>
    <t>m²</t>
  </si>
  <si>
    <t>i)</t>
  </si>
  <si>
    <t>tonne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</si>
  <si>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</si>
  <si>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</si>
  <si>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</si>
  <si>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</si>
  <si>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</si>
  <si>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</si>
  <si>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</si>
  <si>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</si>
  <si>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</si>
  <si>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</si>
  <si>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</si>
  <si>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</si>
  <si>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</si>
  <si>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</si>
  <si>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</si>
  <si>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</si>
  <si>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Concrete Curb Renewal</t>
  </si>
  <si>
    <t>B189</t>
  </si>
  <si>
    <t>Regrading Existing Interlocking Paving Stones</t>
  </si>
  <si>
    <t>Main Line Paving</t>
  </si>
  <si>
    <t>E028</t>
  </si>
  <si>
    <t>E029</t>
  </si>
  <si>
    <t xml:space="preserve">AP-009 - Barrier Curb and Gutter Inlet Cover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</si>
  <si>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</si>
  <si>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</si>
  <si>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</si>
  <si>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</si>
  <si>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</si>
  <si>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</si>
  <si>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</si>
  <si>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</si>
  <si>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</si>
  <si>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Tie-ins and Approaches</t>
  </si>
  <si>
    <t>F009</t>
  </si>
  <si>
    <t>F010</t>
  </si>
  <si>
    <t>F011</t>
  </si>
  <si>
    <t>E023</t>
  </si>
  <si>
    <t>E024</t>
  </si>
  <si>
    <t>AP-004 - Standard Frame for Manhole and Catch Basin</t>
  </si>
  <si>
    <t>E025</t>
  </si>
  <si>
    <t>AP-005 - Standard Solid Cover for Standard Frame</t>
  </si>
  <si>
    <t>AP-008 - Barrier Curb and Gutter Inlet Frame and Box</t>
  </si>
  <si>
    <t>Adjustment of Catch Basins / Manholes Frames</t>
  </si>
  <si>
    <t>Lifter Rings</t>
  </si>
  <si>
    <t>Adjustment of Valve Boxes</t>
  </si>
  <si>
    <t>Valve Box Extensions</t>
  </si>
  <si>
    <t>Adjustment of Curb Stop Boxes</t>
  </si>
  <si>
    <t>A.3</t>
  </si>
  <si>
    <t>A.4</t>
  </si>
  <si>
    <t>A.5</t>
  </si>
  <si>
    <t>A.6</t>
  </si>
  <si>
    <t>A.7</t>
  </si>
  <si>
    <t>A.8</t>
  </si>
  <si>
    <t>A.9</t>
  </si>
  <si>
    <t>A.10</t>
  </si>
  <si>
    <t>B114rl</t>
  </si>
  <si>
    <t>A.11</t>
  </si>
  <si>
    <t xml:space="preserve">CW 3235-R9  </t>
  </si>
  <si>
    <t>B118rl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</si>
  <si>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</si>
  <si>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</si>
  <si>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</si>
  <si>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</si>
  <si>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</si>
  <si>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</si>
  <si>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</si>
  <si>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</si>
  <si>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</si>
  <si>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</si>
  <si>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B154rl</t>
  </si>
  <si>
    <t>A.12</t>
  </si>
  <si>
    <t xml:space="preserve">CW 3240-R10 </t>
  </si>
  <si>
    <t>B155rl</t>
  </si>
  <si>
    <t>Barrier (150 mm reveal ht, Dowelled)</t>
  </si>
  <si>
    <t>SD-205,
SD-206A</t>
  </si>
  <si>
    <t>B156rl</t>
  </si>
  <si>
    <t>Less than 3 m</t>
  </si>
  <si>
    <t>B157rl</t>
  </si>
  <si>
    <t>3 m to 30 m</t>
  </si>
  <si>
    <t>B167rl</t>
  </si>
  <si>
    <t>Modified Barrier (150 mm reveal ht, Dowelled)</t>
  </si>
  <si>
    <t>SD-203B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</si>
  <si>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</si>
  <si>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</si>
  <si>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</si>
  <si>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</si>
  <si>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</si>
  <si>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</si>
  <si>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</si>
  <si>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</si>
  <si>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</si>
  <si>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</si>
  <si>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SD-205</t>
  </si>
  <si>
    <t>vi)</t>
  </si>
  <si>
    <t>vii)</t>
  </si>
  <si>
    <t>A.17</t>
  </si>
  <si>
    <t>Type IA</t>
  </si>
  <si>
    <t>A.18</t>
  </si>
  <si>
    <t>CW 3250-R7</t>
  </si>
  <si>
    <t>A.19</t>
  </si>
  <si>
    <t>CW 2130-R12</t>
  </si>
  <si>
    <t>A.20</t>
  </si>
  <si>
    <t>A.21</t>
  </si>
  <si>
    <t>Replacing Existing Manhole and Catch Basin  Frames &amp; Covers</t>
  </si>
  <si>
    <t>A.22</t>
  </si>
  <si>
    <t>A.23</t>
  </si>
  <si>
    <t>A.24</t>
  </si>
  <si>
    <t>A.25</t>
  </si>
  <si>
    <t>A.26</t>
  </si>
  <si>
    <t>CW 3210-R7</t>
  </si>
  <si>
    <t>A.27</t>
  </si>
  <si>
    <t>A.28</t>
  </si>
  <si>
    <t>51 mm</t>
  </si>
  <si>
    <t>A.29</t>
  </si>
  <si>
    <t>A.30</t>
  </si>
  <si>
    <t>A.31</t>
  </si>
  <si>
    <t>A.32</t>
  </si>
  <si>
    <t>CW 3510-R9</t>
  </si>
  <si>
    <t xml:space="preserve"> width &gt; or = 600 mm</t>
  </si>
  <si>
    <t>150 mm Concrete Pavement (Reinforced)</t>
  </si>
  <si>
    <t>150 mm Concrete Pavement (Type A)</t>
  </si>
  <si>
    <t>150 mm Concrete Pavement (Type B)</t>
  </si>
  <si>
    <t>150 mm Concrete Pavement (Type C)</t>
  </si>
  <si>
    <t>150 mm Concrete Pavement (Type D)</t>
  </si>
  <si>
    <t>B125</t>
  </si>
  <si>
    <t>Supply of Precast  Sidewalk Blocks</t>
  </si>
  <si>
    <t>CW 3330-R5</t>
  </si>
  <si>
    <t>200 mm Concrete Pavement (Type A)</t>
  </si>
  <si>
    <t>200 mm Concrete Pavement (Type B)</t>
  </si>
  <si>
    <t>200 mm Concrete Pavement (Type C)</t>
  </si>
  <si>
    <t>200 mm Concrete Pavement (Type D)</t>
  </si>
  <si>
    <t>B124</t>
  </si>
  <si>
    <t>Adjustment of Precast  Sidewalk Blocks</t>
  </si>
  <si>
    <t>B126r</t>
  </si>
  <si>
    <t>Concrete Curb Removal</t>
  </si>
  <si>
    <t>B131r</t>
  </si>
  <si>
    <t>Lip Curb</t>
  </si>
  <si>
    <t>SD-202C</t>
  </si>
  <si>
    <t>B135i</t>
  </si>
  <si>
    <t>Concrete Curb Installation</t>
  </si>
  <si>
    <t>B136i</t>
  </si>
  <si>
    <t>76 mm</t>
  </si>
  <si>
    <t>B034-24</t>
  </si>
  <si>
    <t>Slab Replacement - Early Opening (24 hour)</t>
  </si>
  <si>
    <t xml:space="preserve">CW 3230-R8
</t>
  </si>
  <si>
    <t>B044-24</t>
  </si>
  <si>
    <t>B047-24</t>
  </si>
  <si>
    <t>Partial Slab Patches - Early Opening (24 hour)</t>
  </si>
  <si>
    <t>B056-24</t>
  </si>
  <si>
    <t>B057-24</t>
  </si>
  <si>
    <t>B058-24</t>
  </si>
  <si>
    <t>B059-24</t>
  </si>
  <si>
    <t>B060-24</t>
  </si>
  <si>
    <t>B061-24</t>
  </si>
  <si>
    <t>B062-24</t>
  </si>
  <si>
    <t>B063-24</t>
  </si>
  <si>
    <t>B093A</t>
  </si>
  <si>
    <t>Partial Depth Planing of Existing Joints</t>
  </si>
  <si>
    <t>B093B</t>
  </si>
  <si>
    <t>Asphalt Patching of Partial Depth Joints</t>
  </si>
  <si>
    <t>B097A</t>
  </si>
  <si>
    <t>15 M Deformed Tie Bar</t>
  </si>
  <si>
    <t>viii)</t>
  </si>
  <si>
    <t>B184rl</t>
  </si>
  <si>
    <t>Curb Ramp (8-12 mm reveal ht, Integral)</t>
  </si>
  <si>
    <t>B190</t>
  </si>
  <si>
    <t xml:space="preserve">Construction of Asphaltic Concrete Overlay </t>
  </si>
  <si>
    <t xml:space="preserve">CW 3410-R11 </t>
  </si>
  <si>
    <t>B191</t>
  </si>
  <si>
    <t>B193</t>
  </si>
  <si>
    <t>B194</t>
  </si>
  <si>
    <t>B195</t>
  </si>
  <si>
    <t>B199</t>
  </si>
  <si>
    <t>Construction of Asphalt Patches</t>
  </si>
  <si>
    <t xml:space="preserve">CW 3450-R6 </t>
  </si>
  <si>
    <r>
      <t>1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- 50 mm Depth (Asphalt)</t>
    </r>
  </si>
  <si>
    <t>B203</t>
  </si>
  <si>
    <r>
      <t>1</t>
    </r>
    <r>
      <rPr>
        <sz val="12"/>
        <color indexed="8"/>
        <rFont val="Arial"/>
        <family val="2"/>
      </rPr>
      <t xml:space="preserve"> - 50 mm Depth (Concrete)</t>
    </r>
  </si>
  <si>
    <t>CW 3326-R3</t>
  </si>
  <si>
    <t>D005</t>
  </si>
  <si>
    <t>Longitudinal Joint &amp; Crack Filling ( &gt; 25 mm in width )</t>
  </si>
  <si>
    <t>F004</t>
  </si>
  <si>
    <t>38 mm</t>
  </si>
  <si>
    <t>F006</t>
  </si>
  <si>
    <t>64 mm</t>
  </si>
  <si>
    <t>E026</t>
  </si>
  <si>
    <t>AP-006 - Standard Grated Cover for Standard Frame</t>
  </si>
  <si>
    <t>E031</t>
  </si>
  <si>
    <t>AP-011 - Mountable Curb and Gutter Inlet</t>
  </si>
  <si>
    <t>Installation of City of Winnipeg Provided CGI Risers</t>
  </si>
  <si>
    <t>G004</t>
  </si>
  <si>
    <t>Seeding</t>
  </si>
  <si>
    <t>CW 3520-R7</t>
  </si>
  <si>
    <t>CW 3110-R19</t>
  </si>
  <si>
    <t>Adjustment of Curb Inlet Frame</t>
  </si>
  <si>
    <t>A.1</t>
  </si>
  <si>
    <t>Barrier (100 mm reveal ht, Dowelled)</t>
  </si>
  <si>
    <t>(SEE B9)</t>
  </si>
  <si>
    <t>E8</t>
  </si>
  <si>
    <t>E10</t>
  </si>
  <si>
    <t>E9</t>
  </si>
  <si>
    <t>B001</t>
  </si>
  <si>
    <t>Pavement Removal</t>
  </si>
  <si>
    <t>B002</t>
  </si>
  <si>
    <t>Concrete Pavement</t>
  </si>
  <si>
    <t>C001</t>
  </si>
  <si>
    <t>Concrete Pavements, Median Slabs, Bull-noses, and Safety Medians</t>
  </si>
  <si>
    <t>CW 3310-R17</t>
  </si>
  <si>
    <t>C011</t>
  </si>
  <si>
    <t>Construction of 150 mm Concrete Pavement (Reinforced)</t>
  </si>
  <si>
    <t>B003</t>
  </si>
  <si>
    <t>Asphalt Pavement</t>
  </si>
  <si>
    <t>E11</t>
  </si>
  <si>
    <t>Mountable Curb Paving Cover</t>
  </si>
  <si>
    <t>THIN BITUMINOUS OVERLAYS (TBO), SOUTH CONTRACT</t>
  </si>
  <si>
    <t>B122rl</t>
  </si>
  <si>
    <t>Bullnose</t>
  </si>
  <si>
    <t>SD-227C</t>
  </si>
  <si>
    <t>B146i</t>
  </si>
  <si>
    <t>Lip Curb (125 mm reveal ht, Integral)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</si>
</sst>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1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erif"/>
      <family val="2"/>
    </font>
    <font>
      <sz val="12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38" fillId="4" borderId="0" applyNumberFormat="0" applyBorder="0" applyAlignment="0" applyProtection="0"/>
    <xf numFmtId="0" fontId="42" fillId="5" borderId="0" applyNumberFormat="0" applyBorder="0" applyAlignment="0" applyProtection="0"/>
    <xf numFmtId="0" fontId="38" fillId="6" borderId="0" applyNumberFormat="0" applyBorder="0" applyAlignment="0" applyProtection="0"/>
    <xf numFmtId="0" fontId="42" fillId="7" borderId="0" applyNumberFormat="0" applyBorder="0" applyAlignment="0" applyProtection="0"/>
    <xf numFmtId="0" fontId="38" fillId="8" borderId="0" applyNumberFormat="0" applyBorder="0" applyAlignment="0" applyProtection="0"/>
    <xf numFmtId="0" fontId="42" fillId="9" borderId="0" applyNumberFormat="0" applyBorder="0" applyAlignment="0" applyProtection="0"/>
    <xf numFmtId="0" fontId="38" fillId="10" borderId="0" applyNumberFormat="0" applyBorder="0" applyAlignment="0" applyProtection="0"/>
    <xf numFmtId="0" fontId="42" fillId="11" borderId="0" applyNumberFormat="0" applyBorder="0" applyAlignment="0" applyProtection="0"/>
    <xf numFmtId="0" fontId="38" fillId="12" borderId="0" applyNumberFormat="0" applyBorder="0" applyAlignment="0" applyProtection="0"/>
    <xf numFmtId="0" fontId="42" fillId="13" borderId="0" applyNumberFormat="0" applyBorder="0" applyAlignment="0" applyProtection="0"/>
    <xf numFmtId="0" fontId="38" fillId="14" borderId="0" applyNumberFormat="0" applyBorder="0" applyAlignment="0" applyProtection="0"/>
    <xf numFmtId="0" fontId="42" fillId="15" borderId="0" applyNumberFormat="0" applyBorder="0" applyAlignment="0" applyProtection="0"/>
    <xf numFmtId="0" fontId="38" fillId="16" borderId="0" applyNumberFormat="0" applyBorder="0" applyAlignment="0" applyProtection="0"/>
    <xf numFmtId="0" fontId="42" fillId="17" borderId="0" applyNumberFormat="0" applyBorder="0" applyAlignment="0" applyProtection="0"/>
    <xf numFmtId="0" fontId="38" fillId="18" borderId="0" applyNumberFormat="0" applyBorder="0" applyAlignment="0" applyProtection="0"/>
    <xf numFmtId="0" fontId="42" fillId="19" borderId="0" applyNumberFormat="0" applyBorder="0" applyAlignment="0" applyProtection="0"/>
    <xf numFmtId="0" fontId="38" fillId="20" borderId="0" applyNumberFormat="0" applyBorder="0" applyAlignment="0" applyProtection="0"/>
    <xf numFmtId="0" fontId="42" fillId="21" borderId="0" applyNumberFormat="0" applyBorder="0" applyAlignment="0" applyProtection="0"/>
    <xf numFmtId="0" fontId="38" fillId="10" borderId="0" applyNumberFormat="0" applyBorder="0" applyAlignment="0" applyProtection="0"/>
    <xf numFmtId="0" fontId="42" fillId="22" borderId="0" applyNumberFormat="0" applyBorder="0" applyAlignment="0" applyProtection="0"/>
    <xf numFmtId="0" fontId="38" fillId="16" borderId="0" applyNumberFormat="0" applyBorder="0" applyAlignment="0" applyProtection="0"/>
    <xf numFmtId="0" fontId="42" fillId="23" borderId="0" applyNumberFormat="0" applyBorder="0" applyAlignment="0" applyProtection="0"/>
    <xf numFmtId="0" fontId="38" fillId="24" borderId="0" applyNumberFormat="0" applyBorder="0" applyAlignment="0" applyProtection="0"/>
    <xf numFmtId="0" fontId="43" fillId="25" borderId="0" applyNumberFormat="0" applyBorder="0" applyAlignment="0" applyProtection="0"/>
    <xf numFmtId="0" fontId="37" fillId="26" borderId="0" applyNumberFormat="0" applyBorder="0" applyAlignment="0" applyProtection="0"/>
    <xf numFmtId="0" fontId="43" fillId="27" borderId="0" applyNumberFormat="0" applyBorder="0" applyAlignment="0" applyProtection="0"/>
    <xf numFmtId="0" fontId="37" fillId="18" borderId="0" applyNumberFormat="0" applyBorder="0" applyAlignment="0" applyProtection="0"/>
    <xf numFmtId="0" fontId="43" fillId="28" borderId="0" applyNumberFormat="0" applyBorder="0" applyAlignment="0" applyProtection="0"/>
    <xf numFmtId="0" fontId="37" fillId="20" borderId="0" applyNumberFormat="0" applyBorder="0" applyAlignment="0" applyProtection="0"/>
    <xf numFmtId="0" fontId="43" fillId="29" borderId="0" applyNumberFormat="0" applyBorder="0" applyAlignment="0" applyProtection="0"/>
    <xf numFmtId="0" fontId="37" fillId="30" borderId="0" applyNumberFormat="0" applyBorder="0" applyAlignment="0" applyProtection="0"/>
    <xf numFmtId="0" fontId="43" fillId="31" borderId="0" applyNumberFormat="0" applyBorder="0" applyAlignment="0" applyProtection="0"/>
    <xf numFmtId="0" fontId="37" fillId="32" borderId="0" applyNumberFormat="0" applyBorder="0" applyAlignment="0" applyProtection="0"/>
    <xf numFmtId="0" fontId="43" fillId="33" borderId="0" applyNumberFormat="0" applyBorder="0" applyAlignment="0" applyProtection="0"/>
    <xf numFmtId="0" fontId="37" fillId="34" borderId="0" applyNumberFormat="0" applyBorder="0" applyAlignment="0" applyProtection="0"/>
    <xf numFmtId="0" fontId="43" fillId="35" borderId="0" applyNumberFormat="0" applyBorder="0" applyAlignment="0" applyProtection="0"/>
    <xf numFmtId="0" fontId="37" fillId="36" borderId="0" applyNumberFormat="0" applyBorder="0" applyAlignment="0" applyProtection="0"/>
    <xf numFmtId="0" fontId="43" fillId="37" borderId="0" applyNumberFormat="0" applyBorder="0" applyAlignment="0" applyProtection="0"/>
    <xf numFmtId="0" fontId="37" fillId="38" borderId="0" applyNumberFormat="0" applyBorder="0" applyAlignment="0" applyProtection="0"/>
    <xf numFmtId="0" fontId="43" fillId="39" borderId="0" applyNumberFormat="0" applyBorder="0" applyAlignment="0" applyProtection="0"/>
    <xf numFmtId="0" fontId="37" fillId="40" borderId="0" applyNumberFormat="0" applyBorder="0" applyAlignment="0" applyProtection="0"/>
    <xf numFmtId="0" fontId="43" fillId="41" borderId="0" applyNumberFormat="0" applyBorder="0" applyAlignment="0" applyProtection="0"/>
    <xf numFmtId="0" fontId="37" fillId="30" borderId="0" applyNumberFormat="0" applyBorder="0" applyAlignment="0" applyProtection="0"/>
    <xf numFmtId="0" fontId="43" fillId="42" borderId="0" applyNumberFormat="0" applyBorder="0" applyAlignment="0" applyProtection="0"/>
    <xf numFmtId="0" fontId="37" fillId="32" borderId="0" applyNumberFormat="0" applyBorder="0" applyAlignment="0" applyProtection="0"/>
    <xf numFmtId="0" fontId="43" fillId="43" borderId="0" applyNumberFormat="0" applyBorder="0" applyAlignment="0" applyProtection="0"/>
    <xf numFmtId="0" fontId="37" fillId="44" borderId="0" applyNumberFormat="0" applyBorder="0" applyAlignment="0" applyProtection="0"/>
    <xf numFmtId="0" fontId="44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5" fillId="46" borderId="5" applyNumberFormat="0" applyAlignment="0" applyProtection="0"/>
    <xf numFmtId="0" fontId="31" fillId="47" borderId="6" applyNumberFormat="0" applyAlignment="0" applyProtection="0"/>
    <xf numFmtId="0" fontId="46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26" fillId="8" borderId="0" applyNumberFormat="0" applyBorder="0" applyAlignment="0" applyProtection="0"/>
    <xf numFmtId="0" fontId="49" fillId="0" borderId="9" applyNumberFormat="0" applyFill="0" applyAlignment="0" applyProtection="0"/>
    <xf numFmtId="0" fontId="23" fillId="0" borderId="10" applyNumberFormat="0" applyFill="0" applyAlignment="0" applyProtection="0"/>
    <xf numFmtId="0" fontId="50" fillId="0" borderId="11" applyNumberFormat="0" applyFill="0" applyAlignment="0" applyProtection="0"/>
    <xf numFmtId="0" fontId="24" fillId="0" borderId="12" applyNumberFormat="0" applyFill="0" applyAlignment="0" applyProtection="0"/>
    <xf numFmtId="0" fontId="51" fillId="0" borderId="13" applyNumberFormat="0" applyFill="0" applyAlignment="0" applyProtection="0"/>
    <xf numFmtId="0" fontId="25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51" borderId="5" applyNumberFormat="0" applyAlignment="0" applyProtection="0"/>
    <xf numFmtId="0" fontId="29" fillId="14" borderId="6" applyNumberFormat="0" applyAlignment="0" applyProtection="0"/>
    <xf numFmtId="0" fontId="53" fillId="0" borderId="15" applyNumberFormat="0" applyFill="0" applyAlignment="0" applyProtection="0"/>
    <xf numFmtId="0" fontId="32" fillId="0" borderId="16" applyNumberFormat="0" applyFill="0" applyAlignment="0" applyProtection="0"/>
    <xf numFmtId="0" fontId="54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5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7" fillId="0" borderId="22" applyNumberFormat="0" applyFill="0" applyAlignment="0" applyProtection="0"/>
    <xf numFmtId="0" fontId="36" fillId="0" borderId="23" applyNumberFormat="0" applyFill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14">
    <xf numFmtId="0" fontId="0" fillId="2" borderId="0" xfId="0" applyNumberFormat="1" applyAlignment="1">
      <alignment/>
    </xf>
    <xf numFmtId="0" fontId="59" fillId="0" borderId="24" xfId="0" applyFont="1" applyFill="1" applyBorder="1" applyAlignment="1">
      <alignment vertical="top" wrapText="1"/>
    </xf>
    <xf numFmtId="0" fontId="59" fillId="0" borderId="24" xfId="0" applyFont="1" applyFill="1" applyBorder="1" applyAlignment="1">
      <alignment vertical="top" wrapText="1" shrinkToFit="1"/>
    </xf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/>
    </xf>
    <xf numFmtId="7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7" fontId="0" fillId="0" borderId="0" xfId="0" applyNumberFormat="1" applyFill="1" applyAlignment="1">
      <alignment horizontal="centerContinuous" vertical="center"/>
    </xf>
    <xf numFmtId="2" fontId="0" fillId="0" borderId="0" xfId="0" applyNumberFormat="1" applyFill="1" applyAlignment="1">
      <alignment horizontal="centerContinuous"/>
    </xf>
    <xf numFmtId="7" fontId="0" fillId="0" borderId="25" xfId="0" applyNumberFormat="1" applyFill="1" applyBorder="1" applyAlignment="1">
      <alignment horizontal="center"/>
    </xf>
    <xf numFmtId="0" fontId="0" fillId="0" borderId="25" xfId="0" applyNumberFormat="1" applyFill="1" applyBorder="1" applyAlignment="1">
      <alignment horizontal="center" vertical="top"/>
    </xf>
    <xf numFmtId="0" fontId="0" fillId="0" borderId="26" xfId="0" applyNumberFormat="1" applyFill="1" applyBorder="1" applyAlignment="1">
      <alignment horizontal="center"/>
    </xf>
    <xf numFmtId="0" fontId="0" fillId="0" borderId="25" xfId="0" applyNumberFormat="1" applyFill="1" applyBorder="1" applyAlignment="1">
      <alignment horizontal="center"/>
    </xf>
    <xf numFmtId="0" fontId="0" fillId="0" borderId="27" xfId="0" applyNumberFormat="1" applyFill="1" applyBorder="1" applyAlignment="1">
      <alignment horizontal="center"/>
    </xf>
    <xf numFmtId="7" fontId="0" fillId="0" borderId="27" xfId="0" applyNumberFormat="1" applyFill="1" applyBorder="1" applyAlignment="1">
      <alignment horizontal="right"/>
    </xf>
    <xf numFmtId="7" fontId="0" fillId="0" borderId="28" xfId="0" applyNumberFormat="1" applyFill="1" applyBorder="1" applyAlignment="1">
      <alignment horizontal="right"/>
    </xf>
    <xf numFmtId="0" fontId="0" fillId="0" borderId="29" xfId="0" applyNumberFormat="1" applyFill="1" applyBorder="1" applyAlignment="1">
      <alignment vertical="top"/>
    </xf>
    <xf numFmtId="0" fontId="0" fillId="0" borderId="30" xfId="0" applyNumberFormat="1" applyFill="1" applyBorder="1" applyAlignment="1">
      <alignment/>
    </xf>
    <xf numFmtId="0" fontId="0" fillId="0" borderId="29" xfId="0" applyNumberFormat="1" applyFill="1" applyBorder="1" applyAlignment="1">
      <alignment horizontal="center"/>
    </xf>
    <xf numFmtId="0" fontId="0" fillId="0" borderId="31" xfId="0" applyNumberFormat="1" applyFill="1" applyBorder="1" applyAlignment="1">
      <alignment/>
    </xf>
    <xf numFmtId="0" fontId="0" fillId="0" borderId="31" xfId="0" applyNumberFormat="1" applyFill="1" applyBorder="1" applyAlignment="1">
      <alignment horizontal="center"/>
    </xf>
    <xf numFmtId="7" fontId="0" fillId="0" borderId="31" xfId="0" applyNumberFormat="1" applyFill="1" applyBorder="1" applyAlignment="1">
      <alignment horizontal="right"/>
    </xf>
    <xf numFmtId="0" fontId="0" fillId="0" borderId="31" xfId="0" applyNumberFormat="1" applyFill="1" applyBorder="1" applyAlignment="1">
      <alignment horizontal="right"/>
    </xf>
    <xf numFmtId="0" fontId="0" fillId="0" borderId="0" xfId="0" applyNumberFormat="1" applyFill="1" applyAlignment="1">
      <alignment vertical="center"/>
    </xf>
    <xf numFmtId="7" fontId="0" fillId="0" borderId="32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7" fontId="0" fillId="0" borderId="33" xfId="0" applyNumberFormat="1" applyFill="1" applyBorder="1" applyAlignment="1">
      <alignment horizontal="right"/>
    </xf>
    <xf numFmtId="0" fontId="2" fillId="0" borderId="33" xfId="0" applyNumberFormat="1" applyFont="1" applyFill="1" applyBorder="1" applyAlignment="1">
      <alignment horizontal="center" vertical="center"/>
    </xf>
    <xf numFmtId="0" fontId="0" fillId="0" borderId="32" xfId="0" applyNumberFormat="1" applyFill="1" applyBorder="1" applyAlignment="1">
      <alignment horizontal="right"/>
    </xf>
    <xf numFmtId="0" fontId="0" fillId="0" borderId="34" xfId="0" applyNumberFormat="1" applyFill="1" applyBorder="1" applyAlignment="1">
      <alignment vertical="top"/>
    </xf>
    <xf numFmtId="0" fontId="4" fillId="0" borderId="35" xfId="0" applyNumberFormat="1" applyFont="1" applyFill="1" applyBorder="1" applyAlignment="1">
      <alignment/>
    </xf>
    <xf numFmtId="0" fontId="0" fillId="0" borderId="35" xfId="0" applyNumberFormat="1" applyFill="1" applyBorder="1" applyAlignment="1">
      <alignment horizontal="center"/>
    </xf>
    <xf numFmtId="0" fontId="0" fillId="0" borderId="35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0" fillId="0" borderId="36" xfId="0" applyNumberFormat="1" applyFill="1" applyBorder="1" applyAlignment="1">
      <alignment horizontal="right"/>
    </xf>
    <xf numFmtId="7" fontId="0" fillId="0" borderId="37" xfId="0" applyNumberFormat="1" applyFill="1" applyBorder="1" applyAlignment="1">
      <alignment horizontal="right"/>
    </xf>
    <xf numFmtId="0" fontId="0" fillId="0" borderId="38" xfId="0" applyNumberFormat="1" applyFill="1" applyBorder="1" applyAlignment="1">
      <alignment vertical="top"/>
    </xf>
    <xf numFmtId="0" fontId="0" fillId="0" borderId="21" xfId="0" applyNumberFormat="1" applyFill="1" applyBorder="1" applyAlignment="1">
      <alignment/>
    </xf>
    <xf numFmtId="0" fontId="0" fillId="0" borderId="21" xfId="0" applyNumberFormat="1" applyFill="1" applyBorder="1" applyAlignment="1">
      <alignment horizontal="center"/>
    </xf>
    <xf numFmtId="7" fontId="0" fillId="0" borderId="21" xfId="0" applyNumberFormat="1" applyFill="1" applyBorder="1" applyAlignment="1">
      <alignment horizontal="right"/>
    </xf>
    <xf numFmtId="0" fontId="0" fillId="0" borderId="39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7" fontId="0" fillId="0" borderId="34" xfId="0" applyNumberFormat="1" applyFill="1" applyBorder="1" applyAlignment="1">
      <alignment horizontal="right" vertical="center"/>
    </xf>
    <xf numFmtId="7" fontId="0" fillId="0" borderId="40" xfId="0" applyNumberFormat="1" applyFill="1" applyBorder="1" applyAlignment="1">
      <alignment horizontal="right"/>
    </xf>
    <xf numFmtId="4" fontId="39" fillId="0" borderId="41" xfId="0" applyNumberFormat="1" applyFont="1" applyFill="1" applyBorder="1" applyAlignment="1" applyProtection="1">
      <alignment horizontal="center" vertical="top"/>
      <protection/>
    </xf>
    <xf numFmtId="199" fontId="60" fillId="0" borderId="41" xfId="0" applyNumberFormat="1" applyFont="1" applyFill="1" applyBorder="1" applyAlignment="1" applyProtection="1">
      <alignment horizontal="center" vertical="top"/>
      <protection/>
    </xf>
    <xf numFmtId="4" fontId="39" fillId="0" borderId="41" xfId="0" applyNumberFormat="1" applyFont="1" applyFill="1" applyBorder="1" applyAlignment="1" applyProtection="1">
      <alignment horizontal="center" vertical="top" wrapText="1"/>
      <protection/>
    </xf>
    <xf numFmtId="4" fontId="39" fillId="0" borderId="42" xfId="0" applyNumberFormat="1" applyFont="1" applyFill="1" applyBorder="1" applyAlignment="1" applyProtection="1">
      <alignment horizontal="center" vertical="top"/>
      <protection/>
    </xf>
    <xf numFmtId="0" fontId="2" fillId="0" borderId="43" xfId="0" applyNumberFormat="1" applyFont="1" applyFill="1" applyBorder="1" applyAlignment="1">
      <alignment horizontal="center" vertical="center"/>
    </xf>
    <xf numFmtId="7" fontId="0" fillId="0" borderId="44" xfId="0" applyNumberFormat="1" applyFill="1" applyBorder="1" applyAlignment="1">
      <alignment horizontal="right" vertical="center"/>
    </xf>
    <xf numFmtId="7" fontId="0" fillId="0" borderId="43" xfId="0" applyNumberFormat="1" applyFill="1" applyBorder="1" applyAlignment="1">
      <alignment horizontal="right" vertical="center"/>
    </xf>
    <xf numFmtId="172" fontId="60" fillId="0" borderId="1" xfId="0" applyNumberFormat="1" applyFont="1" applyFill="1" applyBorder="1" applyAlignment="1" applyProtection="1">
      <alignment horizontal="left" vertical="top" wrapText="1"/>
      <protection/>
    </xf>
    <xf numFmtId="0" fontId="60" fillId="0" borderId="1" xfId="0" applyNumberFormat="1" applyFont="1" applyFill="1" applyBorder="1" applyAlignment="1" applyProtection="1">
      <alignment horizontal="center" vertical="top" wrapText="1"/>
      <protection/>
    </xf>
    <xf numFmtId="174" fontId="60" fillId="0" borderId="1" xfId="0" applyNumberFormat="1" applyFont="1" applyFill="1" applyBorder="1" applyAlignment="1" applyProtection="1">
      <alignment vertical="top"/>
      <protection/>
    </xf>
    <xf numFmtId="173" fontId="60" fillId="0" borderId="1" xfId="0" applyNumberFormat="1" applyFont="1" applyFill="1" applyBorder="1" applyAlignment="1" applyProtection="1">
      <alignment horizontal="center" vertical="top" wrapText="1"/>
      <protection/>
    </xf>
    <xf numFmtId="172" fontId="60" fillId="0" borderId="1" xfId="0" applyNumberFormat="1" applyFont="1" applyFill="1" applyBorder="1" applyAlignment="1" applyProtection="1">
      <alignment horizontal="center" vertical="top" wrapText="1"/>
      <protection/>
    </xf>
    <xf numFmtId="174" fontId="60" fillId="0" borderId="1" xfId="0" applyNumberFormat="1" applyFont="1" applyFill="1" applyBorder="1" applyAlignment="1" applyProtection="1">
      <alignment vertical="top"/>
      <protection locked="0"/>
    </xf>
    <xf numFmtId="3" fontId="60" fillId="0" borderId="1" xfId="0" applyNumberFormat="1" applyFont="1" applyFill="1" applyBorder="1" applyAlignment="1" applyProtection="1">
      <alignment vertical="top"/>
      <protection/>
    </xf>
    <xf numFmtId="0" fontId="2" fillId="0" borderId="45" xfId="0" applyNumberFormat="1" applyFont="1" applyFill="1" applyBorder="1" applyAlignment="1">
      <alignment vertical="top"/>
    </xf>
    <xf numFmtId="172" fontId="2" fillId="0" borderId="45" xfId="0" applyNumberFormat="1" applyFont="1" applyFill="1" applyBorder="1" applyAlignment="1" applyProtection="1">
      <alignment horizontal="left" vertical="center" wrapText="1"/>
      <protection/>
    </xf>
    <xf numFmtId="1" fontId="0" fillId="0" borderId="46" xfId="0" applyNumberFormat="1" applyFill="1" applyBorder="1" applyAlignment="1">
      <alignment horizontal="center" vertical="top"/>
    </xf>
    <xf numFmtId="0" fontId="0" fillId="0" borderId="46" xfId="0" applyNumberFormat="1" applyFill="1" applyBorder="1" applyAlignment="1">
      <alignment horizontal="center" vertical="top"/>
    </xf>
    <xf numFmtId="7" fontId="0" fillId="0" borderId="46" xfId="0" applyNumberFormat="1" applyFill="1" applyBorder="1" applyAlignment="1">
      <alignment horizontal="right"/>
    </xf>
    <xf numFmtId="7" fontId="0" fillId="0" borderId="45" xfId="0" applyNumberFormat="1" applyFill="1" applyBorder="1" applyAlignment="1">
      <alignment horizontal="right"/>
    </xf>
    <xf numFmtId="173" fontId="60" fillId="0" borderId="1" xfId="0" applyNumberFormat="1" applyFont="1" applyFill="1" applyBorder="1" applyAlignment="1" applyProtection="1">
      <alignment horizontal="left" vertical="top" wrapText="1"/>
      <protection/>
    </xf>
    <xf numFmtId="1" fontId="60" fillId="0" borderId="1" xfId="0" applyNumberFormat="1" applyFont="1" applyFill="1" applyBorder="1" applyAlignment="1" applyProtection="1">
      <alignment horizontal="right" vertical="top"/>
      <protection/>
    </xf>
    <xf numFmtId="0" fontId="60" fillId="0" borderId="1" xfId="0" applyNumberFormat="1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>
      <alignment vertical="top" wrapText="1"/>
    </xf>
    <xf numFmtId="199" fontId="60" fillId="0" borderId="1" xfId="0" applyNumberFormat="1" applyFont="1" applyFill="1" applyBorder="1" applyAlignment="1" applyProtection="1">
      <alignment horizontal="center" vertical="top" wrapText="1"/>
      <protection/>
    </xf>
    <xf numFmtId="199" fontId="60" fillId="0" borderId="1" xfId="0" applyNumberFormat="1" applyFont="1" applyFill="1" applyBorder="1" applyAlignment="1" applyProtection="1">
      <alignment horizontal="left" vertical="top" wrapText="1"/>
      <protection/>
    </xf>
    <xf numFmtId="174" fontId="60" fillId="0" borderId="1" xfId="0" applyNumberFormat="1" applyFont="1" applyFill="1" applyBorder="1" applyAlignment="1" applyProtection="1">
      <alignment vertical="top" wrapText="1"/>
      <protection/>
    </xf>
    <xf numFmtId="173" fontId="60" fillId="0" borderId="1" xfId="0" applyNumberFormat="1" applyFont="1" applyFill="1" applyBorder="1" applyAlignment="1" applyProtection="1">
      <alignment horizontal="right" vertical="top" wrapText="1"/>
      <protection/>
    </xf>
    <xf numFmtId="0" fontId="59" fillId="0" borderId="0" xfId="0" applyFont="1" applyFill="1" applyBorder="1" applyAlignment="1">
      <alignment/>
    </xf>
    <xf numFmtId="173" fontId="60" fillId="0" borderId="47" xfId="0" applyNumberFormat="1" applyFont="1" applyFill="1" applyBorder="1" applyAlignment="1" applyProtection="1">
      <alignment horizontal="left" vertical="top" wrapText="1"/>
      <protection/>
    </xf>
    <xf numFmtId="172" fontId="2" fillId="0" borderId="32" xfId="0" applyNumberFormat="1" applyFont="1" applyFill="1" applyBorder="1" applyAlignment="1" applyProtection="1">
      <alignment horizontal="left" vertical="center" wrapText="1"/>
      <protection/>
    </xf>
    <xf numFmtId="172" fontId="60" fillId="0" borderId="24" xfId="0" applyNumberFormat="1" applyFont="1" applyFill="1" applyBorder="1" applyAlignment="1" applyProtection="1">
      <alignment horizontal="center" vertical="top" wrapText="1"/>
      <protection/>
    </xf>
    <xf numFmtId="0" fontId="60" fillId="0" borderId="24" xfId="0" applyNumberFormat="1" applyFont="1" applyFill="1" applyBorder="1" applyAlignment="1" applyProtection="1">
      <alignment horizontal="center" vertical="top" wrapText="1"/>
      <protection/>
    </xf>
    <xf numFmtId="1" fontId="60" fillId="0" borderId="1" xfId="0" applyNumberFormat="1" applyFont="1" applyFill="1" applyBorder="1" applyAlignment="1" applyProtection="1">
      <alignment horizontal="right" vertical="top" wrapText="1"/>
      <protection/>
    </xf>
    <xf numFmtId="172" fontId="60" fillId="0" borderId="1" xfId="0" applyNumberFormat="1" applyFont="1" applyFill="1" applyBorder="1" applyAlignment="1" applyProtection="1">
      <alignment vertical="top" wrapText="1"/>
      <protection/>
    </xf>
    <xf numFmtId="173" fontId="60" fillId="0" borderId="24" xfId="0" applyNumberFormat="1" applyFont="1" applyFill="1" applyBorder="1" applyAlignment="1" applyProtection="1">
      <alignment horizontal="center" vertical="top" wrapText="1"/>
      <protection/>
    </xf>
    <xf numFmtId="172" fontId="2" fillId="0" borderId="24" xfId="0" applyNumberFormat="1" applyFont="1" applyFill="1" applyBorder="1" applyAlignment="1" applyProtection="1">
      <alignment horizontal="left" vertical="center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48" xfId="0" applyNumberFormat="1" applyFont="1" applyFill="1" applyBorder="1" applyAlignment="1">
      <alignment horizontal="center" vertical="center"/>
    </xf>
    <xf numFmtId="7" fontId="0" fillId="0" borderId="48" xfId="0" applyNumberFormat="1" applyFill="1" applyBorder="1" applyAlignment="1">
      <alignment horizontal="right"/>
    </xf>
    <xf numFmtId="4" fontId="39" fillId="0" borderId="1" xfId="0" applyNumberFormat="1" applyFont="1" applyFill="1" applyBorder="1" applyAlignment="1" applyProtection="1">
      <alignment horizontal="center" vertical="top"/>
      <protection/>
    </xf>
    <xf numFmtId="4" fontId="39" fillId="0" borderId="1" xfId="0" applyNumberFormat="1" applyFont="1" applyFill="1" applyBorder="1" applyAlignment="1" applyProtection="1">
      <alignment horizontal="center" vertical="top" wrapText="1"/>
      <protection/>
    </xf>
    <xf numFmtId="173" fontId="60" fillId="0" borderId="2" xfId="0" applyNumberFormat="1" applyFont="1" applyFill="1" applyBorder="1" applyAlignment="1" applyProtection="1">
      <alignment horizontal="left" vertical="top" wrapText="1"/>
      <protection/>
    </xf>
    <xf numFmtId="172" fontId="60" fillId="0" borderId="2" xfId="0" applyNumberFormat="1" applyFont="1" applyFill="1" applyBorder="1" applyAlignment="1" applyProtection="1">
      <alignment horizontal="left" vertical="top" wrapText="1"/>
      <protection/>
    </xf>
    <xf numFmtId="172" fontId="60" fillId="0" borderId="2" xfId="0" applyNumberFormat="1" applyFont="1" applyFill="1" applyBorder="1" applyAlignment="1" applyProtection="1">
      <alignment horizontal="center" vertical="top" wrapText="1"/>
      <protection/>
    </xf>
    <xf numFmtId="0" fontId="60" fillId="0" borderId="2" xfId="0" applyNumberFormat="1" applyFont="1" applyFill="1" applyBorder="1" applyAlignment="1" applyProtection="1">
      <alignment horizontal="center" vertical="top" wrapText="1"/>
      <protection/>
    </xf>
    <xf numFmtId="3" fontId="60" fillId="0" borderId="2" xfId="0" applyNumberFormat="1" applyFont="1" applyFill="1" applyBorder="1" applyAlignment="1" applyProtection="1">
      <alignment vertical="top"/>
      <protection/>
    </xf>
    <xf numFmtId="174" fontId="60" fillId="0" borderId="2" xfId="0" applyNumberFormat="1" applyFont="1" applyFill="1" applyBorder="1" applyAlignment="1" applyProtection="1">
      <alignment vertical="top"/>
      <protection locked="0"/>
    </xf>
    <xf numFmtId="174" fontId="60" fillId="0" borderId="2" xfId="0" applyNumberFormat="1" applyFont="1" applyFill="1" applyBorder="1" applyAlignment="1" applyProtection="1">
      <alignment vertical="top"/>
      <protection/>
    </xf>
    <xf numFmtId="4" fontId="39" fillId="56" borderId="1" xfId="0" applyNumberFormat="1" applyFont="1" applyFill="1" applyBorder="1" applyAlignment="1" applyProtection="1">
      <alignment horizontal="center" vertical="top"/>
      <protection/>
    </xf>
    <xf numFmtId="7" fontId="0" fillId="0" borderId="49" xfId="0" applyNumberFormat="1" applyFill="1" applyBorder="1" applyAlignment="1">
      <alignment horizontal="center"/>
    </xf>
    <xf numFmtId="7" fontId="0" fillId="0" borderId="50" xfId="0" applyNumberFormat="1" applyFill="1" applyBorder="1" applyAlignment="1">
      <alignment horizontal="center"/>
    </xf>
    <xf numFmtId="1" fontId="6" fillId="0" borderId="44" xfId="0" applyNumberFormat="1" applyFont="1" applyFill="1" applyBorder="1" applyAlignment="1">
      <alignment horizontal="left" vertical="center" wrapText="1"/>
    </xf>
    <xf numFmtId="0" fontId="0" fillId="0" borderId="51" xfId="0" applyNumberFormat="1" applyFill="1" applyBorder="1" applyAlignment="1">
      <alignment vertical="center" wrapText="1"/>
    </xf>
    <xf numFmtId="0" fontId="0" fillId="0" borderId="52" xfId="0" applyNumberFormat="1" applyFill="1" applyBorder="1" applyAlignment="1">
      <alignment vertical="center" wrapText="1"/>
    </xf>
    <xf numFmtId="0" fontId="0" fillId="0" borderId="53" xfId="0" applyNumberFormat="1" applyFill="1" applyBorder="1" applyAlignment="1">
      <alignment/>
    </xf>
    <xf numFmtId="0" fontId="0" fillId="0" borderId="54" xfId="0" applyNumberFormat="1" applyFill="1" applyBorder="1" applyAlignment="1">
      <alignment/>
    </xf>
    <xf numFmtId="1" fontId="6" fillId="0" borderId="55" xfId="0" applyNumberFormat="1" applyFont="1" applyFill="1" applyBorder="1" applyAlignment="1">
      <alignment horizontal="left" vertical="center" wrapText="1"/>
    </xf>
    <xf numFmtId="1" fontId="6" fillId="0" borderId="56" xfId="0" applyNumberFormat="1" applyFont="1" applyFill="1" applyBorder="1" applyAlignment="1">
      <alignment horizontal="left" vertical="center" wrapText="1"/>
    </xf>
    <xf numFmtId="1" fontId="6" fillId="0" borderId="57" xfId="0" applyNumberFormat="1" applyFont="1" applyFill="1" applyBorder="1" applyAlignment="1">
      <alignment horizontal="left" vertical="center" wrapText="1"/>
    </xf>
    <xf numFmtId="1" fontId="3" fillId="0" borderId="58" xfId="0" applyNumberFormat="1" applyFont="1" applyFill="1" applyBorder="1" applyAlignment="1">
      <alignment horizontal="left" vertical="center" wrapText="1"/>
    </xf>
    <xf numFmtId="1" fontId="3" fillId="0" borderId="59" xfId="0" applyNumberFormat="1" applyFont="1" applyFill="1" applyBorder="1" applyAlignment="1">
      <alignment horizontal="left" vertical="center" wrapText="1"/>
    </xf>
    <xf numFmtId="1" fontId="3" fillId="0" borderId="60" xfId="0" applyNumberFormat="1" applyFont="1" applyFill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8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showZeros="0" tabSelected="1" showOutlineSymbols="0" view="pageBreakPreview" zoomScale="75" zoomScaleNormal="75" zoomScaleSheetLayoutView="75" workbookViewId="0" topLeftCell="B1">
      <selection activeCell="G9" sqref="G9"/>
    </sheetView>
  </sheetViews>
  <sheetFormatPr defaultColWidth="10.5546875" defaultRowHeight="15"/>
  <cols>
    <col min="1" max="1" width="7.99609375" style="47" hidden="1" customWidth="1"/>
    <col min="2" max="2" width="8.77734375" style="11" customWidth="1"/>
    <col min="3" max="3" width="36.77734375" style="6" customWidth="1"/>
    <col min="4" max="4" width="12.77734375" style="48" customWidth="1"/>
    <col min="5" max="5" width="6.77734375" style="6" customWidth="1"/>
    <col min="6" max="6" width="11.77734375" style="6" customWidth="1"/>
    <col min="7" max="7" width="11.77734375" style="47" customWidth="1"/>
    <col min="8" max="8" width="16.77734375" style="47" customWidth="1"/>
    <col min="9" max="9" width="12.88671875" style="6" customWidth="1"/>
    <col min="10" max="10" width="37.5546875" style="6" customWidth="1"/>
    <col min="11" max="16384" width="10.5546875" style="6" customWidth="1"/>
  </cols>
  <sheetData>
    <row r="1" spans="1:8" ht="15.75">
      <c r="A1" s="3"/>
      <c r="B1" s="4" t="s">
        <v>0</v>
      </c>
      <c r="C1" s="5"/>
      <c r="D1" s="5"/>
      <c r="E1" s="5"/>
      <c r="F1" s="5"/>
      <c r="G1" s="3"/>
      <c r="H1" s="5"/>
    </row>
    <row r="2" spans="1:8" ht="15">
      <c r="A2" s="7"/>
      <c r="B2" s="8" t="s">
        <v>221</v>
      </c>
      <c r="C2" s="9"/>
      <c r="D2" s="9"/>
      <c r="E2" s="9"/>
      <c r="F2" s="9"/>
      <c r="G2" s="7"/>
      <c r="H2" s="9"/>
    </row>
    <row r="3" spans="1:8" ht="15">
      <c r="A3" s="10"/>
      <c r="B3" s="11" t="s">
        <v>1</v>
      </c>
      <c r="C3" s="12"/>
      <c r="D3" s="12"/>
      <c r="E3" s="12"/>
      <c r="F3" s="12"/>
      <c r="G3" s="13"/>
      <c r="H3" s="14"/>
    </row>
    <row r="4" spans="1:8" ht="15">
      <c r="A4" s="15" t="s">
        <v>18</v>
      </c>
      <c r="B4" s="16" t="s">
        <v>3</v>
      </c>
      <c r="C4" s="17" t="s">
        <v>4</v>
      </c>
      <c r="D4" s="18" t="s">
        <v>5</v>
      </c>
      <c r="E4" s="19" t="s">
        <v>6</v>
      </c>
      <c r="F4" s="19" t="s">
        <v>7</v>
      </c>
      <c r="G4" s="20" t="s">
        <v>8</v>
      </c>
      <c r="H4" s="19" t="s">
        <v>9</v>
      </c>
    </row>
    <row r="5" spans="1:8" ht="15.75" thickBot="1">
      <c r="A5" s="21"/>
      <c r="B5" s="22"/>
      <c r="C5" s="23"/>
      <c r="D5" s="24" t="s">
        <v>10</v>
      </c>
      <c r="E5" s="25"/>
      <c r="F5" s="26" t="s">
        <v>11</v>
      </c>
      <c r="G5" s="27"/>
      <c r="H5" s="28"/>
    </row>
    <row r="6" spans="1:8" s="29" customFormat="1" ht="48" customHeight="1" thickBot="1" thickTop="1">
      <c r="A6" s="49"/>
      <c r="B6" s="55" t="s">
        <v>12</v>
      </c>
      <c r="C6" s="103" t="s">
        <v>238</v>
      </c>
      <c r="D6" s="104"/>
      <c r="E6" s="104"/>
      <c r="F6" s="105"/>
      <c r="G6" s="56"/>
      <c r="H6" s="57" t="s">
        <v>2</v>
      </c>
    </row>
    <row r="7" spans="1:8" ht="36" customHeight="1" thickTop="1">
      <c r="A7" s="50"/>
      <c r="B7" s="65"/>
      <c r="C7" s="66" t="s">
        <v>15</v>
      </c>
      <c r="D7" s="67"/>
      <c r="E7" s="68" t="s">
        <v>2</v>
      </c>
      <c r="F7" s="68" t="s">
        <v>2</v>
      </c>
      <c r="G7" s="69" t="s">
        <v>2</v>
      </c>
      <c r="H7" s="70"/>
    </row>
    <row r="8" spans="1:8" ht="36" customHeight="1">
      <c r="A8" s="51" t="s">
        <v>166</v>
      </c>
      <c r="B8" s="71" t="s">
        <v>219</v>
      </c>
      <c r="C8" s="58" t="s">
        <v>167</v>
      </c>
      <c r="D8" s="62" t="s">
        <v>168</v>
      </c>
      <c r="E8" s="59"/>
      <c r="F8" s="72"/>
      <c r="G8" s="73"/>
      <c r="H8" s="60"/>
    </row>
    <row r="9" spans="1:10" ht="36" customHeight="1">
      <c r="A9" s="51" t="s">
        <v>169</v>
      </c>
      <c r="B9" s="61" t="s">
        <v>22</v>
      </c>
      <c r="C9" s="58" t="s">
        <v>143</v>
      </c>
      <c r="D9" s="62" t="s">
        <v>2</v>
      </c>
      <c r="E9" s="59" t="s">
        <v>21</v>
      </c>
      <c r="F9" s="64">
        <v>155</v>
      </c>
      <c r="G9" s="63"/>
      <c r="H9" s="60">
        <f>ROUND(G9*F9,2)</f>
        <v>0</v>
      </c>
      <c r="J9" s="31"/>
    </row>
    <row r="10" spans="1:10" ht="36" customHeight="1">
      <c r="A10" s="51" t="s">
        <v>170</v>
      </c>
      <c r="B10" s="71" t="s">
        <v>20</v>
      </c>
      <c r="C10" s="58" t="s">
        <v>171</v>
      </c>
      <c r="D10" s="62" t="s">
        <v>168</v>
      </c>
      <c r="E10" s="59"/>
      <c r="F10" s="72"/>
      <c r="G10" s="73"/>
      <c r="H10" s="60"/>
      <c r="I10" s="1"/>
      <c r="J10" s="31"/>
    </row>
    <row r="11" spans="1:10" ht="36" customHeight="1">
      <c r="A11" s="51" t="s">
        <v>172</v>
      </c>
      <c r="B11" s="61" t="s">
        <v>22</v>
      </c>
      <c r="C11" s="58" t="s">
        <v>151</v>
      </c>
      <c r="D11" s="62" t="s">
        <v>2</v>
      </c>
      <c r="E11" s="59" t="s">
        <v>21</v>
      </c>
      <c r="F11" s="64">
        <v>10</v>
      </c>
      <c r="G11" s="63"/>
      <c r="H11" s="60">
        <f aca="true" t="shared" si="0" ref="H11:H20">ROUND(G11*F11,2)</f>
        <v>0</v>
      </c>
      <c r="I11" s="1"/>
      <c r="J11" s="31"/>
    </row>
    <row r="12" spans="1:10" ht="36" customHeight="1">
      <c r="A12" s="51" t="s">
        <v>173</v>
      </c>
      <c r="B12" s="61" t="s">
        <v>27</v>
      </c>
      <c r="C12" s="58" t="s">
        <v>152</v>
      </c>
      <c r="D12" s="62" t="s">
        <v>2</v>
      </c>
      <c r="E12" s="59" t="s">
        <v>21</v>
      </c>
      <c r="F12" s="64">
        <v>20</v>
      </c>
      <c r="G12" s="63"/>
      <c r="H12" s="60">
        <f t="shared" si="0"/>
        <v>0</v>
      </c>
      <c r="I12" s="1"/>
      <c r="J12" s="31"/>
    </row>
    <row r="13" spans="1:10" ht="36" customHeight="1">
      <c r="A13" s="51" t="s">
        <v>174</v>
      </c>
      <c r="B13" s="61" t="s">
        <v>39</v>
      </c>
      <c r="C13" s="58" t="s">
        <v>153</v>
      </c>
      <c r="D13" s="62" t="s">
        <v>2</v>
      </c>
      <c r="E13" s="59" t="s">
        <v>21</v>
      </c>
      <c r="F13" s="64">
        <v>10</v>
      </c>
      <c r="G13" s="63"/>
      <c r="H13" s="60">
        <f t="shared" si="0"/>
        <v>0</v>
      </c>
      <c r="I13" s="2"/>
      <c r="J13" s="31"/>
    </row>
    <row r="14" spans="1:10" ht="36" customHeight="1">
      <c r="A14" s="51" t="s">
        <v>175</v>
      </c>
      <c r="B14" s="61" t="s">
        <v>51</v>
      </c>
      <c r="C14" s="58" t="s">
        <v>154</v>
      </c>
      <c r="D14" s="62" t="s">
        <v>2</v>
      </c>
      <c r="E14" s="59" t="s">
        <v>21</v>
      </c>
      <c r="F14" s="64">
        <v>10</v>
      </c>
      <c r="G14" s="63"/>
      <c r="H14" s="60">
        <f t="shared" si="0"/>
        <v>0</v>
      </c>
      <c r="I14" s="2"/>
      <c r="J14" s="31"/>
    </row>
    <row r="15" spans="1:10" ht="36" customHeight="1">
      <c r="A15" s="51" t="s">
        <v>176</v>
      </c>
      <c r="B15" s="61" t="s">
        <v>55</v>
      </c>
      <c r="C15" s="58" t="s">
        <v>144</v>
      </c>
      <c r="D15" s="62" t="s">
        <v>2</v>
      </c>
      <c r="E15" s="59" t="s">
        <v>21</v>
      </c>
      <c r="F15" s="64">
        <v>120</v>
      </c>
      <c r="G15" s="63"/>
      <c r="H15" s="60">
        <f t="shared" si="0"/>
        <v>0</v>
      </c>
      <c r="I15" s="2"/>
      <c r="J15" s="31"/>
    </row>
    <row r="16" spans="1:10" ht="36" customHeight="1">
      <c r="A16" s="51" t="s">
        <v>177</v>
      </c>
      <c r="B16" s="61" t="s">
        <v>117</v>
      </c>
      <c r="C16" s="58" t="s">
        <v>145</v>
      </c>
      <c r="D16" s="62" t="s">
        <v>2</v>
      </c>
      <c r="E16" s="59" t="s">
        <v>21</v>
      </c>
      <c r="F16" s="64">
        <v>580</v>
      </c>
      <c r="G16" s="63"/>
      <c r="H16" s="60">
        <f t="shared" si="0"/>
        <v>0</v>
      </c>
      <c r="I16" s="2"/>
      <c r="J16" s="31"/>
    </row>
    <row r="17" spans="1:10" ht="36" customHeight="1">
      <c r="A17" s="51" t="s">
        <v>178</v>
      </c>
      <c r="B17" s="61" t="s">
        <v>118</v>
      </c>
      <c r="C17" s="58" t="s">
        <v>146</v>
      </c>
      <c r="D17" s="62" t="s">
        <v>2</v>
      </c>
      <c r="E17" s="59" t="s">
        <v>21</v>
      </c>
      <c r="F17" s="64">
        <v>30</v>
      </c>
      <c r="G17" s="63"/>
      <c r="H17" s="60">
        <f t="shared" si="0"/>
        <v>0</v>
      </c>
      <c r="I17" s="2"/>
      <c r="J17" s="31"/>
    </row>
    <row r="18" spans="1:10" ht="36" customHeight="1">
      <c r="A18" s="51" t="s">
        <v>179</v>
      </c>
      <c r="B18" s="61" t="s">
        <v>186</v>
      </c>
      <c r="C18" s="58" t="s">
        <v>147</v>
      </c>
      <c r="D18" s="62" t="s">
        <v>2</v>
      </c>
      <c r="E18" s="59" t="s">
        <v>21</v>
      </c>
      <c r="F18" s="64">
        <v>65</v>
      </c>
      <c r="G18" s="63"/>
      <c r="H18" s="60">
        <f t="shared" si="0"/>
        <v>0</v>
      </c>
      <c r="I18" s="2"/>
      <c r="J18" s="31"/>
    </row>
    <row r="19" spans="1:10" ht="36" customHeight="1">
      <c r="A19" s="51" t="s">
        <v>180</v>
      </c>
      <c r="B19" s="71" t="s">
        <v>71</v>
      </c>
      <c r="C19" s="74" t="s">
        <v>181</v>
      </c>
      <c r="D19" s="62" t="s">
        <v>222</v>
      </c>
      <c r="E19" s="59" t="s">
        <v>21</v>
      </c>
      <c r="F19" s="64">
        <v>20</v>
      </c>
      <c r="G19" s="63"/>
      <c r="H19" s="60">
        <f t="shared" si="0"/>
        <v>0</v>
      </c>
      <c r="J19" s="31"/>
    </row>
    <row r="20" spans="1:10" ht="36" customHeight="1">
      <c r="A20" s="51" t="s">
        <v>182</v>
      </c>
      <c r="B20" s="71" t="s">
        <v>72</v>
      </c>
      <c r="C20" s="74" t="s">
        <v>183</v>
      </c>
      <c r="D20" s="62" t="s">
        <v>222</v>
      </c>
      <c r="E20" s="59" t="s">
        <v>21</v>
      </c>
      <c r="F20" s="64">
        <v>20</v>
      </c>
      <c r="G20" s="63"/>
      <c r="H20" s="60">
        <f t="shared" si="0"/>
        <v>0</v>
      </c>
      <c r="J20" s="31"/>
    </row>
    <row r="21" spans="1:10" ht="36" customHeight="1">
      <c r="A21" s="51" t="s">
        <v>28</v>
      </c>
      <c r="B21" s="71" t="s">
        <v>73</v>
      </c>
      <c r="C21" s="58" t="s">
        <v>29</v>
      </c>
      <c r="D21" s="62" t="s">
        <v>168</v>
      </c>
      <c r="E21" s="59"/>
      <c r="F21" s="72"/>
      <c r="G21" s="73"/>
      <c r="H21" s="60"/>
      <c r="J21" s="31"/>
    </row>
    <row r="22" spans="1:8" ht="36" customHeight="1">
      <c r="A22" s="51" t="s">
        <v>30</v>
      </c>
      <c r="B22" s="61" t="s">
        <v>22</v>
      </c>
      <c r="C22" s="58" t="s">
        <v>31</v>
      </c>
      <c r="D22" s="62" t="s">
        <v>2</v>
      </c>
      <c r="E22" s="59" t="s">
        <v>26</v>
      </c>
      <c r="F22" s="64">
        <v>500</v>
      </c>
      <c r="G22" s="63"/>
      <c r="H22" s="60">
        <f>ROUND(G22*F22,2)</f>
        <v>0</v>
      </c>
    </row>
    <row r="23" spans="1:8" ht="36" customHeight="1">
      <c r="A23" s="51" t="s">
        <v>32</v>
      </c>
      <c r="B23" s="71" t="s">
        <v>74</v>
      </c>
      <c r="C23" s="58" t="s">
        <v>33</v>
      </c>
      <c r="D23" s="62" t="s">
        <v>168</v>
      </c>
      <c r="E23" s="59"/>
      <c r="F23" s="72"/>
      <c r="G23" s="73"/>
      <c r="H23" s="60"/>
    </row>
    <row r="24" spans="1:8" ht="36" customHeight="1">
      <c r="A24" s="52" t="s">
        <v>184</v>
      </c>
      <c r="B24" s="75" t="s">
        <v>22</v>
      </c>
      <c r="C24" s="76" t="s">
        <v>185</v>
      </c>
      <c r="D24" s="75" t="s">
        <v>2</v>
      </c>
      <c r="E24" s="75" t="s">
        <v>26</v>
      </c>
      <c r="F24" s="64">
        <v>500</v>
      </c>
      <c r="G24" s="63"/>
      <c r="H24" s="60">
        <f>ROUND(G24*F24,2)</f>
        <v>0</v>
      </c>
    </row>
    <row r="25" spans="1:8" ht="36" customHeight="1">
      <c r="A25" s="51" t="s">
        <v>34</v>
      </c>
      <c r="B25" s="61" t="s">
        <v>27</v>
      </c>
      <c r="C25" s="58" t="s">
        <v>35</v>
      </c>
      <c r="D25" s="62" t="s">
        <v>2</v>
      </c>
      <c r="E25" s="59" t="s">
        <v>26</v>
      </c>
      <c r="F25" s="64">
        <v>600</v>
      </c>
      <c r="G25" s="63"/>
      <c r="H25" s="60">
        <f>ROUND(G25*F25,2)</f>
        <v>0</v>
      </c>
    </row>
    <row r="26" spans="1:8" ht="36" customHeight="1">
      <c r="A26" s="91" t="s">
        <v>225</v>
      </c>
      <c r="B26" s="71" t="s">
        <v>75</v>
      </c>
      <c r="C26" s="58" t="s">
        <v>226</v>
      </c>
      <c r="D26" s="88" t="s">
        <v>217</v>
      </c>
      <c r="E26" s="59"/>
      <c r="F26" s="72"/>
      <c r="G26" s="73"/>
      <c r="H26" s="60"/>
    </row>
    <row r="27" spans="1:8" ht="36" customHeight="1">
      <c r="A27" s="91" t="s">
        <v>227</v>
      </c>
      <c r="B27" s="61" t="s">
        <v>22</v>
      </c>
      <c r="C27" s="58" t="s">
        <v>228</v>
      </c>
      <c r="D27" s="62" t="s">
        <v>2</v>
      </c>
      <c r="E27" s="59" t="s">
        <v>21</v>
      </c>
      <c r="F27" s="64">
        <v>320</v>
      </c>
      <c r="G27" s="63"/>
      <c r="H27" s="60">
        <f>ROUND(G27*F27,2)</f>
        <v>0</v>
      </c>
    </row>
    <row r="28" spans="1:8" ht="36" customHeight="1">
      <c r="A28" s="91" t="s">
        <v>234</v>
      </c>
      <c r="B28" s="61" t="s">
        <v>27</v>
      </c>
      <c r="C28" s="58" t="s">
        <v>235</v>
      </c>
      <c r="D28" s="62" t="s">
        <v>2</v>
      </c>
      <c r="E28" s="59" t="s">
        <v>21</v>
      </c>
      <c r="F28" s="64">
        <v>300</v>
      </c>
      <c r="G28" s="63"/>
      <c r="H28" s="60">
        <f>ROUND(G28*F28,2)</f>
        <v>0</v>
      </c>
    </row>
    <row r="29" spans="1:8" ht="36" customHeight="1">
      <c r="A29" s="92" t="s">
        <v>229</v>
      </c>
      <c r="B29" s="71" t="s">
        <v>76</v>
      </c>
      <c r="C29" s="58" t="s">
        <v>230</v>
      </c>
      <c r="D29" s="62" t="s">
        <v>231</v>
      </c>
      <c r="E29" s="59"/>
      <c r="F29" s="84"/>
      <c r="G29" s="73"/>
      <c r="H29" s="77"/>
    </row>
    <row r="30" spans="1:8" ht="36" customHeight="1">
      <c r="A30" s="92" t="s">
        <v>232</v>
      </c>
      <c r="B30" s="61" t="s">
        <v>22</v>
      </c>
      <c r="C30" s="58" t="s">
        <v>233</v>
      </c>
      <c r="D30" s="62" t="s">
        <v>2</v>
      </c>
      <c r="E30" s="59" t="s">
        <v>21</v>
      </c>
      <c r="F30" s="64">
        <v>320</v>
      </c>
      <c r="G30" s="63"/>
      <c r="H30" s="60">
        <f>ROUND(G30*F30,2)</f>
        <v>0</v>
      </c>
    </row>
    <row r="31" spans="1:8" ht="36" customHeight="1">
      <c r="A31" s="51" t="s">
        <v>79</v>
      </c>
      <c r="B31" s="71" t="s">
        <v>77</v>
      </c>
      <c r="C31" s="58" t="s">
        <v>36</v>
      </c>
      <c r="D31" s="62" t="s">
        <v>81</v>
      </c>
      <c r="E31" s="59"/>
      <c r="F31" s="72"/>
      <c r="G31" s="73"/>
      <c r="H31" s="60"/>
    </row>
    <row r="32" spans="1:8" ht="36" customHeight="1">
      <c r="A32" s="51" t="s">
        <v>82</v>
      </c>
      <c r="B32" s="61" t="s">
        <v>22</v>
      </c>
      <c r="C32" s="58" t="s">
        <v>83</v>
      </c>
      <c r="D32" s="62" t="s">
        <v>37</v>
      </c>
      <c r="E32" s="59"/>
      <c r="F32" s="72"/>
      <c r="G32" s="73"/>
      <c r="H32" s="60"/>
    </row>
    <row r="33" spans="1:8" ht="36" customHeight="1">
      <c r="A33" s="51" t="s">
        <v>84</v>
      </c>
      <c r="B33" s="78" t="s">
        <v>85</v>
      </c>
      <c r="C33" s="58" t="s">
        <v>86</v>
      </c>
      <c r="D33" s="62"/>
      <c r="E33" s="59" t="s">
        <v>21</v>
      </c>
      <c r="F33" s="64">
        <v>315</v>
      </c>
      <c r="G33" s="63"/>
      <c r="H33" s="60">
        <f aca="true" t="shared" si="1" ref="H33:H38">ROUND(G33*F33,2)</f>
        <v>0</v>
      </c>
    </row>
    <row r="34" spans="1:8" ht="36" customHeight="1">
      <c r="A34" s="51" t="s">
        <v>87</v>
      </c>
      <c r="B34" s="78" t="s">
        <v>88</v>
      </c>
      <c r="C34" s="58" t="s">
        <v>89</v>
      </c>
      <c r="D34" s="62"/>
      <c r="E34" s="59" t="s">
        <v>21</v>
      </c>
      <c r="F34" s="64">
        <v>215</v>
      </c>
      <c r="G34" s="63"/>
      <c r="H34" s="60">
        <f t="shared" si="1"/>
        <v>0</v>
      </c>
    </row>
    <row r="35" spans="1:8" ht="36" customHeight="1">
      <c r="A35" s="51" t="s">
        <v>90</v>
      </c>
      <c r="B35" s="78" t="s">
        <v>91</v>
      </c>
      <c r="C35" s="58" t="s">
        <v>92</v>
      </c>
      <c r="D35" s="62" t="s">
        <v>2</v>
      </c>
      <c r="E35" s="59" t="s">
        <v>21</v>
      </c>
      <c r="F35" s="64">
        <v>275</v>
      </c>
      <c r="G35" s="63"/>
      <c r="H35" s="60">
        <f t="shared" si="1"/>
        <v>0</v>
      </c>
    </row>
    <row r="36" spans="1:8" ht="36" customHeight="1">
      <c r="A36" s="100" t="s">
        <v>239</v>
      </c>
      <c r="B36" s="61" t="s">
        <v>27</v>
      </c>
      <c r="C36" s="58" t="s">
        <v>240</v>
      </c>
      <c r="D36" s="62" t="s">
        <v>241</v>
      </c>
      <c r="E36" s="59" t="s">
        <v>21</v>
      </c>
      <c r="F36" s="64">
        <v>1</v>
      </c>
      <c r="G36" s="63"/>
      <c r="H36" s="60">
        <f t="shared" si="1"/>
        <v>0</v>
      </c>
    </row>
    <row r="37" spans="1:8" ht="36" customHeight="1">
      <c r="A37" s="51" t="s">
        <v>155</v>
      </c>
      <c r="B37" s="71" t="s">
        <v>78</v>
      </c>
      <c r="C37" s="58" t="s">
        <v>156</v>
      </c>
      <c r="D37" s="62" t="s">
        <v>81</v>
      </c>
      <c r="E37" s="59" t="s">
        <v>21</v>
      </c>
      <c r="F37" s="64">
        <v>100</v>
      </c>
      <c r="G37" s="63"/>
      <c r="H37" s="60">
        <f t="shared" si="1"/>
        <v>0</v>
      </c>
    </row>
    <row r="38" spans="1:8" ht="36" customHeight="1">
      <c r="A38" s="51" t="s">
        <v>148</v>
      </c>
      <c r="B38" s="71" t="s">
        <v>80</v>
      </c>
      <c r="C38" s="58" t="s">
        <v>149</v>
      </c>
      <c r="D38" s="62" t="s">
        <v>81</v>
      </c>
      <c r="E38" s="59" t="s">
        <v>21</v>
      </c>
      <c r="F38" s="64">
        <v>20</v>
      </c>
      <c r="G38" s="63"/>
      <c r="H38" s="60">
        <f t="shared" si="1"/>
        <v>0</v>
      </c>
    </row>
    <row r="39" spans="1:8" ht="36" customHeight="1">
      <c r="A39" s="51" t="s">
        <v>157</v>
      </c>
      <c r="B39" s="71" t="s">
        <v>94</v>
      </c>
      <c r="C39" s="58" t="s">
        <v>158</v>
      </c>
      <c r="D39" s="62" t="s">
        <v>95</v>
      </c>
      <c r="E39" s="59"/>
      <c r="F39" s="72"/>
      <c r="G39" s="73"/>
      <c r="H39" s="60"/>
    </row>
    <row r="40" spans="1:8" ht="36" customHeight="1">
      <c r="A40" s="51" t="s">
        <v>159</v>
      </c>
      <c r="B40" s="61" t="s">
        <v>22</v>
      </c>
      <c r="C40" s="58" t="s">
        <v>160</v>
      </c>
      <c r="D40" s="62" t="s">
        <v>161</v>
      </c>
      <c r="E40" s="59" t="s">
        <v>38</v>
      </c>
      <c r="F40" s="64">
        <v>1060</v>
      </c>
      <c r="G40" s="63"/>
      <c r="H40" s="60">
        <f>ROUND(G40*F40,2)</f>
        <v>0</v>
      </c>
    </row>
    <row r="41" spans="1:8" ht="36" customHeight="1">
      <c r="A41" s="51" t="s">
        <v>162</v>
      </c>
      <c r="B41" s="71" t="s">
        <v>108</v>
      </c>
      <c r="C41" s="58" t="s">
        <v>163</v>
      </c>
      <c r="D41" s="62" t="s">
        <v>95</v>
      </c>
      <c r="E41" s="59"/>
      <c r="F41" s="72"/>
      <c r="G41" s="73"/>
      <c r="H41" s="60"/>
    </row>
    <row r="42" spans="1:8" ht="36" customHeight="1">
      <c r="A42" s="51" t="s">
        <v>164</v>
      </c>
      <c r="B42" s="61" t="s">
        <v>22</v>
      </c>
      <c r="C42" s="58" t="s">
        <v>220</v>
      </c>
      <c r="D42" s="62" t="s">
        <v>116</v>
      </c>
      <c r="E42" s="59" t="s">
        <v>38</v>
      </c>
      <c r="F42" s="64">
        <v>865</v>
      </c>
      <c r="G42" s="63"/>
      <c r="H42" s="60">
        <f>ROUND(G42*F42,2)</f>
        <v>0</v>
      </c>
    </row>
    <row r="43" spans="1:8" ht="36" customHeight="1">
      <c r="A43" s="100" t="s">
        <v>242</v>
      </c>
      <c r="B43" s="61" t="s">
        <v>27</v>
      </c>
      <c r="C43" s="58" t="s">
        <v>243</v>
      </c>
      <c r="D43" s="62"/>
      <c r="E43" s="59" t="s">
        <v>38</v>
      </c>
      <c r="F43" s="64">
        <v>195</v>
      </c>
      <c r="G43" s="63"/>
      <c r="H43" s="60">
        <f>ROUND(G43*F43,2)</f>
        <v>0</v>
      </c>
    </row>
    <row r="44" spans="1:8" ht="36" customHeight="1">
      <c r="A44" s="51" t="s">
        <v>93</v>
      </c>
      <c r="B44" s="71" t="s">
        <v>112</v>
      </c>
      <c r="C44" s="58" t="s">
        <v>40</v>
      </c>
      <c r="D44" s="62" t="s">
        <v>95</v>
      </c>
      <c r="E44" s="59"/>
      <c r="F44" s="72"/>
      <c r="G44" s="73"/>
      <c r="H44" s="60"/>
    </row>
    <row r="45" spans="1:8" ht="36" customHeight="1">
      <c r="A45" s="51" t="s">
        <v>96</v>
      </c>
      <c r="B45" s="61" t="s">
        <v>22</v>
      </c>
      <c r="C45" s="58" t="s">
        <v>97</v>
      </c>
      <c r="D45" s="62" t="s">
        <v>98</v>
      </c>
      <c r="E45" s="59"/>
      <c r="F45" s="72"/>
      <c r="G45" s="60"/>
      <c r="H45" s="60"/>
    </row>
    <row r="46" spans="1:8" ht="36" customHeight="1">
      <c r="A46" s="51" t="s">
        <v>99</v>
      </c>
      <c r="B46" s="78" t="s">
        <v>85</v>
      </c>
      <c r="C46" s="58" t="s">
        <v>100</v>
      </c>
      <c r="D46" s="62"/>
      <c r="E46" s="59" t="s">
        <v>38</v>
      </c>
      <c r="F46" s="64">
        <v>75</v>
      </c>
      <c r="G46" s="63"/>
      <c r="H46" s="60">
        <f>ROUND(G46*F46,2)</f>
        <v>0</v>
      </c>
    </row>
    <row r="47" spans="1:8" ht="36" customHeight="1">
      <c r="A47" s="51" t="s">
        <v>101</v>
      </c>
      <c r="B47" s="78" t="s">
        <v>88</v>
      </c>
      <c r="C47" s="58" t="s">
        <v>102</v>
      </c>
      <c r="D47" s="62"/>
      <c r="E47" s="59" t="s">
        <v>38</v>
      </c>
      <c r="F47" s="64">
        <v>210</v>
      </c>
      <c r="G47" s="63"/>
      <c r="H47" s="60">
        <f>ROUND(G47*F47,2)</f>
        <v>0</v>
      </c>
    </row>
    <row r="48" spans="1:8" ht="36" customHeight="1">
      <c r="A48" s="51" t="s">
        <v>103</v>
      </c>
      <c r="B48" s="61" t="s">
        <v>27</v>
      </c>
      <c r="C48" s="58" t="s">
        <v>104</v>
      </c>
      <c r="D48" s="62" t="s">
        <v>105</v>
      </c>
      <c r="E48" s="59" t="s">
        <v>38</v>
      </c>
      <c r="F48" s="64">
        <v>170</v>
      </c>
      <c r="G48" s="63"/>
      <c r="H48" s="60">
        <f>ROUND(G48*F48,2)</f>
        <v>0</v>
      </c>
    </row>
    <row r="49" spans="1:8" ht="36" customHeight="1">
      <c r="A49" s="51" t="s">
        <v>187</v>
      </c>
      <c r="B49" s="61" t="s">
        <v>39</v>
      </c>
      <c r="C49" s="58" t="s">
        <v>188</v>
      </c>
      <c r="D49" s="62" t="s">
        <v>106</v>
      </c>
      <c r="E49" s="59" t="s">
        <v>38</v>
      </c>
      <c r="F49" s="64">
        <v>220</v>
      </c>
      <c r="G49" s="63"/>
      <c r="H49" s="60">
        <f>ROUND(G49*F49,2)</f>
        <v>0</v>
      </c>
    </row>
    <row r="50" spans="1:8" ht="36" customHeight="1">
      <c r="A50" s="51" t="s">
        <v>41</v>
      </c>
      <c r="B50" s="71" t="s">
        <v>114</v>
      </c>
      <c r="C50" s="58" t="s">
        <v>42</v>
      </c>
      <c r="D50" s="62" t="s">
        <v>150</v>
      </c>
      <c r="E50" s="59" t="s">
        <v>21</v>
      </c>
      <c r="F50" s="64">
        <v>200</v>
      </c>
      <c r="G50" s="63"/>
      <c r="H50" s="60">
        <f>ROUND(G50*F50,2)</f>
        <v>0</v>
      </c>
    </row>
    <row r="51" spans="1:8" ht="36" customHeight="1">
      <c r="A51" s="51" t="s">
        <v>189</v>
      </c>
      <c r="B51" s="71" t="s">
        <v>115</v>
      </c>
      <c r="C51" s="58" t="s">
        <v>190</v>
      </c>
      <c r="D51" s="62" t="s">
        <v>191</v>
      </c>
      <c r="E51" s="79"/>
      <c r="F51" s="72"/>
      <c r="G51" s="73"/>
      <c r="H51" s="60"/>
    </row>
    <row r="52" spans="1:8" ht="36" customHeight="1">
      <c r="A52" s="51" t="s">
        <v>192</v>
      </c>
      <c r="B52" s="61" t="s">
        <v>22</v>
      </c>
      <c r="C52" s="58" t="s">
        <v>43</v>
      </c>
      <c r="D52" s="62"/>
      <c r="E52" s="59"/>
      <c r="F52" s="72"/>
      <c r="G52" s="73"/>
      <c r="H52" s="60"/>
    </row>
    <row r="53" spans="1:8" ht="36" customHeight="1">
      <c r="A53" s="51" t="s">
        <v>193</v>
      </c>
      <c r="B53" s="78" t="s">
        <v>85</v>
      </c>
      <c r="C53" s="58" t="s">
        <v>120</v>
      </c>
      <c r="D53" s="62"/>
      <c r="E53" s="59" t="s">
        <v>23</v>
      </c>
      <c r="F53" s="64">
        <v>5500</v>
      </c>
      <c r="G53" s="63"/>
      <c r="H53" s="60">
        <f>ROUND(G53*F53,2)</f>
        <v>0</v>
      </c>
    </row>
    <row r="54" spans="1:8" ht="36" customHeight="1">
      <c r="A54" s="51" t="s">
        <v>194</v>
      </c>
      <c r="B54" s="61" t="s">
        <v>27</v>
      </c>
      <c r="C54" s="58" t="s">
        <v>56</v>
      </c>
      <c r="D54" s="62"/>
      <c r="E54" s="59"/>
      <c r="F54" s="72"/>
      <c r="G54" s="73"/>
      <c r="H54" s="60"/>
    </row>
    <row r="55" spans="1:8" ht="36" customHeight="1">
      <c r="A55" s="51" t="s">
        <v>195</v>
      </c>
      <c r="B55" s="78" t="s">
        <v>85</v>
      </c>
      <c r="C55" s="58" t="s">
        <v>120</v>
      </c>
      <c r="D55" s="62"/>
      <c r="E55" s="59" t="s">
        <v>23</v>
      </c>
      <c r="F55" s="64">
        <v>500</v>
      </c>
      <c r="G55" s="63"/>
      <c r="H55" s="60">
        <f>ROUND(G55*F55,2)</f>
        <v>0</v>
      </c>
    </row>
    <row r="56" spans="1:8" ht="36" customHeight="1">
      <c r="A56" s="51" t="s">
        <v>196</v>
      </c>
      <c r="B56" s="71" t="s">
        <v>119</v>
      </c>
      <c r="C56" s="58" t="s">
        <v>197</v>
      </c>
      <c r="D56" s="62" t="s">
        <v>191</v>
      </c>
      <c r="E56" s="59" t="s">
        <v>21</v>
      </c>
      <c r="F56" s="64">
        <v>10</v>
      </c>
      <c r="G56" s="63"/>
      <c r="H56" s="60">
        <f>ROUND(G56*F56,2)</f>
        <v>0</v>
      </c>
    </row>
    <row r="57" spans="1:8" ht="36" customHeight="1">
      <c r="A57" s="51" t="s">
        <v>107</v>
      </c>
      <c r="B57" s="71" t="s">
        <v>121</v>
      </c>
      <c r="C57" s="58" t="s">
        <v>109</v>
      </c>
      <c r="D57" s="62" t="s">
        <v>198</v>
      </c>
      <c r="E57" s="59"/>
      <c r="F57" s="72"/>
      <c r="G57" s="73"/>
      <c r="H57" s="60"/>
    </row>
    <row r="58" spans="1:8" ht="36" customHeight="1">
      <c r="A58" s="51" t="s">
        <v>110</v>
      </c>
      <c r="B58" s="61" t="s">
        <v>22</v>
      </c>
      <c r="C58" s="58" t="s">
        <v>199</v>
      </c>
      <c r="D58" s="62" t="s">
        <v>2</v>
      </c>
      <c r="E58" s="59" t="s">
        <v>21</v>
      </c>
      <c r="F58" s="64">
        <v>600</v>
      </c>
      <c r="G58" s="63"/>
      <c r="H58" s="60">
        <f>ROUND(G58*F58,2)</f>
        <v>0</v>
      </c>
    </row>
    <row r="59" spans="1:8" ht="36" customHeight="1">
      <c r="A59" s="51" t="s">
        <v>200</v>
      </c>
      <c r="B59" s="61" t="s">
        <v>27</v>
      </c>
      <c r="C59" s="58" t="s">
        <v>201</v>
      </c>
      <c r="D59" s="62" t="s">
        <v>2</v>
      </c>
      <c r="E59" s="59" t="s">
        <v>21</v>
      </c>
      <c r="F59" s="64">
        <v>250</v>
      </c>
      <c r="G59" s="63"/>
      <c r="H59" s="60">
        <f>ROUND(G59*F59,2)</f>
        <v>0</v>
      </c>
    </row>
    <row r="60" spans="1:8" ht="36" customHeight="1">
      <c r="A60" s="51" t="s">
        <v>111</v>
      </c>
      <c r="B60" s="71" t="s">
        <v>123</v>
      </c>
      <c r="C60" s="58" t="s">
        <v>113</v>
      </c>
      <c r="D60" s="62" t="s">
        <v>202</v>
      </c>
      <c r="E60" s="59" t="s">
        <v>26</v>
      </c>
      <c r="F60" s="64">
        <v>6</v>
      </c>
      <c r="G60" s="63"/>
      <c r="H60" s="60">
        <f>ROUND(G60*F60,2)</f>
        <v>0</v>
      </c>
    </row>
    <row r="61" spans="1:8" ht="36" customHeight="1">
      <c r="A61" s="53" t="s">
        <v>203</v>
      </c>
      <c r="B61" s="71" t="s">
        <v>125</v>
      </c>
      <c r="C61" s="58" t="s">
        <v>204</v>
      </c>
      <c r="D61" s="62" t="s">
        <v>122</v>
      </c>
      <c r="E61" s="59" t="s">
        <v>38</v>
      </c>
      <c r="F61" s="64">
        <v>50</v>
      </c>
      <c r="G61" s="63"/>
      <c r="H61" s="60">
        <f>ROUND(G61*F61,2)</f>
        <v>0</v>
      </c>
    </row>
    <row r="62" spans="1:8" ht="36" customHeight="1">
      <c r="A62" s="54"/>
      <c r="B62" s="80"/>
      <c r="C62" s="81" t="s">
        <v>16</v>
      </c>
      <c r="D62" s="82"/>
      <c r="E62" s="83"/>
      <c r="F62" s="84"/>
      <c r="G62" s="73"/>
      <c r="H62" s="77"/>
    </row>
    <row r="63" spans="1:8" ht="36" customHeight="1">
      <c r="A63" s="53" t="s">
        <v>47</v>
      </c>
      <c r="B63" s="71" t="s">
        <v>126</v>
      </c>
      <c r="C63" s="58" t="s">
        <v>66</v>
      </c>
      <c r="D63" s="62" t="s">
        <v>133</v>
      </c>
      <c r="E63" s="59" t="s">
        <v>26</v>
      </c>
      <c r="F63" s="64">
        <v>40</v>
      </c>
      <c r="G63" s="63"/>
      <c r="H63" s="60">
        <f>ROUND(G63*F63,2)</f>
        <v>0</v>
      </c>
    </row>
    <row r="64" spans="1:8" ht="36" customHeight="1">
      <c r="A64" s="53" t="s">
        <v>60</v>
      </c>
      <c r="B64" s="71" t="s">
        <v>128</v>
      </c>
      <c r="C64" s="85" t="s">
        <v>127</v>
      </c>
      <c r="D64" s="62" t="s">
        <v>124</v>
      </c>
      <c r="E64" s="59"/>
      <c r="F64" s="84"/>
      <c r="G64" s="73"/>
      <c r="H64" s="77"/>
    </row>
    <row r="65" spans="1:8" ht="36" customHeight="1">
      <c r="A65" s="53" t="s">
        <v>61</v>
      </c>
      <c r="B65" s="61" t="s">
        <v>22</v>
      </c>
      <c r="C65" s="58" t="s">
        <v>62</v>
      </c>
      <c r="D65" s="62"/>
      <c r="E65" s="59" t="s">
        <v>26</v>
      </c>
      <c r="F65" s="64">
        <v>2</v>
      </c>
      <c r="G65" s="63"/>
      <c r="H65" s="60">
        <f aca="true" t="shared" si="2" ref="H65:H70">ROUND(G65*F65,2)</f>
        <v>0</v>
      </c>
    </row>
    <row r="66" spans="1:8" ht="36" customHeight="1">
      <c r="A66" s="53" t="s">
        <v>63</v>
      </c>
      <c r="B66" s="61" t="s">
        <v>27</v>
      </c>
      <c r="C66" s="58" t="s">
        <v>64</v>
      </c>
      <c r="D66" s="62"/>
      <c r="E66" s="59" t="s">
        <v>26</v>
      </c>
      <c r="F66" s="64">
        <v>2</v>
      </c>
      <c r="G66" s="63"/>
      <c r="H66" s="60">
        <f t="shared" si="2"/>
        <v>0</v>
      </c>
    </row>
    <row r="67" spans="1:8" ht="36" customHeight="1">
      <c r="A67" s="53" t="s">
        <v>209</v>
      </c>
      <c r="B67" s="61" t="s">
        <v>39</v>
      </c>
      <c r="C67" s="58" t="s">
        <v>210</v>
      </c>
      <c r="D67" s="62"/>
      <c r="E67" s="59" t="s">
        <v>26</v>
      </c>
      <c r="F67" s="64">
        <v>2</v>
      </c>
      <c r="G67" s="63"/>
      <c r="H67" s="60">
        <f t="shared" si="2"/>
        <v>0</v>
      </c>
    </row>
    <row r="68" spans="1:8" ht="36" customHeight="1">
      <c r="A68" s="53" t="s">
        <v>44</v>
      </c>
      <c r="B68" s="61" t="s">
        <v>51</v>
      </c>
      <c r="C68" s="58" t="s">
        <v>65</v>
      </c>
      <c r="D68" s="62"/>
      <c r="E68" s="59" t="s">
        <v>26</v>
      </c>
      <c r="F68" s="64">
        <v>4</v>
      </c>
      <c r="G68" s="63"/>
      <c r="H68" s="60">
        <f t="shared" si="2"/>
        <v>0</v>
      </c>
    </row>
    <row r="69" spans="1:8" ht="36" customHeight="1">
      <c r="A69" s="53" t="s">
        <v>45</v>
      </c>
      <c r="B69" s="61" t="s">
        <v>55</v>
      </c>
      <c r="C69" s="58" t="s">
        <v>46</v>
      </c>
      <c r="D69" s="62"/>
      <c r="E69" s="59" t="s">
        <v>26</v>
      </c>
      <c r="F69" s="64">
        <v>4</v>
      </c>
      <c r="G69" s="63"/>
      <c r="H69" s="60">
        <f t="shared" si="2"/>
        <v>0</v>
      </c>
    </row>
    <row r="70" spans="1:8" ht="36" customHeight="1">
      <c r="A70" s="53" t="s">
        <v>211</v>
      </c>
      <c r="B70" s="61" t="s">
        <v>117</v>
      </c>
      <c r="C70" s="58" t="s">
        <v>212</v>
      </c>
      <c r="D70" s="62"/>
      <c r="E70" s="59" t="s">
        <v>26</v>
      </c>
      <c r="F70" s="64">
        <v>2</v>
      </c>
      <c r="G70" s="63"/>
      <c r="H70" s="60">
        <f t="shared" si="2"/>
        <v>0</v>
      </c>
    </row>
    <row r="71" spans="1:8" ht="36" customHeight="1">
      <c r="A71" s="53" t="s">
        <v>48</v>
      </c>
      <c r="B71" s="71" t="s">
        <v>129</v>
      </c>
      <c r="C71" s="58" t="s">
        <v>67</v>
      </c>
      <c r="D71" s="62" t="s">
        <v>133</v>
      </c>
      <c r="E71" s="59"/>
      <c r="F71" s="84"/>
      <c r="G71" s="73"/>
      <c r="H71" s="77"/>
    </row>
    <row r="72" spans="1:8" ht="36" customHeight="1">
      <c r="A72" s="53" t="s">
        <v>205</v>
      </c>
      <c r="B72" s="61" t="s">
        <v>22</v>
      </c>
      <c r="C72" s="58" t="s">
        <v>206</v>
      </c>
      <c r="D72" s="62"/>
      <c r="E72" s="59" t="s">
        <v>26</v>
      </c>
      <c r="F72" s="64">
        <v>5</v>
      </c>
      <c r="G72" s="63"/>
      <c r="H72" s="60">
        <f aca="true" t="shared" si="3" ref="H72:H81">ROUND(G72*F72,2)</f>
        <v>0</v>
      </c>
    </row>
    <row r="73" spans="1:8" ht="36" customHeight="1">
      <c r="A73" s="53" t="s">
        <v>49</v>
      </c>
      <c r="B73" s="61" t="s">
        <v>27</v>
      </c>
      <c r="C73" s="58" t="s">
        <v>136</v>
      </c>
      <c r="D73" s="62"/>
      <c r="E73" s="59" t="s">
        <v>26</v>
      </c>
      <c r="F73" s="64">
        <v>15</v>
      </c>
      <c r="G73" s="63"/>
      <c r="H73" s="60">
        <f t="shared" si="3"/>
        <v>0</v>
      </c>
    </row>
    <row r="74" spans="1:8" ht="36" customHeight="1">
      <c r="A74" s="53" t="s">
        <v>207</v>
      </c>
      <c r="B74" s="61" t="s">
        <v>39</v>
      </c>
      <c r="C74" s="58" t="s">
        <v>208</v>
      </c>
      <c r="D74" s="62"/>
      <c r="E74" s="59" t="s">
        <v>26</v>
      </c>
      <c r="F74" s="64">
        <v>15</v>
      </c>
      <c r="G74" s="63"/>
      <c r="H74" s="60">
        <f t="shared" si="3"/>
        <v>0</v>
      </c>
    </row>
    <row r="75" spans="1:8" ht="36" customHeight="1">
      <c r="A75" s="53" t="s">
        <v>50</v>
      </c>
      <c r="B75" s="61" t="s">
        <v>51</v>
      </c>
      <c r="C75" s="58" t="s">
        <v>165</v>
      </c>
      <c r="D75" s="62"/>
      <c r="E75" s="59" t="s">
        <v>26</v>
      </c>
      <c r="F75" s="64">
        <v>5</v>
      </c>
      <c r="G75" s="63"/>
      <c r="H75" s="60">
        <f t="shared" si="3"/>
        <v>0</v>
      </c>
    </row>
    <row r="76" spans="1:8" ht="36" customHeight="1">
      <c r="A76" s="53" t="s">
        <v>57</v>
      </c>
      <c r="B76" s="71" t="s">
        <v>130</v>
      </c>
      <c r="C76" s="58" t="s">
        <v>68</v>
      </c>
      <c r="D76" s="62" t="s">
        <v>133</v>
      </c>
      <c r="E76" s="59" t="s">
        <v>26</v>
      </c>
      <c r="F76" s="64">
        <v>3</v>
      </c>
      <c r="G76" s="63"/>
      <c r="H76" s="60">
        <f t="shared" si="3"/>
        <v>0</v>
      </c>
    </row>
    <row r="77" spans="1:8" ht="36" customHeight="1">
      <c r="A77" s="53" t="s">
        <v>58</v>
      </c>
      <c r="B77" s="71" t="s">
        <v>131</v>
      </c>
      <c r="C77" s="58" t="s">
        <v>69</v>
      </c>
      <c r="D77" s="62" t="s">
        <v>133</v>
      </c>
      <c r="E77" s="59" t="s">
        <v>26</v>
      </c>
      <c r="F77" s="64">
        <v>2</v>
      </c>
      <c r="G77" s="63"/>
      <c r="H77" s="60">
        <f t="shared" si="3"/>
        <v>0</v>
      </c>
    </row>
    <row r="78" spans="1:8" ht="36" customHeight="1">
      <c r="A78" s="53" t="s">
        <v>59</v>
      </c>
      <c r="B78" s="71" t="s">
        <v>132</v>
      </c>
      <c r="C78" s="58" t="s">
        <v>70</v>
      </c>
      <c r="D78" s="62" t="s">
        <v>133</v>
      </c>
      <c r="E78" s="59" t="s">
        <v>26</v>
      </c>
      <c r="F78" s="64">
        <v>20</v>
      </c>
      <c r="G78" s="63"/>
      <c r="H78" s="60">
        <f t="shared" si="3"/>
        <v>0</v>
      </c>
    </row>
    <row r="79" spans="1:8" ht="36" customHeight="1">
      <c r="A79" s="53"/>
      <c r="B79" s="71" t="s">
        <v>134</v>
      </c>
      <c r="C79" s="58" t="s">
        <v>237</v>
      </c>
      <c r="D79" s="62" t="s">
        <v>236</v>
      </c>
      <c r="E79" s="59" t="s">
        <v>26</v>
      </c>
      <c r="F79" s="64">
        <v>2</v>
      </c>
      <c r="G79" s="63"/>
      <c r="H79" s="60">
        <f t="shared" si="3"/>
        <v>0</v>
      </c>
    </row>
    <row r="80" spans="1:8" ht="36" customHeight="1">
      <c r="A80" s="53"/>
      <c r="B80" s="71" t="s">
        <v>135</v>
      </c>
      <c r="C80" s="85" t="s">
        <v>218</v>
      </c>
      <c r="D80" s="62" t="s">
        <v>223</v>
      </c>
      <c r="E80" s="59" t="s">
        <v>26</v>
      </c>
      <c r="F80" s="64">
        <v>2</v>
      </c>
      <c r="G80" s="63"/>
      <c r="H80" s="60">
        <f t="shared" si="3"/>
        <v>0</v>
      </c>
    </row>
    <row r="81" spans="1:8" ht="36" customHeight="1">
      <c r="A81" s="53"/>
      <c r="B81" s="71" t="s">
        <v>137</v>
      </c>
      <c r="C81" s="85" t="s">
        <v>213</v>
      </c>
      <c r="D81" s="62" t="s">
        <v>224</v>
      </c>
      <c r="E81" s="59" t="s">
        <v>26</v>
      </c>
      <c r="F81" s="64">
        <v>22</v>
      </c>
      <c r="G81" s="63"/>
      <c r="H81" s="60">
        <f t="shared" si="3"/>
        <v>0</v>
      </c>
    </row>
    <row r="82" spans="1:8" ht="36" customHeight="1">
      <c r="A82" s="54"/>
      <c r="B82" s="86"/>
      <c r="C82" s="87" t="s">
        <v>17</v>
      </c>
      <c r="D82" s="82"/>
      <c r="E82" s="83"/>
      <c r="F82" s="84"/>
      <c r="G82" s="73"/>
      <c r="H82" s="77"/>
    </row>
    <row r="83" spans="1:8" ht="36" customHeight="1">
      <c r="A83" s="53" t="s">
        <v>24</v>
      </c>
      <c r="B83" s="71" t="s">
        <v>138</v>
      </c>
      <c r="C83" s="58" t="s">
        <v>25</v>
      </c>
      <c r="D83" s="88" t="s">
        <v>217</v>
      </c>
      <c r="E83" s="59" t="s">
        <v>21</v>
      </c>
      <c r="F83" s="64">
        <v>1500</v>
      </c>
      <c r="G83" s="63"/>
      <c r="H83" s="60">
        <f>ROUND(G83*F83,2)</f>
        <v>0</v>
      </c>
    </row>
    <row r="84" spans="1:8" ht="36" customHeight="1">
      <c r="A84" s="51" t="s">
        <v>52</v>
      </c>
      <c r="B84" s="71" t="s">
        <v>139</v>
      </c>
      <c r="C84" s="58" t="s">
        <v>53</v>
      </c>
      <c r="D84" s="62" t="s">
        <v>141</v>
      </c>
      <c r="E84" s="59"/>
      <c r="F84" s="72"/>
      <c r="G84" s="73"/>
      <c r="H84" s="60"/>
    </row>
    <row r="85" spans="1:8" ht="36" customHeight="1">
      <c r="A85" s="51" t="s">
        <v>54</v>
      </c>
      <c r="B85" s="61" t="s">
        <v>22</v>
      </c>
      <c r="C85" s="58" t="s">
        <v>142</v>
      </c>
      <c r="D85" s="62"/>
      <c r="E85" s="59" t="s">
        <v>21</v>
      </c>
      <c r="F85" s="64">
        <v>1500</v>
      </c>
      <c r="G85" s="63"/>
      <c r="H85" s="60">
        <f>ROUND(G85*F85,2)</f>
        <v>0</v>
      </c>
    </row>
    <row r="86" spans="1:8" ht="36" customHeight="1">
      <c r="A86" s="51" t="s">
        <v>214</v>
      </c>
      <c r="B86" s="93" t="s">
        <v>140</v>
      </c>
      <c r="C86" s="94" t="s">
        <v>215</v>
      </c>
      <c r="D86" s="95" t="s">
        <v>216</v>
      </c>
      <c r="E86" s="96" t="s">
        <v>21</v>
      </c>
      <c r="F86" s="97">
        <v>1500</v>
      </c>
      <c r="G86" s="98"/>
      <c r="H86" s="99">
        <f>ROUND(G86*F86,2)</f>
        <v>0</v>
      </c>
    </row>
    <row r="87" spans="1:8" ht="48" customHeight="1" thickBot="1">
      <c r="A87" s="32"/>
      <c r="B87" s="89" t="str">
        <f>B6</f>
        <v>A</v>
      </c>
      <c r="C87" s="108" t="str">
        <f>C6</f>
        <v>THIN BITUMINOUS OVERLAYS (TBO), SOUTH CONTRACT</v>
      </c>
      <c r="D87" s="109"/>
      <c r="E87" s="109"/>
      <c r="F87" s="110"/>
      <c r="G87" s="90" t="s">
        <v>13</v>
      </c>
      <c r="H87" s="90">
        <f>SUM(H6:H86)</f>
        <v>0</v>
      </c>
    </row>
    <row r="88" spans="1:8" ht="48" customHeight="1" thickTop="1">
      <c r="A88" s="34"/>
      <c r="B88" s="35"/>
      <c r="C88" s="36" t="s">
        <v>14</v>
      </c>
      <c r="D88" s="37"/>
      <c r="E88" s="38"/>
      <c r="F88" s="38"/>
      <c r="G88" s="39"/>
      <c r="H88" s="40"/>
    </row>
    <row r="89" spans="1:8" ht="48" customHeight="1" thickBot="1">
      <c r="A89" s="32"/>
      <c r="B89" s="33" t="str">
        <f>B6</f>
        <v>A</v>
      </c>
      <c r="C89" s="111" t="str">
        <f>C6</f>
        <v>THIN BITUMINOUS OVERLAYS (TBO), SOUTH CONTRACT</v>
      </c>
      <c r="D89" s="112"/>
      <c r="E89" s="112"/>
      <c r="F89" s="113"/>
      <c r="G89" s="32" t="s">
        <v>13</v>
      </c>
      <c r="H89" s="32">
        <f>H87</f>
        <v>0</v>
      </c>
    </row>
    <row r="90" spans="1:8" s="12" customFormat="1" ht="48" customHeight="1" thickTop="1">
      <c r="A90" s="30"/>
      <c r="B90" s="106" t="s">
        <v>19</v>
      </c>
      <c r="C90" s="107"/>
      <c r="D90" s="107"/>
      <c r="E90" s="107"/>
      <c r="F90" s="107"/>
      <c r="G90" s="101">
        <f>SUM(H89:H89)</f>
        <v>0</v>
      </c>
      <c r="H90" s="102"/>
    </row>
    <row r="91" spans="1:8" ht="48" customHeight="1">
      <c r="A91" s="41"/>
      <c r="B91" s="42"/>
      <c r="C91" s="43"/>
      <c r="D91" s="44"/>
      <c r="E91" s="43"/>
      <c r="F91" s="43"/>
      <c r="G91" s="45"/>
      <c r="H91" s="46"/>
    </row>
  </sheetData>
  <sheetProtection password="CC3D" sheet="1" selectLockedCells="1"/>
  <mergeCells count="5">
    <mergeCell ref="G90:H90"/>
    <mergeCell ref="C6:F6"/>
    <mergeCell ref="B90:F90"/>
    <mergeCell ref="C87:F87"/>
    <mergeCell ref="C89:F89"/>
  </mergeCells>
  <conditionalFormatting sqref="D8 D31:D35 D44:D49 D56:D59 D65:D79 D84:D86 D21:D23">
    <cfRule type="cellIs" priority="104" dxfId="83" operator="equal" stopIfTrue="1">
      <formula>"CW 2130-R11"</formula>
    </cfRule>
    <cfRule type="cellIs" priority="105" dxfId="83" operator="equal" stopIfTrue="1">
      <formula>"CW 3120-R2"</formula>
    </cfRule>
    <cfRule type="cellIs" priority="106" dxfId="83" operator="equal" stopIfTrue="1">
      <formula>"CW 3240-R7"</formula>
    </cfRule>
  </conditionalFormatting>
  <conditionalFormatting sqref="D11:D18">
    <cfRule type="cellIs" priority="92" dxfId="83" operator="equal" stopIfTrue="1">
      <formula>"CW 2130-R11"</formula>
    </cfRule>
    <cfRule type="cellIs" priority="93" dxfId="83" operator="equal" stopIfTrue="1">
      <formula>"CW 3120-R2"</formula>
    </cfRule>
    <cfRule type="cellIs" priority="94" dxfId="83" operator="equal" stopIfTrue="1">
      <formula>"CW 3240-R7"</formula>
    </cfRule>
  </conditionalFormatting>
  <conditionalFormatting sqref="D9">
    <cfRule type="cellIs" priority="98" dxfId="83" operator="equal" stopIfTrue="1">
      <formula>"CW 2130-R11"</formula>
    </cfRule>
    <cfRule type="cellIs" priority="99" dxfId="83" operator="equal" stopIfTrue="1">
      <formula>"CW 3120-R2"</formula>
    </cfRule>
    <cfRule type="cellIs" priority="100" dxfId="83" operator="equal" stopIfTrue="1">
      <formula>"CW 3240-R7"</formula>
    </cfRule>
  </conditionalFormatting>
  <conditionalFormatting sqref="D10">
    <cfRule type="cellIs" priority="95" dxfId="83" operator="equal" stopIfTrue="1">
      <formula>"CW 2130-R11"</formula>
    </cfRule>
    <cfRule type="cellIs" priority="96" dxfId="83" operator="equal" stopIfTrue="1">
      <formula>"CW 3120-R2"</formula>
    </cfRule>
    <cfRule type="cellIs" priority="97" dxfId="83" operator="equal" stopIfTrue="1">
      <formula>"CW 3240-R7"</formula>
    </cfRule>
  </conditionalFormatting>
  <conditionalFormatting sqref="D19:D20">
    <cfRule type="cellIs" priority="89" dxfId="83" operator="equal" stopIfTrue="1">
      <formula>"CW 2130-R11"</formula>
    </cfRule>
    <cfRule type="cellIs" priority="90" dxfId="83" operator="equal" stopIfTrue="1">
      <formula>"CW 3120-R2"</formula>
    </cfRule>
    <cfRule type="cellIs" priority="91" dxfId="83" operator="equal" stopIfTrue="1">
      <formula>"CW 3240-R7"</formula>
    </cfRule>
  </conditionalFormatting>
  <conditionalFormatting sqref="D25">
    <cfRule type="cellIs" priority="86" dxfId="83" operator="equal" stopIfTrue="1">
      <formula>"CW 2130-R11"</formula>
    </cfRule>
    <cfRule type="cellIs" priority="87" dxfId="83" operator="equal" stopIfTrue="1">
      <formula>"CW 3120-R2"</formula>
    </cfRule>
    <cfRule type="cellIs" priority="88" dxfId="83" operator="equal" stopIfTrue="1">
      <formula>"CW 3240-R7"</formula>
    </cfRule>
  </conditionalFormatting>
  <conditionalFormatting sqref="D24">
    <cfRule type="cellIs" priority="83" dxfId="83" operator="equal" stopIfTrue="1">
      <formula>"CW 2130-R11"</formula>
    </cfRule>
    <cfRule type="cellIs" priority="84" dxfId="83" operator="equal" stopIfTrue="1">
      <formula>"CW 3120-R2"</formula>
    </cfRule>
    <cfRule type="cellIs" priority="85" dxfId="83" operator="equal" stopIfTrue="1">
      <formula>"CW 3240-R7"</formula>
    </cfRule>
  </conditionalFormatting>
  <conditionalFormatting sqref="D82">
    <cfRule type="cellIs" priority="80" dxfId="83" operator="equal" stopIfTrue="1">
      <formula>"CW 2130-R11"</formula>
    </cfRule>
    <cfRule type="cellIs" priority="81" dxfId="83" operator="equal" stopIfTrue="1">
      <formula>"CW 3120-R2"</formula>
    </cfRule>
    <cfRule type="cellIs" priority="82" dxfId="83" operator="equal" stopIfTrue="1">
      <formula>"CW 3240-R7"</formula>
    </cfRule>
  </conditionalFormatting>
  <conditionalFormatting sqref="D37:D38 D62">
    <cfRule type="cellIs" priority="77" dxfId="83" operator="equal" stopIfTrue="1">
      <formula>"CW 2130-R11"</formula>
    </cfRule>
    <cfRule type="cellIs" priority="78" dxfId="83" operator="equal" stopIfTrue="1">
      <formula>"CW 3120-R2"</formula>
    </cfRule>
    <cfRule type="cellIs" priority="79" dxfId="83" operator="equal" stopIfTrue="1">
      <formula>"CW 3240-R7"</formula>
    </cfRule>
  </conditionalFormatting>
  <conditionalFormatting sqref="D60">
    <cfRule type="cellIs" priority="62" dxfId="83" operator="equal" stopIfTrue="1">
      <formula>"CW 2130-R11"</formula>
    </cfRule>
    <cfRule type="cellIs" priority="63" dxfId="83" operator="equal" stopIfTrue="1">
      <formula>"CW 3120-R2"</formula>
    </cfRule>
    <cfRule type="cellIs" priority="64" dxfId="83" operator="equal" stopIfTrue="1">
      <formula>"CW 3240-R7"</formula>
    </cfRule>
  </conditionalFormatting>
  <conditionalFormatting sqref="D50:D53">
    <cfRule type="cellIs" priority="71" dxfId="83" operator="equal" stopIfTrue="1">
      <formula>"CW 2130-R11"</formula>
    </cfRule>
    <cfRule type="cellIs" priority="72" dxfId="83" operator="equal" stopIfTrue="1">
      <formula>"CW 3120-R2"</formula>
    </cfRule>
    <cfRule type="cellIs" priority="73" dxfId="83" operator="equal" stopIfTrue="1">
      <formula>"CW 3240-R7"</formula>
    </cfRule>
  </conditionalFormatting>
  <conditionalFormatting sqref="D54:D55">
    <cfRule type="cellIs" priority="68" dxfId="83" operator="equal" stopIfTrue="1">
      <formula>"CW 2130-R11"</formula>
    </cfRule>
    <cfRule type="cellIs" priority="69" dxfId="83" operator="equal" stopIfTrue="1">
      <formula>"CW 3120-R2"</formula>
    </cfRule>
    <cfRule type="cellIs" priority="70" dxfId="83" operator="equal" stopIfTrue="1">
      <formula>"CW 3240-R7"</formula>
    </cfRule>
  </conditionalFormatting>
  <conditionalFormatting sqref="D42">
    <cfRule type="cellIs" priority="50" dxfId="83" operator="equal" stopIfTrue="1">
      <formula>"CW 2130-R11"</formula>
    </cfRule>
    <cfRule type="cellIs" priority="51" dxfId="83" operator="equal" stopIfTrue="1">
      <formula>"CW 3120-R2"</formula>
    </cfRule>
    <cfRule type="cellIs" priority="52" dxfId="83" operator="equal" stopIfTrue="1">
      <formula>"CW 3240-R7"</formula>
    </cfRule>
  </conditionalFormatting>
  <conditionalFormatting sqref="D39">
    <cfRule type="cellIs" priority="59" dxfId="83" operator="equal" stopIfTrue="1">
      <formula>"CW 2130-R11"</formula>
    </cfRule>
    <cfRule type="cellIs" priority="60" dxfId="83" operator="equal" stopIfTrue="1">
      <formula>"CW 3120-R2"</formula>
    </cfRule>
    <cfRule type="cellIs" priority="61" dxfId="83" operator="equal" stopIfTrue="1">
      <formula>"CW 3240-R7"</formula>
    </cfRule>
  </conditionalFormatting>
  <conditionalFormatting sqref="D40">
    <cfRule type="cellIs" priority="56" dxfId="83" operator="equal" stopIfTrue="1">
      <formula>"CW 2130-R11"</formula>
    </cfRule>
    <cfRule type="cellIs" priority="57" dxfId="83" operator="equal" stopIfTrue="1">
      <formula>"CW 3120-R2"</formula>
    </cfRule>
    <cfRule type="cellIs" priority="58" dxfId="83" operator="equal" stopIfTrue="1">
      <formula>"CW 3240-R7"</formula>
    </cfRule>
  </conditionalFormatting>
  <conditionalFormatting sqref="D41">
    <cfRule type="cellIs" priority="53" dxfId="83" operator="equal" stopIfTrue="1">
      <formula>"CW 2130-R11"</formula>
    </cfRule>
    <cfRule type="cellIs" priority="54" dxfId="83" operator="equal" stopIfTrue="1">
      <formula>"CW 3120-R2"</formula>
    </cfRule>
    <cfRule type="cellIs" priority="55" dxfId="83" operator="equal" stopIfTrue="1">
      <formula>"CW 3240-R7"</formula>
    </cfRule>
  </conditionalFormatting>
  <conditionalFormatting sqref="D63">
    <cfRule type="cellIs" priority="42" dxfId="83" operator="equal" stopIfTrue="1">
      <formula>"CW 2130-R11"</formula>
    </cfRule>
    <cfRule type="cellIs" priority="43" dxfId="83" operator="equal" stopIfTrue="1">
      <formula>"CW 3120-R2"</formula>
    </cfRule>
    <cfRule type="cellIs" priority="44" dxfId="83" operator="equal" stopIfTrue="1">
      <formula>"CW 3240-R7"</formula>
    </cfRule>
  </conditionalFormatting>
  <conditionalFormatting sqref="D61">
    <cfRule type="cellIs" priority="47" dxfId="83" operator="equal" stopIfTrue="1">
      <formula>"CW 2130-R11"</formula>
    </cfRule>
    <cfRule type="cellIs" priority="48" dxfId="83" operator="equal" stopIfTrue="1">
      <formula>"CW 3120-R2"</formula>
    </cfRule>
    <cfRule type="cellIs" priority="49" dxfId="83" operator="equal" stopIfTrue="1">
      <formula>"CW 3240-R7"</formula>
    </cfRule>
  </conditionalFormatting>
  <conditionalFormatting sqref="D64">
    <cfRule type="cellIs" priority="40" dxfId="83" operator="equal" stopIfTrue="1">
      <formula>"CW 3120-R2"</formula>
    </cfRule>
    <cfRule type="cellIs" priority="41" dxfId="83" operator="equal" stopIfTrue="1">
      <formula>"CW 3240-R7"</formula>
    </cfRule>
  </conditionalFormatting>
  <conditionalFormatting sqref="D81">
    <cfRule type="cellIs" priority="31" dxfId="83" operator="equal" stopIfTrue="1">
      <formula>"CW 2130-R11"</formula>
    </cfRule>
    <cfRule type="cellIs" priority="32" dxfId="83" operator="equal" stopIfTrue="1">
      <formula>"CW 3120-R2"</formula>
    </cfRule>
    <cfRule type="cellIs" priority="33" dxfId="83" operator="equal" stopIfTrue="1">
      <formula>"CW 3240-R7"</formula>
    </cfRule>
  </conditionalFormatting>
  <conditionalFormatting sqref="D83">
    <cfRule type="cellIs" priority="25" dxfId="83" operator="equal" stopIfTrue="1">
      <formula>"CW 2130-R11"</formula>
    </cfRule>
    <cfRule type="cellIs" priority="26" dxfId="83" operator="equal" stopIfTrue="1">
      <formula>"CW 3120-R2"</formula>
    </cfRule>
    <cfRule type="cellIs" priority="27" dxfId="83" operator="equal" stopIfTrue="1">
      <formula>"CW 3240-R7"</formula>
    </cfRule>
  </conditionalFormatting>
  <conditionalFormatting sqref="D80">
    <cfRule type="cellIs" priority="22" dxfId="83" operator="equal" stopIfTrue="1">
      <formula>"CW 2130-R11"</formula>
    </cfRule>
    <cfRule type="cellIs" priority="23" dxfId="83" operator="equal" stopIfTrue="1">
      <formula>"CW 3120-R2"</formula>
    </cfRule>
    <cfRule type="cellIs" priority="24" dxfId="83" operator="equal" stopIfTrue="1">
      <formula>"CW 3240-R7"</formula>
    </cfRule>
  </conditionalFormatting>
  <conditionalFormatting sqref="D26:D27">
    <cfRule type="cellIs" priority="16" dxfId="83" operator="equal" stopIfTrue="1">
      <formula>"CW 2130-R11"</formula>
    </cfRule>
    <cfRule type="cellIs" priority="17" dxfId="83" operator="equal" stopIfTrue="1">
      <formula>"CW 3120-R2"</formula>
    </cfRule>
    <cfRule type="cellIs" priority="18" dxfId="83" operator="equal" stopIfTrue="1">
      <formula>"CW 3240-R7"</formula>
    </cfRule>
  </conditionalFormatting>
  <conditionalFormatting sqref="D29">
    <cfRule type="cellIs" priority="13" dxfId="83" operator="equal" stopIfTrue="1">
      <formula>"CW 2130-R11"</formula>
    </cfRule>
    <cfRule type="cellIs" priority="14" dxfId="83" operator="equal" stopIfTrue="1">
      <formula>"CW 3120-R2"</formula>
    </cfRule>
    <cfRule type="cellIs" priority="15" dxfId="83" operator="equal" stopIfTrue="1">
      <formula>"CW 3240-R7"</formula>
    </cfRule>
  </conditionalFormatting>
  <conditionalFormatting sqref="D30">
    <cfRule type="cellIs" priority="10" dxfId="83" operator="equal" stopIfTrue="1">
      <formula>"CW 2130-R11"</formula>
    </cfRule>
    <cfRule type="cellIs" priority="11" dxfId="83" operator="equal" stopIfTrue="1">
      <formula>"CW 3120-R2"</formula>
    </cfRule>
    <cfRule type="cellIs" priority="12" dxfId="83" operator="equal" stopIfTrue="1">
      <formula>"CW 3240-R7"</formula>
    </cfRule>
  </conditionalFormatting>
  <conditionalFormatting sqref="D28">
    <cfRule type="cellIs" priority="7" dxfId="83" operator="equal" stopIfTrue="1">
      <formula>"CW 2130-R11"</formula>
    </cfRule>
    <cfRule type="cellIs" priority="8" dxfId="83" operator="equal" stopIfTrue="1">
      <formula>"CW 3120-R2"</formula>
    </cfRule>
    <cfRule type="cellIs" priority="9" dxfId="83" operator="equal" stopIfTrue="1">
      <formula>"CW 3240-R7"</formula>
    </cfRule>
  </conditionalFormatting>
  <conditionalFormatting sqref="D36">
    <cfRule type="cellIs" priority="4" dxfId="83" operator="equal" stopIfTrue="1">
      <formula>"CW 2130-R11"</formula>
    </cfRule>
    <cfRule type="cellIs" priority="5" dxfId="83" operator="equal" stopIfTrue="1">
      <formula>"CW 3120-R2"</formula>
    </cfRule>
    <cfRule type="cellIs" priority="6" dxfId="83" operator="equal" stopIfTrue="1">
      <formula>"CW 3240-R7"</formula>
    </cfRule>
  </conditionalFormatting>
  <conditionalFormatting sqref="D43">
    <cfRule type="cellIs" priority="1" dxfId="83" operator="equal" stopIfTrue="1">
      <formula>"CW 2130-R11"</formula>
    </cfRule>
    <cfRule type="cellIs" priority="2" dxfId="83" operator="equal" stopIfTrue="1">
      <formula>"CW 3120-R2"</formula>
    </cfRule>
    <cfRule type="cellIs" priority="3" dxfId="83" operator="equal" stopIfTrue="1">
      <formula>"CW 3240-R7"</formula>
    </cfRule>
  </conditionalFormatting>
  <dataValidations count="3">
    <dataValidation type="custom" allowBlank="1" showInputMessage="1" showErrorMessage="1" error="If you can enter a Unit  Price in this cell, pLease contact the Contract Administrator immediately!" sqref="G8 G10 G23 G21 G31:G32 G44 G51:G52 G54 G57 G39 G41 G71 G64 G84 G26 G29 G82 G62">
      <formula1>"isblank(G3)"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11:F20 F22 F9 F33:F38 F53 F55:F56 F40 F65:F70 F24:F25 F46:F50 F30 F63 F27:F28 F83 F85:F86 F72:F81 F58:F61 F42:F43">
      <formula1>IF(F11&gt;=0,ROUND(F11,0),0)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1:G20 G22 G9 G33:G38 G53 G55:G56 G40 G65:G70 G24:G25 G46:G50 G30 G63 G27:G28 G83 G85:G86 G72:G81 G58:G61 G42:G43">
      <formula1>IF(G11&gt;=0.01,ROUND(G11,2),0.01)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655-2016 
&amp;XTemplate Version: C420160226-RW&amp;R&amp;10Bid Submission
Page &amp;P+3 of 12</oddHeader>
    <oddFooter xml:space="preserve">&amp;R__________________
Name of Bidder                    </oddFooter>
  </headerFooter>
  <rowBreaks count="3" manualBreakCount="3">
    <brk id="50" min="1" max="7" man="1"/>
    <brk id="70" min="1" max="7" man="1"/>
    <brk id="8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Reviewed by: C.D.H
Date:7/26/2016
File Size:76,288</dc:description>
  <cp:lastModifiedBy>Heide, Chris</cp:lastModifiedBy>
  <cp:lastPrinted>2016-07-25T19:43:10Z</cp:lastPrinted>
  <dcterms:created xsi:type="dcterms:W3CDTF">1999-03-31T15:44:33Z</dcterms:created>
  <dcterms:modified xsi:type="dcterms:W3CDTF">2016-07-27T20:52:25Z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