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725" windowHeight="1278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PRICES'!$B$6:$H$62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PRICES'!$B$1:$IV$60</definedName>
    <definedName name="XITEMS">'FORM B - PRICES'!$B$6:$IV$60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rFont val="Tahoma"/>
            <family val="2"/>
          </rPr>
          <t xml:space="preserve">Insert reference to "Prices" clause from the "Bidding Procedures". </t>
        </r>
      </text>
    </comment>
  </commentList>
</comments>
</file>

<file path=xl/sharedStrings.xml><?xml version="1.0" encoding="utf-8"?>
<sst xmlns="http://schemas.openxmlformats.org/spreadsheetml/2006/main" count="231" uniqueCount="167">
  <si>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</si>
  <si>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</si>
  <si>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</si>
  <si>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</si>
  <si>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</si>
  <si>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</si>
  <si>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</si>
  <si>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</si>
  <si>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</si>
  <si>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</si>
  <si>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</si>
  <si>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</si>
  <si>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</si>
  <si>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</si>
  <si>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</si>
  <si>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</si>
  <si>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</si>
  <si>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</si>
  <si>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</si>
  <si>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</si>
  <si>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</si>
  <si>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</si>
  <si>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</si>
  <si>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</si>
  <si>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</si>
  <si>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</si>
  <si>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</si>
  <si>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</si>
  <si>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</si>
  <si>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</si>
  <si>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</si>
  <si>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</si>
  <si>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</si>
  <si>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</si>
  <si>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</si>
  <si>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</si>
  <si>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</si>
  <si>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SD-228A</t>
  </si>
  <si>
    <t>m</t>
  </si>
  <si>
    <t>iii)</t>
  </si>
  <si>
    <t>Main Line Paving</t>
  </si>
  <si>
    <t>D006</t>
  </si>
  <si>
    <t xml:space="preserve">Reflective Crack Maintenance </t>
  </si>
  <si>
    <t>F001</t>
  </si>
  <si>
    <t>F003</t>
  </si>
  <si>
    <t>iv)</t>
  </si>
  <si>
    <t>G001</t>
  </si>
  <si>
    <t>Sodding</t>
  </si>
  <si>
    <t>G003</t>
  </si>
  <si>
    <t>B001</t>
  </si>
  <si>
    <t>Pavement Removal</t>
  </si>
  <si>
    <t>Tie-ins and Approaches</t>
  </si>
  <si>
    <t>Adjustment of Catch Basins / Manholes Frames</t>
  </si>
  <si>
    <t>Lifter Rings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</si>
  <si>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</si>
  <si>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</si>
  <si>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</si>
  <si>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</si>
  <si>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</si>
  <si>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</si>
  <si>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</si>
  <si>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</si>
  <si>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</si>
  <si>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</si>
  <si>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</si>
  <si>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</si>
  <si>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</si>
  <si>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</si>
  <si>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</si>
  <si>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</si>
  <si>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</si>
  <si>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</si>
  <si>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</si>
  <si>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</si>
  <si>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</si>
  <si>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A.12</t>
  </si>
  <si>
    <t xml:space="preserve">CW 3240-R10 </t>
  </si>
  <si>
    <t>Barrier (150 mm reveal ht, Dowelled)</t>
  </si>
  <si>
    <t>Curb Ramp (8-12 mm reveal ht, Monolithic)</t>
  </si>
  <si>
    <t>A.13</t>
  </si>
  <si>
    <t>B219</t>
  </si>
  <si>
    <t>A.14</t>
  </si>
  <si>
    <t>Detectable Warning Surface Tiles</t>
  </si>
  <si>
    <t>A.15</t>
  </si>
  <si>
    <t>A.16</t>
  </si>
  <si>
    <t>SD-205</t>
  </si>
  <si>
    <t>A.17</t>
  </si>
  <si>
    <t>Type IA</t>
  </si>
  <si>
    <t>A.18</t>
  </si>
  <si>
    <t>CW 3250-R7</t>
  </si>
  <si>
    <t>A.19</t>
  </si>
  <si>
    <t>A.20</t>
  </si>
  <si>
    <t>A.21</t>
  </si>
  <si>
    <t>A.22</t>
  </si>
  <si>
    <t>A.23</t>
  </si>
  <si>
    <t>A.24</t>
  </si>
  <si>
    <t>A.25</t>
  </si>
  <si>
    <t>A.26</t>
  </si>
  <si>
    <t>CW 3210-R7</t>
  </si>
  <si>
    <t>CW 3510-R9</t>
  </si>
  <si>
    <t xml:space="preserve"> width &gt; or = 600 mm</t>
  </si>
  <si>
    <t>E11</t>
  </si>
  <si>
    <t>A007A</t>
  </si>
  <si>
    <t xml:space="preserve">50 mm </t>
  </si>
  <si>
    <t>B100r</t>
  </si>
  <si>
    <t>Miscellaneous Concrete Slab Removal</t>
  </si>
  <si>
    <t>B104r</t>
  </si>
  <si>
    <t>B107i</t>
  </si>
  <si>
    <t xml:space="preserve">Miscellaneous Concrete Slab Installation </t>
  </si>
  <si>
    <t>B111i</t>
  </si>
  <si>
    <t>B125</t>
  </si>
  <si>
    <t>Supply of Precast  Sidewalk Blocks</t>
  </si>
  <si>
    <t>B125A</t>
  </si>
  <si>
    <t>Removal of Precast Sidewalk Blocks</t>
  </si>
  <si>
    <t>B124</t>
  </si>
  <si>
    <t>Adjustment of Precast  Sidewalk Blocks</t>
  </si>
  <si>
    <t>B126r</t>
  </si>
  <si>
    <t>Concrete Curb Removal</t>
  </si>
  <si>
    <t>B127r</t>
  </si>
  <si>
    <t>Barrier Separate</t>
  </si>
  <si>
    <t>B131r</t>
  </si>
  <si>
    <t>Lip Curb</t>
  </si>
  <si>
    <t>SD-202C</t>
  </si>
  <si>
    <t>B135i</t>
  </si>
  <si>
    <t>Concrete Curb Installation</t>
  </si>
  <si>
    <t>B136i</t>
  </si>
  <si>
    <t>CW 3110-R19</t>
  </si>
  <si>
    <t>B003</t>
  </si>
  <si>
    <t>Asphalt Pavement</t>
  </si>
  <si>
    <t xml:space="preserve">CW 3230-R8
</t>
  </si>
  <si>
    <t>B132r</t>
  </si>
  <si>
    <t>Curb Ramp</t>
  </si>
  <si>
    <t>B134r</t>
  </si>
  <si>
    <t>B147i</t>
  </si>
  <si>
    <t>Lip Curb (75 mm reveal ht, Integral)</t>
  </si>
  <si>
    <t>SD-202A</t>
  </si>
  <si>
    <t>SD-229A,B,C</t>
  </si>
  <si>
    <t>B150iA</t>
  </si>
  <si>
    <t>SD-223A</t>
  </si>
  <si>
    <t>B153C</t>
  </si>
  <si>
    <t>Splash Strip (150 mm reveal ht, Monolithic Modified Barrier Curb,  750 mm width)</t>
  </si>
  <si>
    <t>B190</t>
  </si>
  <si>
    <t xml:space="preserve">Construction of Asphaltic Concrete Overlay </t>
  </si>
  <si>
    <t xml:space="preserve">CW 3410-R11 </t>
  </si>
  <si>
    <t>B191</t>
  </si>
  <si>
    <t>B193</t>
  </si>
  <si>
    <t>B194</t>
  </si>
  <si>
    <t>B195</t>
  </si>
  <si>
    <t>CW 3326-R3</t>
  </si>
  <si>
    <t>F004</t>
  </si>
  <si>
    <t>38 mm</t>
  </si>
  <si>
    <t>A.1</t>
  </si>
  <si>
    <t>15 M Deformed Tie Bar</t>
  </si>
  <si>
    <t>Supply of Post Bollards</t>
  </si>
  <si>
    <t>Salvage Existing Bollards</t>
  </si>
  <si>
    <t>G005</t>
  </si>
  <si>
    <t>Salt Tolerant Grass Seeding</t>
  </si>
  <si>
    <t>E9</t>
  </si>
  <si>
    <t>E10</t>
  </si>
  <si>
    <t>E12</t>
  </si>
  <si>
    <t>(SEE B9)</t>
  </si>
  <si>
    <t>St. Vital Trail Renewal and Widening</t>
  </si>
  <si>
    <t>E13</t>
  </si>
  <si>
    <t>Supplying and Placing "A" Base Base Course Material</t>
  </si>
  <si>
    <t>B097A</t>
  </si>
  <si>
    <t>Installation of Bollards</t>
  </si>
  <si>
    <t>Splash Strip Separate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</si>
</sst>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left" vertical="top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40" fillId="0" borderId="0" xfId="0" applyFont="1" applyFill="1" applyAlignment="1">
      <alignment/>
    </xf>
    <xf numFmtId="0" fontId="40" fillId="0" borderId="0" xfId="0" applyFont="1" applyFill="1" applyAlignment="1" applyProtection="1">
      <alignment horizontal="center" vertical="top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3" fontId="60" fillId="57" borderId="1" xfId="0" applyNumberFormat="1" applyFont="1" applyFill="1" applyBorder="1" applyAlignment="1" applyProtection="1">
      <alignment vertical="top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1" fontId="60" fillId="57" borderId="1" xfId="0" applyNumberFormat="1" applyFont="1" applyFill="1" applyBorder="1" applyAlignment="1" applyProtection="1">
      <alignment horizontal="right" vertical="top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0" fontId="41" fillId="57" borderId="0" xfId="0" applyFont="1" applyFill="1" applyAlignment="1" applyProtection="1">
      <alignment horizontal="center" vertical="top"/>
      <protection/>
    </xf>
    <xf numFmtId="0" fontId="41" fillId="57" borderId="0" xfId="0" applyFont="1" applyFill="1" applyAlignment="1">
      <alignment/>
    </xf>
    <xf numFmtId="172" fontId="60" fillId="57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Font="1" applyFill="1" applyAlignment="1">
      <alignment/>
    </xf>
    <xf numFmtId="1" fontId="60" fillId="57" borderId="1" xfId="0" applyNumberFormat="1" applyFont="1" applyFill="1" applyBorder="1" applyAlignment="1" applyProtection="1">
      <alignment horizontal="right" vertical="top" wrapText="1"/>
      <protection/>
    </xf>
    <xf numFmtId="173" fontId="60" fillId="0" borderId="1" xfId="0" applyNumberFormat="1" applyFont="1" applyFill="1" applyBorder="1" applyAlignment="1" applyProtection="1">
      <alignment horizontal="left" vertical="top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3" fontId="60" fillId="0" borderId="1" xfId="0" applyNumberFormat="1" applyFont="1" applyFill="1" applyBorder="1" applyAlignment="1" applyProtection="1">
      <alignment vertical="top"/>
      <protection/>
    </xf>
    <xf numFmtId="199" fontId="60" fillId="57" borderId="1" xfId="0" applyNumberFormat="1" applyFont="1" applyFill="1" applyBorder="1" applyAlignment="1" applyProtection="1">
      <alignment horizontal="center" vertical="top"/>
      <protection/>
    </xf>
    <xf numFmtId="173" fontId="60" fillId="0" borderId="2" xfId="0" applyNumberFormat="1" applyFont="1" applyFill="1" applyBorder="1" applyAlignment="1" applyProtection="1">
      <alignment horizontal="left" vertical="top" wrapText="1"/>
      <protection/>
    </xf>
    <xf numFmtId="172" fontId="60" fillId="0" borderId="2" xfId="0" applyNumberFormat="1" applyFont="1" applyFill="1" applyBorder="1" applyAlignment="1" applyProtection="1">
      <alignment horizontal="left" vertical="top" wrapText="1"/>
      <protection/>
    </xf>
    <xf numFmtId="172" fontId="60" fillId="0" borderId="2" xfId="0" applyNumberFormat="1" applyFont="1" applyFill="1" applyBorder="1" applyAlignment="1" applyProtection="1">
      <alignment horizontal="center" vertical="top" wrapText="1"/>
      <protection/>
    </xf>
    <xf numFmtId="0" fontId="60" fillId="0" borderId="2" xfId="0" applyNumberFormat="1" applyFont="1" applyFill="1" applyBorder="1" applyAlignment="1" applyProtection="1">
      <alignment horizontal="center" vertical="top" wrapText="1"/>
      <protection/>
    </xf>
    <xf numFmtId="3" fontId="60" fillId="57" borderId="2" xfId="0" applyNumberFormat="1" applyFont="1" applyFill="1" applyBorder="1" applyAlignment="1" applyProtection="1">
      <alignment vertical="top"/>
      <protection/>
    </xf>
    <xf numFmtId="174" fontId="60" fillId="0" borderId="2" xfId="0" applyNumberFormat="1" applyFont="1" applyFill="1" applyBorder="1" applyAlignment="1" applyProtection="1">
      <alignment vertical="top"/>
      <protection locked="0"/>
    </xf>
    <xf numFmtId="174" fontId="60" fillId="0" borderId="2" xfId="0" applyNumberFormat="1" applyFont="1" applyFill="1" applyBorder="1" applyAlignment="1" applyProtection="1">
      <alignment vertical="top"/>
      <protection/>
    </xf>
    <xf numFmtId="173" fontId="60" fillId="0" borderId="2" xfId="0" applyNumberFormat="1" applyFont="1" applyFill="1" applyBorder="1" applyAlignment="1" applyProtection="1">
      <alignment horizontal="center" vertical="top" wrapText="1"/>
      <protection/>
    </xf>
    <xf numFmtId="7" fontId="0" fillId="2" borderId="39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1" fontId="6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20" hidden="1" customWidth="1"/>
    <col min="2" max="2" width="8.77734375" style="12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0" customWidth="1"/>
    <col min="7" max="7" width="11.77734375" style="20" customWidth="1"/>
    <col min="8" max="8" width="16.77734375" style="20" customWidth="1"/>
  </cols>
  <sheetData>
    <row r="1" spans="1:8" ht="15.75">
      <c r="A1" s="28"/>
      <c r="B1" s="26" t="s">
        <v>0</v>
      </c>
      <c r="C1" s="27"/>
      <c r="D1" s="27"/>
      <c r="E1" s="27"/>
      <c r="F1" s="27"/>
      <c r="G1" s="28"/>
      <c r="H1" s="27"/>
    </row>
    <row r="2" spans="1:8" ht="15">
      <c r="A2" s="25"/>
      <c r="B2" s="13" t="s">
        <v>160</v>
      </c>
      <c r="C2" s="1"/>
      <c r="D2" s="1"/>
      <c r="E2" s="1"/>
      <c r="F2" s="1"/>
      <c r="G2" s="25"/>
      <c r="H2" s="1"/>
    </row>
    <row r="3" spans="1:8" ht="15">
      <c r="A3" s="16"/>
      <c r="B3" s="12" t="s">
        <v>1</v>
      </c>
      <c r="C3" s="33"/>
      <c r="D3" s="33"/>
      <c r="E3" s="33"/>
      <c r="F3" s="33"/>
      <c r="G3" s="32"/>
      <c r="H3" s="31"/>
    </row>
    <row r="4" spans="1:8" ht="15">
      <c r="A4" s="48" t="s">
        <v>22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4" t="s">
        <v>9</v>
      </c>
    </row>
    <row r="5" spans="1:8" ht="15.75" thickBot="1">
      <c r="A5" s="22"/>
      <c r="B5" s="38"/>
      <c r="C5" s="39"/>
      <c r="D5" s="40" t="s">
        <v>10</v>
      </c>
      <c r="E5" s="41"/>
      <c r="F5" s="42" t="s">
        <v>11</v>
      </c>
      <c r="G5" s="43"/>
      <c r="H5" s="44"/>
    </row>
    <row r="6" spans="1:8" s="37" customFormat="1" ht="30" customHeight="1" thickTop="1">
      <c r="A6" s="36"/>
      <c r="B6" s="35" t="s">
        <v>12</v>
      </c>
      <c r="C6" s="93" t="s">
        <v>161</v>
      </c>
      <c r="D6" s="94"/>
      <c r="E6" s="94"/>
      <c r="F6" s="95"/>
      <c r="G6" s="53"/>
      <c r="H6" s="54" t="s">
        <v>2</v>
      </c>
    </row>
    <row r="7" spans="1:8" ht="36" customHeight="1">
      <c r="A7" s="18"/>
      <c r="B7" s="15"/>
      <c r="C7" s="29" t="s">
        <v>14</v>
      </c>
      <c r="D7" s="10"/>
      <c r="E7" s="8" t="s">
        <v>2</v>
      </c>
      <c r="F7" s="8" t="s">
        <v>2</v>
      </c>
      <c r="G7" s="18" t="s">
        <v>2</v>
      </c>
      <c r="H7" s="21"/>
    </row>
    <row r="8" spans="1:9" s="65" customFormat="1" ht="30" customHeight="1">
      <c r="A8" s="56" t="s">
        <v>54</v>
      </c>
      <c r="B8" s="57" t="s">
        <v>151</v>
      </c>
      <c r="C8" s="58" t="s">
        <v>55</v>
      </c>
      <c r="D8" s="59" t="s">
        <v>126</v>
      </c>
      <c r="E8" s="60" t="s">
        <v>24</v>
      </c>
      <c r="F8" s="61">
        <v>1150</v>
      </c>
      <c r="G8" s="62"/>
      <c r="H8" s="63">
        <f>ROUND(G8*F8,2)</f>
        <v>0</v>
      </c>
      <c r="I8" s="64"/>
    </row>
    <row r="9" spans="1:9" s="67" customFormat="1" ht="30" customHeight="1">
      <c r="A9" s="66" t="s">
        <v>56</v>
      </c>
      <c r="B9" s="57" t="s">
        <v>25</v>
      </c>
      <c r="C9" s="58" t="s">
        <v>57</v>
      </c>
      <c r="D9" s="59" t="s">
        <v>126</v>
      </c>
      <c r="E9" s="60" t="s">
        <v>26</v>
      </c>
      <c r="F9" s="61">
        <v>4160</v>
      </c>
      <c r="G9" s="62"/>
      <c r="H9" s="63">
        <f>ROUND(G9*F9,2)</f>
        <v>0</v>
      </c>
      <c r="I9" s="64"/>
    </row>
    <row r="10" spans="1:9" s="65" customFormat="1" ht="32.25" customHeight="1">
      <c r="A10" s="66" t="s">
        <v>58</v>
      </c>
      <c r="B10" s="57" t="s">
        <v>59</v>
      </c>
      <c r="C10" s="58" t="s">
        <v>60</v>
      </c>
      <c r="D10" s="59" t="s">
        <v>126</v>
      </c>
      <c r="E10" s="60"/>
      <c r="F10" s="68"/>
      <c r="G10" s="69"/>
      <c r="H10" s="63"/>
      <c r="I10" s="64"/>
    </row>
    <row r="11" spans="1:9" s="65" customFormat="1" ht="42" customHeight="1">
      <c r="A11" s="66" t="s">
        <v>102</v>
      </c>
      <c r="B11" s="70" t="s">
        <v>27</v>
      </c>
      <c r="C11" s="58" t="s">
        <v>103</v>
      </c>
      <c r="D11" s="71" t="s">
        <v>2</v>
      </c>
      <c r="E11" s="60" t="s">
        <v>28</v>
      </c>
      <c r="F11" s="61">
        <v>1440</v>
      </c>
      <c r="G11" s="62"/>
      <c r="H11" s="63">
        <f>ROUND(G11*F11,2)</f>
        <v>0</v>
      </c>
      <c r="I11" s="64"/>
    </row>
    <row r="12" spans="1:9" s="65" customFormat="1" ht="63" customHeight="1">
      <c r="A12" s="66" t="s">
        <v>29</v>
      </c>
      <c r="B12" s="57" t="s">
        <v>61</v>
      </c>
      <c r="C12" s="58" t="s">
        <v>30</v>
      </c>
      <c r="D12" s="59" t="s">
        <v>126</v>
      </c>
      <c r="E12" s="60" t="s">
        <v>24</v>
      </c>
      <c r="F12" s="61">
        <v>20</v>
      </c>
      <c r="G12" s="62"/>
      <c r="H12" s="63">
        <f>ROUND(G12*F12,2)</f>
        <v>0</v>
      </c>
      <c r="I12" s="64"/>
    </row>
    <row r="13" spans="1:9" s="65" customFormat="1" ht="46.5" customHeight="1">
      <c r="A13" s="66"/>
      <c r="B13" s="57" t="s">
        <v>62</v>
      </c>
      <c r="C13" s="58" t="s">
        <v>163</v>
      </c>
      <c r="D13" s="59" t="s">
        <v>162</v>
      </c>
      <c r="E13" s="60" t="s">
        <v>24</v>
      </c>
      <c r="F13" s="61">
        <v>315</v>
      </c>
      <c r="G13" s="62"/>
      <c r="H13" s="63">
        <f>ROUND(G13*F13,2)</f>
        <v>0</v>
      </c>
      <c r="I13" s="64"/>
    </row>
    <row r="14" spans="1:9" s="67" customFormat="1" ht="30" customHeight="1">
      <c r="A14" s="56" t="s">
        <v>31</v>
      </c>
      <c r="B14" s="57" t="s">
        <v>64</v>
      </c>
      <c r="C14" s="58" t="s">
        <v>32</v>
      </c>
      <c r="D14" s="59" t="s">
        <v>126</v>
      </c>
      <c r="E14" s="60" t="s">
        <v>26</v>
      </c>
      <c r="F14" s="61">
        <v>1750</v>
      </c>
      <c r="G14" s="62"/>
      <c r="H14" s="63">
        <f>ROUND(G14*F14,2)</f>
        <v>0</v>
      </c>
      <c r="I14" s="64"/>
    </row>
    <row r="15" spans="1:9" s="67" customFormat="1" ht="43.5" customHeight="1">
      <c r="A15" s="66" t="s">
        <v>63</v>
      </c>
      <c r="B15" s="57" t="s">
        <v>67</v>
      </c>
      <c r="C15" s="58" t="s">
        <v>65</v>
      </c>
      <c r="D15" s="71" t="s">
        <v>66</v>
      </c>
      <c r="E15" s="60" t="s">
        <v>26</v>
      </c>
      <c r="F15" s="61">
        <v>4160</v>
      </c>
      <c r="G15" s="62"/>
      <c r="H15" s="63">
        <f>ROUND(G15*F15,2)</f>
        <v>0</v>
      </c>
      <c r="I15" s="64"/>
    </row>
    <row r="16" spans="1:8" ht="36" customHeight="1">
      <c r="A16" s="18"/>
      <c r="B16" s="15"/>
      <c r="C16" s="30" t="s">
        <v>15</v>
      </c>
      <c r="D16" s="10"/>
      <c r="E16" s="7"/>
      <c r="F16" s="10"/>
      <c r="G16" s="18"/>
      <c r="H16" s="21"/>
    </row>
    <row r="17" spans="1:9" s="65" customFormat="1" ht="30" customHeight="1">
      <c r="A17" s="72" t="s">
        <v>49</v>
      </c>
      <c r="B17" s="57" t="s">
        <v>68</v>
      </c>
      <c r="C17" s="58" t="s">
        <v>50</v>
      </c>
      <c r="D17" s="59" t="s">
        <v>126</v>
      </c>
      <c r="E17" s="60"/>
      <c r="F17" s="68"/>
      <c r="G17" s="69"/>
      <c r="H17" s="63"/>
      <c r="I17" s="64"/>
    </row>
    <row r="18" spans="1:9" s="67" customFormat="1" ht="30" customHeight="1">
      <c r="A18" s="72" t="s">
        <v>127</v>
      </c>
      <c r="B18" s="70" t="s">
        <v>27</v>
      </c>
      <c r="C18" s="58" t="s">
        <v>128</v>
      </c>
      <c r="D18" s="71" t="s">
        <v>2</v>
      </c>
      <c r="E18" s="60" t="s">
        <v>26</v>
      </c>
      <c r="F18" s="61">
        <v>2400</v>
      </c>
      <c r="G18" s="62"/>
      <c r="H18" s="63">
        <f>ROUND(G18*F18,2)</f>
        <v>0</v>
      </c>
      <c r="I18" s="64"/>
    </row>
    <row r="19" spans="1:9" s="67" customFormat="1" ht="30" customHeight="1">
      <c r="A19" s="72" t="s">
        <v>35</v>
      </c>
      <c r="B19" s="57" t="s">
        <v>69</v>
      </c>
      <c r="C19" s="58" t="s">
        <v>36</v>
      </c>
      <c r="D19" s="71" t="s">
        <v>129</v>
      </c>
      <c r="E19" s="60"/>
      <c r="F19" s="68"/>
      <c r="G19" s="69"/>
      <c r="H19" s="63"/>
      <c r="I19" s="64"/>
    </row>
    <row r="20" spans="1:9" s="67" customFormat="1" ht="30" customHeight="1">
      <c r="A20" s="82" t="s">
        <v>164</v>
      </c>
      <c r="B20" s="70" t="s">
        <v>27</v>
      </c>
      <c r="C20" s="58" t="s">
        <v>152</v>
      </c>
      <c r="D20" s="71" t="s">
        <v>2</v>
      </c>
      <c r="E20" s="60" t="s">
        <v>33</v>
      </c>
      <c r="F20" s="61">
        <v>70</v>
      </c>
      <c r="G20" s="62"/>
      <c r="H20" s="63">
        <f>ROUND(G20*F20,2)</f>
        <v>0</v>
      </c>
      <c r="I20" s="64"/>
    </row>
    <row r="21" spans="1:9" s="65" customFormat="1" ht="43.5" customHeight="1">
      <c r="A21" s="72" t="s">
        <v>104</v>
      </c>
      <c r="B21" s="57" t="s">
        <v>70</v>
      </c>
      <c r="C21" s="58" t="s">
        <v>105</v>
      </c>
      <c r="D21" s="71" t="s">
        <v>72</v>
      </c>
      <c r="E21" s="60"/>
      <c r="F21" s="68"/>
      <c r="G21" s="69"/>
      <c r="H21" s="63"/>
      <c r="I21" s="64"/>
    </row>
    <row r="22" spans="1:9" s="67" customFormat="1" ht="30" customHeight="1">
      <c r="A22" s="72" t="s">
        <v>106</v>
      </c>
      <c r="B22" s="70" t="s">
        <v>27</v>
      </c>
      <c r="C22" s="58" t="s">
        <v>73</v>
      </c>
      <c r="D22" s="71" t="s">
        <v>2</v>
      </c>
      <c r="E22" s="60" t="s">
        <v>26</v>
      </c>
      <c r="F22" s="61">
        <v>100</v>
      </c>
      <c r="G22" s="62"/>
      <c r="H22" s="63">
        <f>ROUND(G22*F22,2)</f>
        <v>0</v>
      </c>
      <c r="I22" s="64"/>
    </row>
    <row r="23" spans="1:9" s="65" customFormat="1" ht="43.5" customHeight="1">
      <c r="A23" s="72" t="s">
        <v>107</v>
      </c>
      <c r="B23" s="57" t="s">
        <v>71</v>
      </c>
      <c r="C23" s="58" t="s">
        <v>108</v>
      </c>
      <c r="D23" s="71" t="s">
        <v>72</v>
      </c>
      <c r="E23" s="60"/>
      <c r="F23" s="68"/>
      <c r="G23" s="69"/>
      <c r="H23" s="63"/>
      <c r="I23" s="64"/>
    </row>
    <row r="24" spans="1:9" s="67" customFormat="1" ht="30" customHeight="1">
      <c r="A24" s="72" t="s">
        <v>109</v>
      </c>
      <c r="B24" s="70" t="s">
        <v>27</v>
      </c>
      <c r="C24" s="58" t="s">
        <v>73</v>
      </c>
      <c r="D24" s="71" t="s">
        <v>37</v>
      </c>
      <c r="E24" s="60" t="s">
        <v>26</v>
      </c>
      <c r="F24" s="61">
        <v>230</v>
      </c>
      <c r="G24" s="62"/>
      <c r="H24" s="63">
        <f>ROUND(G24*F24,2)</f>
        <v>0</v>
      </c>
      <c r="I24" s="64"/>
    </row>
    <row r="25" spans="1:9" s="65" customFormat="1" ht="30" customHeight="1">
      <c r="A25" s="72" t="s">
        <v>114</v>
      </c>
      <c r="B25" s="57" t="s">
        <v>75</v>
      </c>
      <c r="C25" s="58" t="s">
        <v>115</v>
      </c>
      <c r="D25" s="71" t="s">
        <v>72</v>
      </c>
      <c r="E25" s="60" t="s">
        <v>26</v>
      </c>
      <c r="F25" s="61">
        <v>2</v>
      </c>
      <c r="G25" s="62"/>
      <c r="H25" s="63">
        <f>ROUND(G25*F25,2)</f>
        <v>0</v>
      </c>
      <c r="I25" s="64"/>
    </row>
    <row r="26" spans="1:9" s="67" customFormat="1" ht="30" customHeight="1">
      <c r="A26" s="72" t="s">
        <v>110</v>
      </c>
      <c r="B26" s="57" t="s">
        <v>79</v>
      </c>
      <c r="C26" s="58" t="s">
        <v>111</v>
      </c>
      <c r="D26" s="71" t="s">
        <v>72</v>
      </c>
      <c r="E26" s="60" t="s">
        <v>26</v>
      </c>
      <c r="F26" s="61">
        <v>2</v>
      </c>
      <c r="G26" s="62"/>
      <c r="H26" s="63">
        <f>ROUND(G26*F26,2)</f>
        <v>0</v>
      </c>
      <c r="I26" s="64"/>
    </row>
    <row r="27" spans="1:9" s="67" customFormat="1" ht="30" customHeight="1">
      <c r="A27" s="72" t="s">
        <v>112</v>
      </c>
      <c r="B27" s="83" t="s">
        <v>81</v>
      </c>
      <c r="C27" s="84" t="s">
        <v>113</v>
      </c>
      <c r="D27" s="85" t="s">
        <v>72</v>
      </c>
      <c r="E27" s="86" t="s">
        <v>26</v>
      </c>
      <c r="F27" s="87">
        <v>2</v>
      </c>
      <c r="G27" s="88"/>
      <c r="H27" s="89">
        <f>ROUND(G27*F27,2)</f>
        <v>0</v>
      </c>
      <c r="I27" s="64"/>
    </row>
    <row r="28" spans="1:9" s="65" customFormat="1" ht="30" customHeight="1">
      <c r="A28" s="72" t="s">
        <v>116</v>
      </c>
      <c r="B28" s="57" t="s">
        <v>83</v>
      </c>
      <c r="C28" s="58" t="s">
        <v>117</v>
      </c>
      <c r="D28" s="71" t="s">
        <v>76</v>
      </c>
      <c r="E28" s="60"/>
      <c r="F28" s="68"/>
      <c r="G28" s="69"/>
      <c r="H28" s="63"/>
      <c r="I28" s="64"/>
    </row>
    <row r="29" spans="1:9" s="67" customFormat="1" ht="30" customHeight="1">
      <c r="A29" s="72" t="s">
        <v>118</v>
      </c>
      <c r="B29" s="70" t="s">
        <v>27</v>
      </c>
      <c r="C29" s="58" t="s">
        <v>119</v>
      </c>
      <c r="D29" s="71" t="s">
        <v>2</v>
      </c>
      <c r="E29" s="60" t="s">
        <v>38</v>
      </c>
      <c r="F29" s="61">
        <v>6</v>
      </c>
      <c r="G29" s="62"/>
      <c r="H29" s="63">
        <f>ROUND(G29*F29,2)</f>
        <v>0</v>
      </c>
      <c r="I29" s="64"/>
    </row>
    <row r="30" spans="1:9" s="67" customFormat="1" ht="30" customHeight="1">
      <c r="A30" s="72" t="s">
        <v>120</v>
      </c>
      <c r="B30" s="70" t="s">
        <v>34</v>
      </c>
      <c r="C30" s="58" t="s">
        <v>121</v>
      </c>
      <c r="D30" s="71" t="s">
        <v>122</v>
      </c>
      <c r="E30" s="60" t="s">
        <v>38</v>
      </c>
      <c r="F30" s="61">
        <v>13</v>
      </c>
      <c r="G30" s="62"/>
      <c r="H30" s="63">
        <f>ROUND(G30*F30,2)</f>
        <v>0</v>
      </c>
      <c r="I30" s="64"/>
    </row>
    <row r="31" spans="1:9" s="67" customFormat="1" ht="30" customHeight="1">
      <c r="A31" s="72" t="s">
        <v>130</v>
      </c>
      <c r="B31" s="70" t="s">
        <v>39</v>
      </c>
      <c r="C31" s="58" t="s">
        <v>131</v>
      </c>
      <c r="D31" s="71" t="s">
        <v>2</v>
      </c>
      <c r="E31" s="60" t="s">
        <v>38</v>
      </c>
      <c r="F31" s="61">
        <v>50</v>
      </c>
      <c r="G31" s="62"/>
      <c r="H31" s="63">
        <f>ROUND(G31*F31,2)</f>
        <v>0</v>
      </c>
      <c r="I31" s="64"/>
    </row>
    <row r="32" spans="1:9" s="75" customFormat="1" ht="30" customHeight="1">
      <c r="A32" s="72" t="s">
        <v>132</v>
      </c>
      <c r="B32" s="70" t="s">
        <v>45</v>
      </c>
      <c r="C32" s="58" t="s">
        <v>166</v>
      </c>
      <c r="D32" s="71"/>
      <c r="E32" s="60" t="s">
        <v>38</v>
      </c>
      <c r="F32" s="61">
        <v>10</v>
      </c>
      <c r="G32" s="62"/>
      <c r="H32" s="63">
        <f>ROUND(G32*F32,2)</f>
        <v>0</v>
      </c>
      <c r="I32" s="74"/>
    </row>
    <row r="33" spans="1:9" s="67" customFormat="1" ht="30" customHeight="1">
      <c r="A33" s="72" t="s">
        <v>123</v>
      </c>
      <c r="B33" s="57" t="s">
        <v>84</v>
      </c>
      <c r="C33" s="58" t="s">
        <v>124</v>
      </c>
      <c r="D33" s="71" t="s">
        <v>76</v>
      </c>
      <c r="E33" s="60"/>
      <c r="F33" s="68"/>
      <c r="G33" s="69"/>
      <c r="H33" s="63"/>
      <c r="I33" s="64"/>
    </row>
    <row r="34" spans="1:9" s="67" customFormat="1" ht="30" customHeight="1">
      <c r="A34" s="72" t="s">
        <v>125</v>
      </c>
      <c r="B34" s="70" t="s">
        <v>27</v>
      </c>
      <c r="C34" s="58" t="s">
        <v>77</v>
      </c>
      <c r="D34" s="71" t="s">
        <v>85</v>
      </c>
      <c r="E34" s="60" t="s">
        <v>38</v>
      </c>
      <c r="F34" s="61">
        <v>8</v>
      </c>
      <c r="G34" s="62"/>
      <c r="H34" s="63">
        <f>ROUND(G34*F34,2)</f>
        <v>0</v>
      </c>
      <c r="I34" s="64"/>
    </row>
    <row r="35" spans="1:9" s="67" customFormat="1" ht="30" customHeight="1">
      <c r="A35" s="72" t="s">
        <v>133</v>
      </c>
      <c r="B35" s="70" t="s">
        <v>34</v>
      </c>
      <c r="C35" s="58" t="s">
        <v>134</v>
      </c>
      <c r="D35" s="71" t="s">
        <v>135</v>
      </c>
      <c r="E35" s="60" t="s">
        <v>38</v>
      </c>
      <c r="F35" s="61">
        <v>10</v>
      </c>
      <c r="G35" s="62"/>
      <c r="H35" s="63">
        <f>ROUND(G35*F35,2)</f>
        <v>0</v>
      </c>
      <c r="I35" s="64"/>
    </row>
    <row r="36" spans="1:9" s="75" customFormat="1" ht="30" customHeight="1">
      <c r="A36" s="72" t="s">
        <v>137</v>
      </c>
      <c r="B36" s="70" t="s">
        <v>39</v>
      </c>
      <c r="C36" s="58" t="s">
        <v>78</v>
      </c>
      <c r="D36" s="71" t="s">
        <v>136</v>
      </c>
      <c r="E36" s="60" t="s">
        <v>38</v>
      </c>
      <c r="F36" s="61">
        <v>70</v>
      </c>
      <c r="G36" s="62"/>
      <c r="H36" s="63">
        <f>ROUND(G36*F36,2)</f>
        <v>0</v>
      </c>
      <c r="I36" s="74"/>
    </row>
    <row r="37" spans="1:9" s="67" customFormat="1" ht="54" customHeight="1">
      <c r="A37" s="72" t="s">
        <v>139</v>
      </c>
      <c r="B37" s="70" t="s">
        <v>45</v>
      </c>
      <c r="C37" s="58" t="s">
        <v>140</v>
      </c>
      <c r="D37" s="71" t="s">
        <v>138</v>
      </c>
      <c r="E37" s="60" t="s">
        <v>38</v>
      </c>
      <c r="F37" s="61">
        <v>12</v>
      </c>
      <c r="G37" s="62"/>
      <c r="H37" s="63">
        <f>ROUND(G37*F37,2)</f>
        <v>0</v>
      </c>
      <c r="I37" s="64"/>
    </row>
    <row r="38" spans="1:9" s="67" customFormat="1" ht="43.5" customHeight="1">
      <c r="A38" s="72" t="s">
        <v>141</v>
      </c>
      <c r="B38" s="57" t="s">
        <v>86</v>
      </c>
      <c r="C38" s="58" t="s">
        <v>142</v>
      </c>
      <c r="D38" s="76" t="s">
        <v>143</v>
      </c>
      <c r="E38" s="77"/>
      <c r="F38" s="68"/>
      <c r="G38" s="69"/>
      <c r="H38" s="63"/>
      <c r="I38" s="64"/>
    </row>
    <row r="39" spans="1:9" s="67" customFormat="1" ht="30" customHeight="1">
      <c r="A39" s="72" t="s">
        <v>144</v>
      </c>
      <c r="B39" s="70" t="s">
        <v>27</v>
      </c>
      <c r="C39" s="58" t="s">
        <v>40</v>
      </c>
      <c r="D39" s="71"/>
      <c r="E39" s="60"/>
      <c r="F39" s="68"/>
      <c r="G39" s="69"/>
      <c r="H39" s="63"/>
      <c r="I39" s="64"/>
    </row>
    <row r="40" spans="1:9" s="67" customFormat="1" ht="30" customHeight="1">
      <c r="A40" s="72" t="s">
        <v>145</v>
      </c>
      <c r="B40" s="73" t="s">
        <v>74</v>
      </c>
      <c r="C40" s="58" t="s">
        <v>87</v>
      </c>
      <c r="D40" s="71"/>
      <c r="E40" s="60" t="s">
        <v>28</v>
      </c>
      <c r="F40" s="61">
        <v>655</v>
      </c>
      <c r="G40" s="62"/>
      <c r="H40" s="63">
        <f>ROUND(G40*F40,2)</f>
        <v>0</v>
      </c>
      <c r="I40" s="64"/>
    </row>
    <row r="41" spans="1:9" s="67" customFormat="1" ht="30" customHeight="1">
      <c r="A41" s="72" t="s">
        <v>146</v>
      </c>
      <c r="B41" s="70" t="s">
        <v>34</v>
      </c>
      <c r="C41" s="58" t="s">
        <v>51</v>
      </c>
      <c r="D41" s="71"/>
      <c r="E41" s="60"/>
      <c r="F41" s="68"/>
      <c r="G41" s="69"/>
      <c r="H41" s="63"/>
      <c r="I41" s="64"/>
    </row>
    <row r="42" spans="1:9" s="67" customFormat="1" ht="30" customHeight="1">
      <c r="A42" s="72" t="s">
        <v>147</v>
      </c>
      <c r="B42" s="73" t="s">
        <v>74</v>
      </c>
      <c r="C42" s="58" t="s">
        <v>87</v>
      </c>
      <c r="D42" s="71"/>
      <c r="E42" s="60" t="s">
        <v>28</v>
      </c>
      <c r="F42" s="61">
        <v>8</v>
      </c>
      <c r="G42" s="62"/>
      <c r="H42" s="63">
        <f>ROUND(G42*F42,2)</f>
        <v>0</v>
      </c>
      <c r="I42" s="64"/>
    </row>
    <row r="43" spans="1:9" s="67" customFormat="1" ht="30" customHeight="1">
      <c r="A43" s="72" t="s">
        <v>80</v>
      </c>
      <c r="B43" s="57" t="s">
        <v>88</v>
      </c>
      <c r="C43" s="58" t="s">
        <v>82</v>
      </c>
      <c r="D43" s="76" t="s">
        <v>148</v>
      </c>
      <c r="E43" s="60" t="s">
        <v>33</v>
      </c>
      <c r="F43" s="61">
        <v>28</v>
      </c>
      <c r="G43" s="62"/>
      <c r="H43" s="63">
        <f>ROUND(G43*F43,2)</f>
        <v>0</v>
      </c>
      <c r="I43" s="64"/>
    </row>
    <row r="44" spans="1:8" ht="36" customHeight="1">
      <c r="A44" s="18"/>
      <c r="B44" s="6"/>
      <c r="C44" s="30" t="s">
        <v>16</v>
      </c>
      <c r="D44" s="10"/>
      <c r="E44" s="8"/>
      <c r="F44" s="8"/>
      <c r="G44" s="18"/>
      <c r="H44" s="21"/>
    </row>
    <row r="45" spans="1:8" ht="36" customHeight="1">
      <c r="A45" s="18"/>
      <c r="B45" s="6"/>
      <c r="C45" s="30" t="s">
        <v>17</v>
      </c>
      <c r="D45" s="10"/>
      <c r="E45" s="9"/>
      <c r="F45" s="8"/>
      <c r="G45" s="18"/>
      <c r="H45" s="21"/>
    </row>
    <row r="46" spans="1:9" s="65" customFormat="1" ht="30" customHeight="1">
      <c r="A46" s="56" t="s">
        <v>41</v>
      </c>
      <c r="B46" s="57" t="s">
        <v>90</v>
      </c>
      <c r="C46" s="58" t="s">
        <v>42</v>
      </c>
      <c r="D46" s="71" t="s">
        <v>89</v>
      </c>
      <c r="E46" s="60" t="s">
        <v>38</v>
      </c>
      <c r="F46" s="61">
        <v>200</v>
      </c>
      <c r="G46" s="62"/>
      <c r="H46" s="63">
        <f>ROUND(G46*F46,2)</f>
        <v>0</v>
      </c>
      <c r="I46" s="64"/>
    </row>
    <row r="47" spans="1:8" ht="48" customHeight="1">
      <c r="A47" s="18"/>
      <c r="B47" s="6"/>
      <c r="C47" s="30" t="s">
        <v>18</v>
      </c>
      <c r="D47" s="10"/>
      <c r="E47" s="9"/>
      <c r="F47" s="8"/>
      <c r="G47" s="18"/>
      <c r="H47" s="21"/>
    </row>
    <row r="48" spans="1:8" ht="36" customHeight="1">
      <c r="A48" s="18"/>
      <c r="B48" s="11"/>
      <c r="C48" s="30" t="s">
        <v>19</v>
      </c>
      <c r="D48" s="10"/>
      <c r="E48" s="9"/>
      <c r="F48" s="8"/>
      <c r="G48" s="18"/>
      <c r="H48" s="21"/>
    </row>
    <row r="49" spans="1:9" s="67" customFormat="1" ht="43.5" customHeight="1">
      <c r="A49" s="56" t="s">
        <v>43</v>
      </c>
      <c r="B49" s="57" t="s">
        <v>91</v>
      </c>
      <c r="C49" s="58" t="s">
        <v>52</v>
      </c>
      <c r="D49" s="71" t="s">
        <v>98</v>
      </c>
      <c r="E49" s="60" t="s">
        <v>33</v>
      </c>
      <c r="F49" s="61">
        <v>1</v>
      </c>
      <c r="G49" s="62"/>
      <c r="H49" s="63">
        <f>ROUND(G49*F49,2)</f>
        <v>0</v>
      </c>
      <c r="I49" s="64"/>
    </row>
    <row r="50" spans="1:9" s="65" customFormat="1" ht="30" customHeight="1">
      <c r="A50" s="56" t="s">
        <v>44</v>
      </c>
      <c r="B50" s="57" t="s">
        <v>92</v>
      </c>
      <c r="C50" s="58" t="s">
        <v>53</v>
      </c>
      <c r="D50" s="71" t="s">
        <v>98</v>
      </c>
      <c r="E50" s="60"/>
      <c r="F50" s="78"/>
      <c r="G50" s="69"/>
      <c r="H50" s="80"/>
      <c r="I50" s="64"/>
    </row>
    <row r="51" spans="1:9" s="67" customFormat="1" ht="30" customHeight="1">
      <c r="A51" s="56" t="s">
        <v>149</v>
      </c>
      <c r="B51" s="90" t="s">
        <v>27</v>
      </c>
      <c r="C51" s="84" t="s">
        <v>150</v>
      </c>
      <c r="D51" s="85"/>
      <c r="E51" s="86" t="s">
        <v>33</v>
      </c>
      <c r="F51" s="87">
        <v>1</v>
      </c>
      <c r="G51" s="88"/>
      <c r="H51" s="89">
        <f>ROUND(G51*F51,2)</f>
        <v>0</v>
      </c>
      <c r="I51" s="64"/>
    </row>
    <row r="52" spans="1:8" ht="36" customHeight="1">
      <c r="A52" s="18"/>
      <c r="B52" s="15"/>
      <c r="C52" s="30" t="s">
        <v>20</v>
      </c>
      <c r="D52" s="10"/>
      <c r="E52" s="7"/>
      <c r="F52" s="10"/>
      <c r="G52" s="18"/>
      <c r="H52" s="21"/>
    </row>
    <row r="53" spans="1:9" s="65" customFormat="1" ht="30" customHeight="1">
      <c r="A53" s="72" t="s">
        <v>46</v>
      </c>
      <c r="B53" s="57" t="s">
        <v>93</v>
      </c>
      <c r="C53" s="58" t="s">
        <v>47</v>
      </c>
      <c r="D53" s="71" t="s">
        <v>99</v>
      </c>
      <c r="E53" s="60"/>
      <c r="F53" s="68"/>
      <c r="G53" s="69"/>
      <c r="H53" s="63"/>
      <c r="I53" s="64"/>
    </row>
    <row r="54" spans="1:9" s="67" customFormat="1" ht="30" customHeight="1">
      <c r="A54" s="72" t="s">
        <v>48</v>
      </c>
      <c r="B54" s="70" t="s">
        <v>27</v>
      </c>
      <c r="C54" s="58" t="s">
        <v>100</v>
      </c>
      <c r="D54" s="71"/>
      <c r="E54" s="60" t="s">
        <v>26</v>
      </c>
      <c r="F54" s="61">
        <v>1750</v>
      </c>
      <c r="G54" s="62"/>
      <c r="H54" s="63">
        <f>ROUND(G54*F54,2)</f>
        <v>0</v>
      </c>
      <c r="I54" s="64"/>
    </row>
    <row r="55" spans="1:9" s="50" customFormat="1" ht="30" customHeight="1">
      <c r="A55" s="52" t="s">
        <v>155</v>
      </c>
      <c r="B55" s="57" t="s">
        <v>94</v>
      </c>
      <c r="C55" s="58" t="s">
        <v>156</v>
      </c>
      <c r="D55" s="71" t="s">
        <v>157</v>
      </c>
      <c r="E55" s="60" t="s">
        <v>26</v>
      </c>
      <c r="F55" s="81">
        <v>50</v>
      </c>
      <c r="G55" s="62"/>
      <c r="H55" s="63">
        <f>ROUND(G55*F55,2)</f>
        <v>0</v>
      </c>
      <c r="I55" s="51"/>
    </row>
    <row r="56" spans="1:8" ht="36" customHeight="1">
      <c r="A56" s="18"/>
      <c r="B56" s="5"/>
      <c r="C56" s="30" t="s">
        <v>21</v>
      </c>
      <c r="D56" s="10"/>
      <c r="E56" s="9"/>
      <c r="F56" s="8"/>
      <c r="G56" s="18"/>
      <c r="H56" s="21"/>
    </row>
    <row r="57" spans="1:9" s="67" customFormat="1" ht="30" customHeight="1">
      <c r="A57" s="72"/>
      <c r="B57" s="79" t="s">
        <v>95</v>
      </c>
      <c r="C57" s="58" t="s">
        <v>153</v>
      </c>
      <c r="D57" s="71" t="s">
        <v>101</v>
      </c>
      <c r="E57" s="60" t="s">
        <v>33</v>
      </c>
      <c r="F57" s="61">
        <v>2</v>
      </c>
      <c r="G57" s="62"/>
      <c r="H57" s="63">
        <f>ROUND(G57*F57,2)</f>
        <v>0</v>
      </c>
      <c r="I57" s="64"/>
    </row>
    <row r="58" spans="1:9" s="67" customFormat="1" ht="30" customHeight="1">
      <c r="A58" s="72"/>
      <c r="B58" s="79" t="s">
        <v>96</v>
      </c>
      <c r="C58" s="58" t="s">
        <v>154</v>
      </c>
      <c r="D58" s="71" t="s">
        <v>158</v>
      </c>
      <c r="E58" s="60" t="s">
        <v>33</v>
      </c>
      <c r="F58" s="61">
        <v>13</v>
      </c>
      <c r="G58" s="62"/>
      <c r="H58" s="63">
        <f>ROUND(G58*F58,2)</f>
        <v>0</v>
      </c>
      <c r="I58" s="64"/>
    </row>
    <row r="59" spans="1:9" s="67" customFormat="1" ht="30" customHeight="1">
      <c r="A59" s="72"/>
      <c r="B59" s="79" t="s">
        <v>97</v>
      </c>
      <c r="C59" s="58" t="s">
        <v>165</v>
      </c>
      <c r="D59" s="71" t="s">
        <v>159</v>
      </c>
      <c r="E59" s="60" t="s">
        <v>33</v>
      </c>
      <c r="F59" s="61">
        <v>12</v>
      </c>
      <c r="G59" s="62"/>
      <c r="H59" s="63">
        <f>ROUND(G59*F59,2)</f>
        <v>0</v>
      </c>
      <c r="I59" s="64"/>
    </row>
    <row r="60" spans="1:8" ht="30" customHeight="1" thickBot="1">
      <c r="A60" s="19"/>
      <c r="B60" s="34" t="str">
        <f>B6</f>
        <v>A</v>
      </c>
      <c r="C60" s="98" t="str">
        <f>C6</f>
        <v>St. Vital Trail Renewal and Widening</v>
      </c>
      <c r="D60" s="99"/>
      <c r="E60" s="99"/>
      <c r="F60" s="100"/>
      <c r="G60" s="19" t="s">
        <v>13</v>
      </c>
      <c r="H60" s="19">
        <f>SUM(H6:H59)</f>
        <v>0</v>
      </c>
    </row>
    <row r="61" spans="1:8" s="33" customFormat="1" ht="37.5" customHeight="1" thickTop="1">
      <c r="A61" s="18"/>
      <c r="B61" s="96" t="s">
        <v>23</v>
      </c>
      <c r="C61" s="97"/>
      <c r="D61" s="97"/>
      <c r="E61" s="97"/>
      <c r="F61" s="97"/>
      <c r="G61" s="91">
        <f>H60</f>
        <v>0</v>
      </c>
      <c r="H61" s="92"/>
    </row>
    <row r="62" spans="1:8" ht="15.75" customHeight="1">
      <c r="A62" s="49"/>
      <c r="B62" s="45"/>
      <c r="C62" s="46"/>
      <c r="D62" s="47"/>
      <c r="E62" s="46"/>
      <c r="F62" s="46"/>
      <c r="G62" s="24"/>
      <c r="H62" s="55"/>
    </row>
  </sheetData>
  <sheetProtection password="CC3D" sheet="1" selectLockedCells="1"/>
  <mergeCells count="4">
    <mergeCell ref="G61:H61"/>
    <mergeCell ref="C6:F6"/>
    <mergeCell ref="B61:F61"/>
    <mergeCell ref="C60:F60"/>
  </mergeCells>
  <conditionalFormatting sqref="D8:D9 D28:D31 D35:D37 D53:D54">
    <cfRule type="cellIs" priority="109" dxfId="84" operator="equal" stopIfTrue="1">
      <formula>"CW 2130-R11"</formula>
    </cfRule>
    <cfRule type="cellIs" priority="110" dxfId="84" operator="equal" stopIfTrue="1">
      <formula>"CW 3120-R2"</formula>
    </cfRule>
    <cfRule type="cellIs" priority="111" dxfId="84" operator="equal" stopIfTrue="1">
      <formula>"CW 3240-R7"</formula>
    </cfRule>
  </conditionalFormatting>
  <conditionalFormatting sqref="D10:D11">
    <cfRule type="cellIs" priority="106" dxfId="84" operator="equal" stopIfTrue="1">
      <formula>"CW 2130-R11"</formula>
    </cfRule>
    <cfRule type="cellIs" priority="107" dxfId="84" operator="equal" stopIfTrue="1">
      <formula>"CW 3120-R2"</formula>
    </cfRule>
    <cfRule type="cellIs" priority="108" dxfId="84" operator="equal" stopIfTrue="1">
      <formula>"CW 3240-R7"</formula>
    </cfRule>
  </conditionalFormatting>
  <conditionalFormatting sqref="D12:D13">
    <cfRule type="cellIs" priority="103" dxfId="84" operator="equal" stopIfTrue="1">
      <formula>"CW 2130-R11"</formula>
    </cfRule>
    <cfRule type="cellIs" priority="104" dxfId="84" operator="equal" stopIfTrue="1">
      <formula>"CW 3120-R2"</formula>
    </cfRule>
    <cfRule type="cellIs" priority="105" dxfId="84" operator="equal" stopIfTrue="1">
      <formula>"CW 3240-R7"</formula>
    </cfRule>
  </conditionalFormatting>
  <conditionalFormatting sqref="D14">
    <cfRule type="cellIs" priority="100" dxfId="84" operator="equal" stopIfTrue="1">
      <formula>"CW 2130-R11"</formula>
    </cfRule>
    <cfRule type="cellIs" priority="101" dxfId="84" operator="equal" stopIfTrue="1">
      <formula>"CW 3120-R2"</formula>
    </cfRule>
    <cfRule type="cellIs" priority="102" dxfId="84" operator="equal" stopIfTrue="1">
      <formula>"CW 3240-R7"</formula>
    </cfRule>
  </conditionalFormatting>
  <conditionalFormatting sqref="D15">
    <cfRule type="cellIs" priority="97" dxfId="84" operator="equal" stopIfTrue="1">
      <formula>"CW 2130-R11"</formula>
    </cfRule>
    <cfRule type="cellIs" priority="98" dxfId="84" operator="equal" stopIfTrue="1">
      <formula>"CW 3120-R2"</formula>
    </cfRule>
    <cfRule type="cellIs" priority="99" dxfId="84" operator="equal" stopIfTrue="1">
      <formula>"CW 3240-R7"</formula>
    </cfRule>
  </conditionalFormatting>
  <conditionalFormatting sqref="D17">
    <cfRule type="cellIs" priority="94" dxfId="84" operator="equal" stopIfTrue="1">
      <formula>"CW 2130-R11"</formula>
    </cfRule>
    <cfRule type="cellIs" priority="95" dxfId="84" operator="equal" stopIfTrue="1">
      <formula>"CW 3120-R2"</formula>
    </cfRule>
    <cfRule type="cellIs" priority="96" dxfId="84" operator="equal" stopIfTrue="1">
      <formula>"CW 3240-R7"</formula>
    </cfRule>
  </conditionalFormatting>
  <conditionalFormatting sqref="D18">
    <cfRule type="cellIs" priority="91" dxfId="84" operator="equal" stopIfTrue="1">
      <formula>"CW 2130-R11"</formula>
    </cfRule>
    <cfRule type="cellIs" priority="92" dxfId="84" operator="equal" stopIfTrue="1">
      <formula>"CW 3120-R2"</formula>
    </cfRule>
    <cfRule type="cellIs" priority="93" dxfId="84" operator="equal" stopIfTrue="1">
      <formula>"CW 3240-R7"</formula>
    </cfRule>
  </conditionalFormatting>
  <conditionalFormatting sqref="D19">
    <cfRule type="cellIs" priority="88" dxfId="84" operator="equal" stopIfTrue="1">
      <formula>"CW 2130-R11"</formula>
    </cfRule>
    <cfRule type="cellIs" priority="89" dxfId="84" operator="equal" stopIfTrue="1">
      <formula>"CW 3120-R2"</formula>
    </cfRule>
    <cfRule type="cellIs" priority="90" dxfId="84" operator="equal" stopIfTrue="1">
      <formula>"CW 3240-R7"</formula>
    </cfRule>
  </conditionalFormatting>
  <conditionalFormatting sqref="D20">
    <cfRule type="cellIs" priority="85" dxfId="84" operator="equal" stopIfTrue="1">
      <formula>"CW 2130-R11"</formula>
    </cfRule>
    <cfRule type="cellIs" priority="86" dxfId="84" operator="equal" stopIfTrue="1">
      <formula>"CW 3120-R2"</formula>
    </cfRule>
    <cfRule type="cellIs" priority="87" dxfId="84" operator="equal" stopIfTrue="1">
      <formula>"CW 3240-R7"</formula>
    </cfRule>
  </conditionalFormatting>
  <conditionalFormatting sqref="D25:D27">
    <cfRule type="cellIs" priority="76" dxfId="84" operator="equal" stopIfTrue="1">
      <formula>"CW 2130-R11"</formula>
    </cfRule>
    <cfRule type="cellIs" priority="77" dxfId="84" operator="equal" stopIfTrue="1">
      <formula>"CW 3120-R2"</formula>
    </cfRule>
    <cfRule type="cellIs" priority="78" dxfId="84" operator="equal" stopIfTrue="1">
      <formula>"CW 3240-R7"</formula>
    </cfRule>
  </conditionalFormatting>
  <conditionalFormatting sqref="D21">
    <cfRule type="cellIs" priority="73" dxfId="84" operator="equal" stopIfTrue="1">
      <formula>"CW 2130-R11"</formula>
    </cfRule>
    <cfRule type="cellIs" priority="74" dxfId="84" operator="equal" stopIfTrue="1">
      <formula>"CW 3120-R2"</formula>
    </cfRule>
    <cfRule type="cellIs" priority="75" dxfId="84" operator="equal" stopIfTrue="1">
      <formula>"CW 3240-R7"</formula>
    </cfRule>
  </conditionalFormatting>
  <conditionalFormatting sqref="D22">
    <cfRule type="cellIs" priority="70" dxfId="84" operator="equal" stopIfTrue="1">
      <formula>"CW 2130-R11"</formula>
    </cfRule>
    <cfRule type="cellIs" priority="71" dxfId="84" operator="equal" stopIfTrue="1">
      <formula>"CW 3120-R2"</formula>
    </cfRule>
    <cfRule type="cellIs" priority="72" dxfId="84" operator="equal" stopIfTrue="1">
      <formula>"CW 3240-R7"</formula>
    </cfRule>
  </conditionalFormatting>
  <conditionalFormatting sqref="D23">
    <cfRule type="cellIs" priority="64" dxfId="84" operator="equal" stopIfTrue="1">
      <formula>"CW 2130-R11"</formula>
    </cfRule>
    <cfRule type="cellIs" priority="65" dxfId="84" operator="equal" stopIfTrue="1">
      <formula>"CW 3120-R2"</formula>
    </cfRule>
    <cfRule type="cellIs" priority="66" dxfId="84" operator="equal" stopIfTrue="1">
      <formula>"CW 3240-R7"</formula>
    </cfRule>
  </conditionalFormatting>
  <conditionalFormatting sqref="D24">
    <cfRule type="cellIs" priority="61" dxfId="84" operator="equal" stopIfTrue="1">
      <formula>"CW 2130-R11"</formula>
    </cfRule>
    <cfRule type="cellIs" priority="62" dxfId="84" operator="equal" stopIfTrue="1">
      <formula>"CW 3120-R2"</formula>
    </cfRule>
    <cfRule type="cellIs" priority="63" dxfId="84" operator="equal" stopIfTrue="1">
      <formula>"CW 3240-R7"</formula>
    </cfRule>
  </conditionalFormatting>
  <conditionalFormatting sqref="D32">
    <cfRule type="cellIs" priority="55" dxfId="84" operator="equal" stopIfTrue="1">
      <formula>"CW 2130-R11"</formula>
    </cfRule>
    <cfRule type="cellIs" priority="56" dxfId="84" operator="equal" stopIfTrue="1">
      <formula>"CW 3120-R2"</formula>
    </cfRule>
    <cfRule type="cellIs" priority="57" dxfId="84" operator="equal" stopIfTrue="1">
      <formula>"CW 3240-R7"</formula>
    </cfRule>
  </conditionalFormatting>
  <conditionalFormatting sqref="D33">
    <cfRule type="cellIs" priority="52" dxfId="84" operator="equal" stopIfTrue="1">
      <formula>"CW 2130-R11"</formula>
    </cfRule>
    <cfRule type="cellIs" priority="53" dxfId="84" operator="equal" stopIfTrue="1">
      <formula>"CW 3120-R2"</formula>
    </cfRule>
    <cfRule type="cellIs" priority="54" dxfId="84" operator="equal" stopIfTrue="1">
      <formula>"CW 3240-R7"</formula>
    </cfRule>
  </conditionalFormatting>
  <conditionalFormatting sqref="D34">
    <cfRule type="cellIs" priority="49" dxfId="84" operator="equal" stopIfTrue="1">
      <formula>"CW 2130-R11"</formula>
    </cfRule>
    <cfRule type="cellIs" priority="50" dxfId="84" operator="equal" stopIfTrue="1">
      <formula>"CW 3120-R2"</formula>
    </cfRule>
    <cfRule type="cellIs" priority="51" dxfId="84" operator="equal" stopIfTrue="1">
      <formula>"CW 3240-R7"</formula>
    </cfRule>
  </conditionalFormatting>
  <conditionalFormatting sqref="D38">
    <cfRule type="cellIs" priority="34" dxfId="84" operator="equal" stopIfTrue="1">
      <formula>"CW 2130-R11"</formula>
    </cfRule>
    <cfRule type="cellIs" priority="35" dxfId="84" operator="equal" stopIfTrue="1">
      <formula>"CW 3120-R2"</formula>
    </cfRule>
    <cfRule type="cellIs" priority="36" dxfId="84" operator="equal" stopIfTrue="1">
      <formula>"CW 3240-R7"</formula>
    </cfRule>
  </conditionalFormatting>
  <conditionalFormatting sqref="D39:D40">
    <cfRule type="cellIs" priority="31" dxfId="84" operator="equal" stopIfTrue="1">
      <formula>"CW 2130-R11"</formula>
    </cfRule>
    <cfRule type="cellIs" priority="32" dxfId="84" operator="equal" stopIfTrue="1">
      <formula>"CW 3120-R2"</formula>
    </cfRule>
    <cfRule type="cellIs" priority="33" dxfId="84" operator="equal" stopIfTrue="1">
      <formula>"CW 3240-R7"</formula>
    </cfRule>
  </conditionalFormatting>
  <conditionalFormatting sqref="D41:D42">
    <cfRule type="cellIs" priority="28" dxfId="84" operator="equal" stopIfTrue="1">
      <formula>"CW 2130-R11"</formula>
    </cfRule>
    <cfRule type="cellIs" priority="29" dxfId="84" operator="equal" stopIfTrue="1">
      <formula>"CW 3120-R2"</formula>
    </cfRule>
    <cfRule type="cellIs" priority="30" dxfId="84" operator="equal" stopIfTrue="1">
      <formula>"CW 3240-R7"</formula>
    </cfRule>
  </conditionalFormatting>
  <conditionalFormatting sqref="D43">
    <cfRule type="cellIs" priority="25" dxfId="84" operator="equal" stopIfTrue="1">
      <formula>"CW 2130-R11"</formula>
    </cfRule>
    <cfRule type="cellIs" priority="26" dxfId="84" operator="equal" stopIfTrue="1">
      <formula>"CW 3120-R2"</formula>
    </cfRule>
    <cfRule type="cellIs" priority="27" dxfId="84" operator="equal" stopIfTrue="1">
      <formula>"CW 3240-R7"</formula>
    </cfRule>
  </conditionalFormatting>
  <conditionalFormatting sqref="D46">
    <cfRule type="cellIs" priority="22" dxfId="84" operator="equal" stopIfTrue="1">
      <formula>"CW 2130-R11"</formula>
    </cfRule>
    <cfRule type="cellIs" priority="23" dxfId="84" operator="equal" stopIfTrue="1">
      <formula>"CW 3120-R2"</formula>
    </cfRule>
    <cfRule type="cellIs" priority="24" dxfId="84" operator="equal" stopIfTrue="1">
      <formula>"CW 3240-R7"</formula>
    </cfRule>
  </conditionalFormatting>
  <conditionalFormatting sqref="D49">
    <cfRule type="cellIs" priority="19" dxfId="84" operator="equal" stopIfTrue="1">
      <formula>"CW 2130-R11"</formula>
    </cfRule>
    <cfRule type="cellIs" priority="20" dxfId="84" operator="equal" stopIfTrue="1">
      <formula>"CW 3120-R2"</formula>
    </cfRule>
    <cfRule type="cellIs" priority="21" dxfId="84" operator="equal" stopIfTrue="1">
      <formula>"CW 3240-R7"</formula>
    </cfRule>
  </conditionalFormatting>
  <conditionalFormatting sqref="D50:D51">
    <cfRule type="cellIs" priority="16" dxfId="84" operator="equal" stopIfTrue="1">
      <formula>"CW 2130-R11"</formula>
    </cfRule>
    <cfRule type="cellIs" priority="17" dxfId="84" operator="equal" stopIfTrue="1">
      <formula>"CW 3120-R2"</formula>
    </cfRule>
    <cfRule type="cellIs" priority="18" dxfId="84" operator="equal" stopIfTrue="1">
      <formula>"CW 3240-R7"</formula>
    </cfRule>
  </conditionalFormatting>
  <conditionalFormatting sqref="D59">
    <cfRule type="cellIs" priority="10" dxfId="84" operator="equal" stopIfTrue="1">
      <formula>"CW 2130-R11"</formula>
    </cfRule>
    <cfRule type="cellIs" priority="11" dxfId="84" operator="equal" stopIfTrue="1">
      <formula>"CW 3120-R2"</formula>
    </cfRule>
    <cfRule type="cellIs" priority="12" dxfId="84" operator="equal" stopIfTrue="1">
      <formula>"CW 3240-R7"</formula>
    </cfRule>
  </conditionalFormatting>
  <conditionalFormatting sqref="D57">
    <cfRule type="cellIs" priority="7" dxfId="84" operator="equal" stopIfTrue="1">
      <formula>"CW 2130-R11"</formula>
    </cfRule>
    <cfRule type="cellIs" priority="8" dxfId="84" operator="equal" stopIfTrue="1">
      <formula>"CW 3120-R2"</formula>
    </cfRule>
    <cfRule type="cellIs" priority="9" dxfId="84" operator="equal" stopIfTrue="1">
      <formula>"CW 3240-R7"</formula>
    </cfRule>
  </conditionalFormatting>
  <conditionalFormatting sqref="D58">
    <cfRule type="cellIs" priority="4" dxfId="84" operator="equal" stopIfTrue="1">
      <formula>"CW 2130-R11"</formula>
    </cfRule>
    <cfRule type="cellIs" priority="5" dxfId="84" operator="equal" stopIfTrue="1">
      <formula>"CW 3120-R2"</formula>
    </cfRule>
    <cfRule type="cellIs" priority="6" dxfId="84" operator="equal" stopIfTrue="1">
      <formula>"CW 3240-R7"</formula>
    </cfRule>
  </conditionalFormatting>
  <conditionalFormatting sqref="D55">
    <cfRule type="cellIs" priority="1" dxfId="84" operator="equal" stopIfTrue="1">
      <formula>"CW 2130-R11"</formula>
    </cfRule>
    <cfRule type="cellIs" priority="2" dxfId="84" operator="equal" stopIfTrue="1">
      <formula>"CW 3120-R2"</formula>
    </cfRule>
    <cfRule type="cellIs" priority="3" dxfId="84" operator="equal" stopIfTrue="1">
      <formula>"CW 3240-R7"</formula>
    </cfRule>
  </conditionalFormatting>
  <dataValidations count="3">
    <dataValidation type="decimal" operator="equal" allowBlank="1" showInputMessage="1" showErrorMessage="1" prompt="Enter the Approx. Quantity&#10;" errorTitle="ENTRY ERROR!" error="Approx. Quantity  for this Item &#10;must be a whole number. " sqref="F8:F9 F11:F15 F18 F20 F22 F40 F42:F43 F46 F49 F51 F57:F59 F24:F27 F29:F32 F34:F37 F54:F55">
      <formula1>IF(F8&gt;=0,ROUND(F8,0),0)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1:G15 G18 G20 G22 G40 G42:G43 G46 G49 G51 G57:G59 G24:G27 G29:G32 G34:G37 G54:G55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7 G19 G21 G23 G28 G33 G38:G39 G41 G50 G53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3"/>
  <headerFooter alignWithMargins="0">
    <oddHeader>&amp;L&amp;10The City of Winnipeg
Bid Opportunity No. 143-2017 
&amp;XTemplate Version: C420160226-RW&amp;R&amp;10Bid Submission
Page &amp;P+3 of 10</oddHeader>
    <oddFooter xml:space="preserve">&amp;R__________________
Name of Bidder                    </oddFooter>
  </headerFooter>
  <rowBreaks count="2" manualBreakCount="2">
    <brk id="27" min="1" max="7" man="1"/>
    <brk id="51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23
File Size 79360</dc:description>
  <cp:lastModifiedBy>Kerr, Geoff</cp:lastModifiedBy>
  <cp:lastPrinted>2017-03-22T14:17:45Z</cp:lastPrinted>
  <dcterms:created xsi:type="dcterms:W3CDTF">1999-03-31T15:44:33Z</dcterms:created>
  <dcterms:modified xsi:type="dcterms:W3CDTF">2017-03-22T16:14:49Z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_AdHocReviewCycleID">
    <vt:i4>-111994942</vt:i4>
  </property>
  <property fmtid="{D5CDD505-2E9C-101B-9397-08002B2CF9AE}" pid="5" name="_EmailSubject">
    <vt:lpwstr>143-2017 Form B Check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