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V:\1137\active\113707271\1200_specification\460-2017_Addendum_3\"/>
    </mc:Choice>
  </mc:AlternateContent>
  <bookViews>
    <workbookView xWindow="0" yWindow="0" windowWidth="12780" windowHeight="3360"/>
  </bookViews>
  <sheets>
    <sheet name="FORM B - PRICES" sheetId="1" r:id="rId1"/>
  </sheets>
  <definedNames>
    <definedName name="_3PAGE_1_OF_13">'FORM B - PRICES'!#REF!</definedName>
    <definedName name="_6TENDER_NO._181">'FORM B - PRICES'!#REF!</definedName>
    <definedName name="_9TENDER_SUBMISSI">'FORM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PRICES'!$B$6:$H$257</definedName>
    <definedName name="_xlnm.Print_Titles" localSheetId="0">'FORM B - PRICES'!$1:$5</definedName>
    <definedName name="_xlnm.Print_Titles">'FORM B - PRICES'!$B$4:$IT$4</definedName>
    <definedName name="TEMP">'FORM B - PRICES'!#REF!</definedName>
    <definedName name="TESTHEAD">'FORM B - PRICES'!#REF!</definedName>
    <definedName name="XEVERYTHING">'FORM B - PRICES'!$B$1:$IT$250</definedName>
    <definedName name="XITEMS">'FORM B - PRICES'!$B$6:$IT$250</definedName>
  </definedNames>
  <calcPr calcId="171027" fullPrecision="0"/>
</workbook>
</file>

<file path=xl/calcChain.xml><?xml version="1.0" encoding="utf-8"?>
<calcChain xmlns="http://schemas.openxmlformats.org/spreadsheetml/2006/main">
  <c r="C256" i="1" l="1"/>
  <c r="B256" i="1"/>
  <c r="C255" i="1"/>
  <c r="B255" i="1"/>
  <c r="C254" i="1"/>
  <c r="B254" i="1"/>
  <c r="C252" i="1"/>
  <c r="B252" i="1"/>
  <c r="H251" i="1"/>
  <c r="H250" i="1"/>
  <c r="H248" i="1"/>
  <c r="H247" i="1"/>
  <c r="H246" i="1"/>
  <c r="H244" i="1"/>
  <c r="H243" i="1"/>
  <c r="H242" i="1"/>
  <c r="H241" i="1"/>
  <c r="H239" i="1"/>
  <c r="H237" i="1"/>
  <c r="H235" i="1"/>
  <c r="H232" i="1"/>
  <c r="H230" i="1"/>
  <c r="H228" i="1"/>
  <c r="H226" i="1"/>
  <c r="C221" i="1"/>
  <c r="B221" i="1"/>
  <c r="H220" i="1"/>
  <c r="H217" i="1"/>
  <c r="H216" i="1"/>
  <c r="H215" i="1"/>
  <c r="H214" i="1"/>
  <c r="H213" i="1"/>
  <c r="H211" i="1"/>
  <c r="H209" i="1"/>
  <c r="H207" i="1"/>
  <c r="H206" i="1"/>
  <c r="H205" i="1"/>
  <c r="H204" i="1"/>
  <c r="H203" i="1"/>
  <c r="H202" i="1"/>
  <c r="H201" i="1"/>
  <c r="H200" i="1"/>
  <c r="H199" i="1"/>
  <c r="H198" i="1"/>
  <c r="H197" i="1"/>
  <c r="H196" i="1"/>
  <c r="H194" i="1"/>
  <c r="H191" i="1"/>
  <c r="H190" i="1"/>
  <c r="H188" i="1"/>
  <c r="H187" i="1"/>
  <c r="H186" i="1"/>
  <c r="H185" i="1"/>
  <c r="H184" i="1"/>
  <c r="H182" i="1"/>
  <c r="H181" i="1"/>
  <c r="H180" i="1"/>
  <c r="H179" i="1"/>
  <c r="H177" i="1"/>
  <c r="H176" i="1"/>
  <c r="H175" i="1"/>
  <c r="H173" i="1"/>
  <c r="H172" i="1"/>
  <c r="H169" i="1"/>
  <c r="H167" i="1"/>
  <c r="H164" i="1"/>
  <c r="H162" i="1"/>
  <c r="H161" i="1"/>
  <c r="H160" i="1"/>
  <c r="H158" i="1"/>
  <c r="H157" i="1"/>
  <c r="H155" i="1"/>
  <c r="H153" i="1"/>
  <c r="H150" i="1"/>
  <c r="H149" i="1"/>
  <c r="H148" i="1"/>
  <c r="H147" i="1"/>
  <c r="H144" i="1"/>
  <c r="H142" i="1"/>
  <c r="H140" i="1"/>
  <c r="H138" i="1"/>
  <c r="H137" i="1"/>
  <c r="H136" i="1"/>
  <c r="H133" i="1"/>
  <c r="H131" i="1"/>
  <c r="H129" i="1"/>
  <c r="H128" i="1"/>
  <c r="H127" i="1"/>
  <c r="H126" i="1"/>
  <c r="H124" i="1"/>
  <c r="H123" i="1"/>
  <c r="H121" i="1"/>
  <c r="H120" i="1"/>
  <c r="H119" i="1"/>
  <c r="H118" i="1"/>
  <c r="H116" i="1"/>
  <c r="H114" i="1"/>
  <c r="H113" i="1"/>
  <c r="H110" i="1"/>
  <c r="H108" i="1"/>
  <c r="H107" i="1"/>
  <c r="H106" i="1"/>
  <c r="H104" i="1"/>
  <c r="H103" i="1"/>
  <c r="C100" i="1"/>
  <c r="B100" i="1"/>
  <c r="H99" i="1"/>
  <c r="H98" i="1"/>
  <c r="H95" i="1"/>
  <c r="H94" i="1"/>
  <c r="H93" i="1"/>
  <c r="H91" i="1"/>
  <c r="H89" i="1"/>
  <c r="H87" i="1"/>
  <c r="H86" i="1"/>
  <c r="H85" i="1"/>
  <c r="H84" i="1"/>
  <c r="H82" i="1"/>
  <c r="H81" i="1"/>
  <c r="H80" i="1"/>
  <c r="H79" i="1"/>
  <c r="H78" i="1"/>
  <c r="H77" i="1"/>
  <c r="H76" i="1"/>
  <c r="H75" i="1"/>
  <c r="H72" i="1"/>
  <c r="H70" i="1"/>
  <c r="H69" i="1"/>
  <c r="H67" i="1"/>
  <c r="H64" i="1"/>
  <c r="H63" i="1"/>
  <c r="H60" i="1"/>
  <c r="H59" i="1"/>
  <c r="H56" i="1"/>
  <c r="H53" i="1"/>
  <c r="H52" i="1"/>
  <c r="H51" i="1"/>
  <c r="H50" i="1"/>
  <c r="H49" i="1"/>
  <c r="H48" i="1"/>
  <c r="H47" i="1"/>
  <c r="H46" i="1"/>
  <c r="H45" i="1"/>
  <c r="H43" i="1"/>
  <c r="H42" i="1"/>
  <c r="H41" i="1"/>
  <c r="H40" i="1"/>
  <c r="H38" i="1"/>
  <c r="H37" i="1"/>
  <c r="H36" i="1"/>
  <c r="H33" i="1"/>
  <c r="H32" i="1"/>
  <c r="H30" i="1"/>
  <c r="H28" i="1"/>
  <c r="H27" i="1"/>
  <c r="H25" i="1"/>
  <c r="H23" i="1"/>
  <c r="H22" i="1"/>
  <c r="H19" i="1"/>
  <c r="H18" i="1"/>
  <c r="H17" i="1"/>
  <c r="H16" i="1"/>
  <c r="H14" i="1"/>
  <c r="H13" i="1"/>
  <c r="H12" i="1"/>
  <c r="H11" i="1"/>
  <c r="H9" i="1"/>
  <c r="H8" i="1"/>
  <c r="H100" i="1" l="1"/>
  <c r="H254" i="1" s="1"/>
  <c r="H252" i="1"/>
  <c r="H256" i="1" s="1"/>
  <c r="H221" i="1"/>
  <c r="H255" i="1" s="1"/>
  <c r="G257" i="1" l="1"/>
</calcChain>
</file>

<file path=xl/comments1.xml><?xml version="1.0" encoding="utf-8"?>
<comments xmlns="http://schemas.openxmlformats.org/spreadsheetml/2006/main">
  <authors>
    <author>Pheifer, Henly</author>
    <author>hpheifer</author>
  </authors>
  <commentList>
    <comment ref="C32" authorId="0" shapeId="0">
      <text>
        <r>
          <rPr>
            <b/>
            <sz val="9"/>
            <color indexed="81"/>
            <rFont val="Tahoma"/>
            <family val="2"/>
          </rPr>
          <t>Pheifer, Henly:</t>
        </r>
        <r>
          <rPr>
            <sz val="9"/>
            <color indexed="81"/>
            <rFont val="Tahoma"/>
            <family val="2"/>
          </rPr>
          <t xml:space="preserve">
old version has 0 - 50</t>
        </r>
      </text>
    </comment>
    <comment ref="I52" authorId="1" shapeId="0">
      <text>
        <r>
          <rPr>
            <sz val="8"/>
            <color indexed="81"/>
            <rFont val="Tahoma"/>
            <family val="2"/>
          </rPr>
          <t xml:space="preserve">Differs from CW3330 as incidental edging support where required is not included &amp; 15 mm of bedding sand is specified vs 30mm for limestone base ( CW3330)
</t>
        </r>
      </text>
    </comment>
    <comment ref="E67" authorId="0" shapeId="0">
      <text>
        <r>
          <rPr>
            <b/>
            <sz val="9"/>
            <color indexed="81"/>
            <rFont val="Tahoma"/>
            <family val="2"/>
          </rPr>
          <t>Pheifer, Henly:</t>
        </r>
        <r>
          <rPr>
            <sz val="9"/>
            <color indexed="81"/>
            <rFont val="Tahoma"/>
            <family val="2"/>
          </rPr>
          <t xml:space="preserve">
old version has vert m ( no period)</t>
        </r>
      </text>
    </comment>
    <comment ref="E180" authorId="0" shapeId="0">
      <text>
        <r>
          <rPr>
            <b/>
            <sz val="9"/>
            <color indexed="81"/>
            <rFont val="Tahoma"/>
            <family val="2"/>
          </rPr>
          <t>Pheifer, Henly:</t>
        </r>
        <r>
          <rPr>
            <sz val="9"/>
            <color indexed="81"/>
            <rFont val="Tahoma"/>
            <family val="2"/>
          </rPr>
          <t xml:space="preserve">
old version has vert m ( no period)</t>
        </r>
      </text>
    </comment>
    <comment ref="E182" authorId="0" shapeId="0">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<sst xmlns="http://schemas.openxmlformats.org/spreadsheetml/2006/main" count="991" uniqueCount="488">
  <si>
    <t>UNIT PRICES</t>
  </si>
  <si>
    <t/>
  </si>
  <si>
    <t>ITEM</t>
  </si>
  <si>
    <t>DESCRIPTION</t>
  </si>
  <si>
    <t>SPEC.</t>
  </si>
  <si>
    <t>UNIT</t>
  </si>
  <si>
    <t>APPROX.</t>
  </si>
  <si>
    <t>UNIT PRICE</t>
  </si>
  <si>
    <t>AMOUNT</t>
  </si>
  <si>
    <t>REF.</t>
  </si>
  <si>
    <t>QUANTITY</t>
  </si>
  <si>
    <t>A</t>
  </si>
  <si>
    <t>B</t>
  </si>
  <si>
    <t>C</t>
  </si>
  <si>
    <t>Subtotal:</t>
  </si>
  <si>
    <t>SUMMARY</t>
  </si>
  <si>
    <t>EARTH AND BASE WORKS</t>
  </si>
  <si>
    <t>JOINT AND CRACK SEALING</t>
  </si>
  <si>
    <t>ASSOCIATED DRAINAGE AND UNDERGROUND WORKS</t>
  </si>
  <si>
    <t>ADJUSTMENTS</t>
  </si>
  <si>
    <t>LANDSCAPING</t>
  </si>
  <si>
    <t>CODE</t>
  </si>
  <si>
    <t xml:space="preserve">TOTAL BID PRICE (GST extra)                                                                              (in figures)                                             </t>
  </si>
  <si>
    <t>m³</t>
  </si>
  <si>
    <t>m²</t>
  </si>
  <si>
    <t>i)</t>
  </si>
  <si>
    <t>tonne</t>
  </si>
  <si>
    <t>A012</t>
  </si>
  <si>
    <t>Grading of Boulevards</t>
  </si>
  <si>
    <t>each</t>
  </si>
  <si>
    <t>ii)</t>
  </si>
  <si>
    <t>B094</t>
  </si>
  <si>
    <t>Drilled Dowels</t>
  </si>
  <si>
    <t>B095</t>
  </si>
  <si>
    <t>19.1 mm Diameter</t>
  </si>
  <si>
    <t>B097</t>
  </si>
  <si>
    <t>Drilled Tie Bars</t>
  </si>
  <si>
    <t>B098</t>
  </si>
  <si>
    <t>20 M Deformed Tie Bar</t>
  </si>
  <si>
    <t>B099</t>
  </si>
  <si>
    <t>25 M Deformed Tie Bar</t>
  </si>
  <si>
    <t>m</t>
  </si>
  <si>
    <t>iii)</t>
  </si>
  <si>
    <t>Concrete Curb Renewal</t>
  </si>
  <si>
    <t>C001</t>
  </si>
  <si>
    <t>Concrete Pavements, Median Slabs, Bull-noses, and Safety Medians</t>
  </si>
  <si>
    <t>C032</t>
  </si>
  <si>
    <t>Concrete Curbs, Curb and Gutter, and Splash Strips</t>
  </si>
  <si>
    <t>D006</t>
  </si>
  <si>
    <t xml:space="preserve">Reflective Crack Maintenance </t>
  </si>
  <si>
    <t>F001</t>
  </si>
  <si>
    <t>F003</t>
  </si>
  <si>
    <t>F005</t>
  </si>
  <si>
    <t>iv)</t>
  </si>
  <si>
    <t>v)</t>
  </si>
  <si>
    <t>B001</t>
  </si>
  <si>
    <t>Pavement Removal</t>
  </si>
  <si>
    <t>B002</t>
  </si>
  <si>
    <t>Concrete Pavement</t>
  </si>
  <si>
    <t>Tie-ins and Approaches</t>
  </si>
  <si>
    <t>F002</t>
  </si>
  <si>
    <t>vert. m</t>
  </si>
  <si>
    <t>F009</t>
  </si>
  <si>
    <t>F010</t>
  </si>
  <si>
    <t>C019</t>
  </si>
  <si>
    <t>Concrete Pavements for Early Opening</t>
  </si>
  <si>
    <t>E023</t>
  </si>
  <si>
    <t>E024</t>
  </si>
  <si>
    <t>E025</t>
  </si>
  <si>
    <t>Replacing Existing Risers</t>
  </si>
  <si>
    <t>F002A</t>
  </si>
  <si>
    <t>Adjustment of Valve Boxes</t>
  </si>
  <si>
    <t>Valve Box Extensions</t>
  </si>
  <si>
    <t>A003</t>
  </si>
  <si>
    <t>Excavation</t>
  </si>
  <si>
    <t>A004</t>
  </si>
  <si>
    <t>Sub-Grade Compaction</t>
  </si>
  <si>
    <t>A007</t>
  </si>
  <si>
    <t>A.3</t>
  </si>
  <si>
    <t>Crushed Sub-base Material</t>
  </si>
  <si>
    <t>A.4</t>
  </si>
  <si>
    <t>A022</t>
  </si>
  <si>
    <t>Separation Geotextile Fabric</t>
  </si>
  <si>
    <t xml:space="preserve">CW 3130-R4 </t>
  </si>
  <si>
    <t>A022A</t>
  </si>
  <si>
    <t>A.7</t>
  </si>
  <si>
    <t>Supply and Install Geogrid</t>
  </si>
  <si>
    <t>CW 3135-R1</t>
  </si>
  <si>
    <t xml:space="preserve">CW 3235-R9  </t>
  </si>
  <si>
    <t>100 mm Sidewalk</t>
  </si>
  <si>
    <t>a)</t>
  </si>
  <si>
    <t>b)</t>
  </si>
  <si>
    <t>c)</t>
  </si>
  <si>
    <t>B154rl</t>
  </si>
  <si>
    <t>A.12</t>
  </si>
  <si>
    <t>SD-203B</t>
  </si>
  <si>
    <t>Curb Ramp (8-12 mm reveal ht, Monolithic)</t>
  </si>
  <si>
    <t>SD-229C,D</t>
  </si>
  <si>
    <t>B200</t>
  </si>
  <si>
    <t>Planing of Pavement</t>
  </si>
  <si>
    <t>B201</t>
  </si>
  <si>
    <t>B219</t>
  </si>
  <si>
    <t>Detectable Warning Surface Tiles</t>
  </si>
  <si>
    <t>SD-229C</t>
  </si>
  <si>
    <t>Type IA</t>
  </si>
  <si>
    <t>CW 3250-R7</t>
  </si>
  <si>
    <t>E003</t>
  </si>
  <si>
    <t xml:space="preserve">Catch Basin  </t>
  </si>
  <si>
    <t>CW 2130-R12</t>
  </si>
  <si>
    <t>SD-024, 1800 mm deep</t>
  </si>
  <si>
    <t>E008</t>
  </si>
  <si>
    <t>Sewer Service</t>
  </si>
  <si>
    <t>E009</t>
  </si>
  <si>
    <t>E010</t>
  </si>
  <si>
    <t>A.21</t>
  </si>
  <si>
    <t>E036</t>
  </si>
  <si>
    <t>A.22</t>
  </si>
  <si>
    <t xml:space="preserve">Connecting to Existing Sewer </t>
  </si>
  <si>
    <t>E037</t>
  </si>
  <si>
    <t>E050</t>
  </si>
  <si>
    <t>Abandoning Existing Drainage Inlets</t>
  </si>
  <si>
    <t>E051</t>
  </si>
  <si>
    <t>Installation of Subdrains</t>
  </si>
  <si>
    <t>CW 3120-R4</t>
  </si>
  <si>
    <t>Pre-cast Concrete Risers</t>
  </si>
  <si>
    <t>51 mm</t>
  </si>
  <si>
    <t>C037</t>
  </si>
  <si>
    <t>Construction of  Modified Barrier  (180 mm ht, Integral)</t>
  </si>
  <si>
    <t>E038</t>
  </si>
  <si>
    <t>B100r</t>
  </si>
  <si>
    <t>Miscellaneous Concrete Slab Removal</t>
  </si>
  <si>
    <t>B104r</t>
  </si>
  <si>
    <t>E006</t>
  </si>
  <si>
    <t xml:space="preserve">Catch Pit </t>
  </si>
  <si>
    <t>E007</t>
  </si>
  <si>
    <t>SD-023</t>
  </si>
  <si>
    <t>E012</t>
  </si>
  <si>
    <t>Drainage Connection Pipe</t>
  </si>
  <si>
    <t xml:space="preserve">250 mm </t>
  </si>
  <si>
    <t>E039</t>
  </si>
  <si>
    <t>C051</t>
  </si>
  <si>
    <t>100 mm Concrete Sidewalk</t>
  </si>
  <si>
    <t xml:space="preserve">CW 3325-R5  </t>
  </si>
  <si>
    <t>(SEE B9)</t>
  </si>
  <si>
    <t>CW 3110-R19</t>
  </si>
  <si>
    <t>B003</t>
  </si>
  <si>
    <t>Asphalt Pavement</t>
  </si>
  <si>
    <t xml:space="preserve">CW 3230-R8
</t>
  </si>
  <si>
    <t>B096</t>
  </si>
  <si>
    <t>28.6 mm Diameter</t>
  </si>
  <si>
    <t>B184rlA</t>
  </si>
  <si>
    <t>B190</t>
  </si>
  <si>
    <t xml:space="preserve">Construction of Asphaltic Concrete Overlay </t>
  </si>
  <si>
    <t xml:space="preserve">CW 3410-R11 </t>
  </si>
  <si>
    <t>B193</t>
  </si>
  <si>
    <t>B194</t>
  </si>
  <si>
    <t>B195</t>
  </si>
  <si>
    <t>CW 3326-R3</t>
  </si>
  <si>
    <t>C007</t>
  </si>
  <si>
    <t>C025</t>
  </si>
  <si>
    <t>C035</t>
  </si>
  <si>
    <t>Construction of Barrier (180 mm ht, Integral)</t>
  </si>
  <si>
    <t>SD-204</t>
  </si>
  <si>
    <t>C050</t>
  </si>
  <si>
    <t>Supply and Installation of Dowel Assemblies</t>
  </si>
  <si>
    <t>CW 3310-R17</t>
  </si>
  <si>
    <t>E011</t>
  </si>
  <si>
    <t>E013</t>
  </si>
  <si>
    <t>Sewer Service Risers</t>
  </si>
  <si>
    <t>E014</t>
  </si>
  <si>
    <t xml:space="preserve">300 mm </t>
  </si>
  <si>
    <t>E032</t>
  </si>
  <si>
    <t>Connecting to Existing Manhole</t>
  </si>
  <si>
    <t>E033</t>
  </si>
  <si>
    <t>250 mm Catch Basin Lead</t>
  </si>
  <si>
    <t>E040</t>
  </si>
  <si>
    <t>E046</t>
  </si>
  <si>
    <t>Removal of Existing Catch Basins</t>
  </si>
  <si>
    <t>E072</t>
  </si>
  <si>
    <t>Watermain and Water Service Insulation</t>
  </si>
  <si>
    <t>E073</t>
  </si>
  <si>
    <t>Pipe Under Roadway Excavation (SD-018)</t>
  </si>
  <si>
    <t>F004</t>
  </si>
  <si>
    <t>38 mm</t>
  </si>
  <si>
    <t>B.1</t>
  </si>
  <si>
    <t>B.8</t>
  </si>
  <si>
    <t>B.9</t>
  </si>
  <si>
    <t>B.10</t>
  </si>
  <si>
    <t>B.30</t>
  </si>
  <si>
    <t>C.1</t>
  </si>
  <si>
    <t>Construction of 230 mm Concrete Pavement (Plain-Dowelled)</t>
  </si>
  <si>
    <t>C.2</t>
  </si>
  <si>
    <t>Construction of 230 mm Concrete Pavement for Early Opening 24 Hour (Plain-Dowelled)</t>
  </si>
  <si>
    <t>C.3</t>
  </si>
  <si>
    <t>C.4</t>
  </si>
  <si>
    <t>C055</t>
  </si>
  <si>
    <t xml:space="preserve">Construction of Asphaltic Concrete Pavements </t>
  </si>
  <si>
    <t>C059</t>
  </si>
  <si>
    <t>C060</t>
  </si>
  <si>
    <t>E004A</t>
  </si>
  <si>
    <t>300 mm, PVC SDR 35</t>
  </si>
  <si>
    <t>In a Trench, Class B, Sand  Bedding, Class 3 Backfill</t>
  </si>
  <si>
    <t>Trenchless Installation, Class B, Sand Bedding, Class 3 Backfill</t>
  </si>
  <si>
    <t>Frames &amp; Covers</t>
  </si>
  <si>
    <t>CW3210-R8</t>
  </si>
  <si>
    <t>AP-006 - Standard Frame for Manhole and Catch Basin</t>
  </si>
  <si>
    <t>AP-007 - Standard Solid Cover for Standard Frame</t>
  </si>
  <si>
    <t>Connecting to 375 mm Sewer</t>
  </si>
  <si>
    <t>E041A</t>
  </si>
  <si>
    <t>Connecting to 600 mm Sewer</t>
  </si>
  <si>
    <t>E041B</t>
  </si>
  <si>
    <t>Connecting to 900 mm Sewer</t>
  </si>
  <si>
    <t>CW 3210-R8</t>
  </si>
  <si>
    <t>B064-72</t>
  </si>
  <si>
    <t>B.6</t>
  </si>
  <si>
    <t>Slab Replacement - Early Opening (72 hour)</t>
  </si>
  <si>
    <t>B071-72</t>
  </si>
  <si>
    <t>200 mm Concrete Pavement (Reinforced)</t>
  </si>
  <si>
    <t>B077-72</t>
  </si>
  <si>
    <t>B.7</t>
  </si>
  <si>
    <t>Partial Slab Patches 
- Early Opening (72 hour)</t>
  </si>
  <si>
    <t>B086-72</t>
  </si>
  <si>
    <t>200 mm Concrete Pavement (Type A)</t>
  </si>
  <si>
    <t>B087-72</t>
  </si>
  <si>
    <t>200 mm Concrete Pavement (Type B)</t>
  </si>
  <si>
    <t>B088-72</t>
  </si>
  <si>
    <t>200 mm Concrete Pavement (Type C)</t>
  </si>
  <si>
    <t>B089-72</t>
  </si>
  <si>
    <t>200 mm Concrete Pavement (Type D)</t>
  </si>
  <si>
    <t>B034-24</t>
  </si>
  <si>
    <t>B.4</t>
  </si>
  <si>
    <t>Slab Replacement - Early Opening (24 hour)</t>
  </si>
  <si>
    <t>B041-24</t>
  </si>
  <si>
    <t>B047-24</t>
  </si>
  <si>
    <t>B.5</t>
  </si>
  <si>
    <t>Partial Slab Patches - Early Opening (24 hour)</t>
  </si>
  <si>
    <t>B056-24</t>
  </si>
  <si>
    <t>B057-24</t>
  </si>
  <si>
    <t>B058-24</t>
  </si>
  <si>
    <t>B059-24</t>
  </si>
  <si>
    <t>B114rl</t>
  </si>
  <si>
    <t>B.12</t>
  </si>
  <si>
    <t xml:space="preserve">Miscellaneous Concrete Slab Renewal </t>
  </si>
  <si>
    <t>B118rl</t>
  </si>
  <si>
    <t xml:space="preserve"> i)</t>
  </si>
  <si>
    <t>SD-228A</t>
  </si>
  <si>
    <t>B119rl</t>
  </si>
  <si>
    <t>Less than 5 sq.m.</t>
  </si>
  <si>
    <t>B120rl</t>
  </si>
  <si>
    <t>5 sq.m. to 20 sq.m.</t>
  </si>
  <si>
    <t>B121rl</t>
  </si>
  <si>
    <t>Greater than 20 sq.m.</t>
  </si>
  <si>
    <t>B135i</t>
  </si>
  <si>
    <t>B.17</t>
  </si>
  <si>
    <t>Concrete Curb Installation</t>
  </si>
  <si>
    <t xml:space="preserve">CW 3240-R10 </t>
  </si>
  <si>
    <t>B.18</t>
  </si>
  <si>
    <t>B155rl</t>
  </si>
  <si>
    <t>SD-205,
SD-206A</t>
  </si>
  <si>
    <t>B156rl</t>
  </si>
  <si>
    <t>Less than 3 m</t>
  </si>
  <si>
    <t>B157rl</t>
  </si>
  <si>
    <t>3 m to 30 m</t>
  </si>
  <si>
    <t>B158rl</t>
  </si>
  <si>
    <t xml:space="preserve">c) </t>
  </si>
  <si>
    <t xml:space="preserve"> Greater than 30 m</t>
  </si>
  <si>
    <t>B.21</t>
  </si>
  <si>
    <t>B191</t>
  </si>
  <si>
    <t>Main Line Paving</t>
  </si>
  <si>
    <t>B.24</t>
  </si>
  <si>
    <t xml:space="preserve">CW 3450-R6 </t>
  </si>
  <si>
    <t>1 - 50 mm Depth (Asphalt)</t>
  </si>
  <si>
    <t>B202</t>
  </si>
  <si>
    <t>50 - 100 mm Depth (Asphalt)</t>
  </si>
  <si>
    <t>B206</t>
  </si>
  <si>
    <t>B.26</t>
  </si>
  <si>
    <t>Pavement Repair Fabric</t>
  </si>
  <si>
    <t>E035</t>
  </si>
  <si>
    <t>E028</t>
  </si>
  <si>
    <t xml:space="preserve">AP-011 - Barrier Curb and Gutter Frame </t>
  </si>
  <si>
    <t>E029</t>
  </si>
  <si>
    <t xml:space="preserve">AP-012 - Barrier Curb and Gutter Cover </t>
  </si>
  <si>
    <t>E034</t>
  </si>
  <si>
    <t>Connecting to Existing Catch Basin</t>
  </si>
  <si>
    <t>e)</t>
  </si>
  <si>
    <t>Adjustment of Manholes/Catch Basins Frames</t>
  </si>
  <si>
    <t>Lifter Rings (AP-010)</t>
  </si>
  <si>
    <t>E017</t>
  </si>
  <si>
    <t>Sewer Repair - Up to 3.0 Meters Long</t>
  </si>
  <si>
    <t>E017G</t>
  </si>
  <si>
    <t>E017H</t>
  </si>
  <si>
    <t>E017I</t>
  </si>
  <si>
    <t>375mm</t>
  </si>
  <si>
    <t>E017J</t>
  </si>
  <si>
    <t>E017M</t>
  </si>
  <si>
    <t>E017N</t>
  </si>
  <si>
    <t>E018</t>
  </si>
  <si>
    <t>E019</t>
  </si>
  <si>
    <t>E020</t>
  </si>
  <si>
    <t xml:space="preserve">Sewer Repair - In Addition to First 3.0 Meters </t>
  </si>
  <si>
    <t>E020I</t>
  </si>
  <si>
    <t>375 mm</t>
  </si>
  <si>
    <t>E020J</t>
  </si>
  <si>
    <t>E020M</t>
  </si>
  <si>
    <t>E020N</t>
  </si>
  <si>
    <t>E021</t>
  </si>
  <si>
    <t>E022</t>
  </si>
  <si>
    <t>E022A</t>
  </si>
  <si>
    <t>Sewer Inspection ( following repair)</t>
  </si>
  <si>
    <t>CW2145-R3</t>
  </si>
  <si>
    <t>E022E</t>
  </si>
  <si>
    <t>E022F</t>
  </si>
  <si>
    <t>E022H</t>
  </si>
  <si>
    <t>E022I</t>
  </si>
  <si>
    <t>Class 3 Backfill</t>
  </si>
  <si>
    <t>Construction of 230 mm Concrete Pavement for Early Opening 72 Hour (Plain-Dowelled)</t>
  </si>
  <si>
    <t>ELLICE AVE. - ARLINGTON TO DOMINION RECONSTRUCTION</t>
  </si>
  <si>
    <t>ELLICE AVE - DOMINION TO ERIN REHABILITATION</t>
  </si>
  <si>
    <t>ELLICE AVE - ARLINGTON TO ERIN MAJOR UNDERGROUND WORKS</t>
  </si>
  <si>
    <t>E050A</t>
  </si>
  <si>
    <t>Catch Basin Cleaning</t>
  </si>
  <si>
    <t>CW 2140-R3</t>
  </si>
  <si>
    <t>250 mm Drainage Connection Pipe</t>
  </si>
  <si>
    <t>300 mm Drainage Connection Pipe</t>
  </si>
  <si>
    <t>Connecting to 400 mm Sewer</t>
  </si>
  <si>
    <t>E048</t>
  </si>
  <si>
    <t>Relocation of Existing Catch Basins</t>
  </si>
  <si>
    <t>F014</t>
  </si>
  <si>
    <t xml:space="preserve">Adjustment of Curb Inlet with New Inlet  Box </t>
  </si>
  <si>
    <t>250 mm, PVC SDR 35</t>
  </si>
  <si>
    <t>Trenchless Installation, Class B Sand Bedding, Class 3 Backfill</t>
  </si>
  <si>
    <t>In a Trench, Class B Sand  Bedding, Class 3 Backfill</t>
  </si>
  <si>
    <t>B126r</t>
  </si>
  <si>
    <t>B.16</t>
  </si>
  <si>
    <t>Concrete Curb Removal</t>
  </si>
  <si>
    <t>B127r</t>
  </si>
  <si>
    <t>Barrier Separate</t>
  </si>
  <si>
    <t>Bench and Channel Existing Manhole Floor</t>
  </si>
  <si>
    <t>150 mm Sewer Service</t>
  </si>
  <si>
    <t xml:space="preserve">450 mm </t>
  </si>
  <si>
    <t>450 mm</t>
  </si>
  <si>
    <t>250 mm</t>
  </si>
  <si>
    <t>300 mm</t>
  </si>
  <si>
    <t>hr</t>
  </si>
  <si>
    <t>E015</t>
  </si>
  <si>
    <t>SD-014</t>
  </si>
  <si>
    <t>Connecting to 300 mm Sewer</t>
  </si>
  <si>
    <t>300 mm Catch Basin Lead</t>
  </si>
  <si>
    <t>Replacing Existing Manhole or Catch Basin 
Rungs</t>
  </si>
  <si>
    <t>Replacing Existing Catch Basin Hoods, Pins or Wall Hooks</t>
  </si>
  <si>
    <t>Asphalt Levelling Over Full Depth Concrete Repairs</t>
  </si>
  <si>
    <t>Plugging Existing Sewers and Sewer Services Smaller Than 300mm</t>
  </si>
  <si>
    <t>Temporary Support of Existing Hydro Poles</t>
  </si>
  <si>
    <t>Hydro Excavation</t>
  </si>
  <si>
    <t>E14</t>
  </si>
  <si>
    <t>50 mm - Limestone</t>
  </si>
  <si>
    <t>Supplying and Placing Limestone Base Course Material</t>
  </si>
  <si>
    <t>A016</t>
  </si>
  <si>
    <t>A.16</t>
  </si>
  <si>
    <t>Removal of Existing Concrete Bases</t>
  </si>
  <si>
    <t>A017</t>
  </si>
  <si>
    <t>600 mm Diameter or Less</t>
  </si>
  <si>
    <t>A008</t>
  </si>
  <si>
    <t>A009</t>
  </si>
  <si>
    <t xml:space="preserve">150 mm - Limestone </t>
  </si>
  <si>
    <t>A010A</t>
  </si>
  <si>
    <t>C011</t>
  </si>
  <si>
    <t>Construction of 150 mm Concrete Pavement (Reinforced)</t>
  </si>
  <si>
    <t>C029</t>
  </si>
  <si>
    <t>C046</t>
  </si>
  <si>
    <t>Construction of  Curb Ramp (8-12 mm ht, Integral)</t>
  </si>
  <si>
    <t>C034</t>
  </si>
  <si>
    <t>Construction of Barrier (150 mm ht, Separate)</t>
  </si>
  <si>
    <t>SD-203A</t>
  </si>
  <si>
    <t>Construction of Barrier (180 mm ht, Separate)</t>
  </si>
  <si>
    <t>E004</t>
  </si>
  <si>
    <t>SD-024, 1200 mm deep</t>
  </si>
  <si>
    <t>F011</t>
  </si>
  <si>
    <t>Adjustment of Curb Stop Boxes</t>
  </si>
  <si>
    <t>G001</t>
  </si>
  <si>
    <t>Sodding</t>
  </si>
  <si>
    <t>CW 3510-R9</t>
  </si>
  <si>
    <t>G002</t>
  </si>
  <si>
    <t xml:space="preserve"> width &lt; 600 mm</t>
  </si>
  <si>
    <t>G003</t>
  </si>
  <si>
    <t xml:space="preserve"> width &gt; or = 600 mm</t>
  </si>
  <si>
    <t>Barrier (100 mm reveal ht, Dowelled)</t>
  </si>
  <si>
    <t>E026</t>
  </si>
  <si>
    <t>AP-008 - Standard Grated Cover for Standard Frame</t>
  </si>
  <si>
    <t>Connecting to 450 mm Sewer</t>
  </si>
  <si>
    <t>Construction of 150 mm Concrete Pavement for Early Opening 72 Hour (Reinforced)</t>
  </si>
  <si>
    <t>B121rlA</t>
  </si>
  <si>
    <t>150 mm Reinforced Sidewalk</t>
  </si>
  <si>
    <t>B121rlC</t>
  </si>
  <si>
    <t>A.1</t>
  </si>
  <si>
    <t>A.2</t>
  </si>
  <si>
    <t>A.5</t>
  </si>
  <si>
    <t>A.6</t>
  </si>
  <si>
    <t>A.8</t>
  </si>
  <si>
    <t>A.9</t>
  </si>
  <si>
    <t>A.10</t>
  </si>
  <si>
    <t>A.11</t>
  </si>
  <si>
    <t>A.13</t>
  </si>
  <si>
    <t>A.14</t>
  </si>
  <si>
    <t>A.15</t>
  </si>
  <si>
    <t>A.17</t>
  </si>
  <si>
    <t>A.18</t>
  </si>
  <si>
    <t>A.19</t>
  </si>
  <si>
    <t>A.20</t>
  </si>
  <si>
    <t>A.23</t>
  </si>
  <si>
    <t>A.24</t>
  </si>
  <si>
    <t>A.25</t>
  </si>
  <si>
    <t>A.26</t>
  </si>
  <si>
    <t>A.27</t>
  </si>
  <si>
    <t>A.28</t>
  </si>
  <si>
    <t>A.29</t>
  </si>
  <si>
    <t>A.30</t>
  </si>
  <si>
    <t>A.31</t>
  </si>
  <si>
    <t>A.32</t>
  </si>
  <si>
    <t>A.33</t>
  </si>
  <si>
    <t>A.34</t>
  </si>
  <si>
    <t>A.35</t>
  </si>
  <si>
    <t>A.36</t>
  </si>
  <si>
    <t>A.37</t>
  </si>
  <si>
    <t>A.38</t>
  </si>
  <si>
    <t>A.39</t>
  </si>
  <si>
    <t>B.2</t>
  </si>
  <si>
    <t>B.3</t>
  </si>
  <si>
    <t>B.11</t>
  </si>
  <si>
    <t>B.13</t>
  </si>
  <si>
    <t>B.14</t>
  </si>
  <si>
    <t>B.15</t>
  </si>
  <si>
    <t>B.19</t>
  </si>
  <si>
    <t>B.20</t>
  </si>
  <si>
    <t>B.22</t>
  </si>
  <si>
    <t>B.23</t>
  </si>
  <si>
    <t>B.25</t>
  </si>
  <si>
    <t>B.27</t>
  </si>
  <si>
    <t>B.28</t>
  </si>
  <si>
    <t>B.29</t>
  </si>
  <si>
    <t>d)</t>
  </si>
  <si>
    <t>B.31</t>
  </si>
  <si>
    <t>B.32</t>
  </si>
  <si>
    <t>B.33</t>
  </si>
  <si>
    <t>B.34</t>
  </si>
  <si>
    <t>B.35</t>
  </si>
  <si>
    <t>B.36</t>
  </si>
  <si>
    <t>B.37</t>
  </si>
  <si>
    <t>B.38</t>
  </si>
  <si>
    <t>B.39</t>
  </si>
  <si>
    <t>B.40</t>
  </si>
  <si>
    <t>B.41</t>
  </si>
  <si>
    <t>B.42</t>
  </si>
  <si>
    <t>B.43</t>
  </si>
  <si>
    <t>B.44</t>
  </si>
  <si>
    <t>B.45</t>
  </si>
  <si>
    <t>B139i</t>
  </si>
  <si>
    <t>Modified Barrier (100 mm reveal ht, Dowelled)</t>
  </si>
  <si>
    <t>ROADWORK - REMOVALS/RENEWALS</t>
  </si>
  <si>
    <t>C054A</t>
  </si>
  <si>
    <t>Interlocking Paving Stones</t>
  </si>
  <si>
    <t>CW 3335-R1</t>
  </si>
  <si>
    <t>C054</t>
  </si>
  <si>
    <t>Lean Concrete Base</t>
  </si>
  <si>
    <t>hrs</t>
  </si>
  <si>
    <t>A.40</t>
  </si>
  <si>
    <t>A.41</t>
  </si>
  <si>
    <t>A.42</t>
  </si>
  <si>
    <t>E15</t>
  </si>
  <si>
    <t>E10</t>
  </si>
  <si>
    <t>B074-72</t>
  </si>
  <si>
    <t>150 mm Concrete Pavement (Reinforced)</t>
  </si>
  <si>
    <t>E11</t>
  </si>
  <si>
    <t>E9</t>
  </si>
  <si>
    <t>B.46</t>
  </si>
  <si>
    <t>C.5</t>
  </si>
  <si>
    <t>Connecting Existing Sewer Service to New Sewer</t>
  </si>
  <si>
    <t>ROADWORK - NEW CONSTRUCTION</t>
  </si>
  <si>
    <t>Construction of 230 mm Concrete Pavement (Plain-Dowelled) Slip Form Paving</t>
  </si>
  <si>
    <t>Construction of 230 mm Concrete Pavement for Early Opening 72 Hour (Plain-Dowelled) Slip Form Paving</t>
  </si>
  <si>
    <t>In a Trench, Class B Type Sand  Bedding, Class 3 Backfill</t>
  </si>
  <si>
    <t>300 mm (Type PVC SDR 35) Connecting Pipe</t>
  </si>
  <si>
    <t>E17</t>
  </si>
  <si>
    <t>250 mm (Type PVC SDR 35) Connecting Pipe</t>
  </si>
  <si>
    <t>375 mm Catch Basin Lead</t>
  </si>
  <si>
    <t>450 mm Catch Basin Lead</t>
  </si>
  <si>
    <t>Connecting to 750 mm Sewer</t>
  </si>
  <si>
    <t>FORM B(R1):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</si>
</sst>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8" x14ac:knownFonts="1">
    <font>
      <sz val="12"/>
      <name val="Arial"/>
    </font>
    <font>
      <sz val="6"/>
      <color indexed="8"/>
      <name val="Arial"/>
      <family val="2"/>
    </font>
    <font>
      <b/>
      <sz val="12"/>
      <name val="Arial"/>
      <family val="2"/>
    </font>
    <font>
      <b/>
      <sz val="6"/>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0"/>
      <name val="MS Sans Serif"/>
    </font>
    <font>
      <sz val="10"/>
      <name val="Cambria"/>
      <family val="1"/>
    </font>
    <font>
      <sz val="12"/>
      <name val="Cambria"/>
      <family val="1"/>
    </font>
    <font>
      <b/>
      <sz val="9"/>
      <color indexed="81"/>
      <name val="Tahoma"/>
      <family val="2"/>
    </font>
    <font>
      <sz val="8"/>
      <color indexed="81"/>
      <name val="Tahoma"/>
      <family val="2"/>
    </font>
    <font>
      <b/>
      <sz val="6"/>
      <name val="Arial"/>
      <family val="2"/>
    </font>
    <font>
      <sz val="6"/>
      <name val="Arial"/>
      <family val="2"/>
    </font>
    <font>
      <b/>
      <i/>
      <u/>
      <sz val="12"/>
      <name val="Arial"/>
      <family val="2"/>
    </font>
    <font>
      <b/>
      <u/>
      <sz val="12"/>
      <name val="Arial"/>
      <family val="2"/>
    </font>
    <font>
      <sz val="12"/>
      <color theme="1"/>
      <name val="Arial"/>
      <family val="2"/>
    </font>
    <font>
      <sz val="12"/>
      <color theme="1"/>
      <name val="Cambria"/>
      <family val="1"/>
    </font>
    <font>
      <sz val="12"/>
      <color indexed="8"/>
      <name val="Arial"/>
      <family val="2"/>
    </font>
  </fonts>
  <fills count="25">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8"/>
      </left>
      <right/>
      <top/>
      <bottom/>
      <diagonal/>
    </border>
    <border>
      <left/>
      <right style="thin">
        <color indexed="64"/>
      </right>
      <top/>
      <bottom style="thin">
        <color indexed="8"/>
      </bottom>
      <diagonal/>
    </border>
    <border>
      <left/>
      <right style="thin">
        <color indexed="64"/>
      </right>
      <top/>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double">
        <color indexed="8"/>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bottom style="thin">
        <color indexed="8"/>
      </bottom>
      <diagonal/>
    </border>
    <border>
      <left/>
      <right style="thin">
        <color indexed="64"/>
      </right>
      <top style="double">
        <color indexed="8"/>
      </top>
      <bottom/>
      <diagonal/>
    </border>
    <border>
      <left/>
      <right style="thin">
        <color indexed="64"/>
      </right>
      <top style="thin">
        <color indexed="8"/>
      </top>
      <bottom style="double">
        <color indexed="8"/>
      </bottom>
      <diagonal/>
    </border>
    <border>
      <left/>
      <right style="thin">
        <color indexed="8"/>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top style="double">
        <color indexed="8"/>
      </top>
      <bottom style="thin">
        <color indexed="8"/>
      </bottom>
      <diagonal/>
    </border>
    <border>
      <left/>
      <right/>
      <top style="double">
        <color indexed="8"/>
      </top>
      <bottom style="thin">
        <color indexed="8"/>
      </bottom>
      <diagonal/>
    </border>
    <border>
      <left/>
      <right style="thin">
        <color indexed="64"/>
      </right>
      <top style="double">
        <color indexed="8"/>
      </top>
      <bottom style="thin">
        <color indexed="8"/>
      </bottom>
      <diagonal/>
    </border>
    <border>
      <left style="thin">
        <color indexed="64"/>
      </left>
      <right/>
      <top/>
      <bottom/>
      <diagonal/>
    </border>
  </borders>
  <cellStyleXfs count="146">
    <xf numFmtId="0" fontId="0" fillId="2"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20" borderId="0" applyNumberFormat="0" applyBorder="0" applyAlignment="0" applyProtection="0"/>
    <xf numFmtId="0" fontId="22" fillId="4" borderId="0" applyNumberFormat="0" applyBorder="0" applyAlignment="0" applyProtection="0"/>
    <xf numFmtId="0" fontId="6" fillId="0" borderId="0" applyFill="0">
      <alignment horizontal="right" vertical="top"/>
    </xf>
    <xf numFmtId="0" fontId="34" fillId="0" borderId="0" applyFill="0">
      <alignment horizontal="right" vertical="top"/>
    </xf>
    <xf numFmtId="0" fontId="6" fillId="0" borderId="0" applyFill="0">
      <alignment horizontal="right" vertical="top"/>
    </xf>
    <xf numFmtId="0" fontId="7" fillId="0" borderId="1" applyFill="0">
      <alignment horizontal="right" vertical="top"/>
    </xf>
    <xf numFmtId="0" fontId="35" fillId="0" borderId="1" applyFill="0">
      <alignment horizontal="right" vertical="top"/>
    </xf>
    <xf numFmtId="0" fontId="7" fillId="0" borderId="1" applyFill="0">
      <alignment horizontal="right" vertical="top"/>
    </xf>
    <xf numFmtId="0" fontId="35" fillId="0" borderId="1" applyFill="0">
      <alignment horizontal="right" vertical="top"/>
    </xf>
    <xf numFmtId="0" fontId="7" fillId="0" borderId="1" applyFill="0">
      <alignment horizontal="right" vertical="top"/>
    </xf>
    <xf numFmtId="169" fontId="7" fillId="0" borderId="2" applyFill="0">
      <alignment horizontal="right" vertical="top"/>
    </xf>
    <xf numFmtId="169" fontId="35" fillId="0" borderId="2" applyFill="0">
      <alignment horizontal="right" vertical="top"/>
    </xf>
    <xf numFmtId="169" fontId="7" fillId="0" borderId="2" applyFill="0">
      <alignment horizontal="right" vertical="top"/>
    </xf>
    <xf numFmtId="0" fontId="7" fillId="0" borderId="1" applyFill="0">
      <alignment horizontal="center" vertical="top" wrapText="1"/>
    </xf>
    <xf numFmtId="0" fontId="35" fillId="0" borderId="1" applyFill="0">
      <alignment horizontal="center" vertical="top" wrapText="1"/>
    </xf>
    <xf numFmtId="0" fontId="7" fillId="0" borderId="1" applyFill="0">
      <alignment horizontal="center" vertical="top" wrapText="1"/>
    </xf>
    <xf numFmtId="0" fontId="35" fillId="0" borderId="1" applyFill="0">
      <alignment horizontal="center" vertical="top" wrapText="1"/>
    </xf>
    <xf numFmtId="0" fontId="7" fillId="0" borderId="1" applyFill="0">
      <alignment horizontal="center" vertical="top" wrapText="1"/>
    </xf>
    <xf numFmtId="0" fontId="8" fillId="0" borderId="3" applyFill="0">
      <alignment horizontal="center" vertical="center" wrapText="1"/>
    </xf>
    <xf numFmtId="0" fontId="36" fillId="0" borderId="3" applyFill="0">
      <alignment horizontal="center" vertical="center" wrapText="1"/>
    </xf>
    <xf numFmtId="0" fontId="8" fillId="0" borderId="3" applyFill="0">
      <alignment horizontal="center" vertical="center" wrapText="1"/>
    </xf>
    <xf numFmtId="0" fontId="7" fillId="0" borderId="1" applyFill="0">
      <alignment horizontal="left" vertical="top" wrapText="1"/>
    </xf>
    <xf numFmtId="0" fontId="35" fillId="0" borderId="1" applyFill="0">
      <alignment horizontal="left" vertical="top" wrapText="1"/>
    </xf>
    <xf numFmtId="0" fontId="7" fillId="0" borderId="1" applyFill="0">
      <alignment horizontal="left" vertical="top" wrapText="1"/>
    </xf>
    <xf numFmtId="0" fontId="35" fillId="0" borderId="1" applyFill="0">
      <alignment horizontal="left" vertical="top" wrapText="1"/>
    </xf>
    <xf numFmtId="0" fontId="7" fillId="0" borderId="1" applyFill="0">
      <alignment horizontal="left" vertical="top" wrapText="1"/>
    </xf>
    <xf numFmtId="0" fontId="9" fillId="0" borderId="1" applyFill="0">
      <alignment horizontal="left" vertical="top" wrapText="1"/>
    </xf>
    <xf numFmtId="0" fontId="37" fillId="0" borderId="1" applyFill="0">
      <alignment horizontal="left" vertical="top" wrapText="1"/>
    </xf>
    <xf numFmtId="0" fontId="9" fillId="0" borderId="1" applyFill="0">
      <alignment horizontal="left" vertical="top" wrapText="1"/>
    </xf>
    <xf numFmtId="0" fontId="37" fillId="0" borderId="1" applyFill="0">
      <alignment horizontal="left" vertical="top" wrapText="1"/>
    </xf>
    <xf numFmtId="0" fontId="9" fillId="0" borderId="1" applyFill="0">
      <alignment horizontal="left" vertical="top" wrapText="1"/>
    </xf>
    <xf numFmtId="164" fontId="10" fillId="0" borderId="4" applyFill="0">
      <alignment horizontal="centerContinuous" wrapText="1"/>
    </xf>
    <xf numFmtId="164" fontId="38" fillId="0" borderId="4" applyFill="0">
      <alignment horizontal="centerContinuous" wrapText="1"/>
    </xf>
    <xf numFmtId="164" fontId="10" fillId="0" borderId="4" applyFill="0">
      <alignment horizontal="centerContinuous" wrapText="1"/>
    </xf>
    <xf numFmtId="164" fontId="7" fillId="0" borderId="1" applyFill="0">
      <alignment horizontal="center" vertical="top" wrapText="1"/>
    </xf>
    <xf numFmtId="164" fontId="35" fillId="0" borderId="1" applyFill="0">
      <alignment horizontal="center" vertical="top" wrapText="1"/>
    </xf>
    <xf numFmtId="164" fontId="7" fillId="0" borderId="1" applyFill="0">
      <alignment horizontal="center" vertical="top" wrapText="1"/>
    </xf>
    <xf numFmtId="164" fontId="35" fillId="0" borderId="1" applyFill="0">
      <alignment horizontal="center" vertical="top" wrapText="1"/>
    </xf>
    <xf numFmtId="164" fontId="7" fillId="0" borderId="1" applyFill="0">
      <alignment horizontal="center" vertical="top" wrapText="1"/>
    </xf>
    <xf numFmtId="0" fontId="7" fillId="0" borderId="1" applyFill="0">
      <alignment horizontal="center" wrapText="1"/>
    </xf>
    <xf numFmtId="0" fontId="35" fillId="0" borderId="1" applyFill="0">
      <alignment horizontal="center" wrapText="1"/>
    </xf>
    <xf numFmtId="0" fontId="7" fillId="0" borderId="1" applyFill="0">
      <alignment horizontal="center" wrapText="1"/>
    </xf>
    <xf numFmtId="0" fontId="35" fillId="0" borderId="1" applyFill="0">
      <alignment horizontal="center" wrapText="1"/>
    </xf>
    <xf numFmtId="0" fontId="7" fillId="0" borderId="1" applyFill="0">
      <alignment horizontal="center" wrapText="1"/>
    </xf>
    <xf numFmtId="174" fontId="7" fillId="0" borderId="1" applyFill="0"/>
    <xf numFmtId="174" fontId="35" fillId="0" borderId="1" applyFill="0"/>
    <xf numFmtId="174" fontId="7" fillId="0" borderId="1" applyFill="0"/>
    <xf numFmtId="174" fontId="35" fillId="0" borderId="1" applyFill="0"/>
    <xf numFmtId="174" fontId="7" fillId="0" borderId="1" applyFill="0"/>
    <xf numFmtId="170" fontId="7" fillId="0" borderId="1" applyFill="0">
      <alignment horizontal="right"/>
      <protection locked="0"/>
    </xf>
    <xf numFmtId="170" fontId="35" fillId="0" borderId="1" applyFill="0">
      <alignment horizontal="right"/>
      <protection locked="0"/>
    </xf>
    <xf numFmtId="170" fontId="7" fillId="0" borderId="1" applyFill="0">
      <alignment horizontal="right"/>
      <protection locked="0"/>
    </xf>
    <xf numFmtId="170" fontId="35" fillId="0" borderId="1" applyFill="0">
      <alignment horizontal="right"/>
      <protection locked="0"/>
    </xf>
    <xf numFmtId="170" fontId="7" fillId="0" borderId="1" applyFill="0">
      <alignment horizontal="right"/>
      <protection locked="0"/>
    </xf>
    <xf numFmtId="168" fontId="7" fillId="0" borderId="1" applyFill="0">
      <alignment horizontal="right"/>
      <protection locked="0"/>
    </xf>
    <xf numFmtId="168" fontId="35" fillId="0" borderId="1" applyFill="0">
      <alignment horizontal="right"/>
      <protection locked="0"/>
    </xf>
    <xf numFmtId="168" fontId="7" fillId="0" borderId="1" applyFill="0">
      <alignment horizontal="right"/>
      <protection locked="0"/>
    </xf>
    <xf numFmtId="168" fontId="35" fillId="0" borderId="1" applyFill="0">
      <alignment horizontal="right"/>
      <protection locked="0"/>
    </xf>
    <xf numFmtId="168" fontId="7" fillId="0" borderId="1" applyFill="0">
      <alignment horizontal="right"/>
      <protection locked="0"/>
    </xf>
    <xf numFmtId="168" fontId="7" fillId="0" borderId="1" applyFill="0"/>
    <xf numFmtId="168" fontId="35" fillId="0" borderId="1" applyFill="0"/>
    <xf numFmtId="168" fontId="7" fillId="0" borderId="1" applyFill="0"/>
    <xf numFmtId="168" fontId="35" fillId="0" borderId="1" applyFill="0"/>
    <xf numFmtId="168" fontId="7" fillId="0" borderId="1" applyFill="0"/>
    <xf numFmtId="168" fontId="7" fillId="0" borderId="3" applyFill="0">
      <alignment horizontal="right"/>
    </xf>
    <xf numFmtId="168" fontId="35" fillId="0" borderId="3" applyFill="0">
      <alignment horizontal="right"/>
    </xf>
    <xf numFmtId="168" fontId="7" fillId="0" borderId="3" applyFill="0">
      <alignment horizontal="right"/>
    </xf>
    <xf numFmtId="0" fontId="26" fillId="21" borderId="5" applyNumberFormat="0" applyAlignment="0" applyProtection="0"/>
    <xf numFmtId="0" fontId="28" fillId="22" borderId="6" applyNumberFormat="0" applyAlignment="0" applyProtection="0"/>
    <xf numFmtId="0" fontId="11" fillId="0" borderId="1" applyFill="0">
      <alignment horizontal="left" vertical="top"/>
    </xf>
    <xf numFmtId="0" fontId="39" fillId="0" borderId="1" applyFill="0">
      <alignment horizontal="left" vertical="top"/>
    </xf>
    <xf numFmtId="0" fontId="11" fillId="0" borderId="1" applyFill="0">
      <alignment horizontal="left" vertical="top"/>
    </xf>
    <xf numFmtId="0" fontId="39" fillId="0" borderId="1" applyFill="0">
      <alignment horizontal="left" vertical="top"/>
    </xf>
    <xf numFmtId="0" fontId="11" fillId="0" borderId="1" applyFill="0">
      <alignment horizontal="left" vertical="top"/>
    </xf>
    <xf numFmtId="0" fontId="30" fillId="0" borderId="0" applyNumberFormat="0" applyFill="0" applyBorder="0" applyAlignment="0" applyProtection="0"/>
    <xf numFmtId="0" fontId="21" fillId="5"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4" fillId="8" borderId="5" applyNumberFormat="0" applyAlignment="0" applyProtection="0"/>
    <xf numFmtId="0" fontId="27" fillId="0" borderId="10" applyNumberFormat="0" applyFill="0" applyAlignment="0" applyProtection="0"/>
    <xf numFmtId="0" fontId="23" fillId="23" borderId="0" applyNumberFormat="0" applyBorder="0" applyAlignment="0" applyProtection="0"/>
    <xf numFmtId="0" fontId="5" fillId="0" borderId="0"/>
    <xf numFmtId="0" fontId="4" fillId="2" borderId="0"/>
    <xf numFmtId="0" fontId="5" fillId="0" borderId="0"/>
    <xf numFmtId="0" fontId="46" fillId="0" borderId="0"/>
    <xf numFmtId="0" fontId="4" fillId="24" borderId="11" applyNumberFormat="0" applyFont="0" applyAlignment="0" applyProtection="0"/>
    <xf numFmtId="176" fontId="8" fillId="0" borderId="3" applyNumberFormat="0" applyFont="0" applyFill="0" applyBorder="0" applyAlignment="0" applyProtection="0">
      <alignment horizontal="center" vertical="top" wrapText="1"/>
    </xf>
    <xf numFmtId="176" fontId="36" fillId="0" borderId="3" applyNumberFormat="0" applyFont="0" applyFill="0" applyBorder="0" applyAlignment="0" applyProtection="0">
      <alignment horizontal="center" vertical="top" wrapText="1"/>
    </xf>
    <xf numFmtId="176" fontId="8" fillId="0" borderId="3" applyNumberFormat="0" applyFont="0" applyFill="0" applyBorder="0" applyAlignment="0" applyProtection="0">
      <alignment horizontal="center" vertical="top" wrapText="1"/>
    </xf>
    <xf numFmtId="0" fontId="25" fillId="21" borderId="12" applyNumberFormat="0" applyAlignment="0" applyProtection="0"/>
    <xf numFmtId="0" fontId="12" fillId="0" borderId="0">
      <alignment horizontal="right"/>
    </xf>
    <xf numFmtId="0" fontId="40" fillId="0" borderId="0">
      <alignment horizontal="right"/>
    </xf>
    <xf numFmtId="0" fontId="12" fillId="0" borderId="0">
      <alignment horizontal="right"/>
    </xf>
    <xf numFmtId="0" fontId="17" fillId="0" borderId="0" applyNumberFormat="0" applyFill="0" applyBorder="0" applyAlignment="0" applyProtection="0"/>
    <xf numFmtId="0" fontId="7" fillId="0" borderId="0" applyFill="0">
      <alignment horizontal="left"/>
    </xf>
    <xf numFmtId="0" fontId="35" fillId="0" borderId="0" applyFill="0">
      <alignment horizontal="left"/>
    </xf>
    <xf numFmtId="0" fontId="7" fillId="0" borderId="0" applyFill="0">
      <alignment horizontal="left"/>
    </xf>
    <xf numFmtId="0" fontId="13" fillId="0" borderId="0" applyFill="0">
      <alignment horizontal="centerContinuous" vertical="center"/>
    </xf>
    <xf numFmtId="0" fontId="41" fillId="0" borderId="0" applyFill="0">
      <alignment horizontal="centerContinuous" vertical="center"/>
    </xf>
    <xf numFmtId="0" fontId="13" fillId="0" borderId="0" applyFill="0">
      <alignment horizontal="centerContinuous" vertical="center"/>
    </xf>
    <xf numFmtId="173" fontId="14" fillId="0" borderId="0" applyFill="0">
      <alignment horizontal="centerContinuous" vertical="center"/>
    </xf>
    <xf numFmtId="173" fontId="42" fillId="0" borderId="0" applyFill="0">
      <alignment horizontal="centerContinuous" vertical="center"/>
    </xf>
    <xf numFmtId="173" fontId="14" fillId="0" borderId="0" applyFill="0">
      <alignment horizontal="centerContinuous" vertical="center"/>
    </xf>
    <xf numFmtId="175" fontId="14" fillId="0" borderId="0" applyFill="0">
      <alignment horizontal="centerContinuous" vertical="center"/>
    </xf>
    <xf numFmtId="175" fontId="42" fillId="0" borderId="0" applyFill="0">
      <alignment horizontal="centerContinuous" vertical="center"/>
    </xf>
    <xf numFmtId="175" fontId="14" fillId="0" borderId="0" applyFill="0">
      <alignment horizontal="centerContinuous" vertical="center"/>
    </xf>
    <xf numFmtId="0" fontId="7" fillId="0" borderId="3">
      <alignment horizontal="centerContinuous" wrapText="1"/>
    </xf>
    <xf numFmtId="0" fontId="35" fillId="0" borderId="3">
      <alignment horizontal="centerContinuous" wrapText="1"/>
    </xf>
    <xf numFmtId="0" fontId="7" fillId="0" borderId="3">
      <alignment horizontal="centerContinuous" wrapText="1"/>
    </xf>
    <xf numFmtId="171" fontId="15" fillId="0" borderId="0" applyFill="0">
      <alignment horizontal="left"/>
    </xf>
    <xf numFmtId="171" fontId="43" fillId="0" borderId="0" applyFill="0">
      <alignment horizontal="left"/>
    </xf>
    <xf numFmtId="171" fontId="15" fillId="0" borderId="0" applyFill="0">
      <alignment horizontal="left"/>
    </xf>
    <xf numFmtId="172" fontId="16" fillId="0" borderId="0" applyFill="0">
      <alignment horizontal="right"/>
    </xf>
    <xf numFmtId="172" fontId="44" fillId="0" borderId="0" applyFill="0">
      <alignment horizontal="right"/>
    </xf>
    <xf numFmtId="172" fontId="16" fillId="0" borderId="0" applyFill="0">
      <alignment horizontal="right"/>
    </xf>
    <xf numFmtId="0" fontId="7" fillId="0" borderId="13" applyFill="0"/>
    <xf numFmtId="0" fontId="35" fillId="0" borderId="13" applyFill="0"/>
    <xf numFmtId="0" fontId="7" fillId="0" borderId="13" applyFill="0"/>
    <xf numFmtId="0" fontId="31" fillId="0" borderId="14" applyNumberFormat="0" applyFill="0" applyAlignment="0" applyProtection="0"/>
    <xf numFmtId="0" fontId="29" fillId="0" borderId="0" applyNumberFormat="0" applyFill="0" applyBorder="0" applyAlignment="0" applyProtection="0"/>
  </cellStyleXfs>
  <cellXfs count="193">
    <xf numFmtId="0" fontId="0" fillId="2" borderId="0" xfId="0" applyNumberFormat="1"/>
    <xf numFmtId="164" fontId="4" fillId="0" borderId="1" xfId="0" applyNumberFormat="1" applyFont="1" applyFill="1" applyBorder="1" applyAlignment="1" applyProtection="1">
      <alignment horizontal="center" vertical="top" wrapText="1"/>
    </xf>
    <xf numFmtId="164" fontId="4" fillId="0" borderId="0" xfId="107" applyNumberFormat="1" applyFont="1" applyFill="1" applyBorder="1" applyAlignment="1" applyProtection="1">
      <alignment horizontal="center" vertical="center"/>
    </xf>
    <xf numFmtId="165" fontId="4" fillId="0" borderId="1" xfId="107" applyNumberFormat="1" applyFont="1" applyFill="1" applyBorder="1" applyAlignment="1" applyProtection="1">
      <alignment horizontal="center" vertical="top" wrapText="1"/>
    </xf>
    <xf numFmtId="164" fontId="4" fillId="0" borderId="17" xfId="107" applyNumberFormat="1" applyFont="1" applyFill="1" applyBorder="1" applyAlignment="1" applyProtection="1">
      <alignment horizontal="left" vertical="top" wrapText="1"/>
    </xf>
    <xf numFmtId="164" fontId="4" fillId="0" borderId="17" xfId="107" applyNumberFormat="1" applyFont="1" applyFill="1" applyBorder="1" applyAlignment="1" applyProtection="1">
      <alignment horizontal="center" vertical="top" wrapText="1"/>
    </xf>
    <xf numFmtId="0" fontId="4" fillId="0" borderId="17" xfId="107" applyNumberFormat="1" applyFont="1" applyFill="1" applyBorder="1" applyAlignment="1" applyProtection="1">
      <alignment horizontal="center" vertical="top" wrapText="1"/>
    </xf>
    <xf numFmtId="0" fontId="4" fillId="0" borderId="17" xfId="107" applyNumberFormat="1" applyFont="1" applyFill="1" applyBorder="1" applyAlignment="1" applyProtection="1">
      <alignment vertical="top"/>
    </xf>
    <xf numFmtId="166" fontId="4" fillId="0" borderId="17" xfId="107" applyNumberFormat="1" applyFont="1" applyFill="1" applyBorder="1" applyAlignment="1" applyProtection="1">
      <alignment vertical="top" wrapText="1"/>
    </xf>
    <xf numFmtId="165" fontId="4" fillId="0" borderId="1" xfId="107" applyNumberFormat="1" applyFont="1" applyFill="1" applyBorder="1" applyAlignment="1" applyProtection="1">
      <alignment horizontal="right" vertical="top" wrapText="1"/>
    </xf>
    <xf numFmtId="166" fontId="4" fillId="0" borderId="17" xfId="107" applyNumberFormat="1" applyFont="1" applyFill="1" applyBorder="1" applyAlignment="1" applyProtection="1">
      <alignment vertical="top"/>
    </xf>
    <xf numFmtId="165" fontId="4" fillId="0" borderId="1" xfId="107" applyNumberFormat="1" applyFont="1" applyFill="1" applyBorder="1" applyAlignment="1" applyProtection="1">
      <alignment horizontal="left" vertical="top" wrapText="1"/>
    </xf>
    <xf numFmtId="7" fontId="4" fillId="0" borderId="17" xfId="0" applyNumberFormat="1" applyFont="1" applyFill="1" applyBorder="1" applyAlignment="1">
      <alignment horizontal="right" vertical="top"/>
    </xf>
    <xf numFmtId="0" fontId="4" fillId="0" borderId="1" xfId="107" applyNumberFormat="1" applyFont="1" applyFill="1" applyBorder="1" applyAlignment="1" applyProtection="1">
      <alignment horizontal="center" vertical="top" wrapText="1"/>
    </xf>
    <xf numFmtId="166" fontId="48" fillId="0" borderId="1" xfId="107" applyNumberFormat="1" applyFont="1" applyFill="1" applyBorder="1" applyAlignment="1" applyProtection="1">
      <alignment vertical="top"/>
    </xf>
    <xf numFmtId="165" fontId="4" fillId="0"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center" vertical="top" wrapText="1"/>
    </xf>
    <xf numFmtId="165" fontId="4" fillId="0" borderId="1" xfId="0" applyNumberFormat="1" applyFont="1" applyFill="1" applyBorder="1" applyAlignment="1" applyProtection="1">
      <alignment horizontal="center" vertical="top" wrapText="1"/>
    </xf>
    <xf numFmtId="0" fontId="4" fillId="0" borderId="17" xfId="0" applyNumberFormat="1" applyFont="1" applyFill="1" applyBorder="1" applyAlignment="1" applyProtection="1">
      <alignment horizontal="center" vertical="top" wrapText="1"/>
    </xf>
    <xf numFmtId="165" fontId="4" fillId="0" borderId="1" xfId="0" applyNumberFormat="1" applyFont="1" applyFill="1" applyBorder="1" applyAlignment="1" applyProtection="1">
      <alignment horizontal="right" vertical="top" wrapText="1"/>
    </xf>
    <xf numFmtId="177" fontId="4" fillId="0" borderId="1" xfId="107" applyNumberFormat="1" applyFont="1" applyFill="1" applyBorder="1" applyAlignment="1" applyProtection="1">
      <alignment horizontal="center" vertical="top" wrapText="1"/>
    </xf>
    <xf numFmtId="177" fontId="4" fillId="0" borderId="17" xfId="0" applyNumberFormat="1" applyFont="1" applyFill="1" applyBorder="1" applyAlignment="1">
      <alignment horizontal="center" vertical="top"/>
    </xf>
    <xf numFmtId="177" fontId="4" fillId="0" borderId="17" xfId="107" applyNumberFormat="1" applyFont="1" applyFill="1" applyBorder="1" applyAlignment="1" applyProtection="1">
      <alignment horizontal="center" vertical="top" wrapText="1"/>
    </xf>
    <xf numFmtId="164" fontId="4" fillId="0" borderId="1" xfId="0" applyNumberFormat="1" applyFont="1" applyFill="1" applyBorder="1" applyAlignment="1" applyProtection="1">
      <alignment vertical="top" wrapText="1"/>
    </xf>
    <xf numFmtId="164" fontId="4" fillId="0" borderId="17" xfId="0" applyNumberFormat="1" applyFont="1" applyFill="1" applyBorder="1" applyAlignment="1" applyProtection="1">
      <alignment horizontal="left" vertical="top" wrapText="1"/>
    </xf>
    <xf numFmtId="164" fontId="4" fillId="0" borderId="17" xfId="0" applyNumberFormat="1" applyFont="1" applyFill="1" applyBorder="1" applyAlignment="1" applyProtection="1">
      <alignment horizontal="center" vertical="top" wrapText="1"/>
    </xf>
    <xf numFmtId="164" fontId="4" fillId="0" borderId="1" xfId="107" applyNumberFormat="1" applyFont="1" applyFill="1" applyBorder="1" applyAlignment="1" applyProtection="1">
      <alignment horizontal="left" vertical="top" wrapText="1"/>
    </xf>
    <xf numFmtId="164" fontId="4" fillId="0" borderId="1" xfId="107" applyNumberFormat="1" applyFont="1" applyFill="1" applyBorder="1" applyAlignment="1" applyProtection="1">
      <alignment horizontal="center" vertical="top" wrapText="1"/>
    </xf>
    <xf numFmtId="177" fontId="48" fillId="0" borderId="17" xfId="107" applyNumberFormat="1" applyFont="1" applyFill="1" applyBorder="1" applyAlignment="1" applyProtection="1">
      <alignment horizontal="center" vertical="top" wrapText="1"/>
    </xf>
    <xf numFmtId="1" fontId="4" fillId="0" borderId="1" xfId="107" applyNumberFormat="1" applyFont="1" applyFill="1" applyBorder="1" applyAlignment="1" applyProtection="1">
      <alignment horizontal="right" vertical="top" wrapText="1"/>
    </xf>
    <xf numFmtId="1" fontId="4" fillId="0" borderId="17" xfId="0" applyNumberFormat="1" applyFont="1" applyFill="1" applyBorder="1" applyAlignment="1">
      <alignment horizontal="center" vertical="top"/>
    </xf>
    <xf numFmtId="1" fontId="4" fillId="0" borderId="17" xfId="0" applyNumberFormat="1" applyFont="1" applyFill="1" applyBorder="1" applyAlignment="1">
      <alignment horizontal="right" vertical="top" wrapText="1"/>
    </xf>
    <xf numFmtId="1" fontId="4" fillId="0" borderId="17" xfId="107" applyNumberFormat="1" applyFont="1" applyFill="1" applyBorder="1" applyAlignment="1" applyProtection="1">
      <alignment horizontal="right" vertical="top" wrapText="1"/>
    </xf>
    <xf numFmtId="1" fontId="4" fillId="0" borderId="1" xfId="0" applyNumberFormat="1" applyFont="1" applyFill="1" applyBorder="1" applyAlignment="1" applyProtection="1">
      <alignment horizontal="right" vertical="top" wrapText="1"/>
    </xf>
    <xf numFmtId="166" fontId="4" fillId="0" borderId="1" xfId="0" applyNumberFormat="1" applyFont="1" applyFill="1" applyBorder="1" applyAlignment="1" applyProtection="1">
      <alignment vertical="top"/>
    </xf>
    <xf numFmtId="177" fontId="4" fillId="0" borderId="1" xfId="0" applyNumberFormat="1" applyFont="1" applyFill="1" applyBorder="1" applyAlignment="1" applyProtection="1">
      <alignment horizontal="center" vertical="top"/>
    </xf>
    <xf numFmtId="0" fontId="4" fillId="0" borderId="1" xfId="0" applyNumberFormat="1" applyFont="1" applyFill="1" applyBorder="1" applyAlignment="1" applyProtection="1">
      <alignment vertical="center"/>
    </xf>
    <xf numFmtId="1" fontId="4" fillId="0" borderId="17" xfId="0" applyNumberFormat="1" applyFont="1" applyFill="1" applyBorder="1" applyAlignment="1" applyProtection="1">
      <alignment horizontal="right" vertical="top" wrapText="1"/>
    </xf>
    <xf numFmtId="0" fontId="5" fillId="0" borderId="0" xfId="0" applyFont="1" applyFill="1" applyBorder="1" applyAlignment="1">
      <alignment vertical="top" wrapText="1"/>
    </xf>
    <xf numFmtId="166" fontId="4" fillId="0" borderId="1" xfId="107" applyNumberFormat="1" applyFont="1" applyFill="1" applyBorder="1" applyAlignment="1" applyProtection="1">
      <alignment vertical="top"/>
    </xf>
    <xf numFmtId="165" fontId="4" fillId="0" borderId="1" xfId="108" applyNumberFormat="1" applyFont="1" applyFill="1" applyBorder="1" applyAlignment="1" applyProtection="1">
      <alignment horizontal="left" vertical="top" wrapText="1"/>
    </xf>
    <xf numFmtId="164" fontId="4" fillId="0" borderId="17" xfId="108" applyNumberFormat="1" applyFont="1" applyFill="1" applyBorder="1" applyAlignment="1" applyProtection="1">
      <alignment horizontal="left" vertical="top" wrapText="1"/>
    </xf>
    <xf numFmtId="0" fontId="4" fillId="0" borderId="17" xfId="108" applyNumberFormat="1" applyFont="1" applyFill="1" applyBorder="1" applyAlignment="1" applyProtection="1">
      <alignment horizontal="center" vertical="top" wrapText="1"/>
    </xf>
    <xf numFmtId="0" fontId="5" fillId="0" borderId="0" xfId="108" applyFont="1" applyFill="1" applyBorder="1" applyAlignment="1">
      <alignment vertical="top" wrapText="1"/>
    </xf>
    <xf numFmtId="165" fontId="4" fillId="0" borderId="1" xfId="108" applyNumberFormat="1" applyFont="1" applyFill="1" applyBorder="1" applyAlignment="1" applyProtection="1">
      <alignment horizontal="center" vertical="top" wrapText="1"/>
    </xf>
    <xf numFmtId="4" fontId="4" fillId="0" borderId="1" xfId="107" applyNumberFormat="1" applyFont="1" applyFill="1" applyBorder="1" applyAlignment="1" applyProtection="1">
      <alignment horizontal="center" vertical="top" wrapText="1"/>
    </xf>
    <xf numFmtId="0" fontId="5" fillId="0" borderId="0" xfId="107" applyFont="1" applyFill="1"/>
    <xf numFmtId="165" fontId="4" fillId="0" borderId="1" xfId="108" applyNumberFormat="1" applyFont="1" applyFill="1" applyBorder="1" applyAlignment="1" applyProtection="1">
      <alignment horizontal="right" vertical="top" wrapText="1"/>
    </xf>
    <xf numFmtId="164" fontId="2" fillId="0" borderId="17" xfId="0" applyNumberFormat="1" applyFont="1" applyFill="1" applyBorder="1" applyAlignment="1" applyProtection="1">
      <alignment horizontal="left" vertical="top" wrapText="1"/>
    </xf>
    <xf numFmtId="177" fontId="4" fillId="0" borderId="1" xfId="0" applyNumberFormat="1" applyFont="1" applyFill="1" applyBorder="1" applyAlignment="1" applyProtection="1">
      <alignment horizontal="center" vertical="top" wrapText="1"/>
    </xf>
    <xf numFmtId="166" fontId="4" fillId="0" borderId="1" xfId="0" applyNumberFormat="1" applyFont="1" applyFill="1" applyBorder="1" applyAlignment="1" applyProtection="1">
      <alignment vertical="top" wrapText="1"/>
    </xf>
    <xf numFmtId="177" fontId="4" fillId="0" borderId="1" xfId="0" applyNumberFormat="1" applyFont="1" applyFill="1" applyBorder="1" applyAlignment="1" applyProtection="1">
      <alignment horizontal="right" vertical="top" wrapText="1"/>
    </xf>
    <xf numFmtId="0" fontId="47" fillId="0" borderId="0" xfId="107" applyFont="1" applyFill="1" applyBorder="1" applyAlignment="1">
      <alignment vertical="top" wrapText="1"/>
    </xf>
    <xf numFmtId="0" fontId="4" fillId="0" borderId="1" xfId="0" applyNumberFormat="1" applyFont="1" applyFill="1" applyBorder="1" applyAlignment="1">
      <alignment vertical="top" wrapText="1"/>
    </xf>
    <xf numFmtId="177" fontId="48" fillId="0" borderId="1" xfId="107" applyNumberFormat="1" applyFont="1" applyFill="1" applyBorder="1" applyAlignment="1" applyProtection="1">
      <alignment horizontal="center" vertical="top"/>
    </xf>
    <xf numFmtId="0" fontId="48" fillId="0" borderId="1" xfId="107" applyNumberFormat="1" applyFont="1" applyFill="1" applyBorder="1" applyAlignment="1" applyProtection="1">
      <alignment vertical="center"/>
    </xf>
    <xf numFmtId="0" fontId="4" fillId="0" borderId="1" xfId="0" applyNumberFormat="1" applyFont="1" applyFill="1" applyBorder="1" applyAlignment="1">
      <alignment vertical="top"/>
    </xf>
    <xf numFmtId="0" fontId="4" fillId="0" borderId="1" xfId="0" applyNumberFormat="1" applyFont="1" applyFill="1" applyBorder="1" applyAlignment="1">
      <alignment horizontal="center" vertical="top"/>
    </xf>
    <xf numFmtId="1" fontId="4" fillId="0" borderId="1" xfId="0" applyNumberFormat="1" applyFont="1" applyFill="1" applyBorder="1" applyAlignment="1" applyProtection="1">
      <alignment horizontal="right" vertical="top"/>
    </xf>
    <xf numFmtId="177" fontId="4" fillId="0" borderId="1" xfId="107" applyNumberFormat="1" applyFont="1" applyFill="1" applyBorder="1" applyAlignment="1" applyProtection="1">
      <alignment horizontal="center" vertical="top"/>
    </xf>
    <xf numFmtId="177" fontId="48" fillId="0" borderId="1" xfId="107" applyNumberFormat="1" applyFont="1" applyFill="1" applyBorder="1" applyAlignment="1" applyProtection="1">
      <alignment horizontal="center" vertical="top" wrapText="1"/>
    </xf>
    <xf numFmtId="164" fontId="4" fillId="0" borderId="1" xfId="107" applyNumberFormat="1" applyFont="1" applyFill="1" applyBorder="1" applyAlignment="1" applyProtection="1">
      <alignment vertical="top" wrapText="1"/>
    </xf>
    <xf numFmtId="166" fontId="48" fillId="0" borderId="1" xfId="107" applyNumberFormat="1" applyFont="1" applyFill="1" applyBorder="1" applyAlignment="1" applyProtection="1">
      <alignment vertical="top" wrapText="1"/>
    </xf>
    <xf numFmtId="164" fontId="4" fillId="0" borderId="17" xfId="107" applyNumberFormat="1" applyFont="1" applyFill="1" applyBorder="1" applyAlignment="1" applyProtection="1">
      <alignment vertical="top" wrapText="1"/>
    </xf>
    <xf numFmtId="1" fontId="55" fillId="0" borderId="1" xfId="0" applyNumberFormat="1" applyFont="1" applyFill="1" applyBorder="1" applyAlignment="1" applyProtection="1">
      <alignment horizontal="right" vertical="top" wrapText="1"/>
    </xf>
    <xf numFmtId="166" fontId="55" fillId="0" borderId="1" xfId="0" applyNumberFormat="1" applyFont="1" applyFill="1" applyBorder="1" applyAlignment="1" applyProtection="1">
      <alignment vertical="top"/>
    </xf>
    <xf numFmtId="166" fontId="55" fillId="0" borderId="1" xfId="0" applyNumberFormat="1" applyFont="1" applyFill="1" applyBorder="1" applyAlignment="1" applyProtection="1">
      <alignment vertical="top" wrapText="1"/>
    </xf>
    <xf numFmtId="165" fontId="55" fillId="0" borderId="1" xfId="0" applyNumberFormat="1" applyFont="1" applyFill="1" applyBorder="1" applyAlignment="1" applyProtection="1">
      <alignment horizontal="right" vertical="top" wrapText="1"/>
    </xf>
    <xf numFmtId="164" fontId="55" fillId="0" borderId="1" xfId="0" applyNumberFormat="1" applyFont="1" applyFill="1" applyBorder="1" applyAlignment="1" applyProtection="1">
      <alignment horizontal="left" vertical="top" wrapText="1"/>
    </xf>
    <xf numFmtId="164" fontId="55" fillId="0" borderId="1" xfId="0" applyNumberFormat="1" applyFont="1" applyFill="1" applyBorder="1" applyAlignment="1" applyProtection="1">
      <alignment horizontal="center" vertical="top" wrapText="1"/>
    </xf>
    <xf numFmtId="0" fontId="55" fillId="0" borderId="1" xfId="0" applyNumberFormat="1" applyFont="1" applyFill="1" applyBorder="1" applyAlignment="1" applyProtection="1">
      <alignment horizontal="center" vertical="top" wrapText="1"/>
    </xf>
    <xf numFmtId="177" fontId="55" fillId="0" borderId="1" xfId="0" applyNumberFormat="1" applyFont="1" applyFill="1" applyBorder="1" applyAlignment="1" applyProtection="1">
      <alignment horizontal="right" vertical="top" wrapText="1"/>
    </xf>
    <xf numFmtId="7" fontId="51" fillId="0" borderId="17" xfId="0" applyNumberFormat="1" applyFont="1" applyFill="1" applyBorder="1" applyAlignment="1">
      <alignment horizontal="center" vertical="top"/>
    </xf>
    <xf numFmtId="1" fontId="2" fillId="0" borderId="0" xfId="0" applyNumberFormat="1" applyFont="1" applyFill="1" applyAlignment="1">
      <alignment horizontal="centerContinuous" vertical="top"/>
    </xf>
    <xf numFmtId="0" fontId="2" fillId="0" borderId="0" xfId="0" applyNumberFormat="1" applyFont="1" applyFill="1" applyAlignment="1">
      <alignment horizontal="centerContinuous" vertical="center"/>
    </xf>
    <xf numFmtId="7" fontId="3" fillId="0" borderId="0" xfId="0" applyNumberFormat="1" applyFont="1" applyFill="1" applyAlignment="1">
      <alignment horizontal="centerContinuous" vertical="center"/>
    </xf>
    <xf numFmtId="0" fontId="4" fillId="0" borderId="0" xfId="0" applyNumberFormat="1" applyFont="1" applyFill="1"/>
    <xf numFmtId="7" fontId="52" fillId="0" borderId="17" xfId="0" applyNumberFormat="1" applyFont="1" applyFill="1" applyBorder="1" applyAlignment="1">
      <alignment horizontal="center" vertical="top"/>
    </xf>
    <xf numFmtId="1" fontId="4" fillId="0" borderId="0" xfId="0" applyNumberFormat="1" applyFont="1" applyFill="1" applyAlignment="1">
      <alignment horizontal="centerContinuous" vertical="top"/>
    </xf>
    <xf numFmtId="0" fontId="0" fillId="0" borderId="0" xfId="0" applyNumberFormat="1" applyFill="1" applyAlignment="1">
      <alignment horizontal="centerContinuous" vertical="center"/>
    </xf>
    <xf numFmtId="7" fontId="1" fillId="0" borderId="0" xfId="0" applyNumberFormat="1" applyFont="1" applyFill="1" applyAlignment="1">
      <alignment horizontal="centerContinuous" vertical="center"/>
    </xf>
    <xf numFmtId="0" fontId="0" fillId="0" borderId="0" xfId="0" applyNumberFormat="1" applyFill="1" applyAlignment="1">
      <alignment vertical="top"/>
    </xf>
    <xf numFmtId="0" fontId="0" fillId="0" borderId="0" xfId="0" applyNumberFormat="1" applyFill="1" applyAlignment="1"/>
    <xf numFmtId="7" fontId="0" fillId="0" borderId="0" xfId="0" applyNumberFormat="1" applyFill="1" applyAlignment="1">
      <alignment horizontal="centerContinuous" vertical="center"/>
    </xf>
    <xf numFmtId="2" fontId="0" fillId="0" borderId="0" xfId="0" applyNumberFormat="1" applyFill="1" applyAlignment="1">
      <alignment horizontal="centerContinuous"/>
    </xf>
    <xf numFmtId="7" fontId="4" fillId="0" borderId="19" xfId="0" applyNumberFormat="1" applyFont="1" applyFill="1" applyBorder="1" applyAlignment="1">
      <alignment horizontal="center" vertical="top"/>
    </xf>
    <xf numFmtId="0" fontId="0" fillId="0" borderId="40" xfId="0" applyNumberFormat="1" applyFill="1" applyBorder="1" applyAlignment="1">
      <alignment horizontal="center" vertical="top"/>
    </xf>
    <xf numFmtId="0" fontId="0" fillId="0" borderId="41" xfId="0" applyNumberFormat="1" applyFill="1" applyBorder="1" applyAlignment="1">
      <alignment horizontal="center"/>
    </xf>
    <xf numFmtId="0" fontId="0" fillId="0" borderId="40" xfId="0" applyNumberFormat="1" applyFill="1" applyBorder="1" applyAlignment="1">
      <alignment horizontal="center"/>
    </xf>
    <xf numFmtId="0" fontId="0" fillId="0" borderId="42" xfId="0" applyNumberFormat="1" applyFill="1" applyBorder="1" applyAlignment="1">
      <alignment horizontal="center"/>
    </xf>
    <xf numFmtId="7" fontId="0" fillId="0" borderId="42" xfId="0" applyNumberFormat="1" applyFill="1" applyBorder="1" applyAlignment="1">
      <alignment horizontal="right"/>
    </xf>
    <xf numFmtId="7" fontId="4" fillId="0" borderId="20" xfId="0" applyNumberFormat="1" applyFont="1" applyFill="1" applyBorder="1" applyAlignment="1">
      <alignment horizontal="right" vertical="top"/>
    </xf>
    <xf numFmtId="0" fontId="0" fillId="0" borderId="43" xfId="0" applyNumberFormat="1" applyFill="1" applyBorder="1" applyAlignment="1">
      <alignment vertical="top"/>
    </xf>
    <xf numFmtId="0" fontId="0" fillId="0" borderId="44" xfId="0" applyNumberFormat="1" applyFill="1" applyBorder="1"/>
    <xf numFmtId="0" fontId="0" fillId="0" borderId="43" xfId="0" applyNumberFormat="1" applyFill="1" applyBorder="1" applyAlignment="1">
      <alignment horizontal="center"/>
    </xf>
    <xf numFmtId="0" fontId="0" fillId="0" borderId="45" xfId="0" applyNumberFormat="1" applyFill="1" applyBorder="1"/>
    <xf numFmtId="0" fontId="0" fillId="0" borderId="45" xfId="0" applyNumberFormat="1" applyFill="1" applyBorder="1" applyAlignment="1">
      <alignment horizontal="center"/>
    </xf>
    <xf numFmtId="7" fontId="0" fillId="0" borderId="45" xfId="0" applyNumberFormat="1" applyFill="1" applyBorder="1" applyAlignment="1">
      <alignment horizontal="right"/>
    </xf>
    <xf numFmtId="0" fontId="0" fillId="0" borderId="45" xfId="0" applyNumberFormat="1" applyFill="1" applyBorder="1" applyAlignment="1">
      <alignment horizontal="right"/>
    </xf>
    <xf numFmtId="7" fontId="4" fillId="0" borderId="18" xfId="0" applyNumberFormat="1" applyFont="1" applyFill="1" applyBorder="1" applyAlignment="1">
      <alignment horizontal="center" vertical="top"/>
    </xf>
    <xf numFmtId="0" fontId="2" fillId="0" borderId="1" xfId="0" applyNumberFormat="1" applyFont="1" applyFill="1" applyBorder="1" applyAlignment="1">
      <alignment horizontal="center" vertical="center"/>
    </xf>
    <xf numFmtId="7" fontId="4" fillId="0" borderId="24" xfId="0" applyNumberFormat="1" applyFont="1" applyFill="1" applyBorder="1" applyAlignment="1" applyProtection="1">
      <alignment horizontal="right" vertical="top"/>
    </xf>
    <xf numFmtId="7" fontId="4" fillId="0" borderId="24" xfId="0" applyNumberFormat="1" applyFont="1" applyFill="1" applyBorder="1" applyAlignment="1">
      <alignment horizontal="right" vertical="top"/>
    </xf>
    <xf numFmtId="0" fontId="4" fillId="0" borderId="0" xfId="0" applyNumberFormat="1" applyFont="1" applyFill="1" applyAlignment="1">
      <alignment vertical="center"/>
    </xf>
    <xf numFmtId="0" fontId="2" fillId="0" borderId="1" xfId="0" applyNumberFormat="1" applyFont="1" applyFill="1" applyBorder="1" applyAlignment="1">
      <alignment vertical="top"/>
    </xf>
    <xf numFmtId="164" fontId="2" fillId="0" borderId="17" xfId="0" applyNumberFormat="1" applyFont="1" applyFill="1" applyBorder="1" applyAlignment="1" applyProtection="1">
      <alignment horizontal="left" vertical="top"/>
    </xf>
    <xf numFmtId="0" fontId="4" fillId="0" borderId="17" xfId="0" applyNumberFormat="1" applyFont="1" applyFill="1" applyBorder="1" applyAlignment="1">
      <alignment horizontal="center" vertical="top"/>
    </xf>
    <xf numFmtId="4" fontId="4" fillId="0" borderId="1" xfId="0" applyNumberFormat="1" applyFont="1" applyFill="1" applyBorder="1" applyAlignment="1" applyProtection="1">
      <alignment horizontal="center" vertical="top" wrapText="1"/>
    </xf>
    <xf numFmtId="166" fontId="56" fillId="0" borderId="1" xfId="0" applyNumberFormat="1" applyFont="1" applyFill="1" applyBorder="1" applyAlignment="1" applyProtection="1">
      <alignment vertical="top"/>
      <protection locked="0"/>
    </xf>
    <xf numFmtId="0" fontId="5" fillId="0" borderId="0" xfId="0" applyFont="1" applyFill="1"/>
    <xf numFmtId="167" fontId="4" fillId="0" borderId="1" xfId="0" applyNumberFormat="1" applyFont="1" applyFill="1" applyBorder="1" applyAlignment="1" applyProtection="1">
      <alignment horizontal="center" vertical="top"/>
    </xf>
    <xf numFmtId="0" fontId="5" fillId="0" borderId="0" xfId="0" applyFont="1" applyFill="1" applyAlignment="1"/>
    <xf numFmtId="167" fontId="4" fillId="0" borderId="17" xfId="0" applyNumberFormat="1" applyFont="1" applyFill="1" applyBorder="1" applyAlignment="1" applyProtection="1">
      <alignment horizontal="center" vertical="top"/>
    </xf>
    <xf numFmtId="4" fontId="4" fillId="0" borderId="1" xfId="0" applyNumberFormat="1" applyFont="1" applyFill="1" applyBorder="1" applyAlignment="1" applyProtection="1">
      <alignment horizontal="center" vertical="top"/>
    </xf>
    <xf numFmtId="4" fontId="4" fillId="0" borderId="17" xfId="108" applyNumberFormat="1" applyFont="1" applyFill="1" applyBorder="1" applyAlignment="1" applyProtection="1">
      <alignment horizontal="center" vertical="top"/>
    </xf>
    <xf numFmtId="164" fontId="4" fillId="0" borderId="17" xfId="108" applyNumberFormat="1" applyFont="1" applyFill="1" applyBorder="1" applyAlignment="1" applyProtection="1">
      <alignment horizontal="center" vertical="top" wrapText="1"/>
    </xf>
    <xf numFmtId="177" fontId="4" fillId="0" borderId="17" xfId="108" applyNumberFormat="1" applyFont="1" applyFill="1" applyBorder="1" applyAlignment="1" applyProtection="1">
      <alignment horizontal="center" vertical="top"/>
    </xf>
    <xf numFmtId="1" fontId="4" fillId="0" borderId="17" xfId="108" applyNumberFormat="1" applyFont="1" applyFill="1" applyBorder="1" applyAlignment="1" applyProtection="1">
      <alignment horizontal="right" vertical="top" wrapText="1"/>
    </xf>
    <xf numFmtId="4" fontId="4" fillId="0" borderId="1" xfId="108" applyNumberFormat="1" applyFont="1" applyFill="1" applyBorder="1" applyAlignment="1" applyProtection="1">
      <alignment horizontal="center" vertical="top"/>
    </xf>
    <xf numFmtId="166" fontId="55" fillId="0" borderId="1" xfId="0" applyNumberFormat="1" applyFont="1" applyFill="1" applyBorder="1" applyAlignment="1" applyProtection="1">
      <alignment vertical="top"/>
      <protection locked="0"/>
    </xf>
    <xf numFmtId="0" fontId="4" fillId="0" borderId="1" xfId="0" applyNumberFormat="1" applyFont="1" applyFill="1" applyBorder="1" applyAlignment="1">
      <alignment horizontal="left" vertical="top"/>
    </xf>
    <xf numFmtId="0" fontId="55" fillId="0" borderId="1" xfId="0" applyNumberFormat="1" applyFont="1" applyFill="1" applyBorder="1" applyAlignment="1" applyProtection="1">
      <alignment vertical="center"/>
    </xf>
    <xf numFmtId="4" fontId="57" fillId="0" borderId="1" xfId="0" applyNumberFormat="1" applyFont="1" applyFill="1" applyBorder="1" applyAlignment="1" applyProtection="1">
      <alignment horizontal="center" vertical="top" wrapText="1"/>
    </xf>
    <xf numFmtId="0" fontId="4" fillId="0" borderId="1" xfId="0" applyNumberFormat="1" applyFont="1" applyFill="1" applyBorder="1" applyAlignment="1">
      <alignment horizontal="right" vertical="top"/>
    </xf>
    <xf numFmtId="0" fontId="5" fillId="0" borderId="0" xfId="0" applyFont="1" applyFill="1" applyAlignment="1">
      <alignment vertical="top"/>
    </xf>
    <xf numFmtId="165" fontId="55" fillId="0" borderId="1" xfId="0" applyNumberFormat="1" applyFont="1" applyFill="1" applyBorder="1" applyAlignment="1" applyProtection="1">
      <alignment horizontal="center" vertical="top" wrapText="1"/>
    </xf>
    <xf numFmtId="164" fontId="55" fillId="0" borderId="1" xfId="0" applyNumberFormat="1" applyFont="1" applyFill="1" applyBorder="1" applyAlignment="1" applyProtection="1">
      <alignment vertical="top" wrapText="1"/>
    </xf>
    <xf numFmtId="0" fontId="4" fillId="0" borderId="0" xfId="0" applyNumberFormat="1" applyFont="1" applyFill="1" applyAlignment="1">
      <alignment wrapText="1"/>
    </xf>
    <xf numFmtId="0" fontId="5" fillId="0" borderId="0" xfId="107" applyFont="1" applyFill="1" applyAlignment="1">
      <alignment vertical="top"/>
    </xf>
    <xf numFmtId="4" fontId="4" fillId="0" borderId="17" xfId="107" applyNumberFormat="1" applyFont="1" applyFill="1" applyBorder="1" applyAlignment="1" applyProtection="1">
      <alignment horizontal="center" vertical="top" wrapText="1"/>
    </xf>
    <xf numFmtId="0" fontId="5" fillId="0" borderId="0" xfId="107" applyFont="1" applyFill="1" applyAlignment="1"/>
    <xf numFmtId="177" fontId="4" fillId="0" borderId="17" xfId="0" applyNumberFormat="1" applyFont="1" applyFill="1" applyBorder="1" applyAlignment="1">
      <alignment horizontal="right" vertical="top" wrapText="1"/>
    </xf>
    <xf numFmtId="7" fontId="4" fillId="0" borderId="21" xfId="0" applyNumberFormat="1" applyFont="1" applyFill="1" applyBorder="1" applyAlignment="1">
      <alignment horizontal="center" vertical="top"/>
    </xf>
    <xf numFmtId="0" fontId="2" fillId="0" borderId="22" xfId="0" applyNumberFormat="1" applyFont="1" applyFill="1" applyBorder="1" applyAlignment="1">
      <alignment horizontal="center" vertical="top"/>
    </xf>
    <xf numFmtId="7" fontId="4" fillId="0" borderId="25" xfId="0" applyNumberFormat="1" applyFont="1" applyFill="1" applyBorder="1" applyAlignment="1" applyProtection="1">
      <alignment horizontal="right" vertical="top"/>
    </xf>
    <xf numFmtId="7" fontId="4" fillId="0" borderId="25" xfId="0" applyNumberFormat="1" applyFont="1" applyFill="1" applyBorder="1" applyAlignment="1">
      <alignment horizontal="right" vertical="top"/>
    </xf>
    <xf numFmtId="0" fontId="2" fillId="0" borderId="1" xfId="0" applyNumberFormat="1" applyFont="1" applyFill="1" applyBorder="1" applyAlignment="1">
      <alignment horizontal="center" vertical="top"/>
    </xf>
    <xf numFmtId="164" fontId="4" fillId="0" borderId="17" xfId="0" applyNumberFormat="1" applyFont="1" applyFill="1" applyBorder="1" applyAlignment="1" applyProtection="1">
      <alignment horizontal="left" vertical="top"/>
    </xf>
    <xf numFmtId="4" fontId="4" fillId="0" borderId="1" xfId="107" applyNumberFormat="1" applyFont="1" applyFill="1" applyBorder="1" applyAlignment="1" applyProtection="1">
      <alignment horizontal="center" vertical="top"/>
    </xf>
    <xf numFmtId="1" fontId="4" fillId="0" borderId="17" xfId="0" applyNumberFormat="1" applyFont="1" applyFill="1" applyBorder="1" applyAlignment="1">
      <alignment horizontal="center" vertical="top" wrapText="1"/>
    </xf>
    <xf numFmtId="4" fontId="57" fillId="0" borderId="1" xfId="0" applyNumberFormat="1" applyFont="1" applyFill="1" applyBorder="1" applyAlignment="1" applyProtection="1">
      <alignment horizontal="center" vertical="top"/>
    </xf>
    <xf numFmtId="1" fontId="56" fillId="0" borderId="1" xfId="0" applyNumberFormat="1" applyFont="1" applyFill="1" applyBorder="1" applyAlignment="1" applyProtection="1">
      <alignment horizontal="right" vertical="top"/>
    </xf>
    <xf numFmtId="166" fontId="56" fillId="0" borderId="1" xfId="0" applyNumberFormat="1" applyFont="1" applyFill="1" applyBorder="1" applyAlignment="1" applyProtection="1">
      <alignment vertical="top"/>
    </xf>
    <xf numFmtId="177" fontId="4" fillId="0" borderId="17" xfId="0" applyNumberFormat="1" applyFont="1" applyFill="1" applyBorder="1" applyAlignment="1">
      <alignment horizontal="right" vertical="top"/>
    </xf>
    <xf numFmtId="177" fontId="4" fillId="0" borderId="17" xfId="0" applyNumberFormat="1" applyFont="1" applyFill="1" applyBorder="1" applyAlignment="1" applyProtection="1">
      <alignment horizontal="center" vertical="top"/>
    </xf>
    <xf numFmtId="1" fontId="4" fillId="0" borderId="17" xfId="107" applyNumberFormat="1" applyFont="1" applyFill="1" applyBorder="1" applyAlignment="1" applyProtection="1">
      <alignment horizontal="right" vertical="top"/>
    </xf>
    <xf numFmtId="0" fontId="4" fillId="0" borderId="18" xfId="0" applyNumberFormat="1" applyFont="1" applyFill="1" applyBorder="1" applyAlignment="1">
      <alignment horizontal="center" vertical="top"/>
    </xf>
    <xf numFmtId="0" fontId="4" fillId="0" borderId="23" xfId="0" applyNumberFormat="1" applyFont="1" applyFill="1" applyBorder="1" applyAlignment="1">
      <alignment vertical="top"/>
    </xf>
    <xf numFmtId="0" fontId="4" fillId="0" borderId="17" xfId="0" applyNumberFormat="1" applyFont="1" applyFill="1" applyBorder="1" applyAlignment="1" applyProtection="1">
      <alignment horizontal="right" vertical="top"/>
    </xf>
    <xf numFmtId="0" fontId="4" fillId="0" borderId="16" xfId="0" applyNumberFormat="1" applyFont="1" applyFill="1" applyBorder="1" applyAlignment="1">
      <alignment horizontal="right" vertical="top"/>
    </xf>
    <xf numFmtId="0" fontId="4" fillId="0" borderId="0" xfId="0" applyNumberFormat="1" applyFont="1" applyFill="1" applyAlignment="1"/>
    <xf numFmtId="0" fontId="4" fillId="0" borderId="17" xfId="0" applyNumberFormat="1" applyFont="1" applyFill="1" applyBorder="1" applyAlignment="1">
      <alignment horizontal="right" vertical="top"/>
    </xf>
    <xf numFmtId="0" fontId="4" fillId="0" borderId="17" xfId="0" applyNumberFormat="1" applyFont="1" applyFill="1" applyBorder="1" applyAlignment="1">
      <alignment vertical="top"/>
    </xf>
    <xf numFmtId="0" fontId="5" fillId="0" borderId="49" xfId="0" applyFont="1" applyFill="1" applyBorder="1" applyAlignment="1">
      <alignment vertical="top" wrapText="1"/>
    </xf>
    <xf numFmtId="0" fontId="5" fillId="0" borderId="49" xfId="0" applyFont="1" applyFill="1" applyBorder="1" applyAlignment="1">
      <alignment vertical="top" wrapText="1" shrinkToFit="1"/>
    </xf>
    <xf numFmtId="0" fontId="47" fillId="0" borderId="0" xfId="107" applyFont="1" applyFill="1" applyBorder="1" applyAlignment="1">
      <alignment vertical="top" wrapText="1" shrinkToFit="1"/>
    </xf>
    <xf numFmtId="0" fontId="47" fillId="0" borderId="49" xfId="107" applyFont="1" applyFill="1" applyBorder="1" applyAlignment="1">
      <alignment vertical="top" wrapText="1" shrinkToFit="1"/>
    </xf>
    <xf numFmtId="0" fontId="47" fillId="0" borderId="49" xfId="107" applyFont="1" applyFill="1" applyBorder="1" applyAlignment="1">
      <alignment vertical="top" wrapText="1"/>
    </xf>
    <xf numFmtId="0" fontId="5" fillId="0" borderId="49" xfId="0" applyFont="1" applyFill="1" applyBorder="1" applyAlignment="1"/>
    <xf numFmtId="0" fontId="47" fillId="0" borderId="49" xfId="107" applyFont="1" applyFill="1" applyBorder="1" applyAlignment="1"/>
    <xf numFmtId="0" fontId="47" fillId="0" borderId="0" xfId="107" applyFont="1" applyFill="1" applyBorder="1" applyAlignment="1"/>
    <xf numFmtId="0" fontId="4" fillId="0" borderId="0" xfId="0" applyNumberFormat="1" applyFont="1" applyFill="1" applyBorder="1"/>
    <xf numFmtId="0" fontId="4" fillId="0" borderId="0" xfId="0" applyNumberFormat="1" applyFont="1" applyFill="1" applyBorder="1" applyAlignment="1">
      <alignment vertical="center"/>
    </xf>
    <xf numFmtId="0" fontId="5" fillId="0" borderId="0" xfId="0" applyFont="1" applyFill="1" applyBorder="1"/>
    <xf numFmtId="0" fontId="5" fillId="0" borderId="0" xfId="0" applyFont="1" applyFill="1" applyBorder="1" applyAlignment="1"/>
    <xf numFmtId="0" fontId="5" fillId="0" borderId="0" xfId="108" applyFont="1" applyFill="1" applyBorder="1" applyAlignment="1"/>
    <xf numFmtId="0" fontId="5" fillId="0" borderId="0" xfId="107" applyFont="1" applyFill="1" applyBorder="1"/>
    <xf numFmtId="0" fontId="5" fillId="0" borderId="0" xfId="107" applyFont="1" applyFill="1" applyBorder="1" applyAlignment="1" applyProtection="1">
      <alignment horizontal="center" vertical="center"/>
    </xf>
    <xf numFmtId="0" fontId="5" fillId="0" borderId="0" xfId="0" applyFont="1" applyFill="1" applyBorder="1" applyAlignment="1">
      <alignment vertical="top"/>
    </xf>
    <xf numFmtId="0" fontId="5" fillId="0" borderId="0" xfId="107" applyFont="1" applyFill="1" applyBorder="1" applyAlignment="1">
      <alignment vertical="top"/>
    </xf>
    <xf numFmtId="0" fontId="5" fillId="0" borderId="0" xfId="107" applyFont="1" applyFill="1" applyBorder="1" applyAlignment="1"/>
    <xf numFmtId="0" fontId="4" fillId="0" borderId="0" xfId="0" applyNumberFormat="1" applyFont="1" applyFill="1" applyBorder="1" applyAlignment="1"/>
    <xf numFmtId="1" fontId="53" fillId="0" borderId="29" xfId="0" applyNumberFormat="1" applyFont="1" applyFill="1" applyBorder="1" applyAlignment="1">
      <alignment horizontal="left" vertical="center" wrapText="1"/>
    </xf>
    <xf numFmtId="0" fontId="4" fillId="0" borderId="30"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1" fontId="53" fillId="0" borderId="15" xfId="0" applyNumberFormat="1" applyFont="1" applyFill="1" applyBorder="1" applyAlignment="1">
      <alignment horizontal="left" vertical="center" wrapText="1"/>
    </xf>
    <xf numFmtId="0" fontId="4" fillId="0" borderId="0" xfId="0" applyNumberFormat="1" applyFont="1" applyFill="1" applyBorder="1" applyAlignment="1">
      <alignment vertical="center" wrapText="1"/>
    </xf>
    <xf numFmtId="0" fontId="4" fillId="0" borderId="26" xfId="0" applyNumberFormat="1" applyFont="1" applyFill="1" applyBorder="1" applyAlignment="1">
      <alignment vertical="center" wrapText="1"/>
    </xf>
    <xf numFmtId="1" fontId="53" fillId="0" borderId="32" xfId="0" applyNumberFormat="1" applyFont="1" applyFill="1" applyBorder="1" applyAlignment="1">
      <alignment horizontal="left" vertical="center" wrapText="1"/>
    </xf>
    <xf numFmtId="0" fontId="4" fillId="0" borderId="33" xfId="0" applyNumberFormat="1" applyFont="1" applyFill="1" applyBorder="1" applyAlignment="1">
      <alignment vertical="center" wrapText="1"/>
    </xf>
    <xf numFmtId="0" fontId="4" fillId="0" borderId="34" xfId="0" applyNumberFormat="1" applyFont="1" applyFill="1" applyBorder="1" applyAlignment="1">
      <alignment vertical="center" wrapText="1"/>
    </xf>
    <xf numFmtId="1" fontId="54" fillId="0" borderId="37" xfId="0" applyNumberFormat="1" applyFont="1" applyFill="1" applyBorder="1" applyAlignment="1">
      <alignment horizontal="left" vertical="center" wrapText="1"/>
    </xf>
    <xf numFmtId="0" fontId="4" fillId="0" borderId="38" xfId="0" applyNumberFormat="1" applyFont="1" applyFill="1" applyBorder="1" applyAlignment="1">
      <alignment vertical="center" wrapText="1"/>
    </xf>
    <xf numFmtId="0" fontId="4" fillId="0" borderId="39" xfId="0" applyNumberFormat="1" applyFont="1" applyFill="1" applyBorder="1" applyAlignment="1">
      <alignment vertical="center" wrapText="1"/>
    </xf>
    <xf numFmtId="0" fontId="4" fillId="0" borderId="35" xfId="0" applyNumberFormat="1" applyFont="1" applyFill="1" applyBorder="1" applyAlignment="1"/>
    <xf numFmtId="0" fontId="4" fillId="0" borderId="36" xfId="0" applyNumberFormat="1" applyFont="1" applyFill="1" applyBorder="1" applyAlignment="1"/>
    <xf numFmtId="7" fontId="4" fillId="0" borderId="27" xfId="0" applyNumberFormat="1" applyFont="1" applyFill="1" applyBorder="1" applyAlignment="1">
      <alignment horizontal="right"/>
    </xf>
    <xf numFmtId="0" fontId="4" fillId="0" borderId="28" xfId="0" applyNumberFormat="1" applyFont="1" applyFill="1" applyBorder="1" applyAlignment="1">
      <alignment horizontal="right"/>
    </xf>
    <xf numFmtId="0" fontId="2" fillId="0" borderId="46" xfId="0" applyNumberFormat="1" applyFont="1" applyFill="1" applyBorder="1" applyAlignment="1">
      <alignment horizontal="left" vertical="center"/>
    </xf>
    <xf numFmtId="0" fontId="2" fillId="0" borderId="47" xfId="0" applyNumberFormat="1" applyFont="1" applyFill="1" applyBorder="1" applyAlignment="1">
      <alignment horizontal="left" vertical="center"/>
    </xf>
    <xf numFmtId="0" fontId="2" fillId="0" borderId="48" xfId="0" applyNumberFormat="1" applyFont="1" applyFill="1" applyBorder="1" applyAlignment="1">
      <alignment horizontal="left" vertical="center"/>
    </xf>
    <xf numFmtId="1" fontId="54" fillId="0" borderId="32" xfId="0" applyNumberFormat="1" applyFont="1" applyFill="1" applyBorder="1" applyAlignment="1">
      <alignment horizontal="left" vertical="center" wrapText="1"/>
    </xf>
  </cellXfs>
  <cellStyles count="14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igLine 2 2" xfId="28"/>
    <cellStyle name="Blank" xfId="29"/>
    <cellStyle name="Blank 2" xfId="30"/>
    <cellStyle name="Blank 2 2" xfId="31"/>
    <cellStyle name="Blank 3" xfId="32"/>
    <cellStyle name="Blank 3 2" xfId="33"/>
    <cellStyle name="BLine" xfId="34"/>
    <cellStyle name="BLine 2" xfId="35"/>
    <cellStyle name="BLine 2 2" xfId="36"/>
    <cellStyle name="C2" xfId="37"/>
    <cellStyle name="C2 2" xfId="38"/>
    <cellStyle name="C2 2 2" xfId="39"/>
    <cellStyle name="C2 3" xfId="40"/>
    <cellStyle name="C2 3 2" xfId="41"/>
    <cellStyle name="C2Sctn" xfId="42"/>
    <cellStyle name="C2Sctn 2" xfId="43"/>
    <cellStyle name="C2Sctn 2 2" xfId="44"/>
    <cellStyle name="C3" xfId="45"/>
    <cellStyle name="C3 2" xfId="46"/>
    <cellStyle name="C3 2 2" xfId="47"/>
    <cellStyle name="C3 3" xfId="48"/>
    <cellStyle name="C3 3 2" xfId="49"/>
    <cellStyle name="C3Rem" xfId="50"/>
    <cellStyle name="C3Rem 2" xfId="51"/>
    <cellStyle name="C3Rem 2 2" xfId="52"/>
    <cellStyle name="C3Rem 3" xfId="53"/>
    <cellStyle name="C3Rem 3 2" xfId="54"/>
    <cellStyle name="C3Sctn" xfId="55"/>
    <cellStyle name="C3Sctn 2" xfId="56"/>
    <cellStyle name="C3Sctn 2 2" xfId="57"/>
    <cellStyle name="C4" xfId="58"/>
    <cellStyle name="C4 2" xfId="59"/>
    <cellStyle name="C4 2 2" xfId="60"/>
    <cellStyle name="C4 3" xfId="61"/>
    <cellStyle name="C4 3 2" xfId="62"/>
    <cellStyle name="C5" xfId="63"/>
    <cellStyle name="C5 2" xfId="64"/>
    <cellStyle name="C5 2 2" xfId="65"/>
    <cellStyle name="C5 3" xfId="66"/>
    <cellStyle name="C5 3 2" xfId="67"/>
    <cellStyle name="C6" xfId="68"/>
    <cellStyle name="C6 2" xfId="69"/>
    <cellStyle name="C6 2 2" xfId="70"/>
    <cellStyle name="C6 3" xfId="71"/>
    <cellStyle name="C6 3 2" xfId="72"/>
    <cellStyle name="C7" xfId="73"/>
    <cellStyle name="C7 2" xfId="74"/>
    <cellStyle name="C7 2 2" xfId="75"/>
    <cellStyle name="C7 3" xfId="76"/>
    <cellStyle name="C7 3 2" xfId="77"/>
    <cellStyle name="C7Create" xfId="78"/>
    <cellStyle name="C7Create 2" xfId="79"/>
    <cellStyle name="C7Create 2 2" xfId="80"/>
    <cellStyle name="C7Create 3" xfId="81"/>
    <cellStyle name="C7Create 3 2" xfId="82"/>
    <cellStyle name="C8" xfId="83"/>
    <cellStyle name="C8 2" xfId="84"/>
    <cellStyle name="C8 2 2" xfId="85"/>
    <cellStyle name="C8 3" xfId="86"/>
    <cellStyle name="C8 3 2" xfId="87"/>
    <cellStyle name="C8Sctn" xfId="88"/>
    <cellStyle name="C8Sctn 2" xfId="89"/>
    <cellStyle name="C8Sctn 2 2" xfId="90"/>
    <cellStyle name="Calculation 2" xfId="91"/>
    <cellStyle name="Check Cell 2" xfId="92"/>
    <cellStyle name="Continued" xfId="93"/>
    <cellStyle name="Continued 2" xfId="94"/>
    <cellStyle name="Continued 2 2" xfId="95"/>
    <cellStyle name="Continued 3" xfId="96"/>
    <cellStyle name="Continued 3 2" xfId="97"/>
    <cellStyle name="Explanatory Text 2" xfId="98"/>
    <cellStyle name="Good 2" xfId="99"/>
    <cellStyle name="Heading 1 2" xfId="100"/>
    <cellStyle name="Heading 2 2" xfId="101"/>
    <cellStyle name="Heading 3 2" xfId="102"/>
    <cellStyle name="Heading 4 2" xfId="103"/>
    <cellStyle name="Input 2" xfId="104"/>
    <cellStyle name="Linked Cell 2" xfId="105"/>
    <cellStyle name="Neutral 2" xfId="106"/>
    <cellStyle name="Normal" xfId="0" builtinId="0"/>
    <cellStyle name="Normal 2" xfId="107"/>
    <cellStyle name="Normal 3" xfId="108"/>
    <cellStyle name="Normal 4" xfId="109"/>
    <cellStyle name="Normal 5" xfId="110"/>
    <cellStyle name="Note 2" xfId="111"/>
    <cellStyle name="Null" xfId="112"/>
    <cellStyle name="Null 2" xfId="113"/>
    <cellStyle name="Null 2 2" xfId="114"/>
    <cellStyle name="Output 2" xfId="115"/>
    <cellStyle name="Regular" xfId="116"/>
    <cellStyle name="Regular 2" xfId="117"/>
    <cellStyle name="Regular 2 2" xfId="118"/>
    <cellStyle name="Title 2" xfId="119"/>
    <cellStyle name="TitleA" xfId="120"/>
    <cellStyle name="TitleA 2" xfId="121"/>
    <cellStyle name="TitleA 2 2" xfId="122"/>
    <cellStyle name="TitleC" xfId="123"/>
    <cellStyle name="TitleC 2" xfId="124"/>
    <cellStyle name="TitleC 2 2" xfId="125"/>
    <cellStyle name="TitleE8" xfId="126"/>
    <cellStyle name="TitleE8 2" xfId="127"/>
    <cellStyle name="TitleE8 2 2" xfId="128"/>
    <cellStyle name="TitleE8x" xfId="129"/>
    <cellStyle name="TitleE8x 2" xfId="130"/>
    <cellStyle name="TitleE8x 2 2" xfId="131"/>
    <cellStyle name="TitleF" xfId="132"/>
    <cellStyle name="TitleF 2" xfId="133"/>
    <cellStyle name="TitleF 2 2" xfId="134"/>
    <cellStyle name="TitleT" xfId="135"/>
    <cellStyle name="TitleT 2" xfId="136"/>
    <cellStyle name="TitleT 2 2" xfId="137"/>
    <cellStyle name="TitleYC89" xfId="138"/>
    <cellStyle name="TitleYC89 2" xfId="139"/>
    <cellStyle name="TitleYC89 2 2" xfId="140"/>
    <cellStyle name="TitleZ" xfId="141"/>
    <cellStyle name="TitleZ 2" xfId="142"/>
    <cellStyle name="TitleZ 2 2" xfId="143"/>
    <cellStyle name="Total 2" xfId="144"/>
    <cellStyle name="Warning Text 2" xfId="145"/>
  </cellStyles>
  <dxfs count="24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7"/>
  <sheetViews>
    <sheetView showZeros="0" tabSelected="1" showOutlineSymbols="0" view="pageBreakPreview" topLeftCell="B1" zoomScale="70" zoomScaleNormal="75" zoomScaleSheetLayoutView="70" workbookViewId="0">
      <selection activeCell="J23" sqref="J23"/>
    </sheetView>
  </sheetViews>
  <sheetFormatPr defaultColWidth="10.54296875" defaultRowHeight="15" x14ac:dyDescent="0.25"/>
  <cols>
    <col min="1" max="1" width="7.90625" style="152" hidden="1" customWidth="1"/>
    <col min="2" max="2" width="8.81640625" style="57" customWidth="1"/>
    <col min="3" max="3" width="36.81640625" style="153" customWidth="1"/>
    <col min="4" max="4" width="12.81640625" style="107" customWidth="1"/>
    <col min="5" max="5" width="6.81640625" style="107" customWidth="1"/>
    <col min="6" max="6" width="11.81640625" style="22" customWidth="1"/>
    <col min="7" max="7" width="11.81640625" style="152" customWidth="1"/>
    <col min="8" max="8" width="16.81640625" style="152" customWidth="1"/>
    <col min="9" max="9" width="12.90625" style="77" customWidth="1"/>
    <col min="10" max="15" width="10.54296875" style="162"/>
    <col min="16" max="16384" width="10.54296875" style="77"/>
  </cols>
  <sheetData>
    <row r="1" spans="1:15" ht="15.6" x14ac:dyDescent="0.25">
      <c r="A1" s="73"/>
      <c r="B1" s="74" t="s">
        <v>487</v>
      </c>
      <c r="C1" s="75"/>
      <c r="D1" s="75"/>
      <c r="E1" s="75"/>
      <c r="F1" s="75"/>
      <c r="G1" s="76"/>
      <c r="H1" s="75"/>
    </row>
    <row r="2" spans="1:15" x14ac:dyDescent="0.25">
      <c r="A2" s="78"/>
      <c r="B2" s="79" t="s">
        <v>143</v>
      </c>
      <c r="C2" s="80"/>
      <c r="D2" s="80"/>
      <c r="E2" s="80"/>
      <c r="F2" s="80"/>
      <c r="G2" s="81"/>
      <c r="H2" s="80"/>
    </row>
    <row r="3" spans="1:15" x14ac:dyDescent="0.25">
      <c r="A3" s="12"/>
      <c r="B3" s="82" t="s">
        <v>0</v>
      </c>
      <c r="C3" s="83"/>
      <c r="D3" s="83"/>
      <c r="E3" s="83"/>
      <c r="F3" s="83"/>
      <c r="G3" s="84"/>
      <c r="H3" s="85"/>
    </row>
    <row r="4" spans="1:15" x14ac:dyDescent="0.25">
      <c r="A4" s="86" t="s">
        <v>21</v>
      </c>
      <c r="B4" s="87" t="s">
        <v>2</v>
      </c>
      <c r="C4" s="88" t="s">
        <v>3</v>
      </c>
      <c r="D4" s="89" t="s">
        <v>4</v>
      </c>
      <c r="E4" s="90" t="s">
        <v>5</v>
      </c>
      <c r="F4" s="90" t="s">
        <v>6</v>
      </c>
      <c r="G4" s="91" t="s">
        <v>7</v>
      </c>
      <c r="H4" s="90" t="s">
        <v>8</v>
      </c>
    </row>
    <row r="5" spans="1:15" ht="15.6" thickBot="1" x14ac:dyDescent="0.3">
      <c r="A5" s="92"/>
      <c r="B5" s="93"/>
      <c r="C5" s="94"/>
      <c r="D5" s="95" t="s">
        <v>9</v>
      </c>
      <c r="E5" s="96"/>
      <c r="F5" s="97" t="s">
        <v>10</v>
      </c>
      <c r="G5" s="98"/>
      <c r="H5" s="99"/>
    </row>
    <row r="6" spans="1:15" s="104" customFormat="1" ht="30" customHeight="1" thickTop="1" x14ac:dyDescent="0.25">
      <c r="A6" s="100"/>
      <c r="B6" s="101" t="s">
        <v>11</v>
      </c>
      <c r="C6" s="173" t="s">
        <v>316</v>
      </c>
      <c r="D6" s="174"/>
      <c r="E6" s="174"/>
      <c r="F6" s="175"/>
      <c r="G6" s="102"/>
      <c r="H6" s="103" t="s">
        <v>1</v>
      </c>
      <c r="J6" s="163"/>
      <c r="K6" s="163"/>
      <c r="L6" s="163"/>
      <c r="M6" s="163"/>
      <c r="N6" s="163"/>
      <c r="O6" s="163"/>
    </row>
    <row r="7" spans="1:15" ht="36" customHeight="1" x14ac:dyDescent="0.25">
      <c r="A7" s="100"/>
      <c r="B7" s="105"/>
      <c r="C7" s="106" t="s">
        <v>16</v>
      </c>
      <c r="D7" s="31"/>
      <c r="E7" s="107" t="s">
        <v>1</v>
      </c>
      <c r="F7" s="22" t="s">
        <v>1</v>
      </c>
      <c r="G7" s="37"/>
      <c r="H7" s="12"/>
    </row>
    <row r="8" spans="1:15" s="110" customFormat="1" ht="30" customHeight="1" x14ac:dyDescent="0.25">
      <c r="A8" s="108" t="s">
        <v>73</v>
      </c>
      <c r="B8" s="15" t="s">
        <v>394</v>
      </c>
      <c r="C8" s="16" t="s">
        <v>74</v>
      </c>
      <c r="D8" s="1" t="s">
        <v>144</v>
      </c>
      <c r="E8" s="17" t="s">
        <v>23</v>
      </c>
      <c r="F8" s="34">
        <v>7690</v>
      </c>
      <c r="G8" s="109"/>
      <c r="H8" s="35">
        <f t="shared" ref="H8:H9" si="0">ROUND(G8*F8,2)</f>
        <v>0</v>
      </c>
      <c r="I8" s="154"/>
      <c r="J8" s="164"/>
      <c r="K8" s="164"/>
      <c r="L8" s="164"/>
      <c r="M8" s="164"/>
      <c r="N8" s="164"/>
      <c r="O8" s="164"/>
    </row>
    <row r="9" spans="1:15" s="112" customFormat="1" ht="30" customHeight="1" x14ac:dyDescent="0.25">
      <c r="A9" s="111" t="s">
        <v>75</v>
      </c>
      <c r="B9" s="15" t="s">
        <v>395</v>
      </c>
      <c r="C9" s="16" t="s">
        <v>76</v>
      </c>
      <c r="D9" s="1" t="s">
        <v>144</v>
      </c>
      <c r="E9" s="17" t="s">
        <v>24</v>
      </c>
      <c r="F9" s="34">
        <v>11900</v>
      </c>
      <c r="G9" s="109"/>
      <c r="H9" s="35">
        <f t="shared" si="0"/>
        <v>0</v>
      </c>
      <c r="I9" s="154"/>
      <c r="J9" s="165"/>
      <c r="K9" s="165"/>
      <c r="L9" s="165"/>
      <c r="M9" s="165"/>
      <c r="N9" s="165"/>
      <c r="O9" s="165"/>
    </row>
    <row r="10" spans="1:15" s="110" customFormat="1" ht="32.4" customHeight="1" x14ac:dyDescent="0.25">
      <c r="A10" s="111" t="s">
        <v>77</v>
      </c>
      <c r="B10" s="15" t="s">
        <v>78</v>
      </c>
      <c r="C10" s="16" t="s">
        <v>79</v>
      </c>
      <c r="D10" s="1" t="s">
        <v>144</v>
      </c>
      <c r="E10" s="17"/>
      <c r="F10" s="36"/>
      <c r="G10" s="37"/>
      <c r="H10" s="35"/>
      <c r="I10" s="154"/>
      <c r="J10" s="164"/>
      <c r="K10" s="164"/>
      <c r="L10" s="164"/>
      <c r="M10" s="164"/>
      <c r="N10" s="164"/>
      <c r="O10" s="164"/>
    </row>
    <row r="11" spans="1:15" s="110" customFormat="1" ht="42" customHeight="1" x14ac:dyDescent="0.25">
      <c r="A11" s="108" t="s">
        <v>362</v>
      </c>
      <c r="B11" s="18" t="s">
        <v>25</v>
      </c>
      <c r="C11" s="16" t="s">
        <v>355</v>
      </c>
      <c r="D11" s="1" t="s">
        <v>1</v>
      </c>
      <c r="E11" s="17" t="s">
        <v>26</v>
      </c>
      <c r="F11" s="34">
        <v>4360</v>
      </c>
      <c r="G11" s="109"/>
      <c r="H11" s="35">
        <f t="shared" ref="H11:H12" si="1">ROUND(G11*F11,2)</f>
        <v>0</v>
      </c>
      <c r="I11" s="154"/>
      <c r="J11" s="164"/>
      <c r="K11" s="164"/>
      <c r="L11" s="164"/>
      <c r="M11" s="164"/>
      <c r="N11" s="164"/>
      <c r="O11" s="164"/>
    </row>
    <row r="12" spans="1:15" s="110" customFormat="1" ht="30" customHeight="1" x14ac:dyDescent="0.25">
      <c r="A12" s="108" t="s">
        <v>363</v>
      </c>
      <c r="B12" s="18" t="s">
        <v>30</v>
      </c>
      <c r="C12" s="16" t="s">
        <v>364</v>
      </c>
      <c r="D12" s="1" t="s">
        <v>1</v>
      </c>
      <c r="E12" s="17" t="s">
        <v>26</v>
      </c>
      <c r="F12" s="34">
        <v>12720</v>
      </c>
      <c r="G12" s="109"/>
      <c r="H12" s="35">
        <f t="shared" si="1"/>
        <v>0</v>
      </c>
      <c r="I12" s="154"/>
      <c r="J12" s="164"/>
      <c r="K12" s="164"/>
      <c r="L12" s="164"/>
      <c r="M12" s="164"/>
      <c r="N12" s="164"/>
      <c r="O12" s="164"/>
    </row>
    <row r="13" spans="1:15" s="110" customFormat="1" ht="46.95" customHeight="1" x14ac:dyDescent="0.25">
      <c r="A13" s="111" t="s">
        <v>365</v>
      </c>
      <c r="B13" s="15" t="s">
        <v>80</v>
      </c>
      <c r="C13" s="16" t="s">
        <v>356</v>
      </c>
      <c r="D13" s="1" t="s">
        <v>144</v>
      </c>
      <c r="E13" s="17" t="s">
        <v>23</v>
      </c>
      <c r="F13" s="34">
        <v>930</v>
      </c>
      <c r="G13" s="109"/>
      <c r="H13" s="35">
        <f>ROUND(G13*F13,2)</f>
        <v>0</v>
      </c>
      <c r="I13" s="154"/>
      <c r="J13" s="164"/>
      <c r="K13" s="164"/>
      <c r="L13" s="164"/>
      <c r="M13" s="164"/>
      <c r="N13" s="164"/>
      <c r="O13" s="164"/>
    </row>
    <row r="14" spans="1:15" s="112" customFormat="1" ht="30" customHeight="1" x14ac:dyDescent="0.25">
      <c r="A14" s="108" t="s">
        <v>27</v>
      </c>
      <c r="B14" s="15" t="s">
        <v>396</v>
      </c>
      <c r="C14" s="16" t="s">
        <v>28</v>
      </c>
      <c r="D14" s="1" t="s">
        <v>144</v>
      </c>
      <c r="E14" s="17" t="s">
        <v>24</v>
      </c>
      <c r="F14" s="34">
        <v>550</v>
      </c>
      <c r="G14" s="109"/>
      <c r="H14" s="35">
        <f t="shared" ref="H14:H17" si="2">ROUND(G14*F14,2)</f>
        <v>0</v>
      </c>
      <c r="I14" s="154"/>
      <c r="J14" s="165"/>
      <c r="K14" s="165"/>
      <c r="L14" s="165"/>
      <c r="M14" s="165"/>
      <c r="N14" s="165"/>
      <c r="O14" s="165"/>
    </row>
    <row r="15" spans="1:15" s="110" customFormat="1" ht="30" customHeight="1" x14ac:dyDescent="0.25">
      <c r="A15" s="111" t="s">
        <v>357</v>
      </c>
      <c r="B15" s="15" t="s">
        <v>397</v>
      </c>
      <c r="C15" s="16" t="s">
        <v>359</v>
      </c>
      <c r="D15" s="1" t="s">
        <v>144</v>
      </c>
      <c r="E15" s="17"/>
      <c r="F15" s="36"/>
      <c r="G15" s="37"/>
      <c r="H15" s="35"/>
      <c r="I15" s="154"/>
      <c r="J15" s="164"/>
      <c r="K15" s="164"/>
      <c r="L15" s="164"/>
      <c r="M15" s="164"/>
      <c r="N15" s="164"/>
      <c r="O15" s="164"/>
    </row>
    <row r="16" spans="1:15" s="110" customFormat="1" ht="30" customHeight="1" x14ac:dyDescent="0.25">
      <c r="A16" s="108" t="s">
        <v>360</v>
      </c>
      <c r="B16" s="18" t="s">
        <v>25</v>
      </c>
      <c r="C16" s="16" t="s">
        <v>361</v>
      </c>
      <c r="D16" s="1" t="s">
        <v>1</v>
      </c>
      <c r="E16" s="17" t="s">
        <v>29</v>
      </c>
      <c r="F16" s="34">
        <v>18</v>
      </c>
      <c r="G16" s="109"/>
      <c r="H16" s="35">
        <f t="shared" ref="H16" si="3">ROUND(G16*F16,2)</f>
        <v>0</v>
      </c>
      <c r="I16" s="154"/>
      <c r="J16" s="164"/>
      <c r="K16" s="164"/>
      <c r="L16" s="164"/>
      <c r="M16" s="164"/>
      <c r="N16" s="164"/>
      <c r="O16" s="164"/>
    </row>
    <row r="17" spans="1:15" s="112" customFormat="1" ht="43.95" customHeight="1" x14ac:dyDescent="0.25">
      <c r="A17" s="111" t="s">
        <v>81</v>
      </c>
      <c r="B17" s="15" t="s">
        <v>85</v>
      </c>
      <c r="C17" s="16" t="s">
        <v>82</v>
      </c>
      <c r="D17" s="1" t="s">
        <v>83</v>
      </c>
      <c r="E17" s="17" t="s">
        <v>24</v>
      </c>
      <c r="F17" s="34">
        <v>11780</v>
      </c>
      <c r="G17" s="109"/>
      <c r="H17" s="35">
        <f t="shared" si="2"/>
        <v>0</v>
      </c>
      <c r="I17" s="154"/>
      <c r="J17" s="165"/>
      <c r="K17" s="165"/>
      <c r="L17" s="165"/>
      <c r="M17" s="165"/>
      <c r="N17" s="165"/>
      <c r="O17" s="165"/>
    </row>
    <row r="18" spans="1:15" s="112" customFormat="1" ht="43.95" customHeight="1" x14ac:dyDescent="0.25">
      <c r="A18" s="111" t="s">
        <v>84</v>
      </c>
      <c r="B18" s="15" t="s">
        <v>398</v>
      </c>
      <c r="C18" s="16" t="s">
        <v>86</v>
      </c>
      <c r="D18" s="1" t="s">
        <v>87</v>
      </c>
      <c r="E18" s="17" t="s">
        <v>24</v>
      </c>
      <c r="F18" s="34">
        <v>5750</v>
      </c>
      <c r="G18" s="109"/>
      <c r="H18" s="35">
        <f>ROUND(G18*F18,2)</f>
        <v>0</v>
      </c>
      <c r="I18" s="154"/>
      <c r="J18" s="165"/>
      <c r="K18" s="165"/>
      <c r="L18" s="165"/>
      <c r="M18" s="165"/>
      <c r="N18" s="165"/>
      <c r="O18" s="165"/>
    </row>
    <row r="19" spans="1:15" s="112" customFormat="1" ht="43.95" customHeight="1" x14ac:dyDescent="0.25">
      <c r="A19" s="113"/>
      <c r="B19" s="15" t="s">
        <v>399</v>
      </c>
      <c r="C19" s="25" t="s">
        <v>352</v>
      </c>
      <c r="D19" s="26" t="s">
        <v>354</v>
      </c>
      <c r="E19" s="19" t="s">
        <v>464</v>
      </c>
      <c r="F19" s="38">
        <v>75</v>
      </c>
      <c r="G19" s="109"/>
      <c r="H19" s="35">
        <f>ROUND(G19*F19,2)</f>
        <v>0</v>
      </c>
      <c r="I19" s="39"/>
      <c r="J19" s="165"/>
      <c r="K19" s="165"/>
      <c r="L19" s="165"/>
      <c r="M19" s="165"/>
      <c r="N19" s="165"/>
      <c r="O19" s="165"/>
    </row>
    <row r="20" spans="1:15" ht="36" customHeight="1" x14ac:dyDescent="0.25">
      <c r="A20" s="100"/>
      <c r="B20" s="105"/>
      <c r="C20" s="49" t="s">
        <v>458</v>
      </c>
      <c r="D20" s="31"/>
      <c r="E20" s="31"/>
      <c r="G20" s="37"/>
      <c r="H20" s="40"/>
    </row>
    <row r="21" spans="1:15" s="110" customFormat="1" ht="30" customHeight="1" x14ac:dyDescent="0.25">
      <c r="A21" s="114" t="s">
        <v>55</v>
      </c>
      <c r="B21" s="15" t="s">
        <v>400</v>
      </c>
      <c r="C21" s="16" t="s">
        <v>56</v>
      </c>
      <c r="D21" s="1" t="s">
        <v>144</v>
      </c>
      <c r="E21" s="17"/>
      <c r="F21" s="36"/>
      <c r="G21" s="37"/>
      <c r="H21" s="35"/>
      <c r="I21" s="154"/>
      <c r="J21" s="164"/>
      <c r="K21" s="164"/>
      <c r="L21" s="164"/>
      <c r="M21" s="164"/>
      <c r="N21" s="164"/>
      <c r="O21" s="164"/>
    </row>
    <row r="22" spans="1:15" s="112" customFormat="1" ht="30" customHeight="1" x14ac:dyDescent="0.25">
      <c r="A22" s="114" t="s">
        <v>57</v>
      </c>
      <c r="B22" s="18" t="s">
        <v>25</v>
      </c>
      <c r="C22" s="16" t="s">
        <v>58</v>
      </c>
      <c r="D22" s="1" t="s">
        <v>1</v>
      </c>
      <c r="E22" s="17" t="s">
        <v>24</v>
      </c>
      <c r="F22" s="34">
        <v>10970</v>
      </c>
      <c r="G22" s="109"/>
      <c r="H22" s="35">
        <f>ROUND(G22*F22,2)</f>
        <v>0</v>
      </c>
      <c r="I22" s="154"/>
      <c r="J22" s="165"/>
      <c r="K22" s="165"/>
      <c r="L22" s="165"/>
      <c r="M22" s="165"/>
      <c r="N22" s="165"/>
      <c r="O22" s="165"/>
    </row>
    <row r="23" spans="1:15" s="112" customFormat="1" ht="30" customHeight="1" x14ac:dyDescent="0.25">
      <c r="A23" s="114" t="s">
        <v>145</v>
      </c>
      <c r="B23" s="18" t="s">
        <v>30</v>
      </c>
      <c r="C23" s="16" t="s">
        <v>146</v>
      </c>
      <c r="D23" s="1" t="s">
        <v>1</v>
      </c>
      <c r="E23" s="17" t="s">
        <v>24</v>
      </c>
      <c r="F23" s="34">
        <v>220</v>
      </c>
      <c r="G23" s="109"/>
      <c r="H23" s="35">
        <f>ROUND(G23*F23,2)</f>
        <v>0</v>
      </c>
      <c r="I23" s="155"/>
      <c r="J23" s="165"/>
      <c r="K23" s="165"/>
      <c r="L23" s="165"/>
      <c r="M23" s="165"/>
      <c r="N23" s="165"/>
      <c r="O23" s="165"/>
    </row>
    <row r="24" spans="1:15" s="112" customFormat="1" ht="30" customHeight="1" x14ac:dyDescent="0.25">
      <c r="A24" s="114" t="s">
        <v>31</v>
      </c>
      <c r="B24" s="15" t="s">
        <v>401</v>
      </c>
      <c r="C24" s="16" t="s">
        <v>32</v>
      </c>
      <c r="D24" s="1" t="s">
        <v>147</v>
      </c>
      <c r="E24" s="17"/>
      <c r="F24" s="36"/>
      <c r="G24" s="37"/>
      <c r="H24" s="35"/>
      <c r="I24" s="154"/>
      <c r="J24" s="165"/>
      <c r="K24" s="165"/>
      <c r="L24" s="165"/>
      <c r="M24" s="165"/>
      <c r="N24" s="165"/>
      <c r="O24" s="165"/>
    </row>
    <row r="25" spans="1:15" s="112" customFormat="1" ht="30" customHeight="1" x14ac:dyDescent="0.25">
      <c r="A25" s="114" t="s">
        <v>148</v>
      </c>
      <c r="B25" s="18" t="s">
        <v>25</v>
      </c>
      <c r="C25" s="16" t="s">
        <v>149</v>
      </c>
      <c r="D25" s="1" t="s">
        <v>1</v>
      </c>
      <c r="E25" s="17" t="s">
        <v>29</v>
      </c>
      <c r="F25" s="34">
        <v>170</v>
      </c>
      <c r="G25" s="109"/>
      <c r="H25" s="35">
        <f>ROUND(G25*F25,2)</f>
        <v>0</v>
      </c>
      <c r="I25" s="154"/>
      <c r="J25" s="165"/>
      <c r="K25" s="165"/>
      <c r="L25" s="165"/>
      <c r="M25" s="165"/>
      <c r="N25" s="165"/>
      <c r="O25" s="165"/>
    </row>
    <row r="26" spans="1:15" s="112" customFormat="1" ht="30" customHeight="1" x14ac:dyDescent="0.25">
      <c r="A26" s="114" t="s">
        <v>35</v>
      </c>
      <c r="B26" s="15" t="s">
        <v>94</v>
      </c>
      <c r="C26" s="16" t="s">
        <v>36</v>
      </c>
      <c r="D26" s="1" t="s">
        <v>147</v>
      </c>
      <c r="E26" s="17"/>
      <c r="F26" s="36"/>
      <c r="G26" s="37"/>
      <c r="H26" s="35"/>
      <c r="I26" s="154"/>
      <c r="J26" s="165"/>
      <c r="K26" s="165"/>
      <c r="L26" s="165"/>
      <c r="M26" s="165"/>
      <c r="N26" s="165"/>
      <c r="O26" s="165"/>
    </row>
    <row r="27" spans="1:15" s="112" customFormat="1" ht="30" customHeight="1" x14ac:dyDescent="0.25">
      <c r="A27" s="114" t="s">
        <v>37</v>
      </c>
      <c r="B27" s="18" t="s">
        <v>25</v>
      </c>
      <c r="C27" s="16" t="s">
        <v>38</v>
      </c>
      <c r="D27" s="1" t="s">
        <v>1</v>
      </c>
      <c r="E27" s="17" t="s">
        <v>29</v>
      </c>
      <c r="F27" s="34">
        <v>860</v>
      </c>
      <c r="G27" s="109"/>
      <c r="H27" s="35">
        <f>ROUND(G27*F27,2)</f>
        <v>0</v>
      </c>
      <c r="I27" s="154"/>
      <c r="J27" s="165"/>
      <c r="K27" s="165"/>
      <c r="L27" s="165"/>
      <c r="M27" s="165"/>
      <c r="N27" s="165"/>
      <c r="O27" s="165"/>
    </row>
    <row r="28" spans="1:15" s="112" customFormat="1" ht="30" customHeight="1" x14ac:dyDescent="0.25">
      <c r="A28" s="114" t="s">
        <v>39</v>
      </c>
      <c r="B28" s="18" t="s">
        <v>30</v>
      </c>
      <c r="C28" s="16" t="s">
        <v>40</v>
      </c>
      <c r="D28" s="1" t="s">
        <v>1</v>
      </c>
      <c r="E28" s="17" t="s">
        <v>29</v>
      </c>
      <c r="F28" s="34">
        <v>30</v>
      </c>
      <c r="G28" s="109"/>
      <c r="H28" s="35">
        <f>ROUND(G28*F28,2)</f>
        <v>0</v>
      </c>
      <c r="I28" s="154"/>
      <c r="J28" s="165"/>
      <c r="K28" s="165"/>
      <c r="L28" s="165"/>
      <c r="M28" s="165"/>
      <c r="N28" s="165"/>
      <c r="O28" s="165"/>
    </row>
    <row r="29" spans="1:15" ht="36" customHeight="1" x14ac:dyDescent="0.25">
      <c r="A29" s="115" t="s">
        <v>129</v>
      </c>
      <c r="B29" s="41" t="s">
        <v>402</v>
      </c>
      <c r="C29" s="42" t="s">
        <v>130</v>
      </c>
      <c r="D29" s="116" t="s">
        <v>88</v>
      </c>
      <c r="E29" s="43"/>
      <c r="F29" s="117"/>
      <c r="G29" s="37"/>
      <c r="H29" s="40"/>
      <c r="I29" s="44"/>
      <c r="K29" s="166"/>
      <c r="L29" s="166"/>
      <c r="M29" s="166"/>
      <c r="N29" s="166"/>
    </row>
    <row r="30" spans="1:15" ht="36" customHeight="1" x14ac:dyDescent="0.25">
      <c r="A30" s="115" t="s">
        <v>131</v>
      </c>
      <c r="B30" s="45" t="s">
        <v>25</v>
      </c>
      <c r="C30" s="42" t="s">
        <v>89</v>
      </c>
      <c r="D30" s="116"/>
      <c r="E30" s="43" t="s">
        <v>24</v>
      </c>
      <c r="F30" s="118">
        <v>2940</v>
      </c>
      <c r="G30" s="109"/>
      <c r="H30" s="40">
        <f t="shared" ref="H30:H33" si="4">ROUND(G30*F30,2)</f>
        <v>0</v>
      </c>
      <c r="I30" s="44"/>
      <c r="K30" s="166"/>
      <c r="L30" s="166"/>
      <c r="M30" s="166"/>
      <c r="N30" s="166"/>
    </row>
    <row r="31" spans="1:15" s="110" customFormat="1" ht="30" customHeight="1" x14ac:dyDescent="0.25">
      <c r="A31" s="114" t="s">
        <v>98</v>
      </c>
      <c r="B31" s="15" t="s">
        <v>403</v>
      </c>
      <c r="C31" s="16" t="s">
        <v>99</v>
      </c>
      <c r="D31" s="1" t="s">
        <v>270</v>
      </c>
      <c r="E31" s="17"/>
      <c r="F31" s="36"/>
      <c r="G31" s="37"/>
      <c r="H31" s="35"/>
      <c r="I31" s="154"/>
      <c r="J31" s="164"/>
      <c r="K31" s="164"/>
      <c r="L31" s="164"/>
      <c r="M31" s="164"/>
      <c r="N31" s="164"/>
      <c r="O31" s="164"/>
    </row>
    <row r="32" spans="1:15" s="112" customFormat="1" ht="30" customHeight="1" x14ac:dyDescent="0.25">
      <c r="A32" s="114" t="s">
        <v>100</v>
      </c>
      <c r="B32" s="18" t="s">
        <v>25</v>
      </c>
      <c r="C32" s="16" t="s">
        <v>271</v>
      </c>
      <c r="D32" s="1" t="s">
        <v>1</v>
      </c>
      <c r="E32" s="17" t="s">
        <v>24</v>
      </c>
      <c r="F32" s="34">
        <v>220</v>
      </c>
      <c r="G32" s="109"/>
      <c r="H32" s="35">
        <f t="shared" ref="H32" si="5">ROUND(G32*F32,2)</f>
        <v>0</v>
      </c>
      <c r="I32" s="154"/>
      <c r="J32" s="165"/>
      <c r="K32" s="165"/>
      <c r="L32" s="165"/>
      <c r="M32" s="165"/>
      <c r="N32" s="165"/>
      <c r="O32" s="165"/>
    </row>
    <row r="33" spans="1:15" ht="36" customHeight="1" x14ac:dyDescent="0.25">
      <c r="A33" s="119" t="s">
        <v>101</v>
      </c>
      <c r="B33" s="41" t="s">
        <v>404</v>
      </c>
      <c r="C33" s="42" t="s">
        <v>102</v>
      </c>
      <c r="D33" s="116" t="s">
        <v>157</v>
      </c>
      <c r="E33" s="43" t="s">
        <v>29</v>
      </c>
      <c r="F33" s="118">
        <v>64</v>
      </c>
      <c r="G33" s="109"/>
      <c r="H33" s="40">
        <f t="shared" si="4"/>
        <v>0</v>
      </c>
      <c r="I33" s="44"/>
      <c r="K33" s="166"/>
      <c r="L33" s="166"/>
      <c r="M33" s="166"/>
      <c r="N33" s="166"/>
    </row>
    <row r="34" spans="1:15" ht="36" customHeight="1" x14ac:dyDescent="0.25">
      <c r="A34" s="100"/>
      <c r="B34" s="58"/>
      <c r="C34" s="49" t="s">
        <v>477</v>
      </c>
      <c r="D34" s="31"/>
      <c r="G34" s="37"/>
      <c r="H34" s="40"/>
    </row>
    <row r="35" spans="1:15" ht="36" customHeight="1" x14ac:dyDescent="0.25">
      <c r="A35" s="115" t="s">
        <v>44</v>
      </c>
      <c r="B35" s="41" t="s">
        <v>358</v>
      </c>
      <c r="C35" s="42" t="s">
        <v>45</v>
      </c>
      <c r="D35" s="116" t="s">
        <v>165</v>
      </c>
      <c r="E35" s="43"/>
      <c r="F35" s="117"/>
      <c r="G35" s="37"/>
      <c r="H35" s="40"/>
      <c r="I35" s="44"/>
      <c r="K35" s="166"/>
      <c r="L35" s="166"/>
      <c r="M35" s="166"/>
      <c r="N35" s="166"/>
    </row>
    <row r="36" spans="1:15" ht="46.2" customHeight="1" x14ac:dyDescent="0.25">
      <c r="A36" s="108" t="s">
        <v>158</v>
      </c>
      <c r="B36" s="18" t="s">
        <v>25</v>
      </c>
      <c r="C36" s="16" t="s">
        <v>478</v>
      </c>
      <c r="D36" s="1" t="s">
        <v>1</v>
      </c>
      <c r="E36" s="17" t="s">
        <v>24</v>
      </c>
      <c r="F36" s="65">
        <v>2705</v>
      </c>
      <c r="G36" s="120"/>
      <c r="H36" s="66">
        <f>ROUND(G36*F36,2)</f>
        <v>0</v>
      </c>
      <c r="I36" s="44"/>
      <c r="K36" s="166"/>
      <c r="L36" s="166"/>
      <c r="M36" s="166"/>
      <c r="N36" s="166"/>
    </row>
    <row r="37" spans="1:15" s="47" customFormat="1" ht="43.95" customHeight="1" x14ac:dyDescent="0.25">
      <c r="A37" s="46" t="s">
        <v>158</v>
      </c>
      <c r="B37" s="3" t="s">
        <v>30</v>
      </c>
      <c r="C37" s="4" t="s">
        <v>190</v>
      </c>
      <c r="D37" s="5" t="s">
        <v>1</v>
      </c>
      <c r="E37" s="6" t="s">
        <v>24</v>
      </c>
      <c r="F37" s="33">
        <v>2420</v>
      </c>
      <c r="G37" s="109"/>
      <c r="H37" s="10">
        <f>ROUND(G37*F37,2)</f>
        <v>0</v>
      </c>
      <c r="I37" s="53"/>
      <c r="J37" s="167"/>
      <c r="K37" s="2"/>
      <c r="L37" s="168"/>
      <c r="M37" s="168"/>
      <c r="N37" s="168"/>
      <c r="O37" s="167"/>
    </row>
    <row r="38" spans="1:15" s="110" customFormat="1" ht="43.95" customHeight="1" x14ac:dyDescent="0.25">
      <c r="A38" s="108" t="s">
        <v>366</v>
      </c>
      <c r="B38" s="18" t="s">
        <v>42</v>
      </c>
      <c r="C38" s="16" t="s">
        <v>367</v>
      </c>
      <c r="D38" s="1" t="s">
        <v>1</v>
      </c>
      <c r="E38" s="17" t="s">
        <v>24</v>
      </c>
      <c r="F38" s="34">
        <v>670</v>
      </c>
      <c r="G38" s="109"/>
      <c r="H38" s="35">
        <f>ROUND(G38*F38,2)</f>
        <v>0</v>
      </c>
      <c r="I38" s="154"/>
      <c r="J38" s="164"/>
      <c r="K38" s="164"/>
      <c r="L38" s="164"/>
      <c r="M38" s="164"/>
      <c r="N38" s="164"/>
      <c r="O38" s="164"/>
    </row>
    <row r="39" spans="1:15" ht="36" customHeight="1" x14ac:dyDescent="0.25">
      <c r="A39" s="115" t="s">
        <v>64</v>
      </c>
      <c r="B39" s="41" t="s">
        <v>405</v>
      </c>
      <c r="C39" s="42" t="s">
        <v>65</v>
      </c>
      <c r="D39" s="116" t="s">
        <v>165</v>
      </c>
      <c r="E39" s="43"/>
      <c r="F39" s="117"/>
      <c r="G39" s="37"/>
      <c r="H39" s="10"/>
      <c r="I39" s="44"/>
      <c r="K39" s="166"/>
      <c r="L39" s="166"/>
      <c r="M39" s="166"/>
      <c r="N39" s="166"/>
    </row>
    <row r="40" spans="1:15" ht="45" x14ac:dyDescent="0.25">
      <c r="A40" s="115" t="s">
        <v>159</v>
      </c>
      <c r="B40" s="45" t="s">
        <v>25</v>
      </c>
      <c r="C40" s="42" t="s">
        <v>192</v>
      </c>
      <c r="D40" s="116"/>
      <c r="E40" s="43" t="s">
        <v>24</v>
      </c>
      <c r="F40" s="118">
        <v>485</v>
      </c>
      <c r="G40" s="109"/>
      <c r="H40" s="10">
        <f>ROUND(G40*F40,2)</f>
        <v>0</v>
      </c>
      <c r="I40" s="44"/>
      <c r="K40" s="166"/>
      <c r="L40" s="166"/>
      <c r="M40" s="166"/>
      <c r="N40" s="166"/>
    </row>
    <row r="41" spans="1:15" s="47" customFormat="1" ht="54" customHeight="1" x14ac:dyDescent="0.25">
      <c r="A41" s="108" t="s">
        <v>159</v>
      </c>
      <c r="B41" s="18" t="s">
        <v>30</v>
      </c>
      <c r="C41" s="16" t="s">
        <v>479</v>
      </c>
      <c r="D41" s="1"/>
      <c r="E41" s="17" t="s">
        <v>24</v>
      </c>
      <c r="F41" s="65">
        <v>3585</v>
      </c>
      <c r="G41" s="120"/>
      <c r="H41" s="66">
        <f t="shared" ref="H41:H95" si="6">ROUND(G41*F41,2)</f>
        <v>0</v>
      </c>
      <c r="I41" s="156"/>
      <c r="J41" s="167"/>
      <c r="K41" s="2"/>
      <c r="L41" s="168"/>
      <c r="M41" s="168"/>
      <c r="N41" s="168"/>
      <c r="O41" s="167"/>
    </row>
    <row r="42" spans="1:15" s="47" customFormat="1" ht="54" customHeight="1" x14ac:dyDescent="0.25">
      <c r="A42" s="46" t="s">
        <v>159</v>
      </c>
      <c r="B42" s="3" t="s">
        <v>42</v>
      </c>
      <c r="C42" s="4" t="s">
        <v>315</v>
      </c>
      <c r="D42" s="5"/>
      <c r="E42" s="6" t="s">
        <v>24</v>
      </c>
      <c r="F42" s="33">
        <v>485</v>
      </c>
      <c r="G42" s="109"/>
      <c r="H42" s="10">
        <f t="shared" si="6"/>
        <v>0</v>
      </c>
      <c r="I42" s="156"/>
      <c r="J42" s="167"/>
      <c r="K42" s="2"/>
      <c r="L42" s="168"/>
      <c r="M42" s="168"/>
      <c r="N42" s="168"/>
      <c r="O42" s="167"/>
    </row>
    <row r="43" spans="1:15" s="110" customFormat="1" ht="54.9" customHeight="1" x14ac:dyDescent="0.25">
      <c r="A43" s="108" t="s">
        <v>368</v>
      </c>
      <c r="B43" s="18" t="s">
        <v>53</v>
      </c>
      <c r="C43" s="16" t="s">
        <v>390</v>
      </c>
      <c r="D43" s="1"/>
      <c r="E43" s="17" t="s">
        <v>24</v>
      </c>
      <c r="F43" s="34">
        <v>670</v>
      </c>
      <c r="G43" s="109"/>
      <c r="H43" s="35">
        <f>ROUND(G43*F43,2)</f>
        <v>0</v>
      </c>
      <c r="I43" s="155"/>
      <c r="J43" s="164"/>
      <c r="K43" s="164"/>
      <c r="L43" s="164"/>
      <c r="M43" s="164"/>
      <c r="N43" s="164"/>
      <c r="O43" s="164"/>
    </row>
    <row r="44" spans="1:15" ht="36" customHeight="1" x14ac:dyDescent="0.25">
      <c r="A44" s="115" t="s">
        <v>46</v>
      </c>
      <c r="B44" s="41" t="s">
        <v>406</v>
      </c>
      <c r="C44" s="42" t="s">
        <v>47</v>
      </c>
      <c r="D44" s="116" t="s">
        <v>165</v>
      </c>
      <c r="E44" s="43"/>
      <c r="F44" s="117"/>
      <c r="G44" s="37"/>
      <c r="H44" s="10"/>
      <c r="I44" s="44"/>
      <c r="K44" s="166"/>
      <c r="L44" s="166"/>
      <c r="M44" s="166"/>
      <c r="N44" s="166"/>
    </row>
    <row r="45" spans="1:15" s="112" customFormat="1" ht="43.95" customHeight="1" x14ac:dyDescent="0.25">
      <c r="A45" s="108" t="s">
        <v>371</v>
      </c>
      <c r="B45" s="18" t="s">
        <v>25</v>
      </c>
      <c r="C45" s="16" t="s">
        <v>372</v>
      </c>
      <c r="D45" s="1" t="s">
        <v>373</v>
      </c>
      <c r="E45" s="17" t="s">
        <v>41</v>
      </c>
      <c r="F45" s="34">
        <v>110</v>
      </c>
      <c r="G45" s="109"/>
      <c r="H45" s="35">
        <f>ROUND(G45*F45,2)</f>
        <v>0</v>
      </c>
      <c r="I45" s="154"/>
      <c r="J45" s="165"/>
      <c r="K45" s="165"/>
      <c r="L45" s="165"/>
      <c r="M45" s="165"/>
      <c r="N45" s="165"/>
      <c r="O45" s="165"/>
    </row>
    <row r="46" spans="1:15" s="112" customFormat="1" ht="43.95" customHeight="1" x14ac:dyDescent="0.25">
      <c r="A46" s="108" t="s">
        <v>371</v>
      </c>
      <c r="B46" s="18" t="s">
        <v>30</v>
      </c>
      <c r="C46" s="16" t="s">
        <v>374</v>
      </c>
      <c r="D46" s="1" t="s">
        <v>373</v>
      </c>
      <c r="E46" s="17" t="s">
        <v>41</v>
      </c>
      <c r="F46" s="34">
        <v>890</v>
      </c>
      <c r="G46" s="109"/>
      <c r="H46" s="35">
        <f>ROUND(G46*F46,2)</f>
        <v>0</v>
      </c>
      <c r="I46" s="154"/>
      <c r="J46" s="165"/>
      <c r="K46" s="165"/>
      <c r="L46" s="165"/>
      <c r="M46" s="165"/>
      <c r="N46" s="165"/>
      <c r="O46" s="165"/>
    </row>
    <row r="47" spans="1:15" ht="36" customHeight="1" x14ac:dyDescent="0.25">
      <c r="A47" s="115" t="s">
        <v>160</v>
      </c>
      <c r="B47" s="45" t="s">
        <v>42</v>
      </c>
      <c r="C47" s="42" t="s">
        <v>161</v>
      </c>
      <c r="D47" s="116" t="s">
        <v>162</v>
      </c>
      <c r="E47" s="43" t="s">
        <v>41</v>
      </c>
      <c r="F47" s="118">
        <v>335</v>
      </c>
      <c r="G47" s="109"/>
      <c r="H47" s="10">
        <f t="shared" si="6"/>
        <v>0</v>
      </c>
      <c r="I47" s="44"/>
      <c r="K47" s="166"/>
      <c r="L47" s="166"/>
      <c r="M47" s="166"/>
      <c r="N47" s="166"/>
    </row>
    <row r="48" spans="1:15" ht="36" customHeight="1" x14ac:dyDescent="0.25">
      <c r="A48" s="115" t="s">
        <v>126</v>
      </c>
      <c r="B48" s="45" t="s">
        <v>53</v>
      </c>
      <c r="C48" s="42" t="s">
        <v>127</v>
      </c>
      <c r="D48" s="116" t="s">
        <v>95</v>
      </c>
      <c r="E48" s="43" t="s">
        <v>41</v>
      </c>
      <c r="F48" s="118">
        <v>305</v>
      </c>
      <c r="G48" s="109"/>
      <c r="H48" s="10">
        <f t="shared" si="6"/>
        <v>0</v>
      </c>
      <c r="I48" s="44"/>
      <c r="K48" s="166"/>
      <c r="L48" s="166"/>
      <c r="M48" s="166"/>
      <c r="N48" s="166"/>
    </row>
    <row r="49" spans="1:15" s="112" customFormat="1" ht="43.95" customHeight="1" x14ac:dyDescent="0.25">
      <c r="A49" s="108" t="s">
        <v>369</v>
      </c>
      <c r="B49" s="18" t="s">
        <v>54</v>
      </c>
      <c r="C49" s="16" t="s">
        <v>370</v>
      </c>
      <c r="D49" s="1" t="s">
        <v>103</v>
      </c>
      <c r="E49" s="17" t="s">
        <v>41</v>
      </c>
      <c r="F49" s="34">
        <v>225</v>
      </c>
      <c r="G49" s="109"/>
      <c r="H49" s="35">
        <f t="shared" si="6"/>
        <v>0</v>
      </c>
      <c r="I49" s="155"/>
      <c r="J49" s="165"/>
      <c r="K49" s="165"/>
      <c r="L49" s="165"/>
      <c r="M49" s="165"/>
      <c r="N49" s="165"/>
      <c r="O49" s="165"/>
    </row>
    <row r="50" spans="1:15" ht="36" customHeight="1" x14ac:dyDescent="0.25">
      <c r="A50" s="115" t="s">
        <v>163</v>
      </c>
      <c r="B50" s="41" t="s">
        <v>407</v>
      </c>
      <c r="C50" s="42" t="s">
        <v>164</v>
      </c>
      <c r="D50" s="116" t="s">
        <v>165</v>
      </c>
      <c r="E50" s="43" t="s">
        <v>41</v>
      </c>
      <c r="F50" s="118">
        <v>2980</v>
      </c>
      <c r="G50" s="109"/>
      <c r="H50" s="10">
        <f t="shared" si="6"/>
        <v>0</v>
      </c>
      <c r="I50" s="44"/>
      <c r="K50" s="166"/>
      <c r="L50" s="166"/>
      <c r="M50" s="166"/>
      <c r="N50" s="166"/>
    </row>
    <row r="51" spans="1:15" ht="36" customHeight="1" x14ac:dyDescent="0.25">
      <c r="A51" s="115" t="s">
        <v>140</v>
      </c>
      <c r="B51" s="41" t="s">
        <v>408</v>
      </c>
      <c r="C51" s="42" t="s">
        <v>141</v>
      </c>
      <c r="D51" s="116" t="s">
        <v>142</v>
      </c>
      <c r="E51" s="43" t="s">
        <v>24</v>
      </c>
      <c r="F51" s="118">
        <v>2880</v>
      </c>
      <c r="G51" s="109"/>
      <c r="H51" s="10">
        <f t="shared" si="6"/>
        <v>0</v>
      </c>
      <c r="I51" s="44"/>
      <c r="K51" s="166"/>
      <c r="L51" s="166"/>
      <c r="M51" s="166"/>
      <c r="N51" s="166"/>
    </row>
    <row r="52" spans="1:15" s="112" customFormat="1" ht="30" customHeight="1" x14ac:dyDescent="0.25">
      <c r="A52" s="108" t="s">
        <v>459</v>
      </c>
      <c r="B52" s="15" t="s">
        <v>114</v>
      </c>
      <c r="C52" s="16" t="s">
        <v>460</v>
      </c>
      <c r="D52" s="1" t="s">
        <v>461</v>
      </c>
      <c r="E52" s="17" t="s">
        <v>24</v>
      </c>
      <c r="F52" s="34">
        <v>200</v>
      </c>
      <c r="G52" s="109"/>
      <c r="H52" s="35">
        <f t="shared" si="6"/>
        <v>0</v>
      </c>
      <c r="I52" s="154"/>
      <c r="J52" s="165"/>
      <c r="K52" s="165"/>
      <c r="L52" s="165"/>
      <c r="M52" s="165"/>
      <c r="N52" s="165"/>
      <c r="O52" s="165"/>
    </row>
    <row r="53" spans="1:15" s="112" customFormat="1" ht="30" customHeight="1" x14ac:dyDescent="0.25">
      <c r="A53" s="108" t="s">
        <v>462</v>
      </c>
      <c r="B53" s="15" t="s">
        <v>116</v>
      </c>
      <c r="C53" s="16" t="s">
        <v>463</v>
      </c>
      <c r="D53" s="1" t="s">
        <v>461</v>
      </c>
      <c r="E53" s="17" t="s">
        <v>24</v>
      </c>
      <c r="F53" s="34">
        <v>200</v>
      </c>
      <c r="G53" s="109"/>
      <c r="H53" s="35">
        <f t="shared" si="6"/>
        <v>0</v>
      </c>
      <c r="I53" s="155"/>
      <c r="J53" s="165"/>
      <c r="K53" s="165"/>
      <c r="L53" s="165"/>
      <c r="M53" s="165"/>
      <c r="N53" s="165"/>
      <c r="O53" s="165"/>
    </row>
    <row r="54" spans="1:15" ht="36" customHeight="1" x14ac:dyDescent="0.25">
      <c r="A54" s="115" t="s">
        <v>195</v>
      </c>
      <c r="B54" s="41" t="s">
        <v>409</v>
      </c>
      <c r="C54" s="42" t="s">
        <v>196</v>
      </c>
      <c r="D54" s="116" t="s">
        <v>153</v>
      </c>
      <c r="E54" s="43"/>
      <c r="F54" s="117"/>
      <c r="G54" s="37"/>
      <c r="H54" s="10"/>
      <c r="I54" s="44"/>
      <c r="K54" s="166"/>
      <c r="L54" s="166"/>
      <c r="M54" s="166"/>
      <c r="N54" s="166"/>
    </row>
    <row r="55" spans="1:15" ht="36" customHeight="1" x14ac:dyDescent="0.25">
      <c r="A55" s="115" t="s">
        <v>197</v>
      </c>
      <c r="B55" s="45" t="s">
        <v>25</v>
      </c>
      <c r="C55" s="42" t="s">
        <v>59</v>
      </c>
      <c r="D55" s="116"/>
      <c r="E55" s="43"/>
      <c r="F55" s="117"/>
      <c r="G55" s="37"/>
      <c r="H55" s="10"/>
      <c r="I55" s="44"/>
      <c r="K55" s="166"/>
      <c r="L55" s="166"/>
      <c r="M55" s="166"/>
      <c r="N55" s="166"/>
    </row>
    <row r="56" spans="1:15" ht="36" customHeight="1" x14ac:dyDescent="0.25">
      <c r="A56" s="115" t="s">
        <v>198</v>
      </c>
      <c r="B56" s="48" t="s">
        <v>90</v>
      </c>
      <c r="C56" s="42" t="s">
        <v>104</v>
      </c>
      <c r="D56" s="116"/>
      <c r="E56" s="43" t="s">
        <v>26</v>
      </c>
      <c r="F56" s="118">
        <v>140</v>
      </c>
      <c r="G56" s="109"/>
      <c r="H56" s="10">
        <f t="shared" si="6"/>
        <v>0</v>
      </c>
      <c r="I56" s="44"/>
      <c r="K56" s="166"/>
      <c r="L56" s="166"/>
      <c r="M56" s="166"/>
      <c r="N56" s="166"/>
    </row>
    <row r="57" spans="1:15" ht="48" customHeight="1" x14ac:dyDescent="0.25">
      <c r="A57" s="100"/>
      <c r="B57" s="58"/>
      <c r="C57" s="49" t="s">
        <v>18</v>
      </c>
      <c r="D57" s="31"/>
      <c r="G57" s="37"/>
      <c r="H57" s="10"/>
    </row>
    <row r="58" spans="1:15" ht="48" customHeight="1" x14ac:dyDescent="0.25">
      <c r="A58" s="100" t="s">
        <v>106</v>
      </c>
      <c r="B58" s="121" t="s">
        <v>410</v>
      </c>
      <c r="C58" s="25" t="s">
        <v>107</v>
      </c>
      <c r="D58" s="31" t="s">
        <v>108</v>
      </c>
      <c r="G58" s="37"/>
      <c r="H58" s="10"/>
    </row>
    <row r="59" spans="1:15" s="110" customFormat="1" ht="30" customHeight="1" x14ac:dyDescent="0.25">
      <c r="A59" s="108" t="s">
        <v>375</v>
      </c>
      <c r="B59" s="18" t="s">
        <v>25</v>
      </c>
      <c r="C59" s="16" t="s">
        <v>376</v>
      </c>
      <c r="D59" s="1"/>
      <c r="E59" s="17" t="s">
        <v>29</v>
      </c>
      <c r="F59" s="34">
        <v>4</v>
      </c>
      <c r="G59" s="109"/>
      <c r="H59" s="35">
        <f>ROUND(G59*F59,2)</f>
        <v>0</v>
      </c>
      <c r="I59" s="154"/>
      <c r="J59" s="164"/>
      <c r="K59" s="164"/>
      <c r="L59" s="164"/>
      <c r="M59" s="164"/>
      <c r="N59" s="164"/>
      <c r="O59" s="164"/>
    </row>
    <row r="60" spans="1:15" ht="48" customHeight="1" x14ac:dyDescent="0.25">
      <c r="A60" s="100" t="s">
        <v>199</v>
      </c>
      <c r="B60" s="58" t="s">
        <v>30</v>
      </c>
      <c r="C60" s="25" t="s">
        <v>109</v>
      </c>
      <c r="D60" s="31"/>
      <c r="E60" s="107" t="s">
        <v>29</v>
      </c>
      <c r="F60" s="32">
        <v>12</v>
      </c>
      <c r="G60" s="109"/>
      <c r="H60" s="10">
        <f t="shared" si="6"/>
        <v>0</v>
      </c>
    </row>
    <row r="61" spans="1:15" ht="48" customHeight="1" x14ac:dyDescent="0.25">
      <c r="A61" s="100" t="s">
        <v>110</v>
      </c>
      <c r="B61" s="121" t="s">
        <v>411</v>
      </c>
      <c r="C61" s="25" t="s">
        <v>111</v>
      </c>
      <c r="D61" s="31" t="s">
        <v>108</v>
      </c>
      <c r="G61" s="37"/>
      <c r="H61" s="10"/>
    </row>
    <row r="62" spans="1:15" ht="48" customHeight="1" x14ac:dyDescent="0.25">
      <c r="A62" s="108" t="s">
        <v>112</v>
      </c>
      <c r="B62" s="18" t="s">
        <v>25</v>
      </c>
      <c r="C62" s="16" t="s">
        <v>200</v>
      </c>
      <c r="D62" s="1"/>
      <c r="E62" s="17"/>
      <c r="F62" s="65"/>
      <c r="G62" s="122"/>
      <c r="H62" s="67"/>
    </row>
    <row r="63" spans="1:15" ht="48" customHeight="1" x14ac:dyDescent="0.25">
      <c r="A63" s="123" t="s">
        <v>113</v>
      </c>
      <c r="B63" s="68" t="s">
        <v>90</v>
      </c>
      <c r="C63" s="69" t="s">
        <v>480</v>
      </c>
      <c r="D63" s="70"/>
      <c r="E63" s="71" t="s">
        <v>41</v>
      </c>
      <c r="F63" s="32">
        <v>6</v>
      </c>
      <c r="G63" s="109"/>
      <c r="H63" s="10">
        <f t="shared" si="6"/>
        <v>0</v>
      </c>
    </row>
    <row r="64" spans="1:15" ht="48" customHeight="1" x14ac:dyDescent="0.25">
      <c r="A64" s="123" t="s">
        <v>166</v>
      </c>
      <c r="B64" s="124" t="s">
        <v>91</v>
      </c>
      <c r="C64" s="25" t="s">
        <v>202</v>
      </c>
      <c r="D64" s="31"/>
      <c r="E64" s="107" t="s">
        <v>41</v>
      </c>
      <c r="F64" s="32">
        <v>121</v>
      </c>
      <c r="G64" s="109"/>
      <c r="H64" s="10">
        <f t="shared" si="6"/>
        <v>0</v>
      </c>
    </row>
    <row r="65" spans="1:15" s="112" customFormat="1" ht="30" customHeight="1" x14ac:dyDescent="0.25">
      <c r="A65" s="108" t="s">
        <v>167</v>
      </c>
      <c r="B65" s="15" t="s">
        <v>412</v>
      </c>
      <c r="C65" s="16" t="s">
        <v>168</v>
      </c>
      <c r="D65" s="1" t="s">
        <v>108</v>
      </c>
      <c r="E65" s="17"/>
      <c r="F65" s="50"/>
      <c r="G65" s="37"/>
      <c r="H65" s="51"/>
      <c r="I65" s="154"/>
      <c r="J65" s="165"/>
      <c r="K65" s="165"/>
      <c r="L65" s="165"/>
      <c r="M65" s="165"/>
      <c r="N65" s="165"/>
      <c r="O65" s="165"/>
    </row>
    <row r="66" spans="1:15" s="112" customFormat="1" ht="30" customHeight="1" x14ac:dyDescent="0.25">
      <c r="A66" s="123" t="s">
        <v>169</v>
      </c>
      <c r="B66" s="18" t="s">
        <v>25</v>
      </c>
      <c r="C66" s="16" t="s">
        <v>170</v>
      </c>
      <c r="D66" s="1"/>
      <c r="E66" s="17"/>
      <c r="F66" s="50"/>
      <c r="G66" s="37"/>
      <c r="H66" s="51"/>
      <c r="I66" s="154"/>
      <c r="J66" s="165"/>
      <c r="K66" s="165"/>
      <c r="L66" s="165"/>
      <c r="M66" s="165"/>
      <c r="N66" s="165"/>
      <c r="O66" s="165"/>
    </row>
    <row r="67" spans="1:15" s="112" customFormat="1" ht="30" customHeight="1" x14ac:dyDescent="0.25">
      <c r="A67" s="123" t="s">
        <v>344</v>
      </c>
      <c r="B67" s="68" t="s">
        <v>90</v>
      </c>
      <c r="C67" s="69" t="s">
        <v>345</v>
      </c>
      <c r="D67" s="70"/>
      <c r="E67" s="71" t="s">
        <v>61</v>
      </c>
      <c r="F67" s="52">
        <v>35</v>
      </c>
      <c r="G67" s="109"/>
      <c r="H67" s="35">
        <f>ROUND(G67*F67,2)</f>
        <v>0</v>
      </c>
      <c r="I67" s="154"/>
      <c r="J67" s="165"/>
      <c r="K67" s="165"/>
      <c r="L67" s="165"/>
      <c r="M67" s="165"/>
      <c r="N67" s="165"/>
      <c r="O67" s="165"/>
    </row>
    <row r="68" spans="1:15" ht="48" customHeight="1" x14ac:dyDescent="0.25">
      <c r="A68" s="100" t="s">
        <v>66</v>
      </c>
      <c r="B68" s="121" t="s">
        <v>413</v>
      </c>
      <c r="C68" s="25" t="s">
        <v>203</v>
      </c>
      <c r="D68" s="31" t="s">
        <v>204</v>
      </c>
      <c r="G68" s="37"/>
      <c r="H68" s="10"/>
    </row>
    <row r="69" spans="1:15" ht="48" customHeight="1" x14ac:dyDescent="0.25">
      <c r="A69" s="100" t="s">
        <v>67</v>
      </c>
      <c r="B69" s="58" t="s">
        <v>25</v>
      </c>
      <c r="C69" s="25" t="s">
        <v>205</v>
      </c>
      <c r="D69" s="31"/>
      <c r="E69" s="107" t="s">
        <v>29</v>
      </c>
      <c r="F69" s="32">
        <v>20</v>
      </c>
      <c r="G69" s="109"/>
      <c r="H69" s="10">
        <f t="shared" si="6"/>
        <v>0</v>
      </c>
    </row>
    <row r="70" spans="1:15" ht="48" customHeight="1" x14ac:dyDescent="0.25">
      <c r="A70" s="100" t="s">
        <v>68</v>
      </c>
      <c r="B70" s="58" t="s">
        <v>30</v>
      </c>
      <c r="C70" s="25" t="s">
        <v>206</v>
      </c>
      <c r="D70" s="31"/>
      <c r="E70" s="107" t="s">
        <v>29</v>
      </c>
      <c r="F70" s="32">
        <v>20</v>
      </c>
      <c r="G70" s="109"/>
      <c r="H70" s="10">
        <f t="shared" si="6"/>
        <v>0</v>
      </c>
    </row>
    <row r="71" spans="1:15" s="125" customFormat="1" ht="30" customHeight="1" x14ac:dyDescent="0.25">
      <c r="A71" s="108" t="s">
        <v>171</v>
      </c>
      <c r="B71" s="15" t="s">
        <v>414</v>
      </c>
      <c r="C71" s="24" t="s">
        <v>172</v>
      </c>
      <c r="D71" s="1" t="s">
        <v>108</v>
      </c>
      <c r="E71" s="17"/>
      <c r="F71" s="50"/>
      <c r="G71" s="37"/>
      <c r="H71" s="51"/>
      <c r="I71" s="154"/>
      <c r="J71" s="169"/>
      <c r="K71" s="169"/>
      <c r="L71" s="169"/>
      <c r="M71" s="169"/>
      <c r="N71" s="169"/>
      <c r="O71" s="169"/>
    </row>
    <row r="72" spans="1:15" s="125" customFormat="1" ht="30" customHeight="1" x14ac:dyDescent="0.25">
      <c r="A72" s="123" t="s">
        <v>173</v>
      </c>
      <c r="B72" s="126" t="s">
        <v>25</v>
      </c>
      <c r="C72" s="127" t="s">
        <v>347</v>
      </c>
      <c r="D72" s="70"/>
      <c r="E72" s="71" t="s">
        <v>29</v>
      </c>
      <c r="F72" s="34">
        <v>2</v>
      </c>
      <c r="G72" s="109"/>
      <c r="H72" s="35">
        <f>ROUND(G72*F72,2)</f>
        <v>0</v>
      </c>
      <c r="I72" s="154"/>
      <c r="J72" s="169"/>
      <c r="K72" s="169"/>
      <c r="L72" s="169"/>
      <c r="M72" s="169"/>
      <c r="N72" s="169"/>
      <c r="O72" s="169"/>
    </row>
    <row r="73" spans="1:15" ht="48" customHeight="1" x14ac:dyDescent="0.25">
      <c r="A73" s="100" t="s">
        <v>115</v>
      </c>
      <c r="B73" s="121" t="s">
        <v>415</v>
      </c>
      <c r="C73" s="25" t="s">
        <v>117</v>
      </c>
      <c r="D73" s="31" t="s">
        <v>108</v>
      </c>
      <c r="G73" s="37"/>
      <c r="H73" s="10"/>
      <c r="I73" s="128"/>
    </row>
    <row r="74" spans="1:15" ht="48" customHeight="1" x14ac:dyDescent="0.25">
      <c r="A74" s="123" t="s">
        <v>118</v>
      </c>
      <c r="B74" s="126" t="s">
        <v>25</v>
      </c>
      <c r="C74" s="127" t="s">
        <v>481</v>
      </c>
      <c r="D74" s="70"/>
      <c r="E74" s="71"/>
      <c r="G74" s="37"/>
      <c r="H74" s="10"/>
    </row>
    <row r="75" spans="1:15" s="112" customFormat="1" ht="43.95" customHeight="1" x14ac:dyDescent="0.25">
      <c r="A75" s="123" t="s">
        <v>128</v>
      </c>
      <c r="B75" s="68" t="s">
        <v>90</v>
      </c>
      <c r="C75" s="69" t="s">
        <v>346</v>
      </c>
      <c r="D75" s="70"/>
      <c r="E75" s="71" t="s">
        <v>29</v>
      </c>
      <c r="F75" s="34">
        <v>3</v>
      </c>
      <c r="G75" s="109"/>
      <c r="H75" s="35">
        <f t="shared" si="6"/>
        <v>0</v>
      </c>
      <c r="I75" s="155"/>
      <c r="J75" s="165"/>
      <c r="K75" s="165"/>
      <c r="L75" s="165"/>
      <c r="M75" s="165"/>
      <c r="N75" s="165"/>
      <c r="O75" s="165"/>
    </row>
    <row r="76" spans="1:15" ht="48" customHeight="1" x14ac:dyDescent="0.25">
      <c r="A76" s="123" t="s">
        <v>139</v>
      </c>
      <c r="B76" s="68" t="s">
        <v>91</v>
      </c>
      <c r="C76" s="69" t="s">
        <v>207</v>
      </c>
      <c r="D76" s="70"/>
      <c r="E76" s="71" t="s">
        <v>29</v>
      </c>
      <c r="F76" s="32">
        <v>2</v>
      </c>
      <c r="G76" s="109"/>
      <c r="H76" s="10">
        <f t="shared" si="6"/>
        <v>0</v>
      </c>
    </row>
    <row r="77" spans="1:15" ht="48" customHeight="1" x14ac:dyDescent="0.25">
      <c r="A77" s="108" t="s">
        <v>208</v>
      </c>
      <c r="B77" s="20" t="s">
        <v>92</v>
      </c>
      <c r="C77" s="16" t="s">
        <v>209</v>
      </c>
      <c r="D77" s="1"/>
      <c r="E77" s="17" t="s">
        <v>29</v>
      </c>
      <c r="F77" s="32">
        <v>3</v>
      </c>
      <c r="G77" s="109"/>
      <c r="H77" s="10">
        <f t="shared" si="6"/>
        <v>0</v>
      </c>
    </row>
    <row r="78" spans="1:15" s="112" customFormat="1" ht="43.95" customHeight="1" x14ac:dyDescent="0.25">
      <c r="A78" s="108" t="s">
        <v>210</v>
      </c>
      <c r="B78" s="20" t="s">
        <v>440</v>
      </c>
      <c r="C78" s="16" t="s">
        <v>486</v>
      </c>
      <c r="D78" s="1"/>
      <c r="E78" s="17" t="s">
        <v>29</v>
      </c>
      <c r="F78" s="34">
        <v>4</v>
      </c>
      <c r="G78" s="109"/>
      <c r="H78" s="35">
        <f t="shared" si="6"/>
        <v>0</v>
      </c>
      <c r="I78" s="155"/>
      <c r="J78" s="165"/>
      <c r="K78" s="165"/>
      <c r="L78" s="165"/>
      <c r="M78" s="165"/>
      <c r="N78" s="165"/>
      <c r="O78" s="165"/>
    </row>
    <row r="79" spans="1:15" ht="48" customHeight="1" x14ac:dyDescent="0.25">
      <c r="A79" s="108" t="s">
        <v>210</v>
      </c>
      <c r="B79" s="20" t="s">
        <v>284</v>
      </c>
      <c r="C79" s="16" t="s">
        <v>211</v>
      </c>
      <c r="D79" s="1"/>
      <c r="E79" s="17" t="s">
        <v>29</v>
      </c>
      <c r="F79" s="32">
        <v>2</v>
      </c>
      <c r="G79" s="109"/>
      <c r="H79" s="10">
        <f t="shared" si="6"/>
        <v>0</v>
      </c>
    </row>
    <row r="80" spans="1:15" ht="48" customHeight="1" x14ac:dyDescent="0.25">
      <c r="A80" s="100" t="s">
        <v>176</v>
      </c>
      <c r="B80" s="121" t="s">
        <v>416</v>
      </c>
      <c r="C80" s="25" t="s">
        <v>177</v>
      </c>
      <c r="D80" s="31" t="s">
        <v>108</v>
      </c>
      <c r="E80" s="107" t="s">
        <v>29</v>
      </c>
      <c r="F80" s="32">
        <v>14</v>
      </c>
      <c r="G80" s="109"/>
      <c r="H80" s="10">
        <f t="shared" si="6"/>
        <v>0</v>
      </c>
    </row>
    <row r="81" spans="1:15" ht="48" customHeight="1" x14ac:dyDescent="0.25">
      <c r="A81" s="100" t="s">
        <v>119</v>
      </c>
      <c r="B81" s="121" t="s">
        <v>417</v>
      </c>
      <c r="C81" s="25" t="s">
        <v>120</v>
      </c>
      <c r="D81" s="31" t="s">
        <v>108</v>
      </c>
      <c r="E81" s="107" t="s">
        <v>29</v>
      </c>
      <c r="F81" s="32">
        <v>8</v>
      </c>
      <c r="G81" s="109"/>
      <c r="H81" s="10">
        <f t="shared" si="6"/>
        <v>0</v>
      </c>
    </row>
    <row r="82" spans="1:15" ht="48" customHeight="1" x14ac:dyDescent="0.25">
      <c r="A82" s="100" t="s">
        <v>121</v>
      </c>
      <c r="B82" s="121" t="s">
        <v>418</v>
      </c>
      <c r="C82" s="25" t="s">
        <v>122</v>
      </c>
      <c r="D82" s="31" t="s">
        <v>123</v>
      </c>
      <c r="E82" s="107" t="s">
        <v>41</v>
      </c>
      <c r="F82" s="32">
        <v>192</v>
      </c>
      <c r="G82" s="109"/>
      <c r="H82" s="10">
        <f t="shared" si="6"/>
        <v>0</v>
      </c>
    </row>
    <row r="83" spans="1:15" s="129" customFormat="1" ht="30" customHeight="1" x14ac:dyDescent="0.25">
      <c r="A83" s="46" t="s">
        <v>178</v>
      </c>
      <c r="B83" s="11" t="s">
        <v>419</v>
      </c>
      <c r="C83" s="62" t="s">
        <v>179</v>
      </c>
      <c r="E83" s="13"/>
      <c r="F83" s="29"/>
      <c r="G83" s="37"/>
      <c r="H83" s="10"/>
      <c r="I83" s="157"/>
      <c r="J83" s="170"/>
      <c r="K83" s="2"/>
      <c r="L83" s="168"/>
      <c r="M83" s="168"/>
      <c r="N83" s="168"/>
      <c r="O83" s="170"/>
    </row>
    <row r="84" spans="1:15" s="129" customFormat="1" ht="51" customHeight="1" x14ac:dyDescent="0.25">
      <c r="A84" s="46" t="s">
        <v>180</v>
      </c>
      <c r="B84" s="3" t="s">
        <v>25</v>
      </c>
      <c r="C84" s="4" t="s">
        <v>181</v>
      </c>
      <c r="D84" s="5" t="s">
        <v>468</v>
      </c>
      <c r="E84" s="13" t="s">
        <v>24</v>
      </c>
      <c r="F84" s="30">
        <v>1675</v>
      </c>
      <c r="G84" s="109"/>
      <c r="H84" s="10">
        <f>ROUND(G84*F84,2)</f>
        <v>0</v>
      </c>
      <c r="I84" s="157"/>
      <c r="J84" s="170"/>
      <c r="K84" s="2"/>
      <c r="L84" s="168"/>
      <c r="M84" s="168"/>
      <c r="N84" s="168"/>
      <c r="O84" s="170"/>
    </row>
    <row r="85" spans="1:15" s="131" customFormat="1" ht="46.2" customHeight="1" x14ac:dyDescent="0.25">
      <c r="A85" s="130"/>
      <c r="B85" s="11" t="s">
        <v>420</v>
      </c>
      <c r="C85" s="4" t="s">
        <v>337</v>
      </c>
      <c r="D85" s="5" t="s">
        <v>482</v>
      </c>
      <c r="E85" s="6" t="s">
        <v>29</v>
      </c>
      <c r="F85" s="33">
        <v>1</v>
      </c>
      <c r="G85" s="109"/>
      <c r="H85" s="12">
        <f t="shared" si="6"/>
        <v>0</v>
      </c>
      <c r="I85" s="53"/>
      <c r="J85" s="171"/>
      <c r="K85" s="2"/>
      <c r="L85" s="168"/>
      <c r="M85" s="168"/>
      <c r="N85" s="168"/>
      <c r="O85" s="171"/>
    </row>
    <row r="86" spans="1:15" s="131" customFormat="1" ht="47.4" customHeight="1" x14ac:dyDescent="0.25">
      <c r="A86" s="130"/>
      <c r="B86" s="11" t="s">
        <v>421</v>
      </c>
      <c r="C86" s="4" t="s">
        <v>353</v>
      </c>
      <c r="D86" s="5" t="s">
        <v>469</v>
      </c>
      <c r="E86" s="6" t="s">
        <v>343</v>
      </c>
      <c r="F86" s="33">
        <v>44</v>
      </c>
      <c r="G86" s="109"/>
      <c r="H86" s="12">
        <f t="shared" si="6"/>
        <v>0</v>
      </c>
      <c r="I86" s="53"/>
      <c r="J86" s="171"/>
      <c r="K86" s="2"/>
      <c r="L86" s="168"/>
      <c r="M86" s="168"/>
      <c r="N86" s="168"/>
      <c r="O86" s="171"/>
    </row>
    <row r="87" spans="1:15" s="131" customFormat="1" ht="47.4" customHeight="1" x14ac:dyDescent="0.25">
      <c r="A87" s="130"/>
      <c r="B87" s="11" t="s">
        <v>422</v>
      </c>
      <c r="C87" s="54" t="s">
        <v>348</v>
      </c>
      <c r="D87" s="5" t="s">
        <v>108</v>
      </c>
      <c r="E87" s="6" t="s">
        <v>29</v>
      </c>
      <c r="F87" s="33">
        <v>12</v>
      </c>
      <c r="G87" s="109"/>
      <c r="H87" s="12">
        <f t="shared" si="6"/>
        <v>0</v>
      </c>
      <c r="I87" s="53"/>
      <c r="J87" s="171"/>
      <c r="K87" s="2"/>
      <c r="L87" s="168"/>
      <c r="M87" s="168"/>
      <c r="N87" s="168"/>
      <c r="O87" s="171"/>
    </row>
    <row r="88" spans="1:15" ht="36" customHeight="1" x14ac:dyDescent="0.25">
      <c r="A88" s="100"/>
      <c r="C88" s="49" t="s">
        <v>19</v>
      </c>
      <c r="D88" s="31"/>
      <c r="G88" s="37"/>
      <c r="H88" s="10"/>
    </row>
    <row r="89" spans="1:15" s="112" customFormat="1" ht="43.95" customHeight="1" x14ac:dyDescent="0.25">
      <c r="A89" s="108" t="s">
        <v>50</v>
      </c>
      <c r="B89" s="15" t="s">
        <v>423</v>
      </c>
      <c r="C89" s="27" t="s">
        <v>285</v>
      </c>
      <c r="D89" s="28" t="s">
        <v>212</v>
      </c>
      <c r="E89" s="17" t="s">
        <v>29</v>
      </c>
      <c r="F89" s="34">
        <v>2</v>
      </c>
      <c r="G89" s="109"/>
      <c r="H89" s="35">
        <f>ROUND(G89*F89,2)</f>
        <v>0</v>
      </c>
      <c r="I89" s="154"/>
      <c r="J89" s="165"/>
      <c r="K89" s="165"/>
      <c r="L89" s="165"/>
      <c r="M89" s="165"/>
      <c r="N89" s="165"/>
      <c r="O89" s="165"/>
    </row>
    <row r="90" spans="1:15" ht="36" customHeight="1" x14ac:dyDescent="0.25">
      <c r="A90" s="100" t="s">
        <v>60</v>
      </c>
      <c r="B90" s="15" t="s">
        <v>424</v>
      </c>
      <c r="C90" s="25" t="s">
        <v>69</v>
      </c>
      <c r="D90" s="31" t="s">
        <v>108</v>
      </c>
      <c r="G90" s="37"/>
      <c r="H90" s="10"/>
    </row>
    <row r="91" spans="1:15" ht="36" customHeight="1" x14ac:dyDescent="0.25">
      <c r="A91" s="100" t="s">
        <v>70</v>
      </c>
      <c r="B91" s="58" t="s">
        <v>25</v>
      </c>
      <c r="C91" s="25" t="s">
        <v>124</v>
      </c>
      <c r="D91" s="31"/>
      <c r="E91" s="107" t="s">
        <v>61</v>
      </c>
      <c r="F91" s="132">
        <v>1.6</v>
      </c>
      <c r="G91" s="109"/>
      <c r="H91" s="10">
        <f t="shared" si="6"/>
        <v>0</v>
      </c>
    </row>
    <row r="92" spans="1:15" s="110" customFormat="1" ht="30" customHeight="1" x14ac:dyDescent="0.25">
      <c r="A92" s="108" t="s">
        <v>51</v>
      </c>
      <c r="B92" s="15" t="s">
        <v>425</v>
      </c>
      <c r="C92" s="27" t="s">
        <v>286</v>
      </c>
      <c r="D92" s="28" t="s">
        <v>212</v>
      </c>
      <c r="E92" s="17"/>
      <c r="F92" s="50"/>
      <c r="G92" s="37"/>
      <c r="H92" s="51"/>
      <c r="I92" s="154"/>
      <c r="J92" s="164"/>
      <c r="K92" s="164"/>
      <c r="L92" s="164"/>
      <c r="M92" s="164"/>
      <c r="N92" s="164"/>
      <c r="O92" s="164"/>
    </row>
    <row r="93" spans="1:15" s="131" customFormat="1" ht="30" customHeight="1" x14ac:dyDescent="0.25">
      <c r="A93" s="46" t="s">
        <v>52</v>
      </c>
      <c r="B93" s="3" t="s">
        <v>25</v>
      </c>
      <c r="C93" s="27" t="s">
        <v>125</v>
      </c>
      <c r="D93" s="28"/>
      <c r="E93" s="13" t="s">
        <v>29</v>
      </c>
      <c r="F93" s="30">
        <v>20</v>
      </c>
      <c r="G93" s="109"/>
      <c r="H93" s="10">
        <f t="shared" si="6"/>
        <v>0</v>
      </c>
      <c r="I93" s="158"/>
      <c r="J93" s="171"/>
      <c r="K93" s="2"/>
      <c r="L93" s="168"/>
      <c r="M93" s="168"/>
      <c r="N93" s="168"/>
      <c r="O93" s="171"/>
    </row>
    <row r="94" spans="1:15" ht="36" customHeight="1" x14ac:dyDescent="0.25">
      <c r="A94" s="100" t="s">
        <v>62</v>
      </c>
      <c r="B94" s="57" t="s">
        <v>465</v>
      </c>
      <c r="C94" s="25" t="s">
        <v>71</v>
      </c>
      <c r="D94" s="31" t="s">
        <v>212</v>
      </c>
      <c r="E94" s="107" t="s">
        <v>29</v>
      </c>
      <c r="F94" s="32">
        <v>32</v>
      </c>
      <c r="G94" s="109"/>
      <c r="H94" s="10">
        <f t="shared" si="6"/>
        <v>0</v>
      </c>
    </row>
    <row r="95" spans="1:15" s="112" customFormat="1" ht="30" customHeight="1" x14ac:dyDescent="0.25">
      <c r="A95" s="108" t="s">
        <v>377</v>
      </c>
      <c r="B95" s="57" t="s">
        <v>466</v>
      </c>
      <c r="C95" s="16" t="s">
        <v>378</v>
      </c>
      <c r="D95" s="28" t="s">
        <v>212</v>
      </c>
      <c r="E95" s="17" t="s">
        <v>29</v>
      </c>
      <c r="F95" s="34">
        <v>8</v>
      </c>
      <c r="G95" s="109"/>
      <c r="H95" s="35">
        <f t="shared" si="6"/>
        <v>0</v>
      </c>
      <c r="I95" s="154"/>
      <c r="J95" s="165"/>
      <c r="K95" s="165"/>
      <c r="L95" s="165"/>
      <c r="M95" s="165"/>
      <c r="N95" s="165"/>
      <c r="O95" s="165"/>
    </row>
    <row r="96" spans="1:15" ht="36" customHeight="1" x14ac:dyDescent="0.25">
      <c r="A96" s="100"/>
      <c r="B96" s="105"/>
      <c r="C96" s="49" t="s">
        <v>20</v>
      </c>
      <c r="D96" s="31"/>
      <c r="E96" s="31"/>
      <c r="G96" s="37"/>
      <c r="H96" s="10"/>
    </row>
    <row r="97" spans="1:15" s="110" customFormat="1" ht="30" customHeight="1" x14ac:dyDescent="0.25">
      <c r="A97" s="114" t="s">
        <v>379</v>
      </c>
      <c r="B97" s="15" t="s">
        <v>467</v>
      </c>
      <c r="C97" s="16" t="s">
        <v>380</v>
      </c>
      <c r="D97" s="1" t="s">
        <v>381</v>
      </c>
      <c r="E97" s="17"/>
      <c r="F97" s="36"/>
      <c r="G97" s="37"/>
      <c r="H97" s="35"/>
      <c r="I97" s="154"/>
      <c r="J97" s="164"/>
      <c r="K97" s="164"/>
      <c r="L97" s="164"/>
      <c r="M97" s="164"/>
      <c r="N97" s="164"/>
      <c r="O97" s="164"/>
    </row>
    <row r="98" spans="1:15" s="112" customFormat="1" ht="30" customHeight="1" x14ac:dyDescent="0.25">
      <c r="A98" s="114" t="s">
        <v>382</v>
      </c>
      <c r="B98" s="18" t="s">
        <v>25</v>
      </c>
      <c r="C98" s="16" t="s">
        <v>383</v>
      </c>
      <c r="D98" s="1"/>
      <c r="E98" s="17" t="s">
        <v>24</v>
      </c>
      <c r="F98" s="34">
        <v>275</v>
      </c>
      <c r="G98" s="109"/>
      <c r="H98" s="35">
        <f>ROUND(G98*F98,2)</f>
        <v>0</v>
      </c>
      <c r="I98" s="159"/>
      <c r="J98" s="165"/>
      <c r="K98" s="165"/>
      <c r="L98" s="165"/>
      <c r="M98" s="165"/>
      <c r="N98" s="165"/>
      <c r="O98" s="165"/>
    </row>
    <row r="99" spans="1:15" s="112" customFormat="1" ht="30" customHeight="1" x14ac:dyDescent="0.25">
      <c r="A99" s="114" t="s">
        <v>384</v>
      </c>
      <c r="B99" s="18" t="s">
        <v>30</v>
      </c>
      <c r="C99" s="16" t="s">
        <v>385</v>
      </c>
      <c r="D99" s="1"/>
      <c r="E99" s="17" t="s">
        <v>24</v>
      </c>
      <c r="F99" s="34">
        <v>275</v>
      </c>
      <c r="G99" s="109"/>
      <c r="H99" s="35">
        <f>ROUND(G99*F99,2)</f>
        <v>0</v>
      </c>
      <c r="I99" s="154"/>
      <c r="J99" s="165"/>
      <c r="K99" s="165"/>
      <c r="L99" s="165"/>
      <c r="M99" s="165"/>
      <c r="N99" s="165"/>
      <c r="O99" s="165"/>
    </row>
    <row r="100" spans="1:15" ht="30" customHeight="1" thickBot="1" x14ac:dyDescent="0.3">
      <c r="A100" s="133"/>
      <c r="B100" s="134" t="str">
        <f>B6</f>
        <v>A</v>
      </c>
      <c r="C100" s="179" t="str">
        <f>C6</f>
        <v>ELLICE AVE. - ARLINGTON TO DOMINION RECONSTRUCTION</v>
      </c>
      <c r="D100" s="180"/>
      <c r="E100" s="180"/>
      <c r="F100" s="181"/>
      <c r="G100" s="135" t="s">
        <v>14</v>
      </c>
      <c r="H100" s="136">
        <f>SUM(H6:H99)</f>
        <v>0</v>
      </c>
    </row>
    <row r="101" spans="1:15" s="104" customFormat="1" ht="30" customHeight="1" thickTop="1" x14ac:dyDescent="0.25">
      <c r="A101" s="100"/>
      <c r="B101" s="137" t="s">
        <v>12</v>
      </c>
      <c r="C101" s="176" t="s">
        <v>317</v>
      </c>
      <c r="D101" s="177"/>
      <c r="E101" s="177"/>
      <c r="F101" s="178"/>
      <c r="G101" s="37"/>
      <c r="H101" s="12"/>
      <c r="J101" s="163"/>
      <c r="K101" s="163"/>
      <c r="L101" s="163"/>
      <c r="M101" s="163"/>
      <c r="N101" s="163"/>
      <c r="O101" s="163"/>
    </row>
    <row r="102" spans="1:15" ht="36" customHeight="1" x14ac:dyDescent="0.25">
      <c r="A102" s="100"/>
      <c r="B102" s="105"/>
      <c r="C102" s="106" t="s">
        <v>16</v>
      </c>
      <c r="D102" s="31"/>
      <c r="E102" s="107" t="s">
        <v>1</v>
      </c>
      <c r="F102" s="22" t="s">
        <v>1</v>
      </c>
      <c r="G102" s="37"/>
      <c r="H102" s="12"/>
    </row>
    <row r="103" spans="1:15" s="110" customFormat="1" ht="30" customHeight="1" x14ac:dyDescent="0.25">
      <c r="A103" s="108" t="s">
        <v>73</v>
      </c>
      <c r="B103" s="15" t="s">
        <v>184</v>
      </c>
      <c r="C103" s="16" t="s">
        <v>74</v>
      </c>
      <c r="D103" s="1" t="s">
        <v>144</v>
      </c>
      <c r="E103" s="17" t="s">
        <v>23</v>
      </c>
      <c r="F103" s="34">
        <v>20</v>
      </c>
      <c r="G103" s="109"/>
      <c r="H103" s="35">
        <f t="shared" ref="H103:H104" si="7">ROUND(G103*F103,2)</f>
        <v>0</v>
      </c>
      <c r="I103" s="154"/>
      <c r="J103" s="164"/>
      <c r="K103" s="164"/>
      <c r="L103" s="164"/>
      <c r="M103" s="164"/>
      <c r="N103" s="164"/>
      <c r="O103" s="164"/>
    </row>
    <row r="104" spans="1:15" s="112" customFormat="1" ht="30" customHeight="1" x14ac:dyDescent="0.25">
      <c r="A104" s="111" t="s">
        <v>75</v>
      </c>
      <c r="B104" s="15" t="s">
        <v>426</v>
      </c>
      <c r="C104" s="16" t="s">
        <v>76</v>
      </c>
      <c r="D104" s="1" t="s">
        <v>144</v>
      </c>
      <c r="E104" s="17" t="s">
        <v>24</v>
      </c>
      <c r="F104" s="34">
        <v>45</v>
      </c>
      <c r="G104" s="109"/>
      <c r="H104" s="35">
        <f t="shared" si="7"/>
        <v>0</v>
      </c>
      <c r="I104" s="154"/>
      <c r="J104" s="165"/>
      <c r="K104" s="165"/>
      <c r="L104" s="165"/>
      <c r="M104" s="165"/>
      <c r="N104" s="165"/>
      <c r="O104" s="165"/>
    </row>
    <row r="105" spans="1:15" s="110" customFormat="1" ht="32.4" customHeight="1" x14ac:dyDescent="0.25">
      <c r="A105" s="111" t="s">
        <v>77</v>
      </c>
      <c r="B105" s="15" t="s">
        <v>427</v>
      </c>
      <c r="C105" s="16" t="s">
        <v>79</v>
      </c>
      <c r="D105" s="1" t="s">
        <v>144</v>
      </c>
      <c r="E105" s="17"/>
      <c r="F105" s="36"/>
      <c r="G105" s="37"/>
      <c r="H105" s="35"/>
      <c r="I105" s="154"/>
      <c r="J105" s="164"/>
      <c r="K105" s="164"/>
      <c r="L105" s="164"/>
      <c r="M105" s="164"/>
      <c r="N105" s="164"/>
      <c r="O105" s="164"/>
    </row>
    <row r="106" spans="1:15" s="110" customFormat="1" ht="42" customHeight="1" x14ac:dyDescent="0.25">
      <c r="A106" s="108" t="s">
        <v>362</v>
      </c>
      <c r="B106" s="18" t="s">
        <v>25</v>
      </c>
      <c r="C106" s="16" t="s">
        <v>355</v>
      </c>
      <c r="D106" s="1" t="s">
        <v>1</v>
      </c>
      <c r="E106" s="17" t="s">
        <v>26</v>
      </c>
      <c r="F106" s="34">
        <v>20</v>
      </c>
      <c r="G106" s="109"/>
      <c r="H106" s="35">
        <f t="shared" ref="H106" si="8">ROUND(G106*F106,2)</f>
        <v>0</v>
      </c>
      <c r="I106" s="154"/>
      <c r="J106" s="164"/>
      <c r="K106" s="164"/>
      <c r="L106" s="164"/>
      <c r="M106" s="164"/>
      <c r="N106" s="164"/>
      <c r="O106" s="164"/>
    </row>
    <row r="107" spans="1:15" s="110" customFormat="1" ht="46.95" customHeight="1" x14ac:dyDescent="0.25">
      <c r="A107" s="111" t="s">
        <v>365</v>
      </c>
      <c r="B107" s="15" t="s">
        <v>230</v>
      </c>
      <c r="C107" s="16" t="s">
        <v>356</v>
      </c>
      <c r="D107" s="1" t="s">
        <v>144</v>
      </c>
      <c r="E107" s="17" t="s">
        <v>23</v>
      </c>
      <c r="F107" s="34">
        <v>6</v>
      </c>
      <c r="G107" s="109"/>
      <c r="H107" s="35">
        <f>ROUND(G107*F107,2)</f>
        <v>0</v>
      </c>
      <c r="I107" s="154"/>
      <c r="J107" s="164"/>
      <c r="K107" s="164"/>
      <c r="L107" s="164"/>
      <c r="M107" s="164"/>
      <c r="N107" s="164"/>
      <c r="O107" s="164"/>
    </row>
    <row r="108" spans="1:15" ht="36" customHeight="1" x14ac:dyDescent="0.25">
      <c r="A108" s="100" t="s">
        <v>27</v>
      </c>
      <c r="B108" s="15" t="s">
        <v>234</v>
      </c>
      <c r="C108" s="138" t="s">
        <v>28</v>
      </c>
      <c r="D108" s="31" t="s">
        <v>144</v>
      </c>
      <c r="E108" s="107" t="s">
        <v>24</v>
      </c>
      <c r="F108" s="32">
        <v>70</v>
      </c>
      <c r="G108" s="109"/>
      <c r="H108" s="12">
        <f>ROUND(G108*F108,2)</f>
        <v>0</v>
      </c>
    </row>
    <row r="109" spans="1:15" s="110" customFormat="1" ht="30" customHeight="1" x14ac:dyDescent="0.25">
      <c r="A109" s="111" t="s">
        <v>357</v>
      </c>
      <c r="B109" s="15" t="s">
        <v>214</v>
      </c>
      <c r="C109" s="16" t="s">
        <v>359</v>
      </c>
      <c r="D109" s="1" t="s">
        <v>144</v>
      </c>
      <c r="E109" s="17"/>
      <c r="F109" s="36"/>
      <c r="G109" s="37"/>
      <c r="H109" s="35"/>
      <c r="I109" s="154"/>
      <c r="J109" s="164"/>
      <c r="K109" s="164"/>
      <c r="L109" s="164"/>
      <c r="M109" s="164"/>
      <c r="N109" s="164"/>
      <c r="O109" s="164"/>
    </row>
    <row r="110" spans="1:15" s="110" customFormat="1" ht="30" customHeight="1" x14ac:dyDescent="0.25">
      <c r="A110" s="108" t="s">
        <v>360</v>
      </c>
      <c r="B110" s="18" t="s">
        <v>25</v>
      </c>
      <c r="C110" s="16" t="s">
        <v>361</v>
      </c>
      <c r="D110" s="1" t="s">
        <v>1</v>
      </c>
      <c r="E110" s="17" t="s">
        <v>29</v>
      </c>
      <c r="F110" s="34">
        <v>4</v>
      </c>
      <c r="G110" s="109"/>
      <c r="H110" s="35">
        <f t="shared" ref="H110:H169" si="9">ROUND(G110*F110,2)</f>
        <v>0</v>
      </c>
      <c r="I110" s="154"/>
      <c r="J110" s="164"/>
      <c r="K110" s="164"/>
      <c r="L110" s="164"/>
      <c r="M110" s="164"/>
      <c r="N110" s="164"/>
      <c r="O110" s="164"/>
    </row>
    <row r="111" spans="1:15" ht="36" customHeight="1" x14ac:dyDescent="0.25">
      <c r="A111" s="100"/>
      <c r="B111" s="105"/>
      <c r="C111" s="49" t="s">
        <v>458</v>
      </c>
      <c r="D111" s="31"/>
      <c r="E111" s="31"/>
      <c r="G111" s="37"/>
      <c r="H111" s="12"/>
    </row>
    <row r="112" spans="1:15" s="47" customFormat="1" ht="30" customHeight="1" x14ac:dyDescent="0.25">
      <c r="A112" s="139" t="s">
        <v>55</v>
      </c>
      <c r="B112" s="11" t="s">
        <v>219</v>
      </c>
      <c r="C112" s="27" t="s">
        <v>56</v>
      </c>
      <c r="D112" s="28" t="s">
        <v>144</v>
      </c>
      <c r="E112" s="13"/>
      <c r="F112" s="55"/>
      <c r="G112" s="56"/>
      <c r="H112" s="14"/>
      <c r="I112" s="158"/>
      <c r="J112" s="167"/>
      <c r="K112" s="2"/>
      <c r="L112" s="168"/>
      <c r="M112" s="168"/>
      <c r="N112" s="168"/>
      <c r="O112" s="167"/>
    </row>
    <row r="113" spans="1:15" s="131" customFormat="1" ht="30" customHeight="1" x14ac:dyDescent="0.25">
      <c r="A113" s="139" t="s">
        <v>57</v>
      </c>
      <c r="B113" s="3" t="s">
        <v>25</v>
      </c>
      <c r="C113" s="27" t="s">
        <v>58</v>
      </c>
      <c r="D113" s="28" t="s">
        <v>1</v>
      </c>
      <c r="E113" s="13" t="s">
        <v>24</v>
      </c>
      <c r="F113" s="30">
        <v>40</v>
      </c>
      <c r="G113" s="109"/>
      <c r="H113" s="40">
        <f>ROUND(G113*F113,2)</f>
        <v>0</v>
      </c>
      <c r="I113" s="158"/>
      <c r="J113" s="171"/>
      <c r="K113" s="2"/>
      <c r="L113" s="168"/>
      <c r="M113" s="168"/>
      <c r="N113" s="168"/>
      <c r="O113" s="171"/>
    </row>
    <row r="114" spans="1:15" s="131" customFormat="1" ht="30" customHeight="1" x14ac:dyDescent="0.25">
      <c r="A114" s="139" t="s">
        <v>145</v>
      </c>
      <c r="B114" s="3" t="s">
        <v>30</v>
      </c>
      <c r="C114" s="27" t="s">
        <v>146</v>
      </c>
      <c r="D114" s="28" t="s">
        <v>1</v>
      </c>
      <c r="E114" s="13" t="s">
        <v>24</v>
      </c>
      <c r="F114" s="30">
        <v>210</v>
      </c>
      <c r="G114" s="109"/>
      <c r="H114" s="40">
        <f>ROUND(G114*F114,2)</f>
        <v>0</v>
      </c>
      <c r="I114" s="157"/>
      <c r="J114" s="171"/>
      <c r="K114" s="2"/>
      <c r="L114" s="168"/>
      <c r="M114" s="168"/>
      <c r="N114" s="168"/>
      <c r="O114" s="171"/>
    </row>
    <row r="115" spans="1:15" ht="36" customHeight="1" x14ac:dyDescent="0.25">
      <c r="A115" s="100" t="s">
        <v>229</v>
      </c>
      <c r="B115" s="57" t="s">
        <v>185</v>
      </c>
      <c r="C115" s="25" t="s">
        <v>231</v>
      </c>
      <c r="D115" s="140" t="s">
        <v>147</v>
      </c>
      <c r="E115" s="31"/>
      <c r="G115" s="37"/>
      <c r="H115" s="12"/>
    </row>
    <row r="116" spans="1:15" ht="36" customHeight="1" x14ac:dyDescent="0.25">
      <c r="A116" s="100" t="s">
        <v>232</v>
      </c>
      <c r="B116" s="58" t="s">
        <v>25</v>
      </c>
      <c r="C116" s="25" t="s">
        <v>217</v>
      </c>
      <c r="D116" s="31"/>
      <c r="E116" s="31" t="s">
        <v>24</v>
      </c>
      <c r="F116" s="32">
        <v>275</v>
      </c>
      <c r="G116" s="109"/>
      <c r="H116" s="12">
        <f t="shared" si="9"/>
        <v>0</v>
      </c>
    </row>
    <row r="117" spans="1:15" ht="36" customHeight="1" x14ac:dyDescent="0.25">
      <c r="A117" s="100" t="s">
        <v>233</v>
      </c>
      <c r="B117" s="57" t="s">
        <v>186</v>
      </c>
      <c r="C117" s="25" t="s">
        <v>235</v>
      </c>
      <c r="D117" s="140" t="s">
        <v>147</v>
      </c>
      <c r="E117" s="31"/>
      <c r="G117" s="37"/>
      <c r="H117" s="12"/>
    </row>
    <row r="118" spans="1:15" ht="36" customHeight="1" x14ac:dyDescent="0.25">
      <c r="A118" s="100" t="s">
        <v>236</v>
      </c>
      <c r="B118" s="58" t="s">
        <v>25</v>
      </c>
      <c r="C118" s="25" t="s">
        <v>222</v>
      </c>
      <c r="D118" s="31"/>
      <c r="E118" s="31" t="s">
        <v>24</v>
      </c>
      <c r="F118" s="32">
        <v>5</v>
      </c>
      <c r="G118" s="109"/>
      <c r="H118" s="12">
        <f t="shared" si="9"/>
        <v>0</v>
      </c>
    </row>
    <row r="119" spans="1:15" ht="36" customHeight="1" x14ac:dyDescent="0.25">
      <c r="A119" s="100" t="s">
        <v>237</v>
      </c>
      <c r="B119" s="58" t="s">
        <v>30</v>
      </c>
      <c r="C119" s="25" t="s">
        <v>224</v>
      </c>
      <c r="D119" s="31"/>
      <c r="E119" s="31" t="s">
        <v>24</v>
      </c>
      <c r="F119" s="32">
        <v>90</v>
      </c>
      <c r="G119" s="109"/>
      <c r="H119" s="12">
        <f t="shared" si="9"/>
        <v>0</v>
      </c>
    </row>
    <row r="120" spans="1:15" ht="36" customHeight="1" x14ac:dyDescent="0.25">
      <c r="A120" s="100" t="s">
        <v>238</v>
      </c>
      <c r="B120" s="58" t="s">
        <v>42</v>
      </c>
      <c r="C120" s="25" t="s">
        <v>226</v>
      </c>
      <c r="D120" s="31"/>
      <c r="E120" s="31" t="s">
        <v>24</v>
      </c>
      <c r="F120" s="32">
        <v>5</v>
      </c>
      <c r="G120" s="109"/>
      <c r="H120" s="12">
        <f t="shared" si="9"/>
        <v>0</v>
      </c>
    </row>
    <row r="121" spans="1:15" ht="36" customHeight="1" x14ac:dyDescent="0.25">
      <c r="A121" s="100" t="s">
        <v>239</v>
      </c>
      <c r="B121" s="58" t="s">
        <v>53</v>
      </c>
      <c r="C121" s="25" t="s">
        <v>228</v>
      </c>
      <c r="D121" s="31"/>
      <c r="E121" s="31" t="s">
        <v>24</v>
      </c>
      <c r="F121" s="32">
        <v>18</v>
      </c>
      <c r="G121" s="109"/>
      <c r="H121" s="12">
        <f t="shared" si="9"/>
        <v>0</v>
      </c>
    </row>
    <row r="122" spans="1:15" ht="36" customHeight="1" x14ac:dyDescent="0.25">
      <c r="A122" s="100" t="s">
        <v>213</v>
      </c>
      <c r="B122" s="57" t="s">
        <v>187</v>
      </c>
      <c r="C122" s="25" t="s">
        <v>215</v>
      </c>
      <c r="D122" s="140" t="s">
        <v>147</v>
      </c>
      <c r="E122" s="31"/>
      <c r="G122" s="37"/>
      <c r="H122" s="12"/>
    </row>
    <row r="123" spans="1:15" ht="36" customHeight="1" x14ac:dyDescent="0.25">
      <c r="A123" s="100" t="s">
        <v>216</v>
      </c>
      <c r="B123" s="58" t="s">
        <v>25</v>
      </c>
      <c r="C123" s="25" t="s">
        <v>217</v>
      </c>
      <c r="D123" s="31"/>
      <c r="E123" s="31" t="s">
        <v>24</v>
      </c>
      <c r="F123" s="32">
        <v>650</v>
      </c>
      <c r="G123" s="109"/>
      <c r="H123" s="12">
        <f t="shared" si="9"/>
        <v>0</v>
      </c>
    </row>
    <row r="124" spans="1:15" s="112" customFormat="1" ht="43.95" customHeight="1" x14ac:dyDescent="0.25">
      <c r="A124" s="114" t="s">
        <v>470</v>
      </c>
      <c r="B124" s="18" t="s">
        <v>30</v>
      </c>
      <c r="C124" s="16" t="s">
        <v>471</v>
      </c>
      <c r="D124" s="1" t="s">
        <v>1</v>
      </c>
      <c r="E124" s="17" t="s">
        <v>24</v>
      </c>
      <c r="F124" s="59">
        <v>65</v>
      </c>
      <c r="G124" s="109"/>
      <c r="H124" s="35">
        <f>ROUND(G124*F124,2)</f>
        <v>0</v>
      </c>
      <c r="I124" s="155"/>
      <c r="J124" s="165"/>
      <c r="K124" s="165"/>
      <c r="L124" s="165"/>
      <c r="M124" s="165"/>
      <c r="N124" s="165"/>
      <c r="O124" s="165"/>
    </row>
    <row r="125" spans="1:15" ht="36" customHeight="1" x14ac:dyDescent="0.25">
      <c r="A125" s="100" t="s">
        <v>218</v>
      </c>
      <c r="B125" s="57" t="s">
        <v>428</v>
      </c>
      <c r="C125" s="25" t="s">
        <v>220</v>
      </c>
      <c r="D125" s="140" t="s">
        <v>147</v>
      </c>
      <c r="E125" s="31"/>
      <c r="G125" s="37"/>
      <c r="H125" s="12"/>
    </row>
    <row r="126" spans="1:15" ht="36" customHeight="1" x14ac:dyDescent="0.25">
      <c r="A126" s="100" t="s">
        <v>221</v>
      </c>
      <c r="B126" s="58" t="s">
        <v>25</v>
      </c>
      <c r="C126" s="25" t="s">
        <v>222</v>
      </c>
      <c r="D126" s="31"/>
      <c r="E126" s="31" t="s">
        <v>24</v>
      </c>
      <c r="F126" s="32">
        <v>5</v>
      </c>
      <c r="G126" s="109"/>
      <c r="H126" s="12">
        <f t="shared" si="9"/>
        <v>0</v>
      </c>
    </row>
    <row r="127" spans="1:15" ht="36" customHeight="1" x14ac:dyDescent="0.25">
      <c r="A127" s="100" t="s">
        <v>223</v>
      </c>
      <c r="B127" s="58" t="s">
        <v>30</v>
      </c>
      <c r="C127" s="25" t="s">
        <v>224</v>
      </c>
      <c r="D127" s="31"/>
      <c r="E127" s="31" t="s">
        <v>24</v>
      </c>
      <c r="F127" s="32">
        <v>215</v>
      </c>
      <c r="G127" s="109"/>
      <c r="H127" s="12">
        <f t="shared" si="9"/>
        <v>0</v>
      </c>
    </row>
    <row r="128" spans="1:15" ht="36" customHeight="1" x14ac:dyDescent="0.25">
      <c r="A128" s="100" t="s">
        <v>225</v>
      </c>
      <c r="B128" s="58" t="s">
        <v>42</v>
      </c>
      <c r="C128" s="25" t="s">
        <v>226</v>
      </c>
      <c r="D128" s="31"/>
      <c r="E128" s="31" t="s">
        <v>24</v>
      </c>
      <c r="F128" s="32">
        <v>65</v>
      </c>
      <c r="G128" s="109"/>
      <c r="H128" s="12">
        <f t="shared" si="9"/>
        <v>0</v>
      </c>
    </row>
    <row r="129" spans="1:15" ht="36" customHeight="1" x14ac:dyDescent="0.25">
      <c r="A129" s="100" t="s">
        <v>227</v>
      </c>
      <c r="B129" s="58" t="s">
        <v>53</v>
      </c>
      <c r="C129" s="25" t="s">
        <v>228</v>
      </c>
      <c r="D129" s="31"/>
      <c r="E129" s="31" t="s">
        <v>24</v>
      </c>
      <c r="F129" s="32">
        <v>80</v>
      </c>
      <c r="G129" s="109"/>
      <c r="H129" s="12">
        <f t="shared" si="9"/>
        <v>0</v>
      </c>
    </row>
    <row r="130" spans="1:15" ht="36" customHeight="1" x14ac:dyDescent="0.25">
      <c r="A130" s="100" t="s">
        <v>31</v>
      </c>
      <c r="B130" s="57" t="s">
        <v>241</v>
      </c>
      <c r="C130" s="25" t="s">
        <v>32</v>
      </c>
      <c r="D130" s="140" t="s">
        <v>147</v>
      </c>
      <c r="E130" s="31"/>
      <c r="G130" s="37"/>
      <c r="H130" s="12"/>
    </row>
    <row r="131" spans="1:15" ht="36" customHeight="1" x14ac:dyDescent="0.25">
      <c r="A131" s="100" t="s">
        <v>33</v>
      </c>
      <c r="B131" s="58" t="s">
        <v>25</v>
      </c>
      <c r="C131" s="25" t="s">
        <v>34</v>
      </c>
      <c r="D131" s="31"/>
      <c r="E131" s="31" t="s">
        <v>29</v>
      </c>
      <c r="F131" s="32">
        <v>525</v>
      </c>
      <c r="G131" s="109"/>
      <c r="H131" s="12">
        <f t="shared" si="9"/>
        <v>0</v>
      </c>
    </row>
    <row r="132" spans="1:15" ht="36" customHeight="1" x14ac:dyDescent="0.25">
      <c r="A132" s="100" t="s">
        <v>35</v>
      </c>
      <c r="B132" s="57" t="s">
        <v>429</v>
      </c>
      <c r="C132" s="25" t="s">
        <v>36</v>
      </c>
      <c r="D132" s="140" t="s">
        <v>147</v>
      </c>
      <c r="E132" s="31"/>
      <c r="G132" s="37"/>
      <c r="H132" s="12"/>
    </row>
    <row r="133" spans="1:15" ht="36" customHeight="1" x14ac:dyDescent="0.25">
      <c r="A133" s="100" t="s">
        <v>37</v>
      </c>
      <c r="B133" s="58" t="s">
        <v>25</v>
      </c>
      <c r="C133" s="25" t="s">
        <v>38</v>
      </c>
      <c r="D133" s="31"/>
      <c r="E133" s="31" t="s">
        <v>29</v>
      </c>
      <c r="F133" s="32">
        <v>845</v>
      </c>
      <c r="G133" s="109"/>
      <c r="H133" s="12">
        <f t="shared" si="9"/>
        <v>0</v>
      </c>
    </row>
    <row r="134" spans="1:15" ht="36" customHeight="1" x14ac:dyDescent="0.25">
      <c r="A134" s="100" t="s">
        <v>240</v>
      </c>
      <c r="B134" s="57" t="s">
        <v>430</v>
      </c>
      <c r="C134" s="25" t="s">
        <v>242</v>
      </c>
      <c r="D134" s="31" t="s">
        <v>88</v>
      </c>
      <c r="E134" s="31"/>
      <c r="G134" s="37"/>
      <c r="H134" s="12"/>
    </row>
    <row r="135" spans="1:15" ht="36" customHeight="1" x14ac:dyDescent="0.25">
      <c r="A135" s="100" t="s">
        <v>243</v>
      </c>
      <c r="B135" s="58" t="s">
        <v>244</v>
      </c>
      <c r="C135" s="25" t="s">
        <v>89</v>
      </c>
      <c r="D135" s="31" t="s">
        <v>245</v>
      </c>
      <c r="E135" s="31"/>
      <c r="G135" s="37"/>
      <c r="H135" s="12"/>
    </row>
    <row r="136" spans="1:15" ht="36" customHeight="1" x14ac:dyDescent="0.25">
      <c r="A136" s="100" t="s">
        <v>246</v>
      </c>
      <c r="B136" s="124" t="s">
        <v>90</v>
      </c>
      <c r="C136" s="25" t="s">
        <v>247</v>
      </c>
      <c r="D136" s="31"/>
      <c r="E136" s="31" t="s">
        <v>24</v>
      </c>
      <c r="F136" s="32">
        <v>10</v>
      </c>
      <c r="G136" s="109"/>
      <c r="H136" s="12">
        <f t="shared" si="9"/>
        <v>0</v>
      </c>
    </row>
    <row r="137" spans="1:15" ht="36" customHeight="1" x14ac:dyDescent="0.25">
      <c r="A137" s="100" t="s">
        <v>248</v>
      </c>
      <c r="B137" s="124" t="s">
        <v>91</v>
      </c>
      <c r="C137" s="25" t="s">
        <v>249</v>
      </c>
      <c r="D137" s="31"/>
      <c r="E137" s="31" t="s">
        <v>24</v>
      </c>
      <c r="F137" s="32">
        <v>220</v>
      </c>
      <c r="G137" s="109"/>
      <c r="H137" s="12">
        <f t="shared" si="9"/>
        <v>0</v>
      </c>
    </row>
    <row r="138" spans="1:15" ht="36" customHeight="1" x14ac:dyDescent="0.25">
      <c r="A138" s="100" t="s">
        <v>250</v>
      </c>
      <c r="B138" s="124" t="s">
        <v>92</v>
      </c>
      <c r="C138" s="25" t="s">
        <v>251</v>
      </c>
      <c r="D138" s="31"/>
      <c r="E138" s="31" t="s">
        <v>24</v>
      </c>
      <c r="F138" s="32">
        <v>1290</v>
      </c>
      <c r="G138" s="109"/>
      <c r="H138" s="12">
        <f t="shared" si="9"/>
        <v>0</v>
      </c>
    </row>
    <row r="139" spans="1:15" s="112" customFormat="1" ht="30" customHeight="1" x14ac:dyDescent="0.25">
      <c r="A139" s="114" t="s">
        <v>391</v>
      </c>
      <c r="B139" s="18" t="s">
        <v>30</v>
      </c>
      <c r="C139" s="16" t="s">
        <v>392</v>
      </c>
      <c r="D139" s="1" t="s">
        <v>1</v>
      </c>
      <c r="E139" s="17"/>
      <c r="F139" s="59"/>
      <c r="G139" s="37"/>
      <c r="H139" s="35"/>
      <c r="I139" s="154"/>
      <c r="J139" s="165"/>
      <c r="K139" s="165"/>
      <c r="L139" s="165"/>
      <c r="M139" s="165"/>
      <c r="N139" s="165"/>
      <c r="O139" s="165"/>
    </row>
    <row r="140" spans="1:15" s="112" customFormat="1" ht="30" customHeight="1" x14ac:dyDescent="0.25">
      <c r="A140" s="114" t="s">
        <v>393</v>
      </c>
      <c r="B140" s="20" t="s">
        <v>90</v>
      </c>
      <c r="C140" s="16" t="s">
        <v>249</v>
      </c>
      <c r="D140" s="1"/>
      <c r="E140" s="17" t="s">
        <v>24</v>
      </c>
      <c r="F140" s="34">
        <v>30</v>
      </c>
      <c r="G140" s="109"/>
      <c r="H140" s="35">
        <f t="shared" ref="H140" si="10">ROUND(G140*F140,2)</f>
        <v>0</v>
      </c>
      <c r="I140" s="154"/>
      <c r="J140" s="165"/>
      <c r="K140" s="165"/>
      <c r="L140" s="165"/>
      <c r="M140" s="165"/>
      <c r="N140" s="165"/>
      <c r="O140" s="165"/>
    </row>
    <row r="141" spans="1:15" s="47" customFormat="1" ht="30" customHeight="1" x14ac:dyDescent="0.25">
      <c r="A141" s="139" t="s">
        <v>332</v>
      </c>
      <c r="B141" s="11" t="s">
        <v>431</v>
      </c>
      <c r="C141" s="27" t="s">
        <v>334</v>
      </c>
      <c r="D141" s="28" t="s">
        <v>255</v>
      </c>
      <c r="E141" s="13"/>
      <c r="F141" s="60"/>
      <c r="G141" s="56"/>
      <c r="H141" s="40"/>
      <c r="I141" s="158"/>
      <c r="J141" s="167"/>
      <c r="K141" s="2"/>
      <c r="L141" s="168"/>
      <c r="M141" s="168"/>
      <c r="N141" s="168"/>
      <c r="O141" s="167"/>
    </row>
    <row r="142" spans="1:15" s="131" customFormat="1" ht="30" customHeight="1" x14ac:dyDescent="0.25">
      <c r="A142" s="139" t="s">
        <v>335</v>
      </c>
      <c r="B142" s="3" t="s">
        <v>25</v>
      </c>
      <c r="C142" s="27" t="s">
        <v>336</v>
      </c>
      <c r="D142" s="28" t="s">
        <v>1</v>
      </c>
      <c r="E142" s="13" t="s">
        <v>41</v>
      </c>
      <c r="F142" s="30">
        <v>90</v>
      </c>
      <c r="G142" s="109"/>
      <c r="H142" s="40">
        <f>ROUND(G142*F142,2)</f>
        <v>0</v>
      </c>
      <c r="I142" s="158"/>
      <c r="J142" s="171"/>
      <c r="K142" s="2"/>
      <c r="L142" s="168"/>
      <c r="M142" s="168"/>
      <c r="N142" s="168"/>
      <c r="O142" s="171"/>
    </row>
    <row r="143" spans="1:15" ht="36" customHeight="1" x14ac:dyDescent="0.25">
      <c r="A143" s="100" t="s">
        <v>252</v>
      </c>
      <c r="B143" s="57" t="s">
        <v>333</v>
      </c>
      <c r="C143" s="25" t="s">
        <v>254</v>
      </c>
      <c r="D143" s="31" t="s">
        <v>255</v>
      </c>
      <c r="E143" s="31"/>
      <c r="G143" s="37"/>
      <c r="H143" s="40"/>
    </row>
    <row r="144" spans="1:15" ht="36" customHeight="1" x14ac:dyDescent="0.25">
      <c r="A144" s="141" t="s">
        <v>456</v>
      </c>
      <c r="B144" s="126" t="s">
        <v>53</v>
      </c>
      <c r="C144" s="69" t="s">
        <v>457</v>
      </c>
      <c r="D144" s="70" t="s">
        <v>95</v>
      </c>
      <c r="E144" s="71" t="s">
        <v>41</v>
      </c>
      <c r="F144" s="142">
        <v>90</v>
      </c>
      <c r="G144" s="109"/>
      <c r="H144" s="143">
        <f t="shared" ref="H144" si="11">ROUND(G144*F144,2)</f>
        <v>0</v>
      </c>
    </row>
    <row r="145" spans="1:8" ht="36" customHeight="1" x14ac:dyDescent="0.25">
      <c r="A145" s="100" t="s">
        <v>93</v>
      </c>
      <c r="B145" s="57" t="s">
        <v>253</v>
      </c>
      <c r="C145" s="25" t="s">
        <v>43</v>
      </c>
      <c r="D145" s="31" t="s">
        <v>255</v>
      </c>
      <c r="E145" s="31"/>
      <c r="G145" s="37"/>
      <c r="H145" s="12"/>
    </row>
    <row r="146" spans="1:8" ht="36" customHeight="1" x14ac:dyDescent="0.25">
      <c r="A146" s="141" t="s">
        <v>257</v>
      </c>
      <c r="B146" s="58" t="s">
        <v>25</v>
      </c>
      <c r="C146" s="25" t="s">
        <v>386</v>
      </c>
      <c r="D146" s="140" t="s">
        <v>258</v>
      </c>
      <c r="E146" s="31"/>
      <c r="G146" s="37"/>
      <c r="H146" s="12"/>
    </row>
    <row r="147" spans="1:8" ht="36" customHeight="1" x14ac:dyDescent="0.25">
      <c r="A147" s="100" t="s">
        <v>259</v>
      </c>
      <c r="B147" s="124" t="s">
        <v>90</v>
      </c>
      <c r="C147" s="25" t="s">
        <v>260</v>
      </c>
      <c r="D147" s="31"/>
      <c r="E147" s="31" t="s">
        <v>41</v>
      </c>
      <c r="F147" s="32">
        <v>12</v>
      </c>
      <c r="G147" s="109"/>
      <c r="H147" s="12">
        <f t="shared" si="9"/>
        <v>0</v>
      </c>
    </row>
    <row r="148" spans="1:8" ht="36" customHeight="1" x14ac:dyDescent="0.25">
      <c r="A148" s="100" t="s">
        <v>261</v>
      </c>
      <c r="B148" s="124" t="s">
        <v>91</v>
      </c>
      <c r="C148" s="25" t="s">
        <v>262</v>
      </c>
      <c r="D148" s="31"/>
      <c r="E148" s="31" t="s">
        <v>41</v>
      </c>
      <c r="F148" s="32">
        <v>200</v>
      </c>
      <c r="G148" s="109"/>
      <c r="H148" s="12">
        <f t="shared" si="9"/>
        <v>0</v>
      </c>
    </row>
    <row r="149" spans="1:8" ht="36" customHeight="1" x14ac:dyDescent="0.25">
      <c r="A149" s="100" t="s">
        <v>263</v>
      </c>
      <c r="B149" s="124" t="s">
        <v>264</v>
      </c>
      <c r="C149" s="25" t="s">
        <v>265</v>
      </c>
      <c r="D149" s="31"/>
      <c r="E149" s="31" t="s">
        <v>41</v>
      </c>
      <c r="F149" s="32">
        <v>375</v>
      </c>
      <c r="G149" s="109"/>
      <c r="H149" s="12">
        <f t="shared" si="9"/>
        <v>0</v>
      </c>
    </row>
    <row r="150" spans="1:8" ht="36" customHeight="1" x14ac:dyDescent="0.25">
      <c r="A150" s="100" t="s">
        <v>150</v>
      </c>
      <c r="B150" s="58" t="s">
        <v>30</v>
      </c>
      <c r="C150" s="25" t="s">
        <v>96</v>
      </c>
      <c r="D150" s="31" t="s">
        <v>97</v>
      </c>
      <c r="E150" s="31" t="s">
        <v>41</v>
      </c>
      <c r="F150" s="32">
        <v>225</v>
      </c>
      <c r="G150" s="109"/>
      <c r="H150" s="12">
        <f t="shared" si="9"/>
        <v>0</v>
      </c>
    </row>
    <row r="151" spans="1:8" ht="36" customHeight="1" x14ac:dyDescent="0.25">
      <c r="A151" s="100" t="s">
        <v>151</v>
      </c>
      <c r="B151" s="57" t="s">
        <v>256</v>
      </c>
      <c r="C151" s="25" t="s">
        <v>152</v>
      </c>
      <c r="D151" s="31" t="s">
        <v>153</v>
      </c>
      <c r="E151" s="31"/>
      <c r="G151" s="37"/>
      <c r="H151" s="12"/>
    </row>
    <row r="152" spans="1:8" ht="36" customHeight="1" x14ac:dyDescent="0.25">
      <c r="A152" s="100" t="s">
        <v>267</v>
      </c>
      <c r="B152" s="58" t="s">
        <v>25</v>
      </c>
      <c r="C152" s="25" t="s">
        <v>268</v>
      </c>
      <c r="D152" s="31"/>
      <c r="E152" s="31"/>
      <c r="G152" s="37"/>
      <c r="H152" s="12"/>
    </row>
    <row r="153" spans="1:8" ht="36" customHeight="1" x14ac:dyDescent="0.25">
      <c r="A153" s="100" t="s">
        <v>154</v>
      </c>
      <c r="B153" s="124" t="s">
        <v>90</v>
      </c>
      <c r="C153" s="25" t="s">
        <v>104</v>
      </c>
      <c r="D153" s="31"/>
      <c r="E153" s="31" t="s">
        <v>26</v>
      </c>
      <c r="F153" s="32">
        <v>1460</v>
      </c>
      <c r="G153" s="109"/>
      <c r="H153" s="12">
        <f t="shared" si="9"/>
        <v>0</v>
      </c>
    </row>
    <row r="154" spans="1:8" ht="36" customHeight="1" x14ac:dyDescent="0.25">
      <c r="A154" s="100" t="s">
        <v>155</v>
      </c>
      <c r="B154" s="58" t="s">
        <v>30</v>
      </c>
      <c r="C154" s="25" t="s">
        <v>59</v>
      </c>
      <c r="D154" s="31"/>
      <c r="E154" s="31"/>
      <c r="G154" s="37"/>
      <c r="H154" s="12"/>
    </row>
    <row r="155" spans="1:8" ht="36" customHeight="1" x14ac:dyDescent="0.25">
      <c r="A155" s="100" t="s">
        <v>156</v>
      </c>
      <c r="B155" s="124" t="s">
        <v>90</v>
      </c>
      <c r="C155" s="25" t="s">
        <v>104</v>
      </c>
      <c r="D155" s="31"/>
      <c r="E155" s="31" t="s">
        <v>26</v>
      </c>
      <c r="F155" s="32">
        <v>135</v>
      </c>
      <c r="G155" s="109"/>
      <c r="H155" s="12">
        <f t="shared" si="9"/>
        <v>0</v>
      </c>
    </row>
    <row r="156" spans="1:8" ht="36" customHeight="1" x14ac:dyDescent="0.25">
      <c r="A156" s="100" t="s">
        <v>98</v>
      </c>
      <c r="B156" s="57" t="s">
        <v>432</v>
      </c>
      <c r="C156" s="25" t="s">
        <v>99</v>
      </c>
      <c r="D156" s="31" t="s">
        <v>270</v>
      </c>
      <c r="E156" s="31"/>
      <c r="G156" s="37"/>
      <c r="H156" s="12"/>
    </row>
    <row r="157" spans="1:8" ht="36" customHeight="1" x14ac:dyDescent="0.25">
      <c r="A157" s="100" t="s">
        <v>100</v>
      </c>
      <c r="B157" s="58" t="s">
        <v>25</v>
      </c>
      <c r="C157" s="25" t="s">
        <v>271</v>
      </c>
      <c r="D157" s="31"/>
      <c r="E157" s="31" t="s">
        <v>24</v>
      </c>
      <c r="F157" s="32">
        <v>1650</v>
      </c>
      <c r="G157" s="109"/>
      <c r="H157" s="12">
        <f t="shared" si="9"/>
        <v>0</v>
      </c>
    </row>
    <row r="158" spans="1:8" ht="36" customHeight="1" x14ac:dyDescent="0.25">
      <c r="A158" s="100" t="s">
        <v>272</v>
      </c>
      <c r="B158" s="58" t="s">
        <v>30</v>
      </c>
      <c r="C158" s="25" t="s">
        <v>273</v>
      </c>
      <c r="D158" s="31"/>
      <c r="E158" s="31" t="s">
        <v>24</v>
      </c>
      <c r="F158" s="32">
        <v>5620</v>
      </c>
      <c r="G158" s="109"/>
      <c r="H158" s="12">
        <f t="shared" si="9"/>
        <v>0</v>
      </c>
    </row>
    <row r="159" spans="1:8" ht="36" customHeight="1" x14ac:dyDescent="0.25">
      <c r="A159" s="100"/>
      <c r="B159" s="57" t="s">
        <v>433</v>
      </c>
      <c r="C159" s="25" t="s">
        <v>350</v>
      </c>
      <c r="G159" s="37"/>
      <c r="H159" s="12"/>
    </row>
    <row r="160" spans="1:8" ht="36" customHeight="1" x14ac:dyDescent="0.25">
      <c r="A160" s="100"/>
      <c r="B160" s="58" t="s">
        <v>25</v>
      </c>
      <c r="C160" s="25" t="s">
        <v>104</v>
      </c>
      <c r="D160" s="31" t="s">
        <v>472</v>
      </c>
      <c r="E160" s="31" t="s">
        <v>26</v>
      </c>
      <c r="F160" s="32">
        <v>220</v>
      </c>
      <c r="G160" s="109"/>
      <c r="H160" s="12">
        <f t="shared" si="9"/>
        <v>0</v>
      </c>
    </row>
    <row r="161" spans="1:8" ht="36" customHeight="1" x14ac:dyDescent="0.25">
      <c r="A161" s="100" t="s">
        <v>274</v>
      </c>
      <c r="B161" s="57" t="s">
        <v>266</v>
      </c>
      <c r="C161" s="25" t="s">
        <v>276</v>
      </c>
      <c r="D161" s="31" t="s">
        <v>473</v>
      </c>
      <c r="E161" s="31" t="s">
        <v>24</v>
      </c>
      <c r="F161" s="32">
        <v>1320</v>
      </c>
      <c r="G161" s="109"/>
      <c r="H161" s="12">
        <f t="shared" si="9"/>
        <v>0</v>
      </c>
    </row>
    <row r="162" spans="1:8" ht="36" customHeight="1" x14ac:dyDescent="0.25">
      <c r="A162" s="100" t="s">
        <v>101</v>
      </c>
      <c r="B162" s="57" t="s">
        <v>434</v>
      </c>
      <c r="C162" s="25" t="s">
        <v>102</v>
      </c>
      <c r="D162" s="31" t="s">
        <v>157</v>
      </c>
      <c r="E162" s="31" t="s">
        <v>29</v>
      </c>
      <c r="F162" s="32">
        <v>40</v>
      </c>
      <c r="G162" s="109"/>
      <c r="H162" s="12">
        <f t="shared" si="9"/>
        <v>0</v>
      </c>
    </row>
    <row r="163" spans="1:8" ht="36" customHeight="1" x14ac:dyDescent="0.25">
      <c r="A163" s="100"/>
      <c r="B163" s="58"/>
      <c r="C163" s="49" t="s">
        <v>17</v>
      </c>
      <c r="D163" s="31"/>
      <c r="G163" s="37"/>
      <c r="H163" s="12"/>
    </row>
    <row r="164" spans="1:8" ht="36" customHeight="1" x14ac:dyDescent="0.25">
      <c r="A164" s="100" t="s">
        <v>48</v>
      </c>
      <c r="B164" s="57" t="s">
        <v>435</v>
      </c>
      <c r="C164" s="25" t="s">
        <v>49</v>
      </c>
      <c r="D164" s="31" t="s">
        <v>105</v>
      </c>
      <c r="E164" s="107" t="s">
        <v>41</v>
      </c>
      <c r="F164" s="32">
        <v>1500</v>
      </c>
      <c r="G164" s="109"/>
      <c r="H164" s="12">
        <f t="shared" si="9"/>
        <v>0</v>
      </c>
    </row>
    <row r="165" spans="1:8" ht="48" customHeight="1" x14ac:dyDescent="0.25">
      <c r="A165" s="100"/>
      <c r="B165" s="58"/>
      <c r="C165" s="49" t="s">
        <v>18</v>
      </c>
      <c r="D165" s="31"/>
      <c r="G165" s="37"/>
      <c r="H165" s="12"/>
    </row>
    <row r="166" spans="1:8" ht="48" customHeight="1" x14ac:dyDescent="0.25">
      <c r="A166" s="100" t="s">
        <v>106</v>
      </c>
      <c r="B166" s="121" t="s">
        <v>269</v>
      </c>
      <c r="C166" s="25" t="s">
        <v>107</v>
      </c>
      <c r="D166" s="31" t="s">
        <v>108</v>
      </c>
      <c r="G166" s="37"/>
      <c r="H166" s="12"/>
    </row>
    <row r="167" spans="1:8" ht="48" customHeight="1" x14ac:dyDescent="0.25">
      <c r="A167" s="100" t="s">
        <v>199</v>
      </c>
      <c r="B167" s="58" t="s">
        <v>25</v>
      </c>
      <c r="C167" s="25" t="s">
        <v>109</v>
      </c>
      <c r="D167" s="31"/>
      <c r="E167" s="107" t="s">
        <v>29</v>
      </c>
      <c r="F167" s="32">
        <v>4</v>
      </c>
      <c r="G167" s="109"/>
      <c r="H167" s="12">
        <f t="shared" si="9"/>
        <v>0</v>
      </c>
    </row>
    <row r="168" spans="1:8" ht="48" customHeight="1" x14ac:dyDescent="0.25">
      <c r="A168" s="100" t="s">
        <v>132</v>
      </c>
      <c r="B168" s="121" t="s">
        <v>436</v>
      </c>
      <c r="C168" s="25" t="s">
        <v>133</v>
      </c>
      <c r="D168" s="31" t="s">
        <v>108</v>
      </c>
      <c r="G168" s="37"/>
      <c r="H168" s="12"/>
    </row>
    <row r="169" spans="1:8" ht="48" customHeight="1" x14ac:dyDescent="0.25">
      <c r="A169" s="100" t="s">
        <v>134</v>
      </c>
      <c r="B169" s="58" t="s">
        <v>25</v>
      </c>
      <c r="C169" s="25" t="s">
        <v>135</v>
      </c>
      <c r="D169" s="31"/>
      <c r="E169" s="107" t="s">
        <v>29</v>
      </c>
      <c r="F169" s="32">
        <v>6</v>
      </c>
      <c r="G169" s="109"/>
      <c r="H169" s="12">
        <f t="shared" si="9"/>
        <v>0</v>
      </c>
    </row>
    <row r="170" spans="1:8" ht="48" customHeight="1" x14ac:dyDescent="0.25">
      <c r="A170" s="100" t="s">
        <v>110</v>
      </c>
      <c r="B170" s="121" t="s">
        <v>275</v>
      </c>
      <c r="C170" s="25" t="s">
        <v>111</v>
      </c>
      <c r="D170" s="31" t="s">
        <v>108</v>
      </c>
      <c r="G170" s="37"/>
      <c r="H170" s="12"/>
    </row>
    <row r="171" spans="1:8" ht="48" customHeight="1" x14ac:dyDescent="0.25">
      <c r="A171" s="123" t="s">
        <v>112</v>
      </c>
      <c r="B171" s="58" t="s">
        <v>25</v>
      </c>
      <c r="C171" s="25" t="s">
        <v>329</v>
      </c>
      <c r="D171" s="31"/>
      <c r="G171" s="37"/>
      <c r="H171" s="12"/>
    </row>
    <row r="172" spans="1:8" ht="48" customHeight="1" x14ac:dyDescent="0.25">
      <c r="A172" s="123" t="s">
        <v>113</v>
      </c>
      <c r="B172" s="124" t="s">
        <v>90</v>
      </c>
      <c r="C172" s="25" t="s">
        <v>201</v>
      </c>
      <c r="D172" s="31"/>
      <c r="E172" s="107" t="s">
        <v>41</v>
      </c>
      <c r="F172" s="32">
        <v>11</v>
      </c>
      <c r="G172" s="109"/>
      <c r="H172" s="12">
        <f>ROUND(G172*F172,2)</f>
        <v>0</v>
      </c>
    </row>
    <row r="173" spans="1:8" ht="48" customHeight="1" x14ac:dyDescent="0.25">
      <c r="A173" s="123" t="s">
        <v>166</v>
      </c>
      <c r="B173" s="124" t="s">
        <v>91</v>
      </c>
      <c r="C173" s="25" t="s">
        <v>330</v>
      </c>
      <c r="D173" s="31"/>
      <c r="E173" s="107" t="s">
        <v>41</v>
      </c>
      <c r="F173" s="32">
        <v>34</v>
      </c>
      <c r="G173" s="109"/>
      <c r="H173" s="12">
        <f>ROUND(G173*F173,2)</f>
        <v>0</v>
      </c>
    </row>
    <row r="174" spans="1:8" ht="48" customHeight="1" x14ac:dyDescent="0.25">
      <c r="A174" s="123" t="s">
        <v>112</v>
      </c>
      <c r="B174" s="58" t="s">
        <v>30</v>
      </c>
      <c r="C174" s="25" t="s">
        <v>200</v>
      </c>
      <c r="D174" s="31"/>
      <c r="G174" s="37"/>
      <c r="H174" s="12"/>
    </row>
    <row r="175" spans="1:8" ht="48" customHeight="1" x14ac:dyDescent="0.25">
      <c r="A175" s="123" t="s">
        <v>113</v>
      </c>
      <c r="B175" s="124" t="s">
        <v>90</v>
      </c>
      <c r="C175" s="25" t="s">
        <v>331</v>
      </c>
      <c r="D175" s="31"/>
      <c r="E175" s="107" t="s">
        <v>41</v>
      </c>
      <c r="F175" s="32">
        <v>16</v>
      </c>
      <c r="G175" s="109"/>
      <c r="H175" s="12">
        <f t="shared" ref="H175:H217" si="12">ROUND(G175*F175,2)</f>
        <v>0</v>
      </c>
    </row>
    <row r="176" spans="1:8" ht="48" customHeight="1" x14ac:dyDescent="0.25">
      <c r="A176" s="123" t="s">
        <v>166</v>
      </c>
      <c r="B176" s="124" t="s">
        <v>91</v>
      </c>
      <c r="C176" s="25" t="s">
        <v>330</v>
      </c>
      <c r="D176" s="31"/>
      <c r="E176" s="107" t="s">
        <v>41</v>
      </c>
      <c r="F176" s="32">
        <v>54</v>
      </c>
      <c r="G176" s="109"/>
      <c r="H176" s="12">
        <f t="shared" si="12"/>
        <v>0</v>
      </c>
    </row>
    <row r="177" spans="1:15" ht="48" customHeight="1" x14ac:dyDescent="0.25">
      <c r="A177" s="100" t="s">
        <v>136</v>
      </c>
      <c r="B177" s="121" t="s">
        <v>437</v>
      </c>
      <c r="C177" s="25" t="s">
        <v>137</v>
      </c>
      <c r="D177" s="31" t="s">
        <v>108</v>
      </c>
      <c r="E177" s="107" t="s">
        <v>41</v>
      </c>
      <c r="F177" s="32">
        <v>13</v>
      </c>
      <c r="G177" s="109"/>
      <c r="H177" s="12">
        <f t="shared" si="12"/>
        <v>0</v>
      </c>
    </row>
    <row r="178" spans="1:15" s="131" customFormat="1" ht="30" customHeight="1" x14ac:dyDescent="0.25">
      <c r="A178" s="46" t="s">
        <v>167</v>
      </c>
      <c r="B178" s="11" t="s">
        <v>438</v>
      </c>
      <c r="C178" s="27" t="s">
        <v>168</v>
      </c>
      <c r="D178" s="28" t="s">
        <v>108</v>
      </c>
      <c r="E178" s="13"/>
      <c r="F178" s="61"/>
      <c r="G178" s="37"/>
      <c r="H178" s="12"/>
      <c r="I178" s="158"/>
      <c r="J178" s="171"/>
      <c r="K178" s="2"/>
      <c r="L178" s="168"/>
      <c r="M178" s="168"/>
      <c r="N178" s="168"/>
      <c r="O178" s="171"/>
    </row>
    <row r="179" spans="1:15" s="131" customFormat="1" ht="30" customHeight="1" x14ac:dyDescent="0.25">
      <c r="A179" s="123" t="s">
        <v>169</v>
      </c>
      <c r="B179" s="3" t="s">
        <v>25</v>
      </c>
      <c r="C179" s="27" t="s">
        <v>138</v>
      </c>
      <c r="D179" s="28"/>
      <c r="E179" s="13"/>
      <c r="F179" s="61"/>
      <c r="G179" s="37"/>
      <c r="H179" s="12">
        <f>ROUND(G179*F179,2)</f>
        <v>0</v>
      </c>
      <c r="I179" s="158"/>
      <c r="J179" s="171"/>
      <c r="K179" s="2"/>
      <c r="L179" s="168"/>
      <c r="M179" s="168"/>
      <c r="N179" s="168"/>
      <c r="O179" s="171"/>
    </row>
    <row r="180" spans="1:15" s="131" customFormat="1" ht="30" customHeight="1" x14ac:dyDescent="0.25">
      <c r="A180" s="108" t="s">
        <v>344</v>
      </c>
      <c r="B180" s="20" t="s">
        <v>90</v>
      </c>
      <c r="C180" s="16" t="s">
        <v>345</v>
      </c>
      <c r="D180" s="1"/>
      <c r="E180" s="17" t="s">
        <v>61</v>
      </c>
      <c r="F180" s="72">
        <v>2</v>
      </c>
      <c r="G180" s="120"/>
      <c r="H180" s="66">
        <f>ROUND(G180*F180,2)</f>
        <v>0</v>
      </c>
      <c r="I180" s="158"/>
      <c r="J180" s="171"/>
      <c r="K180" s="2"/>
      <c r="L180" s="168"/>
      <c r="M180" s="168"/>
      <c r="N180" s="168"/>
      <c r="O180" s="171"/>
    </row>
    <row r="181" spans="1:15" ht="48" customHeight="1" x14ac:dyDescent="0.25">
      <c r="A181" s="123" t="s">
        <v>169</v>
      </c>
      <c r="B181" s="3" t="s">
        <v>30</v>
      </c>
      <c r="C181" s="27" t="s">
        <v>170</v>
      </c>
      <c r="D181" s="28"/>
      <c r="E181" s="13"/>
      <c r="F181" s="61"/>
      <c r="G181" s="37"/>
      <c r="H181" s="12">
        <f>ROUND(G181*F181,2)</f>
        <v>0</v>
      </c>
    </row>
    <row r="182" spans="1:15" ht="48" customHeight="1" x14ac:dyDescent="0.25">
      <c r="A182" s="108" t="s">
        <v>344</v>
      </c>
      <c r="B182" s="20" t="s">
        <v>90</v>
      </c>
      <c r="C182" s="16" t="s">
        <v>345</v>
      </c>
      <c r="D182" s="1"/>
      <c r="E182" s="17" t="s">
        <v>61</v>
      </c>
      <c r="F182" s="72">
        <v>12</v>
      </c>
      <c r="G182" s="120"/>
      <c r="H182" s="66">
        <f>ROUND(G182*F182,2)</f>
        <v>0</v>
      </c>
    </row>
    <row r="183" spans="1:15" ht="48" customHeight="1" x14ac:dyDescent="0.25">
      <c r="A183" s="100" t="s">
        <v>66</v>
      </c>
      <c r="B183" s="121" t="s">
        <v>439</v>
      </c>
      <c r="C183" s="25" t="s">
        <v>203</v>
      </c>
      <c r="D183" s="31" t="s">
        <v>212</v>
      </c>
      <c r="G183" s="37"/>
      <c r="H183" s="12"/>
    </row>
    <row r="184" spans="1:15" s="112" customFormat="1" ht="43.95" customHeight="1" x14ac:dyDescent="0.25">
      <c r="A184" s="100" t="s">
        <v>67</v>
      </c>
      <c r="B184" s="58" t="s">
        <v>25</v>
      </c>
      <c r="C184" s="25" t="s">
        <v>205</v>
      </c>
      <c r="D184" s="31"/>
      <c r="E184" s="107" t="s">
        <v>29</v>
      </c>
      <c r="F184" s="32">
        <v>3</v>
      </c>
      <c r="G184" s="109"/>
      <c r="H184" s="12">
        <f t="shared" si="12"/>
        <v>0</v>
      </c>
      <c r="I184" s="155"/>
      <c r="J184" s="165"/>
      <c r="K184" s="165"/>
      <c r="L184" s="165"/>
      <c r="M184" s="165"/>
      <c r="N184" s="165"/>
      <c r="O184" s="165"/>
    </row>
    <row r="185" spans="1:15" ht="48" customHeight="1" x14ac:dyDescent="0.25">
      <c r="A185" s="100" t="s">
        <v>68</v>
      </c>
      <c r="B185" s="58" t="s">
        <v>30</v>
      </c>
      <c r="C185" s="25" t="s">
        <v>206</v>
      </c>
      <c r="D185" s="31"/>
      <c r="E185" s="107" t="s">
        <v>29</v>
      </c>
      <c r="F185" s="32">
        <v>3</v>
      </c>
      <c r="G185" s="109"/>
      <c r="H185" s="12">
        <f t="shared" si="12"/>
        <v>0</v>
      </c>
    </row>
    <row r="186" spans="1:15" ht="48" customHeight="1" x14ac:dyDescent="0.25">
      <c r="A186" s="108" t="s">
        <v>387</v>
      </c>
      <c r="B186" s="18" t="s">
        <v>42</v>
      </c>
      <c r="C186" s="27" t="s">
        <v>388</v>
      </c>
      <c r="D186" s="1"/>
      <c r="E186" s="17" t="s">
        <v>29</v>
      </c>
      <c r="F186" s="34">
        <v>2</v>
      </c>
      <c r="G186" s="109"/>
      <c r="H186" s="35">
        <f>ROUND(G186*F186,2)</f>
        <v>0</v>
      </c>
    </row>
    <row r="187" spans="1:15" ht="48" customHeight="1" x14ac:dyDescent="0.25">
      <c r="A187" s="100" t="s">
        <v>278</v>
      </c>
      <c r="B187" s="58" t="s">
        <v>53</v>
      </c>
      <c r="C187" s="25" t="s">
        <v>279</v>
      </c>
      <c r="D187" s="31"/>
      <c r="E187" s="107" t="s">
        <v>29</v>
      </c>
      <c r="F187" s="32">
        <v>3</v>
      </c>
      <c r="G187" s="109"/>
      <c r="H187" s="12">
        <f t="shared" si="12"/>
        <v>0</v>
      </c>
    </row>
    <row r="188" spans="1:15" ht="48" customHeight="1" x14ac:dyDescent="0.25">
      <c r="A188" s="100" t="s">
        <v>280</v>
      </c>
      <c r="B188" s="58" t="s">
        <v>54</v>
      </c>
      <c r="C188" s="25" t="s">
        <v>281</v>
      </c>
      <c r="D188" s="31"/>
      <c r="E188" s="107" t="s">
        <v>29</v>
      </c>
      <c r="F188" s="32">
        <v>3</v>
      </c>
      <c r="G188" s="109"/>
      <c r="H188" s="12">
        <f t="shared" si="12"/>
        <v>0</v>
      </c>
    </row>
    <row r="189" spans="1:15" ht="48" customHeight="1" x14ac:dyDescent="0.25">
      <c r="A189" s="100" t="s">
        <v>282</v>
      </c>
      <c r="B189" s="121" t="s">
        <v>188</v>
      </c>
      <c r="C189" s="25" t="s">
        <v>283</v>
      </c>
      <c r="D189" s="31" t="s">
        <v>108</v>
      </c>
      <c r="G189" s="37"/>
      <c r="H189" s="12"/>
    </row>
    <row r="190" spans="1:15" ht="48" customHeight="1" x14ac:dyDescent="0.25">
      <c r="A190" s="100" t="s">
        <v>277</v>
      </c>
      <c r="B190" s="58" t="s">
        <v>25</v>
      </c>
      <c r="C190" s="25" t="s">
        <v>322</v>
      </c>
      <c r="D190" s="31"/>
      <c r="E190" s="107" t="s">
        <v>29</v>
      </c>
      <c r="F190" s="32">
        <v>2</v>
      </c>
      <c r="G190" s="109"/>
      <c r="H190" s="12">
        <f t="shared" si="12"/>
        <v>0</v>
      </c>
      <c r="I190" s="128"/>
    </row>
    <row r="191" spans="1:15" ht="48" customHeight="1" x14ac:dyDescent="0.25">
      <c r="A191" s="108" t="s">
        <v>277</v>
      </c>
      <c r="B191" s="58" t="s">
        <v>30</v>
      </c>
      <c r="C191" s="25" t="s">
        <v>323</v>
      </c>
      <c r="D191" s="31"/>
      <c r="E191" s="107" t="s">
        <v>29</v>
      </c>
      <c r="F191" s="32">
        <v>5</v>
      </c>
      <c r="G191" s="109"/>
      <c r="H191" s="12">
        <f>ROUND(G191*F191,2)</f>
        <v>0</v>
      </c>
    </row>
    <row r="192" spans="1:15" ht="48" customHeight="1" x14ac:dyDescent="0.25">
      <c r="A192" s="100" t="s">
        <v>115</v>
      </c>
      <c r="B192" s="121" t="s">
        <v>441</v>
      </c>
      <c r="C192" s="25" t="s">
        <v>117</v>
      </c>
      <c r="D192" s="31" t="s">
        <v>108</v>
      </c>
      <c r="G192" s="37"/>
      <c r="H192" s="12"/>
    </row>
    <row r="193" spans="1:15" ht="48" customHeight="1" x14ac:dyDescent="0.25">
      <c r="A193" s="108" t="s">
        <v>118</v>
      </c>
      <c r="B193" s="58" t="s">
        <v>25</v>
      </c>
      <c r="C193" s="25" t="s">
        <v>483</v>
      </c>
      <c r="D193" s="31"/>
      <c r="G193" s="37"/>
      <c r="H193" s="12"/>
    </row>
    <row r="194" spans="1:15" ht="48" customHeight="1" x14ac:dyDescent="0.25">
      <c r="A194" s="46" t="s">
        <v>210</v>
      </c>
      <c r="B194" s="124" t="s">
        <v>90</v>
      </c>
      <c r="C194" s="25" t="s">
        <v>324</v>
      </c>
      <c r="D194" s="31"/>
      <c r="E194" s="107" t="s">
        <v>29</v>
      </c>
      <c r="F194" s="32">
        <v>2</v>
      </c>
      <c r="G194" s="109"/>
      <c r="H194" s="12">
        <f>ROUND(G194*F194,2)</f>
        <v>0</v>
      </c>
    </row>
    <row r="195" spans="1:15" ht="48" customHeight="1" x14ac:dyDescent="0.25">
      <c r="A195" s="108" t="s">
        <v>118</v>
      </c>
      <c r="B195" s="58" t="s">
        <v>30</v>
      </c>
      <c r="C195" s="25" t="s">
        <v>481</v>
      </c>
      <c r="D195" s="31"/>
      <c r="G195" s="37"/>
      <c r="H195" s="12"/>
    </row>
    <row r="196" spans="1:15" ht="48" customHeight="1" x14ac:dyDescent="0.25">
      <c r="A196" s="108" t="s">
        <v>128</v>
      </c>
      <c r="B196" s="124" t="s">
        <v>90</v>
      </c>
      <c r="C196" s="25" t="s">
        <v>346</v>
      </c>
      <c r="D196" s="31"/>
      <c r="E196" s="107" t="s">
        <v>29</v>
      </c>
      <c r="F196" s="32">
        <v>2</v>
      </c>
      <c r="G196" s="109"/>
      <c r="H196" s="12">
        <f t="shared" si="12"/>
        <v>0</v>
      </c>
    </row>
    <row r="197" spans="1:15" ht="48" customHeight="1" x14ac:dyDescent="0.25">
      <c r="A197" s="108" t="s">
        <v>139</v>
      </c>
      <c r="B197" s="124" t="s">
        <v>91</v>
      </c>
      <c r="C197" s="25" t="s">
        <v>207</v>
      </c>
      <c r="D197" s="31"/>
      <c r="E197" s="107" t="s">
        <v>29</v>
      </c>
      <c r="F197" s="32">
        <v>2</v>
      </c>
      <c r="G197" s="109"/>
      <c r="H197" s="12">
        <f t="shared" si="12"/>
        <v>0</v>
      </c>
    </row>
    <row r="198" spans="1:15" s="47" customFormat="1" ht="30" customHeight="1" x14ac:dyDescent="0.25">
      <c r="A198" s="108" t="s">
        <v>175</v>
      </c>
      <c r="B198" s="124" t="s">
        <v>92</v>
      </c>
      <c r="C198" s="25" t="s">
        <v>389</v>
      </c>
      <c r="D198" s="31"/>
      <c r="E198" s="107" t="s">
        <v>29</v>
      </c>
      <c r="F198" s="32">
        <v>2</v>
      </c>
      <c r="G198" s="109"/>
      <c r="H198" s="12">
        <f t="shared" si="12"/>
        <v>0</v>
      </c>
      <c r="I198" s="158"/>
      <c r="J198" s="167"/>
      <c r="K198" s="2"/>
      <c r="L198" s="168"/>
      <c r="M198" s="168"/>
      <c r="N198" s="168"/>
      <c r="O198" s="167"/>
    </row>
    <row r="199" spans="1:15" s="47" customFormat="1" ht="43.5" customHeight="1" x14ac:dyDescent="0.25">
      <c r="A199" s="108" t="s">
        <v>208</v>
      </c>
      <c r="B199" s="124" t="s">
        <v>440</v>
      </c>
      <c r="C199" s="25" t="s">
        <v>209</v>
      </c>
      <c r="D199" s="31"/>
      <c r="E199" s="107" t="s">
        <v>29</v>
      </c>
      <c r="F199" s="32">
        <v>2</v>
      </c>
      <c r="G199" s="109"/>
      <c r="H199" s="12">
        <f t="shared" si="12"/>
        <v>0</v>
      </c>
      <c r="I199" s="158"/>
      <c r="J199" s="167"/>
      <c r="K199" s="2"/>
      <c r="L199" s="168"/>
      <c r="M199" s="168"/>
      <c r="N199" s="168"/>
      <c r="O199" s="167"/>
    </row>
    <row r="200" spans="1:15" s="131" customFormat="1" ht="39.9" customHeight="1" x14ac:dyDescent="0.25">
      <c r="A200" s="46" t="s">
        <v>176</v>
      </c>
      <c r="B200" s="11" t="s">
        <v>442</v>
      </c>
      <c r="C200" s="27" t="s">
        <v>177</v>
      </c>
      <c r="D200" s="28" t="s">
        <v>108</v>
      </c>
      <c r="E200" s="13" t="s">
        <v>29</v>
      </c>
      <c r="F200" s="30">
        <v>3</v>
      </c>
      <c r="G200" s="109"/>
      <c r="H200" s="12">
        <f t="shared" si="12"/>
        <v>0</v>
      </c>
      <c r="I200" s="158"/>
      <c r="J200" s="171"/>
      <c r="K200" s="2"/>
      <c r="L200" s="168"/>
      <c r="M200" s="168"/>
      <c r="N200" s="168"/>
      <c r="O200" s="171"/>
    </row>
    <row r="201" spans="1:15" s="131" customFormat="1" ht="30" customHeight="1" x14ac:dyDescent="0.25">
      <c r="A201" s="46" t="s">
        <v>325</v>
      </c>
      <c r="B201" s="11" t="s">
        <v>443</v>
      </c>
      <c r="C201" s="27" t="s">
        <v>326</v>
      </c>
      <c r="D201" s="28" t="s">
        <v>108</v>
      </c>
      <c r="E201" s="13" t="s">
        <v>29</v>
      </c>
      <c r="F201" s="30">
        <v>2</v>
      </c>
      <c r="G201" s="109"/>
      <c r="H201" s="12">
        <f t="shared" si="12"/>
        <v>0</v>
      </c>
      <c r="I201" s="158"/>
      <c r="J201" s="171"/>
      <c r="K201" s="2"/>
      <c r="L201" s="168"/>
      <c r="M201" s="168"/>
      <c r="N201" s="168"/>
      <c r="O201" s="171"/>
    </row>
    <row r="202" spans="1:15" s="131" customFormat="1" ht="43.95" customHeight="1" x14ac:dyDescent="0.25">
      <c r="A202" s="46" t="s">
        <v>119</v>
      </c>
      <c r="B202" s="11" t="s">
        <v>444</v>
      </c>
      <c r="C202" s="27" t="s">
        <v>120</v>
      </c>
      <c r="D202" s="28" t="s">
        <v>108</v>
      </c>
      <c r="E202" s="13" t="s">
        <v>29</v>
      </c>
      <c r="F202" s="30">
        <v>11</v>
      </c>
      <c r="G202" s="109"/>
      <c r="H202" s="12">
        <f t="shared" si="12"/>
        <v>0</v>
      </c>
      <c r="I202" s="53"/>
      <c r="J202" s="171"/>
      <c r="K202" s="2"/>
      <c r="L202" s="168"/>
      <c r="M202" s="168"/>
      <c r="N202" s="168"/>
      <c r="O202" s="171"/>
    </row>
    <row r="203" spans="1:15" s="131" customFormat="1" ht="47.4" customHeight="1" x14ac:dyDescent="0.25">
      <c r="A203" s="46" t="s">
        <v>319</v>
      </c>
      <c r="B203" s="11" t="s">
        <v>445</v>
      </c>
      <c r="C203" s="27" t="s">
        <v>320</v>
      </c>
      <c r="D203" s="28" t="s">
        <v>321</v>
      </c>
      <c r="E203" s="13" t="s">
        <v>29</v>
      </c>
      <c r="F203" s="30">
        <v>1</v>
      </c>
      <c r="G203" s="109"/>
      <c r="H203" s="12">
        <f t="shared" si="12"/>
        <v>0</v>
      </c>
      <c r="I203" s="53"/>
      <c r="J203" s="171"/>
      <c r="K203" s="2"/>
      <c r="L203" s="168"/>
      <c r="M203" s="168"/>
      <c r="N203" s="168"/>
      <c r="O203" s="171"/>
    </row>
    <row r="204" spans="1:15" s="131" customFormat="1" ht="47.4" customHeight="1" x14ac:dyDescent="0.25">
      <c r="A204" s="130"/>
      <c r="B204" s="11" t="s">
        <v>446</v>
      </c>
      <c r="C204" s="4" t="s">
        <v>351</v>
      </c>
      <c r="D204" s="5" t="s">
        <v>108</v>
      </c>
      <c r="E204" s="6" t="s">
        <v>29</v>
      </c>
      <c r="F204" s="33">
        <v>6</v>
      </c>
      <c r="G204" s="109"/>
      <c r="H204" s="12">
        <f t="shared" si="12"/>
        <v>0</v>
      </c>
      <c r="I204" s="53"/>
      <c r="J204" s="171"/>
      <c r="K204" s="2"/>
      <c r="L204" s="168"/>
      <c r="M204" s="168"/>
      <c r="N204" s="168"/>
      <c r="O204" s="171"/>
    </row>
    <row r="205" spans="1:15" s="131" customFormat="1" ht="47.4" customHeight="1" x14ac:dyDescent="0.25">
      <c r="A205" s="130"/>
      <c r="B205" s="11" t="s">
        <v>447</v>
      </c>
      <c r="C205" s="4" t="s">
        <v>353</v>
      </c>
      <c r="D205" s="5" t="s">
        <v>469</v>
      </c>
      <c r="E205" s="6" t="s">
        <v>343</v>
      </c>
      <c r="F205" s="33">
        <v>13</v>
      </c>
      <c r="G205" s="109"/>
      <c r="H205" s="12">
        <f t="shared" si="12"/>
        <v>0</v>
      </c>
      <c r="I205" s="53"/>
      <c r="J205" s="171"/>
      <c r="K205" s="2"/>
      <c r="L205" s="168"/>
      <c r="M205" s="168"/>
      <c r="N205" s="168"/>
      <c r="O205" s="171"/>
    </row>
    <row r="206" spans="1:15" ht="36" customHeight="1" x14ac:dyDescent="0.25">
      <c r="A206" s="130"/>
      <c r="B206" s="11" t="s">
        <v>448</v>
      </c>
      <c r="C206" s="54" t="s">
        <v>348</v>
      </c>
      <c r="D206" s="5" t="s">
        <v>108</v>
      </c>
      <c r="E206" s="6" t="s">
        <v>29</v>
      </c>
      <c r="F206" s="33">
        <v>20</v>
      </c>
      <c r="G206" s="109"/>
      <c r="H206" s="12">
        <f>ROUND(G206*F206,2)</f>
        <v>0</v>
      </c>
    </row>
    <row r="207" spans="1:15" ht="36" customHeight="1" x14ac:dyDescent="0.25">
      <c r="A207" s="130"/>
      <c r="B207" s="11" t="s">
        <v>449</v>
      </c>
      <c r="C207" s="54" t="s">
        <v>349</v>
      </c>
      <c r="D207" s="5" t="s">
        <v>108</v>
      </c>
      <c r="E207" s="6" t="s">
        <v>29</v>
      </c>
      <c r="F207" s="33">
        <v>9</v>
      </c>
      <c r="G207" s="109"/>
      <c r="H207" s="12">
        <f>ROUND(G207*F207,2)</f>
        <v>0</v>
      </c>
    </row>
    <row r="208" spans="1:15" ht="36" customHeight="1" x14ac:dyDescent="0.25">
      <c r="A208" s="100"/>
      <c r="C208" s="49" t="s">
        <v>19</v>
      </c>
      <c r="D208" s="31"/>
      <c r="G208" s="37"/>
      <c r="H208" s="12"/>
    </row>
    <row r="209" spans="1:15" ht="36" customHeight="1" x14ac:dyDescent="0.25">
      <c r="A209" s="100" t="s">
        <v>50</v>
      </c>
      <c r="B209" s="57" t="s">
        <v>450</v>
      </c>
      <c r="C209" s="25" t="s">
        <v>285</v>
      </c>
      <c r="D209" s="31" t="s">
        <v>212</v>
      </c>
      <c r="E209" s="107" t="s">
        <v>29</v>
      </c>
      <c r="F209" s="32">
        <v>5</v>
      </c>
      <c r="G209" s="109"/>
      <c r="H209" s="12">
        <f t="shared" si="12"/>
        <v>0</v>
      </c>
    </row>
    <row r="210" spans="1:15" ht="36" customHeight="1" x14ac:dyDescent="0.25">
      <c r="A210" s="100" t="s">
        <v>60</v>
      </c>
      <c r="B210" s="57" t="s">
        <v>451</v>
      </c>
      <c r="C210" s="25" t="s">
        <v>69</v>
      </c>
      <c r="D210" s="31" t="s">
        <v>108</v>
      </c>
      <c r="G210" s="37"/>
      <c r="H210" s="12"/>
    </row>
    <row r="211" spans="1:15" ht="36" customHeight="1" x14ac:dyDescent="0.25">
      <c r="A211" s="100" t="s">
        <v>70</v>
      </c>
      <c r="B211" s="58" t="s">
        <v>25</v>
      </c>
      <c r="C211" s="25" t="s">
        <v>124</v>
      </c>
      <c r="D211" s="31"/>
      <c r="E211" s="107" t="s">
        <v>61</v>
      </c>
      <c r="F211" s="144">
        <v>0.6</v>
      </c>
      <c r="G211" s="109"/>
      <c r="H211" s="12">
        <f t="shared" si="12"/>
        <v>0</v>
      </c>
    </row>
    <row r="212" spans="1:15" ht="36" customHeight="1" x14ac:dyDescent="0.25">
      <c r="A212" s="100" t="s">
        <v>51</v>
      </c>
      <c r="B212" s="57" t="s">
        <v>452</v>
      </c>
      <c r="C212" s="25" t="s">
        <v>286</v>
      </c>
      <c r="D212" s="31" t="s">
        <v>212</v>
      </c>
      <c r="G212" s="37"/>
      <c r="H212" s="12"/>
    </row>
    <row r="213" spans="1:15" ht="36" customHeight="1" x14ac:dyDescent="0.25">
      <c r="A213" s="100" t="s">
        <v>182</v>
      </c>
      <c r="B213" s="58" t="s">
        <v>25</v>
      </c>
      <c r="C213" s="25" t="s">
        <v>183</v>
      </c>
      <c r="D213" s="31"/>
      <c r="E213" s="107" t="s">
        <v>29</v>
      </c>
      <c r="F213" s="32">
        <v>1</v>
      </c>
      <c r="G213" s="109"/>
      <c r="H213" s="12">
        <f t="shared" si="12"/>
        <v>0</v>
      </c>
    </row>
    <row r="214" spans="1:15" ht="36" customHeight="1" x14ac:dyDescent="0.25">
      <c r="A214" s="100" t="s">
        <v>52</v>
      </c>
      <c r="B214" s="58" t="s">
        <v>30</v>
      </c>
      <c r="C214" s="25" t="s">
        <v>125</v>
      </c>
      <c r="D214" s="31"/>
      <c r="E214" s="107" t="s">
        <v>29</v>
      </c>
      <c r="F214" s="32">
        <v>1</v>
      </c>
      <c r="G214" s="109"/>
      <c r="H214" s="12">
        <f t="shared" si="12"/>
        <v>0</v>
      </c>
    </row>
    <row r="215" spans="1:15" s="47" customFormat="1" ht="43.95" customHeight="1" x14ac:dyDescent="0.25">
      <c r="A215" s="100" t="s">
        <v>62</v>
      </c>
      <c r="B215" s="57" t="s">
        <v>453</v>
      </c>
      <c r="C215" s="25" t="s">
        <v>71</v>
      </c>
      <c r="D215" s="31" t="s">
        <v>212</v>
      </c>
      <c r="E215" s="107" t="s">
        <v>29</v>
      </c>
      <c r="F215" s="32">
        <v>12</v>
      </c>
      <c r="G215" s="109"/>
      <c r="H215" s="12">
        <f t="shared" si="12"/>
        <v>0</v>
      </c>
      <c r="I215" s="158"/>
      <c r="J215" s="167"/>
      <c r="K215" s="2"/>
      <c r="L215" s="168"/>
      <c r="M215" s="168"/>
      <c r="N215" s="168"/>
      <c r="O215" s="167"/>
    </row>
    <row r="216" spans="1:15" ht="36" customHeight="1" x14ac:dyDescent="0.25">
      <c r="A216" s="100" t="s">
        <v>63</v>
      </c>
      <c r="B216" s="57" t="s">
        <v>454</v>
      </c>
      <c r="C216" s="25" t="s">
        <v>72</v>
      </c>
      <c r="D216" s="31" t="s">
        <v>212</v>
      </c>
      <c r="E216" s="107" t="s">
        <v>29</v>
      </c>
      <c r="F216" s="32">
        <v>4</v>
      </c>
      <c r="G216" s="109"/>
      <c r="H216" s="12">
        <f t="shared" si="12"/>
        <v>0</v>
      </c>
    </row>
    <row r="217" spans="1:15" s="110" customFormat="1" ht="30" customHeight="1" x14ac:dyDescent="0.25">
      <c r="A217" s="46" t="s">
        <v>327</v>
      </c>
      <c r="B217" s="57" t="s">
        <v>455</v>
      </c>
      <c r="C217" s="62" t="s">
        <v>328</v>
      </c>
      <c r="D217" s="28" t="s">
        <v>212</v>
      </c>
      <c r="E217" s="13" t="s">
        <v>29</v>
      </c>
      <c r="F217" s="30">
        <v>1</v>
      </c>
      <c r="G217" s="109"/>
      <c r="H217" s="12">
        <f t="shared" si="12"/>
        <v>0</v>
      </c>
      <c r="I217" s="154"/>
      <c r="J217" s="164"/>
      <c r="K217" s="164"/>
      <c r="L217" s="164"/>
      <c r="M217" s="164"/>
      <c r="N217" s="164"/>
      <c r="O217" s="164"/>
    </row>
    <row r="218" spans="1:15" s="112" customFormat="1" ht="30" customHeight="1" x14ac:dyDescent="0.25">
      <c r="A218" s="100"/>
      <c r="B218" s="105"/>
      <c r="C218" s="49" t="s">
        <v>20</v>
      </c>
      <c r="D218" s="31"/>
      <c r="E218" s="31"/>
      <c r="F218" s="22"/>
      <c r="G218" s="37"/>
      <c r="H218" s="12"/>
      <c r="I218" s="154"/>
      <c r="J218" s="165"/>
      <c r="K218" s="165"/>
      <c r="L218" s="165"/>
      <c r="M218" s="165"/>
      <c r="N218" s="165"/>
      <c r="O218" s="165"/>
    </row>
    <row r="219" spans="1:15" s="104" customFormat="1" ht="30" customHeight="1" x14ac:dyDescent="0.25">
      <c r="A219" s="114" t="s">
        <v>379</v>
      </c>
      <c r="B219" s="15" t="s">
        <v>474</v>
      </c>
      <c r="C219" s="16" t="s">
        <v>380</v>
      </c>
      <c r="D219" s="1" t="s">
        <v>381</v>
      </c>
      <c r="E219" s="17"/>
      <c r="F219" s="59"/>
      <c r="G219" s="37"/>
      <c r="H219" s="35"/>
      <c r="J219" s="163"/>
      <c r="K219" s="163"/>
      <c r="L219" s="163"/>
      <c r="M219" s="163"/>
      <c r="N219" s="163"/>
      <c r="O219" s="163"/>
    </row>
    <row r="220" spans="1:15" s="104" customFormat="1" ht="30" customHeight="1" x14ac:dyDescent="0.25">
      <c r="A220" s="114" t="s">
        <v>384</v>
      </c>
      <c r="B220" s="18" t="s">
        <v>25</v>
      </c>
      <c r="C220" s="16" t="s">
        <v>385</v>
      </c>
      <c r="D220" s="1"/>
      <c r="E220" s="17" t="s">
        <v>24</v>
      </c>
      <c r="F220" s="59">
        <v>360</v>
      </c>
      <c r="G220" s="109"/>
      <c r="H220" s="35">
        <f>ROUND(G220*F220,2)</f>
        <v>0</v>
      </c>
      <c r="J220" s="163"/>
      <c r="K220" s="163"/>
      <c r="L220" s="163"/>
      <c r="M220" s="163"/>
      <c r="N220" s="163"/>
      <c r="O220" s="163"/>
    </row>
    <row r="221" spans="1:15" ht="48" customHeight="1" thickBot="1" x14ac:dyDescent="0.3">
      <c r="A221" s="133"/>
      <c r="B221" s="134" t="str">
        <f>B101</f>
        <v>B</v>
      </c>
      <c r="C221" s="179" t="str">
        <f>C101</f>
        <v>ELLICE AVE - DOMINION TO ERIN REHABILITATION</v>
      </c>
      <c r="D221" s="180"/>
      <c r="E221" s="180"/>
      <c r="F221" s="181"/>
      <c r="G221" s="135" t="s">
        <v>14</v>
      </c>
      <c r="H221" s="136">
        <f>SUM(H101:H220)</f>
        <v>0</v>
      </c>
    </row>
    <row r="222" spans="1:15" s="131" customFormat="1" ht="39.9" customHeight="1" thickTop="1" x14ac:dyDescent="0.25">
      <c r="A222" s="100"/>
      <c r="B222" s="137" t="s">
        <v>13</v>
      </c>
      <c r="C222" s="176" t="s">
        <v>318</v>
      </c>
      <c r="D222" s="177"/>
      <c r="E222" s="177"/>
      <c r="F222" s="178"/>
      <c r="G222" s="37"/>
      <c r="H222" s="12"/>
      <c r="I222" s="53"/>
      <c r="J222" s="171"/>
      <c r="K222" s="2"/>
      <c r="L222" s="168"/>
      <c r="M222" s="168"/>
      <c r="N222" s="168"/>
      <c r="O222" s="171"/>
    </row>
    <row r="223" spans="1:15" s="131" customFormat="1" ht="30" customHeight="1" x14ac:dyDescent="0.25">
      <c r="A223" s="100"/>
      <c r="B223" s="58"/>
      <c r="C223" s="49" t="s">
        <v>18</v>
      </c>
      <c r="D223" s="31"/>
      <c r="E223" s="107"/>
      <c r="F223" s="145"/>
      <c r="G223" s="37"/>
      <c r="H223" s="12"/>
      <c r="I223" s="158"/>
      <c r="J223" s="171"/>
      <c r="K223" s="2"/>
      <c r="L223" s="168"/>
      <c r="M223" s="168"/>
      <c r="N223" s="168"/>
      <c r="O223" s="171"/>
    </row>
    <row r="224" spans="1:15" s="131" customFormat="1" ht="30" customHeight="1" x14ac:dyDescent="0.25">
      <c r="A224" s="46" t="s">
        <v>287</v>
      </c>
      <c r="B224" s="11" t="s">
        <v>189</v>
      </c>
      <c r="C224" s="4" t="s">
        <v>288</v>
      </c>
      <c r="D224" s="5" t="s">
        <v>108</v>
      </c>
      <c r="E224" s="6"/>
      <c r="F224" s="23"/>
      <c r="G224" s="7"/>
      <c r="H224" s="8"/>
      <c r="I224" s="160"/>
      <c r="J224" s="171"/>
      <c r="K224" s="2"/>
      <c r="L224" s="168"/>
      <c r="M224" s="168"/>
      <c r="N224" s="168"/>
      <c r="O224" s="171"/>
    </row>
    <row r="225" spans="1:15" s="131" customFormat="1" ht="30" customHeight="1" x14ac:dyDescent="0.25">
      <c r="A225" s="46" t="s">
        <v>296</v>
      </c>
      <c r="B225" s="3" t="s">
        <v>25</v>
      </c>
      <c r="C225" s="27" t="s">
        <v>138</v>
      </c>
      <c r="D225" s="28"/>
      <c r="E225" s="13"/>
      <c r="F225" s="61"/>
      <c r="G225" s="56"/>
      <c r="H225" s="63"/>
      <c r="I225" s="53"/>
      <c r="J225" s="171"/>
      <c r="K225" s="2"/>
      <c r="L225" s="168"/>
      <c r="M225" s="168"/>
      <c r="N225" s="168"/>
      <c r="O225" s="171"/>
    </row>
    <row r="226" spans="1:15" s="131" customFormat="1" ht="30" customHeight="1" x14ac:dyDescent="0.25">
      <c r="A226" s="46" t="s">
        <v>297</v>
      </c>
      <c r="B226" s="9" t="s">
        <v>90</v>
      </c>
      <c r="C226" s="27" t="s">
        <v>314</v>
      </c>
      <c r="D226" s="28"/>
      <c r="E226" s="13" t="s">
        <v>29</v>
      </c>
      <c r="F226" s="30">
        <v>1</v>
      </c>
      <c r="G226" s="109"/>
      <c r="H226" s="40">
        <f>ROUND(G226*F226,2)</f>
        <v>0</v>
      </c>
      <c r="I226" s="161"/>
      <c r="J226" s="171"/>
      <c r="K226" s="2"/>
      <c r="L226" s="168"/>
      <c r="M226" s="168"/>
      <c r="N226" s="168"/>
      <c r="O226" s="171"/>
    </row>
    <row r="227" spans="1:15" s="131" customFormat="1" ht="30" customHeight="1" x14ac:dyDescent="0.25">
      <c r="A227" s="46" t="s">
        <v>289</v>
      </c>
      <c r="B227" s="3" t="s">
        <v>30</v>
      </c>
      <c r="C227" s="4" t="s">
        <v>170</v>
      </c>
      <c r="D227" s="5"/>
      <c r="E227" s="6"/>
      <c r="F227" s="23"/>
      <c r="G227" s="7"/>
      <c r="H227" s="8"/>
      <c r="I227" s="53"/>
      <c r="J227" s="171"/>
      <c r="K227" s="2"/>
      <c r="L227" s="168"/>
      <c r="M227" s="168"/>
      <c r="N227" s="168"/>
      <c r="O227" s="171"/>
    </row>
    <row r="228" spans="1:15" s="131" customFormat="1" ht="30" customHeight="1" x14ac:dyDescent="0.25">
      <c r="A228" s="46" t="s">
        <v>290</v>
      </c>
      <c r="B228" s="9" t="s">
        <v>90</v>
      </c>
      <c r="C228" s="4" t="s">
        <v>314</v>
      </c>
      <c r="D228" s="5"/>
      <c r="E228" s="6" t="s">
        <v>29</v>
      </c>
      <c r="F228" s="33">
        <v>1</v>
      </c>
      <c r="G228" s="109"/>
      <c r="H228" s="10">
        <f>ROUND(G228*F228,2)</f>
        <v>0</v>
      </c>
      <c r="I228" s="161"/>
      <c r="J228" s="171"/>
      <c r="K228" s="2"/>
      <c r="L228" s="168"/>
      <c r="M228" s="168"/>
      <c r="N228" s="168"/>
      <c r="O228" s="171"/>
    </row>
    <row r="229" spans="1:15" s="131" customFormat="1" ht="30" customHeight="1" x14ac:dyDescent="0.25">
      <c r="A229" s="46" t="s">
        <v>291</v>
      </c>
      <c r="B229" s="3" t="s">
        <v>42</v>
      </c>
      <c r="C229" s="4" t="s">
        <v>292</v>
      </c>
      <c r="D229" s="5"/>
      <c r="E229" s="6"/>
      <c r="F229" s="23"/>
      <c r="G229" s="7"/>
      <c r="H229" s="8"/>
      <c r="I229" s="53"/>
      <c r="J229" s="171"/>
      <c r="K229" s="2"/>
      <c r="L229" s="168"/>
      <c r="M229" s="168"/>
      <c r="N229" s="168"/>
      <c r="O229" s="171"/>
    </row>
    <row r="230" spans="1:15" s="131" customFormat="1" ht="30" customHeight="1" x14ac:dyDescent="0.25">
      <c r="A230" s="46" t="s">
        <v>293</v>
      </c>
      <c r="B230" s="9" t="s">
        <v>90</v>
      </c>
      <c r="C230" s="4" t="s">
        <v>314</v>
      </c>
      <c r="D230" s="5"/>
      <c r="E230" s="6" t="s">
        <v>29</v>
      </c>
      <c r="F230" s="33">
        <v>4</v>
      </c>
      <c r="G230" s="109"/>
      <c r="H230" s="10">
        <f>ROUND(G230*F230,2)</f>
        <v>0</v>
      </c>
      <c r="I230" s="161"/>
      <c r="J230" s="171"/>
      <c r="K230" s="2"/>
      <c r="L230" s="168"/>
      <c r="M230" s="168"/>
      <c r="N230" s="168"/>
      <c r="O230" s="171"/>
    </row>
    <row r="231" spans="1:15" s="131" customFormat="1" ht="43.95" customHeight="1" x14ac:dyDescent="0.25">
      <c r="A231" s="46" t="s">
        <v>294</v>
      </c>
      <c r="B231" s="3" t="s">
        <v>53</v>
      </c>
      <c r="C231" s="4" t="s">
        <v>339</v>
      </c>
      <c r="D231" s="5"/>
      <c r="E231" s="6"/>
      <c r="F231" s="23"/>
      <c r="G231" s="7"/>
      <c r="H231" s="8"/>
      <c r="I231" s="53"/>
      <c r="J231" s="171"/>
      <c r="K231" s="2"/>
      <c r="L231" s="168"/>
      <c r="M231" s="168"/>
      <c r="N231" s="168"/>
      <c r="O231" s="171"/>
    </row>
    <row r="232" spans="1:15" s="131" customFormat="1" ht="30" customHeight="1" x14ac:dyDescent="0.25">
      <c r="A232" s="46" t="s">
        <v>295</v>
      </c>
      <c r="B232" s="9" t="s">
        <v>90</v>
      </c>
      <c r="C232" s="4" t="s">
        <v>314</v>
      </c>
      <c r="D232" s="5"/>
      <c r="E232" s="6" t="s">
        <v>29</v>
      </c>
      <c r="F232" s="33">
        <v>1</v>
      </c>
      <c r="G232" s="109"/>
      <c r="H232" s="10">
        <f>ROUND(G232*F232,2)</f>
        <v>0</v>
      </c>
      <c r="I232" s="158"/>
      <c r="J232" s="171"/>
      <c r="K232" s="2"/>
      <c r="L232" s="168"/>
      <c r="M232" s="168"/>
      <c r="N232" s="168"/>
      <c r="O232" s="171"/>
    </row>
    <row r="233" spans="1:15" s="131" customFormat="1" ht="30" customHeight="1" x14ac:dyDescent="0.25">
      <c r="A233" s="46" t="s">
        <v>298</v>
      </c>
      <c r="B233" s="11" t="s">
        <v>191</v>
      </c>
      <c r="C233" s="4" t="s">
        <v>299</v>
      </c>
      <c r="D233" s="5" t="s">
        <v>108</v>
      </c>
      <c r="E233" s="6"/>
      <c r="F233" s="23"/>
      <c r="G233" s="7"/>
      <c r="H233" s="8"/>
      <c r="I233" s="158"/>
      <c r="J233" s="171"/>
      <c r="K233" s="2"/>
      <c r="L233" s="168"/>
      <c r="M233" s="168"/>
      <c r="N233" s="168"/>
      <c r="O233" s="171"/>
    </row>
    <row r="234" spans="1:15" s="131" customFormat="1" ht="30" customHeight="1" x14ac:dyDescent="0.25">
      <c r="A234" s="46" t="s">
        <v>305</v>
      </c>
      <c r="B234" s="3" t="s">
        <v>25</v>
      </c>
      <c r="C234" s="27" t="s">
        <v>138</v>
      </c>
      <c r="D234" s="28"/>
      <c r="E234" s="13"/>
      <c r="F234" s="61"/>
      <c r="G234" s="56"/>
      <c r="H234" s="63"/>
      <c r="I234" s="53"/>
      <c r="J234" s="171"/>
      <c r="K234" s="2"/>
      <c r="L234" s="168"/>
      <c r="M234" s="168"/>
      <c r="N234" s="168"/>
      <c r="O234" s="171"/>
    </row>
    <row r="235" spans="1:15" s="131" customFormat="1" ht="30" customHeight="1" x14ac:dyDescent="0.25">
      <c r="A235" s="46" t="s">
        <v>306</v>
      </c>
      <c r="B235" s="9" t="s">
        <v>90</v>
      </c>
      <c r="C235" s="27" t="s">
        <v>314</v>
      </c>
      <c r="D235" s="28"/>
      <c r="E235" s="13" t="s">
        <v>41</v>
      </c>
      <c r="F235" s="30">
        <v>12</v>
      </c>
      <c r="G235" s="109"/>
      <c r="H235" s="40">
        <f>ROUND(G235*F235,2)</f>
        <v>0</v>
      </c>
      <c r="I235" s="53"/>
      <c r="J235" s="171"/>
      <c r="K235" s="2"/>
      <c r="L235" s="168"/>
      <c r="M235" s="168"/>
      <c r="N235" s="168"/>
      <c r="O235" s="171"/>
    </row>
    <row r="236" spans="1:15" s="131" customFormat="1" ht="30" customHeight="1" x14ac:dyDescent="0.25">
      <c r="A236" s="46" t="s">
        <v>300</v>
      </c>
      <c r="B236" s="3" t="s">
        <v>30</v>
      </c>
      <c r="C236" s="4" t="s">
        <v>301</v>
      </c>
      <c r="D236" s="5"/>
      <c r="E236" s="6"/>
      <c r="F236" s="23"/>
      <c r="G236" s="7"/>
      <c r="H236" s="8"/>
      <c r="I236" s="53"/>
      <c r="J236" s="171"/>
      <c r="K236" s="2"/>
      <c r="L236" s="168"/>
      <c r="M236" s="168"/>
      <c r="N236" s="168"/>
      <c r="O236" s="171"/>
    </row>
    <row r="237" spans="1:15" s="131" customFormat="1" ht="30" customHeight="1" x14ac:dyDescent="0.25">
      <c r="A237" s="46" t="s">
        <v>302</v>
      </c>
      <c r="B237" s="9" t="s">
        <v>90</v>
      </c>
      <c r="C237" s="4" t="s">
        <v>314</v>
      </c>
      <c r="D237" s="5"/>
      <c r="E237" s="6" t="s">
        <v>41</v>
      </c>
      <c r="F237" s="33">
        <v>2</v>
      </c>
      <c r="G237" s="109"/>
      <c r="H237" s="10">
        <f>ROUND(G237*F237,2)</f>
        <v>0</v>
      </c>
      <c r="I237" s="53"/>
      <c r="J237" s="171"/>
      <c r="K237" s="2"/>
      <c r="L237" s="168"/>
      <c r="M237" s="168"/>
      <c r="N237" s="168"/>
      <c r="O237" s="171"/>
    </row>
    <row r="238" spans="1:15" s="131" customFormat="1" ht="38.4" customHeight="1" x14ac:dyDescent="0.25">
      <c r="A238" s="46" t="s">
        <v>303</v>
      </c>
      <c r="B238" s="3" t="s">
        <v>42</v>
      </c>
      <c r="C238" s="4" t="s">
        <v>340</v>
      </c>
      <c r="D238" s="5"/>
      <c r="E238" s="6"/>
      <c r="F238" s="23"/>
      <c r="G238" s="7"/>
      <c r="H238" s="8"/>
      <c r="I238" s="53"/>
      <c r="J238" s="171"/>
      <c r="K238" s="2"/>
      <c r="L238" s="168"/>
      <c r="M238" s="168"/>
      <c r="N238" s="168"/>
      <c r="O238" s="171"/>
    </row>
    <row r="239" spans="1:15" s="131" customFormat="1" ht="30" customHeight="1" x14ac:dyDescent="0.25">
      <c r="A239" s="46" t="s">
        <v>304</v>
      </c>
      <c r="B239" s="9" t="s">
        <v>90</v>
      </c>
      <c r="C239" s="4" t="s">
        <v>314</v>
      </c>
      <c r="D239" s="5"/>
      <c r="E239" s="6" t="s">
        <v>41</v>
      </c>
      <c r="F239" s="33">
        <v>1</v>
      </c>
      <c r="G239" s="109"/>
      <c r="H239" s="10">
        <f>ROUND(G239*F239,2)</f>
        <v>0</v>
      </c>
      <c r="I239" s="53"/>
      <c r="J239" s="171"/>
      <c r="K239" s="2"/>
      <c r="L239" s="168"/>
      <c r="M239" s="168"/>
      <c r="N239" s="168"/>
      <c r="O239" s="171"/>
    </row>
    <row r="240" spans="1:15" s="131" customFormat="1" ht="30" customHeight="1" x14ac:dyDescent="0.25">
      <c r="A240" s="46" t="s">
        <v>307</v>
      </c>
      <c r="B240" s="11" t="s">
        <v>193</v>
      </c>
      <c r="C240" s="4" t="s">
        <v>308</v>
      </c>
      <c r="D240" s="5" t="s">
        <v>309</v>
      </c>
      <c r="E240" s="6"/>
      <c r="F240" s="23"/>
      <c r="G240" s="7"/>
      <c r="H240" s="8"/>
      <c r="I240" s="53"/>
      <c r="J240" s="171"/>
      <c r="K240" s="2"/>
      <c r="L240" s="168"/>
      <c r="M240" s="168"/>
      <c r="N240" s="168"/>
      <c r="O240" s="171"/>
    </row>
    <row r="241" spans="1:15" s="131" customFormat="1" ht="30" customHeight="1" x14ac:dyDescent="0.25">
      <c r="A241" s="46" t="s">
        <v>310</v>
      </c>
      <c r="B241" s="3" t="s">
        <v>25</v>
      </c>
      <c r="C241" s="4" t="s">
        <v>341</v>
      </c>
      <c r="D241" s="5"/>
      <c r="E241" s="6" t="s">
        <v>41</v>
      </c>
      <c r="F241" s="146">
        <v>14</v>
      </c>
      <c r="G241" s="109"/>
      <c r="H241" s="10">
        <f>ROUND(G241*F241,2)</f>
        <v>0</v>
      </c>
      <c r="I241" s="53"/>
      <c r="J241" s="171"/>
      <c r="K241" s="2"/>
      <c r="L241" s="168"/>
      <c r="M241" s="168"/>
      <c r="N241" s="168"/>
      <c r="O241" s="171"/>
    </row>
    <row r="242" spans="1:15" s="131" customFormat="1" ht="30" customHeight="1" x14ac:dyDescent="0.25">
      <c r="A242" s="46" t="s">
        <v>311</v>
      </c>
      <c r="B242" s="3" t="s">
        <v>30</v>
      </c>
      <c r="C242" s="4" t="s">
        <v>342</v>
      </c>
      <c r="D242" s="5"/>
      <c r="E242" s="6" t="s">
        <v>41</v>
      </c>
      <c r="F242" s="146">
        <v>3</v>
      </c>
      <c r="G242" s="109"/>
      <c r="H242" s="10">
        <f>ROUND(G242*F242,2)</f>
        <v>0</v>
      </c>
      <c r="I242" s="53"/>
      <c r="J242" s="171"/>
      <c r="K242" s="2"/>
      <c r="L242" s="168"/>
      <c r="M242" s="168"/>
      <c r="N242" s="168"/>
      <c r="O242" s="171"/>
    </row>
    <row r="243" spans="1:15" s="129" customFormat="1" ht="30" customHeight="1" x14ac:dyDescent="0.25">
      <c r="A243" s="46" t="s">
        <v>312</v>
      </c>
      <c r="B243" s="3" t="s">
        <v>42</v>
      </c>
      <c r="C243" s="4" t="s">
        <v>301</v>
      </c>
      <c r="D243" s="5"/>
      <c r="E243" s="6" t="s">
        <v>41</v>
      </c>
      <c r="F243" s="146">
        <v>14</v>
      </c>
      <c r="G243" s="109"/>
      <c r="H243" s="10">
        <f>ROUND(G243*F243,2)</f>
        <v>0</v>
      </c>
      <c r="I243" s="158"/>
      <c r="J243" s="170"/>
      <c r="K243" s="2"/>
      <c r="L243" s="168"/>
      <c r="M243" s="168"/>
      <c r="N243" s="168"/>
      <c r="O243" s="170"/>
    </row>
    <row r="244" spans="1:15" s="129" customFormat="1" ht="30" customHeight="1" x14ac:dyDescent="0.25">
      <c r="A244" s="46" t="s">
        <v>313</v>
      </c>
      <c r="B244" s="3" t="s">
        <v>53</v>
      </c>
      <c r="C244" s="4" t="s">
        <v>340</v>
      </c>
      <c r="D244" s="5"/>
      <c r="E244" s="6" t="s">
        <v>41</v>
      </c>
      <c r="F244" s="146">
        <v>4</v>
      </c>
      <c r="G244" s="109"/>
      <c r="H244" s="10">
        <f>ROUND(G244*F244,2)</f>
        <v>0</v>
      </c>
      <c r="I244" s="158"/>
      <c r="J244" s="170"/>
      <c r="K244" s="2"/>
      <c r="L244" s="168"/>
      <c r="M244" s="168"/>
      <c r="N244" s="168"/>
      <c r="O244" s="170"/>
    </row>
    <row r="245" spans="1:15" s="129" customFormat="1" ht="30" customHeight="1" x14ac:dyDescent="0.25">
      <c r="A245" s="46" t="s">
        <v>171</v>
      </c>
      <c r="B245" s="11" t="s">
        <v>194</v>
      </c>
      <c r="C245" s="62" t="s">
        <v>172</v>
      </c>
      <c r="D245" s="28" t="s">
        <v>108</v>
      </c>
      <c r="E245" s="13"/>
      <c r="F245" s="21"/>
      <c r="G245" s="56"/>
      <c r="H245" s="10"/>
      <c r="I245" s="158"/>
      <c r="J245" s="170"/>
      <c r="K245" s="2"/>
      <c r="L245" s="168"/>
      <c r="M245" s="168"/>
      <c r="N245" s="168"/>
      <c r="O245" s="170"/>
    </row>
    <row r="246" spans="1:15" s="129" customFormat="1" ht="30" customHeight="1" x14ac:dyDescent="0.25">
      <c r="A246" s="46" t="s">
        <v>173</v>
      </c>
      <c r="B246" s="3" t="s">
        <v>25</v>
      </c>
      <c r="C246" s="62" t="s">
        <v>347</v>
      </c>
      <c r="D246" s="28"/>
      <c r="E246" s="13" t="s">
        <v>29</v>
      </c>
      <c r="F246" s="30">
        <v>1</v>
      </c>
      <c r="G246" s="109"/>
      <c r="H246" s="10">
        <f t="shared" ref="H246:H251" si="13">ROUND(G246*F246,2)</f>
        <v>0</v>
      </c>
      <c r="I246" s="158"/>
      <c r="J246" s="170"/>
      <c r="K246" s="2"/>
      <c r="L246" s="168"/>
      <c r="M246" s="168"/>
      <c r="N246" s="168"/>
      <c r="O246" s="170"/>
    </row>
    <row r="247" spans="1:15" s="129" customFormat="1" ht="30" customHeight="1" x14ac:dyDescent="0.25">
      <c r="A247" s="46" t="s">
        <v>173</v>
      </c>
      <c r="B247" s="3" t="s">
        <v>30</v>
      </c>
      <c r="C247" s="62" t="s">
        <v>484</v>
      </c>
      <c r="D247" s="28"/>
      <c r="E247" s="13" t="s">
        <v>29</v>
      </c>
      <c r="F247" s="30">
        <v>1</v>
      </c>
      <c r="G247" s="109"/>
      <c r="H247" s="10">
        <f>ROUND(G247*F247,2)</f>
        <v>0</v>
      </c>
      <c r="I247" s="53"/>
      <c r="J247" s="170"/>
      <c r="K247" s="2"/>
      <c r="L247" s="168"/>
      <c r="M247" s="168"/>
      <c r="N247" s="168"/>
      <c r="O247" s="170"/>
    </row>
    <row r="248" spans="1:15" s="129" customFormat="1" ht="30" customHeight="1" x14ac:dyDescent="0.25">
      <c r="A248" s="46" t="s">
        <v>173</v>
      </c>
      <c r="B248" s="3" t="s">
        <v>42</v>
      </c>
      <c r="C248" s="62" t="s">
        <v>485</v>
      </c>
      <c r="D248" s="28"/>
      <c r="E248" s="13" t="s">
        <v>29</v>
      </c>
      <c r="F248" s="30">
        <v>1</v>
      </c>
      <c r="G248" s="109"/>
      <c r="H248" s="10">
        <f>ROUND(G248*F248,2)</f>
        <v>0</v>
      </c>
      <c r="I248" s="53"/>
      <c r="J248" s="170"/>
      <c r="K248" s="2"/>
      <c r="L248" s="168"/>
      <c r="M248" s="168"/>
      <c r="N248" s="168"/>
      <c r="O248" s="170"/>
    </row>
    <row r="249" spans="1:15" s="129" customFormat="1" ht="30" customHeight="1" x14ac:dyDescent="0.25">
      <c r="A249" s="130"/>
      <c r="B249" s="11" t="s">
        <v>475</v>
      </c>
      <c r="C249" s="64" t="s">
        <v>476</v>
      </c>
      <c r="D249" s="28" t="s">
        <v>108</v>
      </c>
      <c r="E249" s="6"/>
      <c r="F249" s="23"/>
      <c r="G249" s="37"/>
      <c r="H249" s="10"/>
      <c r="I249" s="53"/>
      <c r="J249" s="170"/>
      <c r="K249" s="2"/>
      <c r="L249" s="168"/>
      <c r="M249" s="168"/>
      <c r="N249" s="168"/>
      <c r="O249" s="170"/>
    </row>
    <row r="250" spans="1:15" s="104" customFormat="1" ht="30" customHeight="1" x14ac:dyDescent="0.25">
      <c r="A250" s="130"/>
      <c r="B250" s="3" t="s">
        <v>25</v>
      </c>
      <c r="C250" s="62" t="s">
        <v>338</v>
      </c>
      <c r="D250" s="5"/>
      <c r="E250" s="6" t="s">
        <v>29</v>
      </c>
      <c r="F250" s="33">
        <v>2</v>
      </c>
      <c r="G250" s="109"/>
      <c r="H250" s="10">
        <f t="shared" si="13"/>
        <v>0</v>
      </c>
      <c r="J250" s="163"/>
      <c r="K250" s="163"/>
      <c r="L250" s="163"/>
      <c r="M250" s="163"/>
      <c r="N250" s="163"/>
      <c r="O250" s="163"/>
    </row>
    <row r="251" spans="1:15" ht="36" customHeight="1" x14ac:dyDescent="0.25">
      <c r="A251" s="130"/>
      <c r="B251" s="3" t="s">
        <v>30</v>
      </c>
      <c r="C251" s="62" t="s">
        <v>174</v>
      </c>
      <c r="D251" s="5"/>
      <c r="E251" s="6" t="s">
        <v>29</v>
      </c>
      <c r="F251" s="33">
        <v>1</v>
      </c>
      <c r="G251" s="109"/>
      <c r="H251" s="10">
        <f t="shared" si="13"/>
        <v>0</v>
      </c>
    </row>
    <row r="252" spans="1:15" ht="30" customHeight="1" thickBot="1" x14ac:dyDescent="0.3">
      <c r="A252" s="133"/>
      <c r="B252" s="134" t="str">
        <f>B222</f>
        <v>C</v>
      </c>
      <c r="C252" s="179" t="str">
        <f>C222</f>
        <v>ELLICE AVE - ARLINGTON TO ERIN MAJOR UNDERGROUND WORKS</v>
      </c>
      <c r="D252" s="180"/>
      <c r="E252" s="180"/>
      <c r="F252" s="181"/>
      <c r="G252" s="135" t="s">
        <v>14</v>
      </c>
      <c r="H252" s="136">
        <f>SUM(H222:H251)</f>
        <v>0</v>
      </c>
    </row>
    <row r="253" spans="1:15" ht="36" customHeight="1" thickTop="1" x14ac:dyDescent="0.25">
      <c r="A253" s="147"/>
      <c r="B253" s="148"/>
      <c r="C253" s="189" t="s">
        <v>15</v>
      </c>
      <c r="D253" s="190"/>
      <c r="E253" s="190"/>
      <c r="F253" s="191"/>
      <c r="G253" s="149"/>
      <c r="H253" s="150"/>
    </row>
    <row r="254" spans="1:15" ht="36" customHeight="1" thickBot="1" x14ac:dyDescent="0.3">
      <c r="A254" s="133"/>
      <c r="B254" s="134" t="str">
        <f>B6</f>
        <v>A</v>
      </c>
      <c r="C254" s="192" t="str">
        <f>C6</f>
        <v>ELLICE AVE. - ARLINGTON TO DOMINION RECONSTRUCTION</v>
      </c>
      <c r="D254" s="180"/>
      <c r="E254" s="180"/>
      <c r="F254" s="181"/>
      <c r="G254" s="135" t="s">
        <v>14</v>
      </c>
      <c r="H254" s="136">
        <f>H100</f>
        <v>0</v>
      </c>
    </row>
    <row r="255" spans="1:15" s="151" customFormat="1" ht="36" customHeight="1" thickTop="1" thickBot="1" x14ac:dyDescent="0.3">
      <c r="A255" s="133"/>
      <c r="B255" s="134" t="str">
        <f>B101</f>
        <v>B</v>
      </c>
      <c r="C255" s="182" t="str">
        <f>C101</f>
        <v>ELLICE AVE - DOMINION TO ERIN REHABILITATION</v>
      </c>
      <c r="D255" s="183"/>
      <c r="E255" s="183"/>
      <c r="F255" s="184"/>
      <c r="G255" s="135" t="s">
        <v>14</v>
      </c>
      <c r="H255" s="136">
        <f>H221</f>
        <v>0</v>
      </c>
      <c r="J255" s="172"/>
      <c r="K255" s="172"/>
      <c r="L255" s="172"/>
      <c r="M255" s="172"/>
      <c r="N255" s="172"/>
      <c r="O255" s="172"/>
    </row>
    <row r="256" spans="1:15" ht="36" customHeight="1" thickTop="1" thickBot="1" x14ac:dyDescent="0.3">
      <c r="A256" s="133"/>
      <c r="B256" s="134" t="str">
        <f>B222</f>
        <v>C</v>
      </c>
      <c r="C256" s="182" t="str">
        <f>C222</f>
        <v>ELLICE AVE - ARLINGTON TO ERIN MAJOR UNDERGROUND WORKS</v>
      </c>
      <c r="D256" s="183"/>
      <c r="E256" s="183"/>
      <c r="F256" s="184"/>
      <c r="G256" s="135" t="s">
        <v>14</v>
      </c>
      <c r="H256" s="136">
        <f>H252</f>
        <v>0</v>
      </c>
    </row>
    <row r="257" spans="1:8" ht="36" customHeight="1" thickTop="1" x14ac:dyDescent="0.25">
      <c r="A257" s="100"/>
      <c r="B257" s="185" t="s">
        <v>22</v>
      </c>
      <c r="C257" s="186"/>
      <c r="D257" s="186"/>
      <c r="E257" s="186"/>
      <c r="F257" s="186"/>
      <c r="G257" s="187">
        <f>SUM(H254:H256)</f>
        <v>0</v>
      </c>
      <c r="H257" s="188"/>
    </row>
  </sheetData>
  <sheetProtection selectLockedCells="1"/>
  <mergeCells count="12">
    <mergeCell ref="C256:F256"/>
    <mergeCell ref="B257:F257"/>
    <mergeCell ref="G257:H257"/>
    <mergeCell ref="C253:F253"/>
    <mergeCell ref="C254:F254"/>
    <mergeCell ref="C255:F255"/>
    <mergeCell ref="C6:F6"/>
    <mergeCell ref="C101:F101"/>
    <mergeCell ref="C100:F100"/>
    <mergeCell ref="C252:F252"/>
    <mergeCell ref="C221:F221"/>
    <mergeCell ref="C222:F222"/>
  </mergeCells>
  <phoneticPr fontId="0" type="noConversion"/>
  <conditionalFormatting sqref="D37">
    <cfRule type="cellIs" dxfId="243" priority="242" stopIfTrue="1" operator="equal">
      <formula>"CW 2130-R11"</formula>
    </cfRule>
    <cfRule type="cellIs" dxfId="242" priority="243" stopIfTrue="1" operator="equal">
      <formula>"CW 3120-R2"</formula>
    </cfRule>
    <cfRule type="cellIs" dxfId="241" priority="244" stopIfTrue="1" operator="equal">
      <formula>"CW 3240-R7"</formula>
    </cfRule>
  </conditionalFormatting>
  <conditionalFormatting sqref="D42">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D224">
    <cfRule type="cellIs" dxfId="237" priority="237" stopIfTrue="1" operator="equal">
      <formula>"CW 3120-R2"</formula>
    </cfRule>
    <cfRule type="cellIs" dxfId="236" priority="238" stopIfTrue="1" operator="equal">
      <formula>"CW 3240-R7"</formula>
    </cfRule>
  </conditionalFormatting>
  <conditionalFormatting sqref="D228">
    <cfRule type="cellIs" dxfId="235" priority="235" stopIfTrue="1" operator="equal">
      <formula>"CW 3120-R2"</formula>
    </cfRule>
    <cfRule type="cellIs" dxfId="234" priority="236" stopIfTrue="1" operator="equal">
      <formula>"CW 3240-R7"</formula>
    </cfRule>
  </conditionalFormatting>
  <conditionalFormatting sqref="D227">
    <cfRule type="cellIs" dxfId="233" priority="233" stopIfTrue="1" operator="equal">
      <formula>"CW 3120-R2"</formula>
    </cfRule>
    <cfRule type="cellIs" dxfId="232" priority="234" stopIfTrue="1" operator="equal">
      <formula>"CW 3240-R7"</formula>
    </cfRule>
  </conditionalFormatting>
  <conditionalFormatting sqref="D231">
    <cfRule type="cellIs" dxfId="231" priority="229" stopIfTrue="1" operator="equal">
      <formula>"CW 3120-R2"</formula>
    </cfRule>
    <cfRule type="cellIs" dxfId="230" priority="230" stopIfTrue="1" operator="equal">
      <formula>"CW 3240-R7"</formula>
    </cfRule>
  </conditionalFormatting>
  <conditionalFormatting sqref="D230">
    <cfRule type="cellIs" dxfId="229" priority="227" stopIfTrue="1" operator="equal">
      <formula>"CW 3120-R2"</formula>
    </cfRule>
    <cfRule type="cellIs" dxfId="228" priority="228" stopIfTrue="1" operator="equal">
      <formula>"CW 3240-R7"</formula>
    </cfRule>
  </conditionalFormatting>
  <conditionalFormatting sqref="D232">
    <cfRule type="cellIs" dxfId="227" priority="231" stopIfTrue="1" operator="equal">
      <formula>"CW 3120-R2"</formula>
    </cfRule>
    <cfRule type="cellIs" dxfId="226" priority="232" stopIfTrue="1" operator="equal">
      <formula>"CW 3240-R7"</formula>
    </cfRule>
  </conditionalFormatting>
  <conditionalFormatting sqref="D229">
    <cfRule type="cellIs" dxfId="225" priority="225" stopIfTrue="1" operator="equal">
      <formula>"CW 3120-R2"</formula>
    </cfRule>
    <cfRule type="cellIs" dxfId="224" priority="226" stopIfTrue="1" operator="equal">
      <formula>"CW 3240-R7"</formula>
    </cfRule>
  </conditionalFormatting>
  <conditionalFormatting sqref="D233">
    <cfRule type="cellIs" dxfId="223" priority="223" stopIfTrue="1" operator="equal">
      <formula>"CW 3120-R2"</formula>
    </cfRule>
    <cfRule type="cellIs" dxfId="222" priority="224" stopIfTrue="1" operator="equal">
      <formula>"CW 3240-R7"</formula>
    </cfRule>
  </conditionalFormatting>
  <conditionalFormatting sqref="D237">
    <cfRule type="cellIs" dxfId="221" priority="221" stopIfTrue="1" operator="equal">
      <formula>"CW 3120-R2"</formula>
    </cfRule>
    <cfRule type="cellIs" dxfId="220" priority="222" stopIfTrue="1" operator="equal">
      <formula>"CW 3240-R7"</formula>
    </cfRule>
  </conditionalFormatting>
  <conditionalFormatting sqref="D236">
    <cfRule type="cellIs" dxfId="219" priority="219" stopIfTrue="1" operator="equal">
      <formula>"CW 3120-R2"</formula>
    </cfRule>
    <cfRule type="cellIs" dxfId="218" priority="220" stopIfTrue="1" operator="equal">
      <formula>"CW 3240-R7"</formula>
    </cfRule>
  </conditionalFormatting>
  <conditionalFormatting sqref="D238">
    <cfRule type="cellIs" dxfId="217" priority="215" stopIfTrue="1" operator="equal">
      <formula>"CW 3120-R2"</formula>
    </cfRule>
    <cfRule type="cellIs" dxfId="216" priority="216" stopIfTrue="1" operator="equal">
      <formula>"CW 3240-R7"</formula>
    </cfRule>
  </conditionalFormatting>
  <conditionalFormatting sqref="D241">
    <cfRule type="cellIs" dxfId="215" priority="213" stopIfTrue="1" operator="equal">
      <formula>"CW 3120-R2"</formula>
    </cfRule>
    <cfRule type="cellIs" dxfId="214" priority="214" stopIfTrue="1" operator="equal">
      <formula>"CW 3240-R7"</formula>
    </cfRule>
  </conditionalFormatting>
  <conditionalFormatting sqref="D239">
    <cfRule type="cellIs" dxfId="213" priority="217" stopIfTrue="1" operator="equal">
      <formula>"CW 3120-R2"</formula>
    </cfRule>
    <cfRule type="cellIs" dxfId="212" priority="218" stopIfTrue="1" operator="equal">
      <formula>"CW 3240-R7"</formula>
    </cfRule>
  </conditionalFormatting>
  <conditionalFormatting sqref="D242">
    <cfRule type="cellIs" dxfId="211" priority="211" stopIfTrue="1" operator="equal">
      <formula>"CW 3120-R2"</formula>
    </cfRule>
    <cfRule type="cellIs" dxfId="210" priority="212" stopIfTrue="1" operator="equal">
      <formula>"CW 3240-R7"</formula>
    </cfRule>
  </conditionalFormatting>
  <conditionalFormatting sqref="D243">
    <cfRule type="cellIs" dxfId="209" priority="209" stopIfTrue="1" operator="equal">
      <formula>"CW 3120-R2"</formula>
    </cfRule>
    <cfRule type="cellIs" dxfId="208" priority="210" stopIfTrue="1" operator="equal">
      <formula>"CW 3240-R7"</formula>
    </cfRule>
  </conditionalFormatting>
  <conditionalFormatting sqref="D93">
    <cfRule type="cellIs" dxfId="207" priority="206" stopIfTrue="1" operator="equal">
      <formula>"CW 2130-R11"</formula>
    </cfRule>
    <cfRule type="cellIs" dxfId="206" priority="207" stopIfTrue="1" operator="equal">
      <formula>"CW 3120-R2"</formula>
    </cfRule>
    <cfRule type="cellIs" dxfId="205" priority="208" stopIfTrue="1" operator="equal">
      <formula>"CW 3240-R7"</formula>
    </cfRule>
  </conditionalFormatting>
  <conditionalFormatting sqref="D217">
    <cfRule type="cellIs" dxfId="204" priority="195" stopIfTrue="1" operator="equal">
      <formula>"CW 2130-R11"</formula>
    </cfRule>
    <cfRule type="cellIs" dxfId="203" priority="196" stopIfTrue="1" operator="equal">
      <formula>"CW 3120-R2"</formula>
    </cfRule>
    <cfRule type="cellIs" dxfId="202" priority="197" stopIfTrue="1" operator="equal">
      <formula>"CW 3240-R7"</formula>
    </cfRule>
  </conditionalFormatting>
  <conditionalFormatting sqref="D203:D204 D85:D87">
    <cfRule type="cellIs" dxfId="201" priority="204" stopIfTrue="1" operator="equal">
      <formula>"CW 2130-R11"</formula>
    </cfRule>
    <cfRule type="cellIs" dxfId="200" priority="205" stopIfTrue="1" operator="equal">
      <formula>"CW 3240-R7"</formula>
    </cfRule>
  </conditionalFormatting>
  <conditionalFormatting sqref="D244">
    <cfRule type="cellIs" dxfId="199" priority="202" stopIfTrue="1" operator="equal">
      <formula>"CW 3120-R2"</formula>
    </cfRule>
    <cfRule type="cellIs" dxfId="198" priority="203" stopIfTrue="1" operator="equal">
      <formula>"CW 3240-R7"</formula>
    </cfRule>
  </conditionalFormatting>
  <conditionalFormatting sqref="D201">
    <cfRule type="cellIs" dxfId="197" priority="200" stopIfTrue="1" operator="equal">
      <formula>"CW 3120-R2"</formula>
    </cfRule>
    <cfRule type="cellIs" dxfId="196" priority="201" stopIfTrue="1" operator="equal">
      <formula>"CW 3240-R7"</formula>
    </cfRule>
  </conditionalFormatting>
  <conditionalFormatting sqref="D202">
    <cfRule type="cellIs" dxfId="195" priority="198" stopIfTrue="1" operator="equal">
      <formula>"CW 3120-R2"</formula>
    </cfRule>
    <cfRule type="cellIs" dxfId="194" priority="199" stopIfTrue="1" operator="equal">
      <formula>"CW 3240-R7"</formula>
    </cfRule>
  </conditionalFormatting>
  <conditionalFormatting sqref="D112:D114">
    <cfRule type="cellIs" dxfId="193" priority="186" stopIfTrue="1" operator="equal">
      <formula>"CW 2130-R11"</formula>
    </cfRule>
    <cfRule type="cellIs" dxfId="192" priority="187" stopIfTrue="1" operator="equal">
      <formula>"CW 3120-R2"</formula>
    </cfRule>
    <cfRule type="cellIs" dxfId="191" priority="188" stopIfTrue="1" operator="equal">
      <formula>"CW 3240-R7"</formula>
    </cfRule>
  </conditionalFormatting>
  <conditionalFormatting sqref="D200">
    <cfRule type="cellIs" dxfId="190" priority="193" stopIfTrue="1" operator="equal">
      <formula>"CW 3120-R2"</formula>
    </cfRule>
    <cfRule type="cellIs" dxfId="189" priority="194" stopIfTrue="1" operator="equal">
      <formula>"CW 3240-R7"</formula>
    </cfRule>
  </conditionalFormatting>
  <conditionalFormatting sqref="D178:D179">
    <cfRule type="cellIs" dxfId="188" priority="191" stopIfTrue="1" operator="equal">
      <formula>"CW 3120-R2"</formula>
    </cfRule>
    <cfRule type="cellIs" dxfId="187" priority="192" stopIfTrue="1" operator="equal">
      <formula>"CW 3240-R7"</formula>
    </cfRule>
  </conditionalFormatting>
  <conditionalFormatting sqref="D181">
    <cfRule type="cellIs" dxfId="186" priority="189" stopIfTrue="1" operator="equal">
      <formula>"CW 3120-R2"</formula>
    </cfRule>
    <cfRule type="cellIs" dxfId="185" priority="190" stopIfTrue="1" operator="equal">
      <formula>"CW 3240-R7"</formula>
    </cfRule>
  </conditionalFormatting>
  <conditionalFormatting sqref="D141:D142">
    <cfRule type="cellIs" dxfId="184" priority="183" stopIfTrue="1" operator="equal">
      <formula>"CW 2130-R11"</formula>
    </cfRule>
    <cfRule type="cellIs" dxfId="183" priority="184" stopIfTrue="1" operator="equal">
      <formula>"CW 3120-R2"</formula>
    </cfRule>
    <cfRule type="cellIs" dxfId="182" priority="185" stopIfTrue="1" operator="equal">
      <formula>"CW 3240-R7"</formula>
    </cfRule>
  </conditionalFormatting>
  <conditionalFormatting sqref="D84">
    <cfRule type="cellIs" dxfId="181" priority="180" stopIfTrue="1" operator="equal">
      <formula>"CW 2130-R11"</formula>
    </cfRule>
    <cfRule type="cellIs" dxfId="180" priority="181" stopIfTrue="1" operator="equal">
      <formula>"CW 3120-R2"</formula>
    </cfRule>
    <cfRule type="cellIs" dxfId="179" priority="182" stopIfTrue="1" operator="equal">
      <formula>"CW 3240-R7"</formula>
    </cfRule>
  </conditionalFormatting>
  <conditionalFormatting sqref="D245">
    <cfRule type="cellIs" dxfId="178" priority="178" stopIfTrue="1" operator="equal">
      <formula>"CW 3120-R2"</formula>
    </cfRule>
    <cfRule type="cellIs" dxfId="177" priority="179" stopIfTrue="1" operator="equal">
      <formula>"CW 3240-R7"</formula>
    </cfRule>
  </conditionalFormatting>
  <conditionalFormatting sqref="D246 D250:D251">
    <cfRule type="cellIs" dxfId="176" priority="176" stopIfTrue="1" operator="equal">
      <formula>"CW 3120-R2"</formula>
    </cfRule>
    <cfRule type="cellIs" dxfId="175" priority="177" stopIfTrue="1" operator="equal">
      <formula>"CW 3240-R7"</formula>
    </cfRule>
  </conditionalFormatting>
  <conditionalFormatting sqref="D234">
    <cfRule type="cellIs" dxfId="174" priority="174" stopIfTrue="1" operator="equal">
      <formula>"CW 3120-R2"</formula>
    </cfRule>
    <cfRule type="cellIs" dxfId="173" priority="175" stopIfTrue="1" operator="equal">
      <formula>"CW 3240-R7"</formula>
    </cfRule>
  </conditionalFormatting>
  <conditionalFormatting sqref="D235">
    <cfRule type="cellIs" dxfId="172" priority="172" stopIfTrue="1" operator="equal">
      <formula>"CW 3120-R2"</formula>
    </cfRule>
    <cfRule type="cellIs" dxfId="171" priority="173" stopIfTrue="1" operator="equal">
      <formula>"CW 3240-R7"</formula>
    </cfRule>
  </conditionalFormatting>
  <conditionalFormatting sqref="D225">
    <cfRule type="cellIs" dxfId="170" priority="170" stopIfTrue="1" operator="equal">
      <formula>"CW 3120-R2"</formula>
    </cfRule>
    <cfRule type="cellIs" dxfId="169" priority="171" stopIfTrue="1" operator="equal">
      <formula>"CW 3240-R7"</formula>
    </cfRule>
  </conditionalFormatting>
  <conditionalFormatting sqref="D226">
    <cfRule type="cellIs" dxfId="168" priority="168" stopIfTrue="1" operator="equal">
      <formula>"CW 3120-R2"</formula>
    </cfRule>
    <cfRule type="cellIs" dxfId="167" priority="169" stopIfTrue="1" operator="equal">
      <formula>"CW 3240-R7"</formula>
    </cfRule>
  </conditionalFormatting>
  <conditionalFormatting sqref="D247">
    <cfRule type="cellIs" dxfId="166" priority="166" stopIfTrue="1" operator="equal">
      <formula>"CW 3120-R2"</formula>
    </cfRule>
    <cfRule type="cellIs" dxfId="165" priority="167" stopIfTrue="1" operator="equal">
      <formula>"CW 3240-R7"</formula>
    </cfRule>
  </conditionalFormatting>
  <conditionalFormatting sqref="D248">
    <cfRule type="cellIs" dxfId="164" priority="164" stopIfTrue="1" operator="equal">
      <formula>"CW 3120-R2"</formula>
    </cfRule>
    <cfRule type="cellIs" dxfId="163" priority="165" stopIfTrue="1" operator="equal">
      <formula>"CW 3240-R7"</formula>
    </cfRule>
  </conditionalFormatting>
  <conditionalFormatting sqref="D8">
    <cfRule type="cellIs" dxfId="162" priority="161" stopIfTrue="1" operator="equal">
      <formula>"CW 2130-R11"</formula>
    </cfRule>
    <cfRule type="cellIs" dxfId="161" priority="162" stopIfTrue="1" operator="equal">
      <formula>"CW 3120-R2"</formula>
    </cfRule>
    <cfRule type="cellIs" dxfId="160" priority="163" stopIfTrue="1" operator="equal">
      <formula>"CW 3240-R7"</formula>
    </cfRule>
  </conditionalFormatting>
  <conditionalFormatting sqref="D9">
    <cfRule type="cellIs" dxfId="159" priority="158" stopIfTrue="1" operator="equal">
      <formula>"CW 2130-R11"</formula>
    </cfRule>
    <cfRule type="cellIs" dxfId="158" priority="159" stopIfTrue="1" operator="equal">
      <formula>"CW 3120-R2"</formula>
    </cfRule>
    <cfRule type="cellIs" dxfId="157" priority="160" stopIfTrue="1" operator="equal">
      <formula>"CW 3240-R7"</formula>
    </cfRule>
  </conditionalFormatting>
  <conditionalFormatting sqref="D10">
    <cfRule type="cellIs" dxfId="156" priority="155" stopIfTrue="1" operator="equal">
      <formula>"CW 2130-R11"</formula>
    </cfRule>
    <cfRule type="cellIs" dxfId="155" priority="156" stopIfTrue="1" operator="equal">
      <formula>"CW 3120-R2"</formula>
    </cfRule>
    <cfRule type="cellIs" dxfId="154" priority="157" stopIfTrue="1" operator="equal">
      <formula>"CW 3240-R7"</formula>
    </cfRule>
  </conditionalFormatting>
  <conditionalFormatting sqref="D14">
    <cfRule type="cellIs" dxfId="153" priority="152" stopIfTrue="1" operator="equal">
      <formula>"CW 2130-R11"</formula>
    </cfRule>
    <cfRule type="cellIs" dxfId="152" priority="153" stopIfTrue="1" operator="equal">
      <formula>"CW 3120-R2"</formula>
    </cfRule>
    <cfRule type="cellIs" dxfId="151" priority="154" stopIfTrue="1" operator="equal">
      <formula>"CW 3240-R7"</formula>
    </cfRule>
  </conditionalFormatting>
  <conditionalFormatting sqref="D17:D19">
    <cfRule type="cellIs" dxfId="150" priority="149" stopIfTrue="1" operator="equal">
      <formula>"CW 2130-R11"</formula>
    </cfRule>
    <cfRule type="cellIs" dxfId="149" priority="150" stopIfTrue="1" operator="equal">
      <formula>"CW 3120-R2"</formula>
    </cfRule>
    <cfRule type="cellIs" dxfId="148" priority="151" stopIfTrue="1" operator="equal">
      <formula>"CW 3240-R7"</formula>
    </cfRule>
  </conditionalFormatting>
  <conditionalFormatting sqref="D21:D23">
    <cfRule type="cellIs" dxfId="147" priority="146" stopIfTrue="1" operator="equal">
      <formula>"CW 2130-R11"</formula>
    </cfRule>
    <cfRule type="cellIs" dxfId="146" priority="147" stopIfTrue="1" operator="equal">
      <formula>"CW 3120-R2"</formula>
    </cfRule>
    <cfRule type="cellIs" dxfId="145" priority="148" stopIfTrue="1" operator="equal">
      <formula>"CW 3240-R7"</formula>
    </cfRule>
  </conditionalFormatting>
  <conditionalFormatting sqref="D24">
    <cfRule type="cellIs" dxfId="144" priority="143" stopIfTrue="1" operator="equal">
      <formula>"CW 2130-R11"</formula>
    </cfRule>
    <cfRule type="cellIs" dxfId="143" priority="144" stopIfTrue="1" operator="equal">
      <formula>"CW 3120-R2"</formula>
    </cfRule>
    <cfRule type="cellIs" dxfId="142" priority="145" stopIfTrue="1" operator="equal">
      <formula>"CW 3240-R7"</formula>
    </cfRule>
  </conditionalFormatting>
  <conditionalFormatting sqref="D26">
    <cfRule type="cellIs" dxfId="141" priority="137" stopIfTrue="1" operator="equal">
      <formula>"CW 2130-R11"</formula>
    </cfRule>
    <cfRule type="cellIs" dxfId="140" priority="138" stopIfTrue="1" operator="equal">
      <formula>"CW 3120-R2"</formula>
    </cfRule>
    <cfRule type="cellIs" dxfId="139" priority="139" stopIfTrue="1" operator="equal">
      <formula>"CW 3240-R7"</formula>
    </cfRule>
  </conditionalFormatting>
  <conditionalFormatting sqref="D25">
    <cfRule type="cellIs" dxfId="138" priority="140" stopIfTrue="1" operator="equal">
      <formula>"CW 2130-R11"</formula>
    </cfRule>
    <cfRule type="cellIs" dxfId="137" priority="141" stopIfTrue="1" operator="equal">
      <formula>"CW 3120-R2"</formula>
    </cfRule>
    <cfRule type="cellIs" dxfId="136" priority="142" stopIfTrue="1" operator="equal">
      <formula>"CW 3240-R7"</formula>
    </cfRule>
  </conditionalFormatting>
  <conditionalFormatting sqref="D27:D28">
    <cfRule type="cellIs" dxfId="135" priority="134" stopIfTrue="1" operator="equal">
      <formula>"CW 2130-R11"</formula>
    </cfRule>
    <cfRule type="cellIs" dxfId="134" priority="135" stopIfTrue="1" operator="equal">
      <formula>"CW 3120-R2"</formula>
    </cfRule>
    <cfRule type="cellIs" dxfId="133" priority="136" stopIfTrue="1" operator="equal">
      <formula>"CW 3240-R7"</formula>
    </cfRule>
  </conditionalFormatting>
  <conditionalFormatting sqref="D65:D66">
    <cfRule type="cellIs" dxfId="132" priority="132" stopIfTrue="1" operator="equal">
      <formula>"CW 3120-R2"</formula>
    </cfRule>
    <cfRule type="cellIs" dxfId="131" priority="133" stopIfTrue="1" operator="equal">
      <formula>"CW 3240-R7"</formula>
    </cfRule>
  </conditionalFormatting>
  <conditionalFormatting sqref="D15:D16">
    <cfRule type="cellIs" dxfId="130" priority="121" stopIfTrue="1" operator="equal">
      <formula>"CW 2130-R11"</formula>
    </cfRule>
    <cfRule type="cellIs" dxfId="129" priority="122" stopIfTrue="1" operator="equal">
      <formula>"CW 3120-R2"</formula>
    </cfRule>
    <cfRule type="cellIs" dxfId="128" priority="123" stopIfTrue="1" operator="equal">
      <formula>"CW 3240-R7"</formula>
    </cfRule>
  </conditionalFormatting>
  <conditionalFormatting sqref="D31:D32">
    <cfRule type="cellIs" dxfId="127" priority="109" stopIfTrue="1" operator="equal">
      <formula>"CW 2130-R11"</formula>
    </cfRule>
    <cfRule type="cellIs" dxfId="126" priority="110" stopIfTrue="1" operator="equal">
      <formula>"CW 3120-R2"</formula>
    </cfRule>
    <cfRule type="cellIs" dxfId="125" priority="111" stopIfTrue="1" operator="equal">
      <formula>"CW 3240-R7"</formula>
    </cfRule>
  </conditionalFormatting>
  <conditionalFormatting sqref="D71">
    <cfRule type="cellIs" dxfId="124" priority="130" stopIfTrue="1" operator="equal">
      <formula>"CW 3120-R2"</formula>
    </cfRule>
    <cfRule type="cellIs" dxfId="123" priority="131" stopIfTrue="1" operator="equal">
      <formula>"CW 3240-R7"</formula>
    </cfRule>
  </conditionalFormatting>
  <conditionalFormatting sqref="D206:D207">
    <cfRule type="cellIs" dxfId="122" priority="128" stopIfTrue="1" operator="equal">
      <formula>"CW 2130-R11"</formula>
    </cfRule>
    <cfRule type="cellIs" dxfId="121" priority="129" stopIfTrue="1" operator="equal">
      <formula>"CW 3240-R7"</formula>
    </cfRule>
  </conditionalFormatting>
  <conditionalFormatting sqref="D205">
    <cfRule type="cellIs" dxfId="120" priority="126" stopIfTrue="1" operator="equal">
      <formula>"CW 2130-R11"</formula>
    </cfRule>
    <cfRule type="cellIs" dxfId="119" priority="127" stopIfTrue="1" operator="equal">
      <formula>"CW 3240-R7"</formula>
    </cfRule>
  </conditionalFormatting>
  <conditionalFormatting sqref="D249">
    <cfRule type="cellIs" dxfId="118" priority="124" stopIfTrue="1" operator="equal">
      <formula>"CW 3120-R2"</formula>
    </cfRule>
    <cfRule type="cellIs" dxfId="117" priority="125" stopIfTrue="1" operator="equal">
      <formula>"CW 3240-R7"</formula>
    </cfRule>
  </conditionalFormatting>
  <conditionalFormatting sqref="D11">
    <cfRule type="cellIs" dxfId="116" priority="118" stopIfTrue="1" operator="equal">
      <formula>"CW 2130-R11"</formula>
    </cfRule>
    <cfRule type="cellIs" dxfId="115" priority="119" stopIfTrue="1" operator="equal">
      <formula>"CW 3120-R2"</formula>
    </cfRule>
    <cfRule type="cellIs" dxfId="114" priority="120" stopIfTrue="1" operator="equal">
      <formula>"CW 3240-R7"</formula>
    </cfRule>
  </conditionalFormatting>
  <conditionalFormatting sqref="D12">
    <cfRule type="cellIs" dxfId="113" priority="115" stopIfTrue="1" operator="equal">
      <formula>"CW 2130-R11"</formula>
    </cfRule>
    <cfRule type="cellIs" dxfId="112" priority="116" stopIfTrue="1" operator="equal">
      <formula>"CW 3120-R2"</formula>
    </cfRule>
    <cfRule type="cellIs" dxfId="111" priority="117" stopIfTrue="1" operator="equal">
      <formula>"CW 3240-R7"</formula>
    </cfRule>
  </conditionalFormatting>
  <conditionalFormatting sqref="D13">
    <cfRule type="cellIs" dxfId="110" priority="112" stopIfTrue="1" operator="equal">
      <formula>"CW 2130-R11"</formula>
    </cfRule>
    <cfRule type="cellIs" dxfId="109" priority="113" stopIfTrue="1" operator="equal">
      <formula>"CW 3120-R2"</formula>
    </cfRule>
    <cfRule type="cellIs" dxfId="108" priority="114" stopIfTrue="1" operator="equal">
      <formula>"CW 3240-R7"</formula>
    </cfRule>
  </conditionalFormatting>
  <conditionalFormatting sqref="D45">
    <cfRule type="cellIs" dxfId="107" priority="97" stopIfTrue="1" operator="equal">
      <formula>"CW 2130-R11"</formula>
    </cfRule>
    <cfRule type="cellIs" dxfId="106" priority="98" stopIfTrue="1" operator="equal">
      <formula>"CW 3120-R2"</formula>
    </cfRule>
    <cfRule type="cellIs" dxfId="105" priority="99" stopIfTrue="1" operator="equal">
      <formula>"CW 3240-R7"</formula>
    </cfRule>
  </conditionalFormatting>
  <conditionalFormatting sqref="D38">
    <cfRule type="cellIs" dxfId="104" priority="106" stopIfTrue="1" operator="equal">
      <formula>"CW 2130-R11"</formula>
    </cfRule>
    <cfRule type="cellIs" dxfId="103" priority="107" stopIfTrue="1" operator="equal">
      <formula>"CW 3120-R2"</formula>
    </cfRule>
    <cfRule type="cellIs" dxfId="102" priority="108" stopIfTrue="1" operator="equal">
      <formula>"CW 3240-R7"</formula>
    </cfRule>
  </conditionalFormatting>
  <conditionalFormatting sqref="D43">
    <cfRule type="cellIs" dxfId="101" priority="103" stopIfTrue="1" operator="equal">
      <formula>"CW 2130-R11"</formula>
    </cfRule>
    <cfRule type="cellIs" dxfId="100" priority="104" stopIfTrue="1" operator="equal">
      <formula>"CW 3120-R2"</formula>
    </cfRule>
    <cfRule type="cellIs" dxfId="99" priority="105" stopIfTrue="1" operator="equal">
      <formula>"CW 3240-R7"</formula>
    </cfRule>
  </conditionalFormatting>
  <conditionalFormatting sqref="D49">
    <cfRule type="cellIs" dxfId="98" priority="100" stopIfTrue="1" operator="equal">
      <formula>"CW 2130-R11"</formula>
    </cfRule>
    <cfRule type="cellIs" dxfId="97" priority="101" stopIfTrue="1" operator="equal">
      <formula>"CW 3120-R2"</formula>
    </cfRule>
    <cfRule type="cellIs" dxfId="96" priority="102" stopIfTrue="1" operator="equal">
      <formula>"CW 3240-R7"</formula>
    </cfRule>
  </conditionalFormatting>
  <conditionalFormatting sqref="D46">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59">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92">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89">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95">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97:D99">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103">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104">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105">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106">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107">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109:D110">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186">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139">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140">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52:D53">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124">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219">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220">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144">
    <cfRule type="cellIs" dxfId="38" priority="13" stopIfTrue="1" operator="equal">
      <formula>"CW 2130-R11"</formula>
    </cfRule>
    <cfRule type="cellIs" dxfId="37" priority="14" stopIfTrue="1" operator="equal">
      <formula>"CW 3120-R2"</formula>
    </cfRule>
    <cfRule type="cellIs" dxfId="36" priority="15" stopIfTrue="1" operator="equal">
      <formula>"CW 3240-R7"</formula>
    </cfRule>
  </conditionalFormatting>
  <conditionalFormatting sqref="D36">
    <cfRule type="cellIs" dxfId="35" priority="6" stopIfTrue="1" operator="equal">
      <formula>"CW 2130-R11"</formula>
    </cfRule>
    <cfRule type="cellIs" dxfId="34" priority="7" stopIfTrue="1" operator="equal">
      <formula>"CW 3120-R2"</formula>
    </cfRule>
    <cfRule type="cellIs" dxfId="33" priority="8" stopIfTrue="1" operator="equal">
      <formula>"CW 3240-R7"</formula>
    </cfRule>
  </conditionalFormatting>
  <conditionalFormatting sqref="D67">
    <cfRule type="cellIs" dxfId="32" priority="38" stopIfTrue="1" operator="equal">
      <formula>"CW 3120-R2"</formula>
    </cfRule>
    <cfRule type="cellIs" dxfId="31" priority="39" stopIfTrue="1" operator="equal">
      <formula>"CW 3240-R7"</formula>
    </cfRule>
  </conditionalFormatting>
  <conditionalFormatting sqref="D72">
    <cfRule type="cellIs" dxfId="30" priority="36" stopIfTrue="1" operator="equal">
      <formula>"CW 3120-R2"</formula>
    </cfRule>
    <cfRule type="cellIs" dxfId="29" priority="37" stopIfTrue="1" operator="equal">
      <formula>"CW 3240-R7"</formula>
    </cfRule>
  </conditionalFormatting>
  <conditionalFormatting sqref="D41">
    <cfRule type="cellIs" dxfId="28" priority="3" stopIfTrue="1" operator="equal">
      <formula>"CW 2130-R11"</formula>
    </cfRule>
    <cfRule type="cellIs" dxfId="27" priority="4" stopIfTrue="1" operator="equal">
      <formula>"CW 3120-R2"</formula>
    </cfRule>
    <cfRule type="cellIs" dxfId="26" priority="5" stopIfTrue="1" operator="equal">
      <formula>"CW 3240-R7"</formula>
    </cfRule>
  </conditionalFormatting>
  <conditionalFormatting sqref="D74">
    <cfRule type="cellIs" dxfId="25" priority="33" stopIfTrue="1" operator="equal">
      <formula>"CW 2130-R11"</formula>
    </cfRule>
    <cfRule type="cellIs" dxfId="24" priority="34" stopIfTrue="1" operator="equal">
      <formula>"CW 3120-R2"</formula>
    </cfRule>
    <cfRule type="cellIs" dxfId="23" priority="35" stopIfTrue="1" operator="equal">
      <formula>"CW 3240-R7"</formula>
    </cfRule>
  </conditionalFormatting>
  <conditionalFormatting sqref="D75">
    <cfRule type="cellIs" dxfId="22" priority="30" stopIfTrue="1" operator="equal">
      <formula>"CW 2130-R11"</formula>
    </cfRule>
    <cfRule type="cellIs" dxfId="21" priority="31" stopIfTrue="1" operator="equal">
      <formula>"CW 3120-R2"</formula>
    </cfRule>
    <cfRule type="cellIs" dxfId="20" priority="32" stopIfTrue="1" operator="equal">
      <formula>"CW 3240-R7"</formula>
    </cfRule>
  </conditionalFormatting>
  <conditionalFormatting sqref="D76">
    <cfRule type="cellIs" dxfId="19" priority="27" stopIfTrue="1" operator="equal">
      <formula>"CW 2130-R11"</formula>
    </cfRule>
    <cfRule type="cellIs" dxfId="18" priority="28" stopIfTrue="1" operator="equal">
      <formula>"CW 3120-R2"</formula>
    </cfRule>
    <cfRule type="cellIs" dxfId="17" priority="29" stopIfTrue="1" operator="equal">
      <formula>"CW 3240-R7"</formula>
    </cfRule>
  </conditionalFormatting>
  <conditionalFormatting sqref="D77">
    <cfRule type="cellIs" dxfId="16" priority="24" stopIfTrue="1" operator="equal">
      <formula>"CW 2130-R11"</formula>
    </cfRule>
    <cfRule type="cellIs" dxfId="15" priority="25" stopIfTrue="1" operator="equal">
      <formula>"CW 3120-R2"</formula>
    </cfRule>
    <cfRule type="cellIs" dxfId="14" priority="26" stopIfTrue="1" operator="equal">
      <formula>"CW 3240-R7"</formula>
    </cfRule>
  </conditionalFormatting>
  <conditionalFormatting sqref="D78">
    <cfRule type="cellIs" dxfId="13" priority="21" stopIfTrue="1" operator="equal">
      <formula>"CW 2130-R11"</formula>
    </cfRule>
    <cfRule type="cellIs" dxfId="12" priority="22" stopIfTrue="1" operator="equal">
      <formula>"CW 3120-R2"</formula>
    </cfRule>
    <cfRule type="cellIs" dxfId="11" priority="23" stopIfTrue="1" operator="equal">
      <formula>"CW 3240-R7"</formula>
    </cfRule>
  </conditionalFormatting>
  <conditionalFormatting sqref="D79">
    <cfRule type="cellIs" dxfId="10" priority="18" stopIfTrue="1" operator="equal">
      <formula>"CW 2130-R11"</formula>
    </cfRule>
    <cfRule type="cellIs" dxfId="9" priority="19" stopIfTrue="1" operator="equal">
      <formula>"CW 3120-R2"</formula>
    </cfRule>
    <cfRule type="cellIs" dxfId="8" priority="20" stopIfTrue="1" operator="equal">
      <formula>"CW 3240-R7"</formula>
    </cfRule>
  </conditionalFormatting>
  <conditionalFormatting sqref="D63">
    <cfRule type="cellIs" dxfId="7" priority="16" stopIfTrue="1" operator="equal">
      <formula>"CW 3120-R2"</formula>
    </cfRule>
    <cfRule type="cellIs" dxfId="6" priority="17" stopIfTrue="1" operator="equal">
      <formula>"CW 3240-R7"</formula>
    </cfRule>
  </conditionalFormatting>
  <conditionalFormatting sqref="D180">
    <cfRule type="cellIs" dxfId="5" priority="11" stopIfTrue="1" operator="equal">
      <formula>"CW 3120-R2"</formula>
    </cfRule>
    <cfRule type="cellIs" dxfId="4" priority="12" stopIfTrue="1" operator="equal">
      <formula>"CW 3240-R7"</formula>
    </cfRule>
  </conditionalFormatting>
  <conditionalFormatting sqref="D182">
    <cfRule type="cellIs" dxfId="3" priority="9" stopIfTrue="1" operator="equal">
      <formula>"CW 3120-R2"</formula>
    </cfRule>
    <cfRule type="cellIs" dxfId="2" priority="10" stopIfTrue="1" operator="equal">
      <formula>"CW 3240-R7"</formula>
    </cfRule>
  </conditionalFormatting>
  <conditionalFormatting sqref="D62">
    <cfRule type="cellIs" dxfId="1" priority="1" stopIfTrue="1" operator="equal">
      <formula>"CW 3120-R2"</formula>
    </cfRule>
    <cfRule type="cellIs" dxfId="0" priority="2" stopIfTrue="1" operator="equal">
      <formula>"CW 3240-R7"</formula>
    </cfRule>
  </conditionalFormatting>
  <dataValidations count="5">
    <dataValidation type="decimal" operator="equal" allowBlank="1" showInputMessage="1" showErrorMessage="1" errorTitle="ENTRY ERROR!" error="Unit Price must be greater than 0_x000a_and cannot include fractions of a cent" prompt="Enter your Unit Bid Price._x000a_You do not need to type in the &quot;$&quot;" sqref="JA52:JA53 SW52:SW53 ACS52:ACS53 AMO52:AMO53 AWK52:AWK53 BGG52:BGG53 BQC52:BQC53 BZY52:BZY53 CJU52:CJU53 CTQ52:CTQ53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DDM52:DDM53 JA22:JA23 SW22:SW23 ACS22:ACS23 AMO22:AMO23 AWK22:AWK23 BGG22:BGG23 BQC22:BQC23 BZY22:BZY23 CJU22:CJU23 CTQ22:CTQ23 DDM22:DDM23 DNI22:DNI23 DXE22:DXE23 EHA22:EHA23 EQW22:EQW23 FAS22:FAS23 FKO22:FKO23 FUK22:FUK23 GEG22:GEG23 GOC22:GOC23 GXY22:GXY23 HHU22:HHU23 HRQ22:HRQ23 IBM22:IBM23 ILI22:ILI23 IVE22:IVE23 JFA22:JFA23 JOW22:JOW23 JYS22:JYS23 KIO22:KIO23 KSK22:KSK23 LCG22:LCG23 LMC22:LMC23 LVY22:LVY23 MFU22:MFU23 MPQ22:MPQ23 MZM22:MZM23 NJI22:NJI23 NTE22:NTE23 ODA22:ODA23 OMW22:OMW23 OWS22:OWS23 PGO22:PGO23 PQK22:PQK23 QAG22:QAG23 QKC22:QKC23 QTY22:QTY23 RDU22:RDU23 RNQ22:RNQ23 RXM22:RXM23 SHI22:SHI23 SRE22:SRE23 TBA22:TBA23 TKW22:TKW23 TUS22:TUS23 UEO22:UEO23 UOK22:UOK23 UYG22:UYG23 VIC22:VIC23 VRY22:VRY23 WBU22:WBU23 WLQ22:WLQ23 WVM22:WVM23 DNI52:DNI5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DXE52:DXE53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HA52:EHA53 EQW52:EQW53 FAS52:FAS53 FKO52:FKO53 FUK52:FUK53 GEG52:GEG53 GOC52:GOC53 GXY52:GXY53 WVM52:WVM53 HHU52:HHU53 HRQ52:HRQ53 IBM52:IBM53 ILI52:ILI53 IVE52:IVE53 JFA52:JFA53 JOW52:JOW53 JYS52:JYS53 KIO52:KIO53 KSK52:KSK53 LCG52:LCG53 LMC52:LMC53 LVY52:LVY53 MFU52:MFU53 MPQ52:MPQ53 MZM52:MZM53 NJI52:NJI53 NTE52:NTE53 ODA52:ODA53 OMW52:OMW53 OWS52:OWS53 PGO52:PGO53 PQK52:PQK53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JA78 SW78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WVM72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QAG52:QAG53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QKC52:QKC53 QTY52:QTY53 RDU52:RDU53 JA16:JA19 SW16:SW19 ACS16:ACS19 AMO16:AMO19 AWK16:AWK19 BGG16:BGG19 BQC16:BQC19 BZY16:BZY19 CJU16:CJU19 CTQ16:CTQ19 DDM16:DDM19 DNI16:DNI19 DXE16:DXE19 EHA16:EHA19 EQW16:EQW19 FAS16:FAS19 FKO16:FKO19 FUK16:FUK19 GEG16:GEG19 GOC16:GOC19 GXY16:GXY19 HHU16:HHU19 HRQ16:HRQ19 IBM16:IBM19 ILI16:ILI19 IVE16:IVE19 JFA16:JFA19 JOW16:JOW19 JYS16:JYS19 KIO16:KIO19 KSK16:KSK19 LCG16:LCG19 LMC16:LMC19 LVY16:LVY19 MFU16:MFU19 MPQ16:MPQ19 MZM16:MZM19 NJI16:NJI19 NTE16:NTE19 ODA16:ODA19 OMW16:OMW19 OWS16:OWS19 PGO16:PGO19 PQK16:PQK19 QAG16:QAG19 QKC16:QKC19 QTY16:QTY19 RDU16:RDU19 RNQ16:RNQ19 RXM16:RXM19 SHI16:SHI19 SRE16:SRE19 TBA16:TBA19 TKW16:TKW19 TUS16:TUS19 UEO16:UEO19 UOK16:UOK19 UYG16:UYG19 VIC16:VIC19 VRY16:VRY19 WBU16:WBU19 WLQ16:WLQ19 WVM16:WVM19 RNQ52:RNQ53 JA11:JA14 SW11:SW14 ACS11:ACS14 AMO11:AMO14 AWK11:AWK14 BGG11:BGG14 BQC11:BQC14 BZY11:BZY14 CJU11:CJU14 CTQ11:CTQ14 DDM11:DDM14 DNI11:DNI14 DXE11:DXE14 EHA11:EHA14 EQW11:EQW14 FAS11:FAS14 FKO11:FKO14 FUK11:FUK14 GEG11:GEG14 GOC11:GOC14 GXY11:GXY14 HHU11:HHU14 HRQ11:HRQ14 IBM11:IBM14 ILI11:ILI14 IVE11:IVE14 JFA11:JFA14 JOW11:JOW14 JYS11:JYS14 KIO11:KIO14 KSK11:KSK14 LCG11:LCG14 LMC11:LMC14 LVY11:LVY14 MFU11:MFU14 MPQ11:MPQ14 MZM11:MZM14 NJI11:NJI14 NTE11:NTE14 ODA11:ODA14 OMW11:OMW14 OWS11:OWS14 PGO11:PGO14 PQK11:PQK14 QAG11:QAG14 QKC11:QKC14 QTY11:QTY14 RDU11:RDU14 RNQ11:RNQ14 RXM11:RXM14 SHI11:SHI14 SRE11:SRE14 TBA11:TBA14 TKW11:TKW14 TUS11:TUS14 UEO11:UEO14 UOK11:UOK14 UYG11:UYG14 VIC11:VIC14 VRY11:VRY14 WBU11:WBU14 WLQ11:WLQ14 WVM11:WVM14 RXM52:RXM53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SHI52:SHI53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SRE52:SRE5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WVM140 JA45:JA46 SW45:SW46 ACS45:ACS46 AMO45:AMO46 AWK45:AWK46 BGG45:BGG46 BQC45:BQC46 BZY45:BZY46 CJU45:CJU46 CTQ45:CTQ46 DDM45:DDM46 DNI45:DNI46 DXE45:DXE46 EHA45:EHA46 EQW45:EQW46 FAS45:FAS46 FKO45:FKO46 FUK45:FUK46 GEG45:GEG46 GOC45:GOC46 GXY45:GXY46 HHU45:HHU46 HRQ45:HRQ46 IBM45:IBM46 ILI45:ILI46 IVE45:IVE46 JFA45:JFA46 JOW45:JOW46 JYS45:JYS46 KIO45:KIO46 KSK45:KSK46 LCG45:LCG46 LMC45:LMC46 LVY45:LVY46 MFU45:MFU46 MPQ45:MPQ46 MZM45:MZM46 NJI45:NJI46 NTE45:NTE46 ODA45:ODA46 OMW45:OMW46 OWS45:OWS46 PGO45:PGO46 PQK45:PQK46 QAG45:QAG46 QKC45:QKC46 QTY45:QTY46 RDU45:RDU46 RNQ45:RNQ46 RXM45:RXM46 SHI45:SHI46 SRE45:SRE46 TBA45:TBA46 TKW45:TKW46 TUS45:TUS46 UEO45:UEO46 UOK45:UOK46 UYG45:UYG46 VIC45:VIC46 VRY45:VRY46 WBU45:WBU46 WLQ45:WLQ46 WVM45:WVM46 TBA52:TBA53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TKW52:TKW53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TUS52:TUS53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UEO52:UEO53 JA98:JA99 SW98:SW99 ACS98:ACS99 AMO98:AMO99 AWK98:AWK99 BGG98:BGG99 BQC98:BQC99 BZY98:BZY99 CJU98:CJU99 CTQ98:CTQ99 DDM98:DDM99 DNI98:DNI99 DXE98:DXE99 EHA98:EHA99 EQW98:EQW99 FAS98:FAS99 FKO98:FKO99 FUK98:FUK99 GEG98:GEG99 GOC98:GOC99 GXY98:GXY99 HHU98:HHU99 HRQ98:HRQ99 IBM98:IBM99 ILI98:ILI99 IVE98:IVE99 JFA98:JFA99 JOW98:JOW99 JYS98:JYS99 KIO98:KIO99 KSK98:KSK99 LCG98:LCG99 LMC98:LMC99 LVY98:LVY99 MFU98:MFU99 MPQ98:MPQ99 MZM98:MZM99 NJI98:NJI99 NTE98:NTE99 ODA98:ODA99 OMW98:OMW99 OWS98:OWS99 PGO98:PGO99 PQK98:PQK99 QAG98:QAG99 QKC98:QKC99 QTY98:QTY99 RDU98:RDU99 RNQ98:RNQ99 RXM98:RXM99 SHI98:SHI99 SRE98:SRE99 TBA98:TBA99 TKW98:TKW99 TUS98:TUS99 UEO98:UEO99 UOK98:UOK99 UYG98:UYG99 VIC98:VIC99 VRY98:VRY99 WBU98:WBU99 WLQ98:WLQ99 WVM98:WVM99 SW103:SW104 ACS103:ACS104 AMO103:AMO104 AWK103:AWK104 BGG103:BGG104 BQC103:BQC104 BZY103:BZY104 CJU103:CJU104 CTQ103:CTQ104 DDM103:DDM104 DNI103:DNI104 DXE103:DXE104 EHA103:EHA104 EQW103:EQW104 FAS103:FAS104 FKO103:FKO104 FUK103:FUK104 GEG103:GEG104 GOC103:GOC104 GXY103:GXY104 HHU103:HHU104 HRQ103:HRQ104 IBM103:IBM104 ILI103:ILI104 IVE103:IVE104 JFA103:JFA104 JOW103:JOW104 JYS103:JYS104 KIO103:KIO104 KSK103:KSK104 LCG103:LCG104 LMC103:LMC104 LVY103:LVY104 MFU103:MFU104 MPQ103:MPQ104 MZM103:MZM104 NJI103:NJI104 NTE103:NTE104 ODA103:ODA104 OMW103:OMW104 OWS103:OWS104 PGO103:PGO104 PQK103:PQK104 QAG103:QAG104 QKC103:QKC104 QTY103:QTY104 RDU103:RDU104 RNQ103:RNQ104 RXM103:RXM104 SHI103:SHI104 SRE103:SRE104 TBA103:TBA104 TKW103:TKW104 TUS103:TUS104 UEO103:UEO104 UOK103:UOK104 UYG103:UYG104 VIC103:VIC104 VRY103:VRY104 WBU103:WBU104 WLQ103:WLQ104 WVM103:WVM104 UOK52:UOK53 JA103:JA104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UYG52:UYG53 VIC52:VIC53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VRY52:VRY53 JA184 SW184 ACS184 AMO184 AWK184 BGG184 BQC184 BZY184 CJU184 CTQ184 DDM184 DNI184 DXE184 EHA184 EQW184 FAS184 FKO184 FUK184 GEG184 GOC184 GXY184 HHU184 HRQ184 IBM184 ILI184 IVE184 JFA184 JOW184 JYS184 KIO184 KSK184 LCG184 LMC184 LVY184 MFU184 MPQ184 MZM184 NJI184 NTE184 ODA184 OMW184 OWS184 PGO184 PQK184 QAG184 QKC184 QTY184 RDU184 RNQ184 RXM184 SHI184 SRE184 TBA184 TKW184 TUS184 UEO184 UOK184 UYG184 VIC184 VRY184 WBU184 WLQ184 WVM184 WBU52:WBU53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LQ52:WLQ53">
      <formula1>IF(JA8&gt;=0.01,ROUND(JA8,2),0.01)</formula1>
    </dataValidation>
    <dataValidation type="custom" allowBlank="1" showInputMessage="1" showErrorMessage="1" error="If you can enter a Unit  Price in this cell, pLease contact the Contract Administrator immediately!" sqref="OMY217 OWU217 PGQ217 PQM217 QAI217 QKE217 QUA217 RDW217 RNS217 RXO217 SHK217 SRG217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WVM15 TBC217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TKY217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TUU217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JA65:JA66 SW65:SW66 ACS65:ACS66 AMO65:AMO66 AWK65:AWK66 BGG65:BGG66 BQC65:BQC66 BZY65:BZY66 CJU65:CJU66 CTQ65:CTQ66 DDM65:DDM66 DNI65:DNI66 DXE65:DXE66 EHA65:EHA66 EQW65:EQW66 FAS65:FAS66 FKO65:FKO66 FUK65:FUK66 GEG65:GEG66 GOC65:GOC66 GXY65:GXY66 HHU65:HHU66 HRQ65:HRQ66 IBM65:IBM66 ILI65:ILI66 IVE65:IVE66 JFA65:JFA66 JOW65:JOW66 JYS65:JYS66 KIO65:KIO66 KSK65:KSK66 LCG65:LCG66 LMC65:LMC66 LVY65:LVY66 MFU65:MFU66 MPQ65:MPQ66 MZM65:MZM66 NJI65:NJI66 NTE65:NTE66 ODA65:ODA66 OMW65:OMW66 OWS65:OWS66 PGO65:PGO66 PQK65:PQK66 QAG65:QAG66 QKC65:QKC66 QTY65:QTY66 RDU65:RDU66 RNQ65:RNQ66 RXM65:RXM66 SHI65:SHI66 SRE65:SRE66 TBA65:TBA66 TKW65:TKW66 TUS65:TUS66 UEO65:UEO66 UOK65:UOK66 UYG65:UYG66 VIC65:VIC66 VRY65:VRY66 WBU65:WBU66 WLQ65:WLQ66 WVM65:WVM66 UEQ217 UOM217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UYI217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VIE217 VSA217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WBW217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JA105 SW105 ACS105 AMO105 AWK105 BGG105 BQC105 BZY105 CJU105 CTQ105 DDM105 DNI105 DXE105 EHA105 EQW105 FAS105 FKO105 FUK105 GEG105 GOC105 GXY105 HHU105 HRQ105 IBM105 ILI105 IVE105 JFA105 JOW105 JYS105 KIO105 KSK105 LCG105 LMC105 LVY105 MFU105 MPQ105 MZM105 NJI105 NTE105 ODA105 OMW105 OWS105 PGO105 PQK105 QAG105 QKC105 QTY105 RDU105 RNQ105 RXM105 SHI105 SRE105 TBA105 TKW105 TUS105 UEO105 UOK105 UYG105 VIC105 VRY105 WBU105 WLQ105 WVM105 WLS217 WVO217 JA109 SW109 ACS109 AMO109 AWK109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JC217 SY217 ACU217 AMQ217 AWM217 BGI217 BQE217 CAA217 CJW217 CTS217 DDO217 DNK217 DXG217 EHC217 EQY217 FAU217 FKQ217 FUM217 GEI217 GOE217 GYA217 HHW217 HRS217 IBO217 ILK217 IVG217 JFC217 JOY217 JYU217 KIQ217 KSM217 LCI217 LME217 LWA217 MFW217 MPS217 MZO217 NJK217 NTG217 ODC217 G245 G231 G229 G227 G238 G236 G240 G92 G111:G112 G141 G233:G234 G20:G21 G24 G26 G65:G66 G71 G15 G10 G31 G96:G97 G105 G109 G218:G219 G29 G222:G225 G39 G44 G54:G55 G57:G58 G34:G35 G68 G73:G74 G83 G90 G115 G117 G122 G125 G130 G132 G134:G135 G139 G143 G145:G146 G151:G152 G154 G156 G165:G166 G168 G170:G171 G174 G178:G179 G183 G189 G192:G193 G195 G210 G212 G159 G249 G181 G88 G101:G102 G163 G208 G61:G62 G7">
      <formula1>"isblank(G3)"</formula1>
    </dataValidation>
    <dataValidation type="decimal" operator="equal" allowBlank="1" showInputMessage="1" showErrorMessage="1" errorTitle="ENTRY ERROR!" error="Approx. Quantity  for this Item _x000a_must be a whole number. " prompt="Enter the Approx. Quantity_x000a_" sqref="F241:F244">
      <formula1>IF(F241&gt;=0,ROUND(F241,0),0)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WLS218 JC124 SY124 ACU124 AMQ124 AWM124 BGI124 BQE124 CAA124 CJW124 CTS124 DDO124 DNK124 DXG124 EHC124 EQY124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WVO218 JC218 SY218 ACU218 AMQ218 AWM218 BGI218 BQE218 CAA218 CJW218 CTS218 DDO218 DNK218 DXG218 EHC218 EQY218 FAU218 FKQ218 FUM218 GEI218 GOE218 GYA218 HHW218 HRS218 IBO218 ILK218 IVG218 JFC218 JOY218 JYU218 KIQ218 KSM218 LCI218 LME218 LWA218 MFW218 MPS218 MZO218 NJK218 NTG218 ODC218 OMY218 OWU218 PGQ218 PQM218 QAI218 QKE218 QUA218 RDW218 RNS218 RXO218 SHK218 SRG218 TBC218 TKY218 TUU218 UEQ218 UOM218 UYI218 VIE218 VSA218 WBW218">
      <formula1>IF(JC124&gt;=0.01,ROUND(JC124,2),0.01)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44 G180 G182 G8:G9 G11:G14 G184:G188 G16:G19 G22:G23 G25 G27:G28 G30 G32:G33 G36:G38 G45:G53 G56 G59:G60 G63:G64 G67 G69:G70 G72 G75:G82 G84:G87 G89 G91 G93:G95 G98:G99 G103:G104 G106:G108 G110 G113:G114 G116 G118:G121 G123:G124 G126:G129 G131 G133 G136:G138 G140 G142 G147:G150 G153 G155 G157:G158 G160:G162 G164 G167 G169 G172:G173 G175:G177 G190:G191 G194 G196:G207 G209 G211 G213:G217 G220 G226 G228 G230 G232 G235 G237 G239 G241:G244 G246:G248 G250:G251 G40:G43">
      <formula1>IF(G8&gt;=0.01,ROUND(G8,2),0.01)</formula1>
    </dataValidation>
  </dataValidations>
  <pageMargins left="0.5" right="0.5" top="0.75" bottom="0.75" header="0.25" footer="0.25"/>
  <pageSetup scale="55" orientation="portrait" r:id="rId1"/>
  <headerFooter alignWithMargins="0">
    <oddHeader>&amp;L&amp;10The City of Winnipeg
Bid Opportunity No. 460-2017_Addendum_3 
&amp;XTemplate Version: C420170317-RW&amp;R&amp;10Bid Submission
Page &amp;P+3 of 18</oddHeader>
    <oddFooter xml:space="preserve">&amp;R__________________
Name of Bidder                    </oddFooter>
  </headerFooter>
  <rowBreaks count="9" manualBreakCount="9">
    <brk id="38" min="1" max="7" man="1"/>
    <brk id="60" min="1" max="7" man="1"/>
    <brk id="100" min="1" max="7" man="1"/>
    <brk id="124" min="1" max="7" man="1"/>
    <brk id="149" min="1" max="7" man="1"/>
    <brk id="173" min="1" max="7" man="1"/>
    <brk id="197" min="1" max="7" man="1"/>
    <brk id="219" min="1" max="7" man="1"/>
    <brk id="252"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HP June 12 2017_x000d_
_x000d_
_x000d_
_x000d_
File Size 52,997</dc:description>
  <cp:lastModifiedBy>Mourant, Dylan</cp:lastModifiedBy>
  <cp:lastPrinted>2017-06-12T15:03:28Z</cp:lastPrinted>
  <dcterms:created xsi:type="dcterms:W3CDTF">1999-03-31T15:44:33Z</dcterms:created>
  <dcterms:modified xsi:type="dcterms:W3CDTF">2017-06-23T20:41:15Z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_AdHocReviewCycleID">
    <vt:i4>-512794083</vt:i4>
  </property>
  <property fmtid="{D5CDD505-2E9C-101B-9397-08002B2CF9AE}" pid="5" name="_EmailSubject">
    <vt:lpwstr>460-2017 Ellice Avenue Reconstruction/Rehabilitation</vt:lpwstr>
  </property>
  <property fmtid="{D5CDD505-2E9C-101B-9397-08002B2CF9AE}" pid="6" name="_AuthorEmail">
    <vt:lpwstr>HPheifer@winnipeg.ca</vt:lpwstr>
  </property>
  <property fmtid="{D5CDD505-2E9C-101B-9397-08002B2CF9AE}" pid="7" name="_AuthorEmailDisplayName">
    <vt:lpwstr>Pheifer, Henly</vt:lpwstr>
  </property>
  <property fmtid="{D5CDD505-2E9C-101B-9397-08002B2CF9AE}" pid="8" name="_ReviewingToolsShownOnce">
    <vt:lpwstr/>
  </property>
</Properties>
</file>