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fileSharing readOnlyRecommended="1"/>
  <workbookPr defaultThemeVersion="124226"/>
  <bookViews>
    <workbookView xWindow="0" yWindow="0" windowWidth="28800" windowHeight="13410" tabRatio="388" firstSheet="1" activeTab="1"/>
  </bookViews>
  <sheets>
    <sheet name="Instructions" sheetId="2" r:id="rId1"/>
    <sheet name="FORM B - PRICES" sheetId="1" r:id="rId2"/>
  </sheets>
  <definedNames>
    <definedName name="_1PAGE_1_OF_13">'FORM B - PRICES'!#REF!</definedName>
    <definedName name="_2TENDER_NO._181">'FORM B - PRICES'!#REF!</definedName>
    <definedName name="_3TENDER_SUBMISSI">'FORM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1">'FORM B - PRICES'!$B$6:$H$259</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PRICES'!$B$1:$IV$193</definedName>
    <definedName name="XITEMS">'FORM B - PRICES'!$B$6:$IV$193</definedName>
  </definedNames>
  <calcPr calcId="171027" fullPrecision="0"/>
</workbook>
</file>

<file path=xl/calcChain.xml><?xml version="1.0" encoding="utf-8"?>
<calcChain xmlns="http://schemas.openxmlformats.org/spreadsheetml/2006/main">
  <c r="H235" i="1" l="1"/>
  <c r="H234" i="1"/>
  <c r="H233" i="1"/>
  <c r="H142" i="1" l="1"/>
  <c r="H143" i="1"/>
  <c r="H141" i="1"/>
  <c r="H246" i="1" l="1"/>
  <c r="H245" i="1"/>
  <c r="H244" i="1"/>
  <c r="H242" i="1"/>
  <c r="H241" i="1"/>
  <c r="H207" i="1"/>
  <c r="H163" i="1" l="1"/>
  <c r="C257" i="1" l="1"/>
  <c r="B257" i="1"/>
  <c r="C256" i="1"/>
  <c r="B256" i="1"/>
  <c r="C255" i="1"/>
  <c r="B255" i="1"/>
  <c r="C254" i="1"/>
  <c r="B254" i="1"/>
  <c r="C252" i="1"/>
  <c r="B252" i="1"/>
  <c r="H251" i="1"/>
  <c r="H250" i="1"/>
  <c r="H249" i="1"/>
  <c r="H239" i="1"/>
  <c r="H237" i="1"/>
  <c r="H232" i="1"/>
  <c r="H230" i="1"/>
  <c r="H227" i="1"/>
  <c r="H225" i="1"/>
  <c r="H222" i="1"/>
  <c r="H221" i="1"/>
  <c r="H220" i="1"/>
  <c r="H219" i="1"/>
  <c r="H217" i="1"/>
  <c r="H215" i="1"/>
  <c r="H213" i="1"/>
  <c r="H212" i="1"/>
  <c r="H211" i="1"/>
  <c r="H209" i="1"/>
  <c r="H206" i="1"/>
  <c r="H203" i="1"/>
  <c r="H202" i="1"/>
  <c r="H201" i="1"/>
  <c r="H200" i="1"/>
  <c r="H199" i="1"/>
  <c r="H198" i="1"/>
  <c r="H196" i="1"/>
  <c r="H195" i="1"/>
  <c r="C192" i="1"/>
  <c r="B192" i="1"/>
  <c r="H191" i="1"/>
  <c r="H190" i="1"/>
  <c r="H189" i="1"/>
  <c r="H188" i="1"/>
  <c r="H186" i="1"/>
  <c r="H184" i="1"/>
  <c r="H182" i="1"/>
  <c r="H180" i="1"/>
  <c r="H177" i="1"/>
  <c r="H175" i="1"/>
  <c r="H173" i="1"/>
  <c r="H172" i="1"/>
  <c r="H171" i="1"/>
  <c r="H169" i="1"/>
  <c r="C165" i="1"/>
  <c r="B165" i="1"/>
  <c r="H164" i="1"/>
  <c r="H161" i="1"/>
  <c r="H159" i="1"/>
  <c r="H156" i="1"/>
  <c r="H155" i="1"/>
  <c r="H154" i="1"/>
  <c r="H153" i="1"/>
  <c r="H152" i="1"/>
  <c r="H150" i="1"/>
  <c r="H148" i="1"/>
  <c r="H147" i="1"/>
  <c r="H146" i="1"/>
  <c r="H140" i="1"/>
  <c r="H137" i="1"/>
  <c r="H136" i="1"/>
  <c r="H135" i="1"/>
  <c r="H132" i="1"/>
  <c r="H131" i="1"/>
  <c r="H130" i="1"/>
  <c r="H129" i="1"/>
  <c r="H127" i="1"/>
  <c r="H125" i="1"/>
  <c r="H124" i="1"/>
  <c r="H123" i="1"/>
  <c r="H120" i="1"/>
  <c r="H119" i="1"/>
  <c r="H117" i="1"/>
  <c r="H115" i="1"/>
  <c r="H113" i="1"/>
  <c r="H111" i="1"/>
  <c r="H108" i="1"/>
  <c r="H107" i="1"/>
  <c r="H106" i="1"/>
  <c r="H105" i="1"/>
  <c r="H103" i="1"/>
  <c r="C100" i="1"/>
  <c r="B100" i="1"/>
  <c r="H99" i="1"/>
  <c r="H98" i="1"/>
  <c r="H97" i="1"/>
  <c r="H95" i="1"/>
  <c r="H92" i="1"/>
  <c r="H91" i="1"/>
  <c r="H90" i="1"/>
  <c r="H89" i="1"/>
  <c r="H88" i="1"/>
  <c r="H87" i="1"/>
  <c r="H85" i="1"/>
  <c r="H83" i="1"/>
  <c r="H81" i="1"/>
  <c r="H80" i="1"/>
  <c r="H79" i="1"/>
  <c r="H78" i="1"/>
  <c r="H76" i="1"/>
  <c r="H74" i="1"/>
  <c r="H72" i="1"/>
  <c r="H71" i="1"/>
  <c r="H69" i="1"/>
  <c r="H68" i="1"/>
  <c r="H67" i="1"/>
  <c r="H64" i="1"/>
  <c r="H62" i="1"/>
  <c r="H60" i="1"/>
  <c r="H57" i="1"/>
  <c r="H55" i="1"/>
  <c r="H54" i="1"/>
  <c r="H53" i="1"/>
  <c r="H52" i="1"/>
  <c r="H50" i="1"/>
  <c r="H48" i="1"/>
  <c r="H45" i="1"/>
  <c r="H44" i="1"/>
  <c r="H43" i="1"/>
  <c r="H42" i="1"/>
  <c r="H41" i="1"/>
  <c r="H38" i="1"/>
  <c r="H37" i="1"/>
  <c r="H36" i="1"/>
  <c r="H34" i="1"/>
  <c r="H33" i="1"/>
  <c r="H32" i="1"/>
  <c r="H29" i="1"/>
  <c r="H27" i="1"/>
  <c r="H25" i="1"/>
  <c r="H23" i="1"/>
  <c r="H21" i="1"/>
  <c r="H20" i="1"/>
  <c r="H19" i="1"/>
  <c r="H17" i="1"/>
  <c r="H15" i="1"/>
  <c r="H14" i="1"/>
  <c r="H11" i="1"/>
  <c r="H10" i="1"/>
  <c r="H9" i="1"/>
  <c r="H192" i="1" l="1"/>
  <c r="H256" i="1" s="1"/>
  <c r="H165" i="1"/>
  <c r="H255" i="1" s="1"/>
  <c r="H252" i="1"/>
  <c r="H257" i="1" s="1"/>
  <c r="H100" i="1"/>
  <c r="H254" i="1" s="1"/>
  <c r="G258" i="1" l="1"/>
</calcChain>
</file>

<file path=xl/sharedStrings.xml><?xml version="1.0" encoding="utf-8"?>
<sst xmlns="http://schemas.openxmlformats.org/spreadsheetml/2006/main" count="1027" uniqueCount="446">
  <si>
    <t>UNIT PRICES</t>
  </si>
  <si>
    <t/>
  </si>
  <si>
    <t>ITEM</t>
  </si>
  <si>
    <t>DESCRIPTION</t>
  </si>
  <si>
    <t>SPEC.</t>
  </si>
  <si>
    <t>UNIT</t>
  </si>
  <si>
    <t>APPROX.</t>
  </si>
  <si>
    <t>UNIT PRICE</t>
  </si>
  <si>
    <t>AMOUNT</t>
  </si>
  <si>
    <t>REF.</t>
  </si>
  <si>
    <t>QUANTITY</t>
  </si>
  <si>
    <t>A</t>
  </si>
  <si>
    <t>B</t>
  </si>
  <si>
    <t>C</t>
  </si>
  <si>
    <t>D</t>
  </si>
  <si>
    <t>Subtotal:</t>
  </si>
  <si>
    <t>SUMMARY</t>
  </si>
  <si>
    <t>EARTH AND BASE WORKS</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</si>
  <si>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</si>
  <si>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</si>
  <si>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</si>
  <si>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</si>
  <si>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</si>
  <si>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</si>
  <si>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</si>
  <si>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</si>
  <si>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</si>
  <si>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</si>
  <si>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</si>
  <si>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</si>
  <si>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</si>
  <si>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</si>
  <si>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</si>
  <si>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</si>
  <si>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</si>
  <si>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</si>
  <si>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</si>
  <si>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</si>
  <si>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</si>
  <si>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</si>
  <si>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</si>
  <si>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</si>
  <si>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</si>
  <si>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</si>
  <si>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</si>
  <si>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</si>
  <si>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</si>
  <si>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</si>
  <si>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</si>
  <si>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</si>
  <si>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</si>
  <si>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</si>
  <si>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</si>
  <si>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</si>
  <si>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</si>
  <si>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Main Line Paving</t>
  </si>
  <si>
    <t>C001</t>
  </si>
  <si>
    <t>Concrete Pavements, Median Slabs, Bull-noses, and Safety Medians</t>
  </si>
  <si>
    <t>F001</t>
  </si>
  <si>
    <t>F003</t>
  </si>
  <si>
    <t>F005</t>
  </si>
  <si>
    <t>iv)</t>
  </si>
  <si>
    <t>B.7</t>
  </si>
  <si>
    <t>B.8</t>
  </si>
  <si>
    <t>B.9</t>
  </si>
  <si>
    <t>B.10</t>
  </si>
  <si>
    <t>B.11</t>
  </si>
  <si>
    <t>B.12</t>
  </si>
  <si>
    <t>Tie-ins and Approaches</t>
  </si>
  <si>
    <t>C.1</t>
  </si>
  <si>
    <t>C008</t>
  </si>
  <si>
    <t>D.2</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</si>
  <si>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</si>
  <si>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</si>
  <si>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</si>
  <si>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</si>
  <si>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</si>
  <si>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</si>
  <si>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</si>
  <si>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</si>
  <si>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</si>
  <si>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</si>
  <si>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</si>
  <si>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</si>
  <si>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</si>
  <si>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</si>
  <si>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</si>
  <si>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</si>
  <si>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</si>
  <si>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</si>
  <si>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</si>
  <si>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</si>
  <si>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</si>
  <si>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</si>
  <si>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</si>
  <si>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</si>
  <si>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</si>
  <si>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B114rl</t>
  </si>
  <si>
    <t>A.11</t>
  </si>
  <si>
    <t xml:space="preserve">CW 3235-R9  </t>
  </si>
  <si>
    <t>B118rl</t>
  </si>
  <si>
    <t>100 mm Sidewalk</t>
  </si>
  <si>
    <t>B119rl</t>
  </si>
  <si>
    <t>a)</t>
  </si>
  <si>
    <t>Less than 5 sq.m.</t>
  </si>
  <si>
    <t>B120rl</t>
  </si>
  <si>
    <t>b)</t>
  </si>
  <si>
    <t>5 sq.m. to 20 sq.m.</t>
  </si>
  <si>
    <t>B121rl</t>
  </si>
  <si>
    <t>c)</t>
  </si>
  <si>
    <t>Greater than 20 sq.m.</t>
  </si>
  <si>
    <t>B154rl</t>
  </si>
  <si>
    <t xml:space="preserve">CW 3240-R10 </t>
  </si>
  <si>
    <t>B155rl</t>
  </si>
  <si>
    <t>Barrier (150 mm reveal ht, Dowelled)</t>
  </si>
  <si>
    <t>SD-205,
SD-206A</t>
  </si>
  <si>
    <t>B156rl</t>
  </si>
  <si>
    <t>Less than 3 m</t>
  </si>
  <si>
    <t>B157rl</t>
  </si>
  <si>
    <t>3 m to 30 m</t>
  </si>
  <si>
    <t>Curb Ramp (8-12 mm reveal ht, Monolithic)</t>
  </si>
  <si>
    <t>SD-229C,D</t>
  </si>
  <si>
    <t>B200</t>
  </si>
  <si>
    <t>Planing of Pavement</t>
  </si>
  <si>
    <t>B201</t>
  </si>
  <si>
    <t>B219</t>
  </si>
  <si>
    <t>Detectable Warning Surface Tiles</t>
  </si>
  <si>
    <t>SD-205</t>
  </si>
  <si>
    <t>C055</t>
  </si>
  <si>
    <t xml:space="preserve">Construction of Asphaltic Concrete Pavements </t>
  </si>
  <si>
    <t>C056</t>
  </si>
  <si>
    <t>C058</t>
  </si>
  <si>
    <t>Type IA</t>
  </si>
  <si>
    <t>CW 2130-R12</t>
  </si>
  <si>
    <t>51 mm</t>
  </si>
  <si>
    <t>B.16</t>
  </si>
  <si>
    <t>B.17</t>
  </si>
  <si>
    <t>B.18</t>
  </si>
  <si>
    <t>B.21</t>
  </si>
  <si>
    <t>A007A</t>
  </si>
  <si>
    <t xml:space="preserve">50 mm </t>
  </si>
  <si>
    <t>B077-72</t>
  </si>
  <si>
    <t>B100r</t>
  </si>
  <si>
    <t>Miscellaneous Concrete Slab Removal</t>
  </si>
  <si>
    <t>B104r</t>
  </si>
  <si>
    <t>B107i</t>
  </si>
  <si>
    <t xml:space="preserve">Miscellaneous Concrete Slab Installation </t>
  </si>
  <si>
    <t>B111i</t>
  </si>
  <si>
    <t>SD-023</t>
  </si>
  <si>
    <t>D.3</t>
  </si>
  <si>
    <t>D.4</t>
  </si>
  <si>
    <t>D.5</t>
  </si>
  <si>
    <t>D.6</t>
  </si>
  <si>
    <t>B126r</t>
  </si>
  <si>
    <t>Concrete Curb Removal</t>
  </si>
  <si>
    <t>B127r</t>
  </si>
  <si>
    <t>B135i</t>
  </si>
  <si>
    <t>Concrete Curb Installation</t>
  </si>
  <si>
    <t>B136i</t>
  </si>
  <si>
    <t>B158rl</t>
  </si>
  <si>
    <t xml:space="preserve">c) </t>
  </si>
  <si>
    <t xml:space="preserve"> Greater than 30 m</t>
  </si>
  <si>
    <t>(SEE B10)</t>
  </si>
  <si>
    <t>McDermot Ave - Arlington St to Furby St - Protected Bike Lanes</t>
  </si>
  <si>
    <t>Sherbrook St - Cumberland Ave to McDermot Ave - Protected Bike Lanes</t>
  </si>
  <si>
    <t>Sherbrook St - Notre Dame Ave to William Ave - Asphalt Overlay Preservation</t>
  </si>
  <si>
    <t>CW 3110-R19</t>
  </si>
  <si>
    <t>A.1</t>
  </si>
  <si>
    <t>B190</t>
  </si>
  <si>
    <t xml:space="preserve">Construction of Asphaltic Concrete Overlay </t>
  </si>
  <si>
    <t xml:space="preserve">CW 3230-R8
</t>
  </si>
  <si>
    <t>SD-204</t>
  </si>
  <si>
    <t>B191</t>
  </si>
  <si>
    <t>B193</t>
  </si>
  <si>
    <t>B194</t>
  </si>
  <si>
    <t>B195</t>
  </si>
  <si>
    <t xml:space="preserve">CW 3450-R6 </t>
  </si>
  <si>
    <r>
      <t>1</t>
    </r>
    <r>
      <rPr>
        <b/>
        <sz val="12"/>
        <color indexed="10"/>
        <rFont val="Arial"/>
        <family val="2"/>
      </rPr>
      <t xml:space="preserve"> </t>
    </r>
    <r>
      <rPr>
        <sz val="12"/>
        <color indexed="8"/>
        <rFont val="Arial"/>
        <family val="2"/>
      </rPr>
      <t>- 50 mm Depth (Asphalt)</t>
    </r>
  </si>
  <si>
    <t>B202</t>
  </si>
  <si>
    <t>50 - 100 mm Depth (Asphalt)</t>
  </si>
  <si>
    <t>B206</t>
  </si>
  <si>
    <t>Pavement Repair Fabric</t>
  </si>
  <si>
    <t>E15</t>
  </si>
  <si>
    <t>CW 3326-R3</t>
  </si>
  <si>
    <t>B184rl</t>
  </si>
  <si>
    <t>Curb Ramp (8-12 mm reveal ht, Integral)</t>
  </si>
  <si>
    <t>B138i</t>
  </si>
  <si>
    <t>B150i</t>
  </si>
  <si>
    <t>SD-229A,B,C</t>
  </si>
  <si>
    <t>F004</t>
  </si>
  <si>
    <t>38 mm</t>
  </si>
  <si>
    <t>B184rlA</t>
  </si>
  <si>
    <t>Keewatin St - Burrows Ave to Inkster Blvd - AT Facility</t>
  </si>
  <si>
    <t>B108i</t>
  </si>
  <si>
    <t>Median Slab</t>
  </si>
  <si>
    <t>SD-227A</t>
  </si>
  <si>
    <t>Adjustment of Manholes/Catch Basins Frames</t>
  </si>
  <si>
    <t>CW 3210-R8</t>
  </si>
  <si>
    <t>Barrier Integral</t>
  </si>
  <si>
    <t>CW 3310-R17</t>
  </si>
  <si>
    <t>Construction of 200 mm Concrete Pavement (Reinforced)</t>
  </si>
  <si>
    <t>Barrier (150 mm reveal ht, Integral)</t>
  </si>
  <si>
    <t xml:space="preserve">CW 3410-R11 </t>
  </si>
  <si>
    <t>B151i</t>
  </si>
  <si>
    <t>Safety Curb (330 mm reveal ht)</t>
  </si>
  <si>
    <t>SD-206B</t>
  </si>
  <si>
    <t>D006</t>
  </si>
  <si>
    <t xml:space="preserve">Reflective Crack Maintenance </t>
  </si>
  <si>
    <t>CW 3250-R7</t>
  </si>
  <si>
    <t>E006</t>
  </si>
  <si>
    <t xml:space="preserve">Catch Pit </t>
  </si>
  <si>
    <t>E007</t>
  </si>
  <si>
    <t>E012</t>
  </si>
  <si>
    <t>Drainage Connection Pipe</t>
  </si>
  <si>
    <t>E048</t>
  </si>
  <si>
    <t>Relocation of Existing Catch Basins</t>
  </si>
  <si>
    <t>F009</t>
  </si>
  <si>
    <t>Adjustment of Valve Boxes</t>
  </si>
  <si>
    <t>B001</t>
  </si>
  <si>
    <t>B.1</t>
  </si>
  <si>
    <t>Pavement Removal</t>
  </si>
  <si>
    <t>B003</t>
  </si>
  <si>
    <t>Asphalt Pavement</t>
  </si>
  <si>
    <t>ROADWORK - NEW CONSTRUCTION</t>
  </si>
  <si>
    <t>A.7</t>
  </si>
  <si>
    <t>A008E</t>
  </si>
  <si>
    <t xml:space="preserve">150 mm </t>
  </si>
  <si>
    <t>A.9</t>
  </si>
  <si>
    <t>B064-72</t>
  </si>
  <si>
    <t>B.6</t>
  </si>
  <si>
    <t>Slab Replacement - Early Opening (72 hour)</t>
  </si>
  <si>
    <t>B070-72</t>
  </si>
  <si>
    <t>230 mm Concrete Pavement (Plain-Dowelled)</t>
  </si>
  <si>
    <t>B082-72</t>
  </si>
  <si>
    <t>230 mm Concrete Pavement (Type A)</t>
  </si>
  <si>
    <t>B083-72</t>
  </si>
  <si>
    <t>230 mm Concrete Pavement (Type B)</t>
  </si>
  <si>
    <t>B085-72</t>
  </si>
  <si>
    <t>230 mm Concrete Pavement (Type D)</t>
  </si>
  <si>
    <t>B150iA</t>
  </si>
  <si>
    <t>B188</t>
  </si>
  <si>
    <t>B.19</t>
  </si>
  <si>
    <t>Supply and Installation of Dowel Assemblies</t>
  </si>
  <si>
    <t>B002</t>
  </si>
  <si>
    <t>Concrete Pavement</t>
  </si>
  <si>
    <t>E050</t>
  </si>
  <si>
    <t>Abandoning Existing Drainage Inlets</t>
  </si>
  <si>
    <t>E003</t>
  </si>
  <si>
    <t xml:space="preserve">Catch Basin  </t>
  </si>
  <si>
    <t>E004A</t>
  </si>
  <si>
    <t>SD-024, 1800 mm deep</t>
  </si>
  <si>
    <t>E007A</t>
  </si>
  <si>
    <t xml:space="preserve">Remove and Replace Existing Catch Basin  </t>
  </si>
  <si>
    <t>E007B</t>
  </si>
  <si>
    <t>SD-024</t>
  </si>
  <si>
    <t>F002</t>
  </si>
  <si>
    <t>Replacing Existing Risers</t>
  </si>
  <si>
    <t>F002A</t>
  </si>
  <si>
    <t>Pre-cast Concrete Risers</t>
  </si>
  <si>
    <t>vert. m</t>
  </si>
  <si>
    <t>E008</t>
  </si>
  <si>
    <t>Sewer Service</t>
  </si>
  <si>
    <t>E009</t>
  </si>
  <si>
    <t>E010</t>
  </si>
  <si>
    <t>E023</t>
  </si>
  <si>
    <t>Frames &amp; Covers</t>
  </si>
  <si>
    <t>CW3210-R8</t>
  </si>
  <si>
    <t>E028</t>
  </si>
  <si>
    <t xml:space="preserve">AP-011 - Barrier Curb and Gutter Frame </t>
  </si>
  <si>
    <t>E029</t>
  </si>
  <si>
    <t xml:space="preserve">AP-012 - Barrier Curb and Gutter Cover </t>
  </si>
  <si>
    <t>E034</t>
  </si>
  <si>
    <t>Connecting to Existing Catch Basin</t>
  </si>
  <si>
    <t>E035</t>
  </si>
  <si>
    <t>250 mm Drainage Connection Pipe</t>
  </si>
  <si>
    <t>B.13</t>
  </si>
  <si>
    <t>F010</t>
  </si>
  <si>
    <t>Valve Box Extensions</t>
  </si>
  <si>
    <t>250 mm, PVC</t>
  </si>
  <si>
    <t>In a Trench, Class B Type Sand  Bedding, Class 3 Backfill</t>
  </si>
  <si>
    <t>ROADWORK - REMOVALS/RENEWALS</t>
  </si>
  <si>
    <t>A.2</t>
  </si>
  <si>
    <t>A.4</t>
  </si>
  <si>
    <t>A.5</t>
  </si>
  <si>
    <t>A.6</t>
  </si>
  <si>
    <t>A.8</t>
  </si>
  <si>
    <t>A.10</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</si>
  <si>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</si>
  <si>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</si>
  <si>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</si>
  <si>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</si>
  <si>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</si>
  <si>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</si>
  <si>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</si>
  <si>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</si>
  <si>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</si>
  <si>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</si>
  <si>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</si>
  <si>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</si>
  <si>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</si>
  <si>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</si>
  <si>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</si>
  <si>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</si>
  <si>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</si>
  <si>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</si>
  <si>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</si>
  <si>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</si>
  <si>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</si>
  <si>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</si>
  <si>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</si>
  <si>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B.2</t>
  </si>
  <si>
    <t>B.3</t>
  </si>
  <si>
    <t>B.4</t>
  </si>
  <si>
    <t>B.5</t>
  </si>
  <si>
    <t>B.14</t>
  </si>
  <si>
    <t>B.15</t>
  </si>
  <si>
    <t>B.20</t>
  </si>
  <si>
    <t>B.22</t>
  </si>
  <si>
    <t>C.2</t>
  </si>
  <si>
    <t>C.3</t>
  </si>
  <si>
    <t>C.4</t>
  </si>
  <si>
    <t>C.5</t>
  </si>
  <si>
    <t>D.1</t>
  </si>
  <si>
    <t>D.7</t>
  </si>
  <si>
    <t>D.8</t>
  </si>
  <si>
    <t>D.9</t>
  </si>
  <si>
    <t>D.10</t>
  </si>
  <si>
    <t>D.11</t>
  </si>
  <si>
    <t>D.12</t>
  </si>
  <si>
    <t>D.13</t>
  </si>
  <si>
    <t>D.14</t>
  </si>
  <si>
    <t>Construction of Monolithic Mountable Barrier</t>
  </si>
  <si>
    <t>G001</t>
  </si>
  <si>
    <t>Sodding</t>
  </si>
  <si>
    <t>CW 3510-R9</t>
  </si>
  <si>
    <t>G003</t>
  </si>
  <si>
    <t xml:space="preserve"> width &gt; or = 600 mm</t>
  </si>
  <si>
    <t>E12</t>
  </si>
  <si>
    <t>E11</t>
  </si>
  <si>
    <t>E042</t>
  </si>
  <si>
    <t>Connecting New Sewer Service to Existing Sewer Service</t>
  </si>
  <si>
    <t>E043</t>
  </si>
  <si>
    <t xml:space="preserve">250 mm </t>
  </si>
  <si>
    <t>Patching Existing Manholes and Catch Basins</t>
  </si>
  <si>
    <t>MISCELLANEOUS</t>
  </si>
  <si>
    <t>A.36</t>
  </si>
  <si>
    <t>F019</t>
  </si>
  <si>
    <t>Relocating Existing Hydrant - Type A</t>
  </si>
  <si>
    <t>CW 2110-R11</t>
  </si>
  <si>
    <t>150 mm</t>
  </si>
  <si>
    <t>Watermain</t>
  </si>
  <si>
    <t>Class 3 Backfill</t>
  </si>
  <si>
    <t>C.6</t>
  </si>
  <si>
    <t>E16</t>
  </si>
  <si>
    <t>A022</t>
  </si>
  <si>
    <t>Separation Geotextile Fabric</t>
  </si>
  <si>
    <t xml:space="preserve">CW 3130-R4 </t>
  </si>
  <si>
    <t>A022A</t>
  </si>
  <si>
    <t>Supply and Install Geogrid</t>
  </si>
  <si>
    <t>CW 3135-R1</t>
  </si>
  <si>
    <t>C019</t>
  </si>
  <si>
    <t>Concrete Pavements for Early Opening</t>
  </si>
  <si>
    <t>C026</t>
  </si>
  <si>
    <t>Construction of 200 mm Concrete Pavement for Early Opening 24 Hour (Reinforced)</t>
  </si>
  <si>
    <t>Tree Removal</t>
  </si>
  <si>
    <t>Path Rumble Strip</t>
  </si>
  <si>
    <t>A.37</t>
  </si>
  <si>
    <t>A.38</t>
  </si>
  <si>
    <t>B.23</t>
  </si>
  <si>
    <t>B.24</t>
  </si>
  <si>
    <t>B.25</t>
  </si>
  <si>
    <t>D.15</t>
  </si>
  <si>
    <t>D.16</t>
  </si>
  <si>
    <t>D.17</t>
  </si>
  <si>
    <t>D.18</t>
  </si>
  <si>
    <t>D.19</t>
  </si>
  <si>
    <t>D.20</t>
  </si>
  <si>
    <t>D.21</t>
  </si>
  <si>
    <t>D.22</t>
  </si>
  <si>
    <t>A.35</t>
  </si>
  <si>
    <t>F011</t>
  </si>
  <si>
    <t>Adjustment of Curb Stop Boxes</t>
  </si>
  <si>
    <t>A.39</t>
  </si>
  <si>
    <t>Supply and Install Bollards</t>
  </si>
  <si>
    <t>Removal of Bollards</t>
  </si>
  <si>
    <t>A.40</t>
  </si>
  <si>
    <t>Supply and Install Green Paint</t>
  </si>
  <si>
    <t>E18</t>
  </si>
  <si>
    <t>C007</t>
  </si>
  <si>
    <t>Construction of 230 mm Concrete Pavement (Plain-Dowelled)</t>
  </si>
  <si>
    <t>125 mm Reinforced Concrete Sidewalk</t>
  </si>
  <si>
    <t>E19</t>
  </si>
  <si>
    <t>C059</t>
  </si>
  <si>
    <t>C060</t>
  </si>
  <si>
    <t>G005</t>
  </si>
  <si>
    <t>Salt Tolerant Grass Seeding</t>
  </si>
  <si>
    <t>E17</t>
  </si>
  <si>
    <t>E13</t>
  </si>
  <si>
    <t>E20</t>
  </si>
  <si>
    <t>Lifter Rings (AP-010)</t>
  </si>
  <si>
    <t>A.41</t>
  </si>
  <si>
    <t>C.7</t>
  </si>
  <si>
    <t>C.8</t>
  </si>
  <si>
    <t>C.9</t>
  </si>
  <si>
    <t>C.10</t>
  </si>
  <si>
    <t>Supply and Installation of MMA Marking with Anti-Skid</t>
  </si>
  <si>
    <t>D.23</t>
  </si>
  <si>
    <t>D.24</t>
  </si>
  <si>
    <t>E044</t>
  </si>
  <si>
    <t>Abandoning  Existing Catch Basins</t>
  </si>
  <si>
    <t>A.42</t>
  </si>
  <si>
    <t>E032</t>
  </si>
  <si>
    <t>Connecting to Existing Manhole</t>
  </si>
  <si>
    <t>E033</t>
  </si>
  <si>
    <t>250 mm Catch Basin Lead</t>
  </si>
  <si>
    <t>A.43</t>
  </si>
  <si>
    <t>E011</t>
  </si>
  <si>
    <t>Trenchless Installation, Class B Type Sand Bedding, Class 3 Backfill</t>
  </si>
  <si>
    <t>B.26</t>
  </si>
  <si>
    <t>Relocating Somerset Sign</t>
  </si>
  <si>
    <t>E14</t>
  </si>
  <si>
    <t>B.27</t>
  </si>
  <si>
    <t>B.28</t>
  </si>
  <si>
    <t>Remove and Replace Fencing</t>
  </si>
  <si>
    <t>E21</t>
  </si>
  <si>
    <t>D.25</t>
  </si>
  <si>
    <t>E046</t>
  </si>
  <si>
    <t>Removal of Existing Catch Basins</t>
  </si>
  <si>
    <t>D.26</t>
  </si>
  <si>
    <t>D.27</t>
  </si>
  <si>
    <t>D.28</t>
  </si>
  <si>
    <t>D.29</t>
  </si>
  <si>
    <t>C054A</t>
  </si>
  <si>
    <t>Interlocking Paving Stones</t>
  </si>
  <si>
    <t>CW 3335-R1</t>
  </si>
  <si>
    <t>B.29</t>
  </si>
  <si>
    <t>B.30</t>
  </si>
  <si>
    <t>B.31</t>
  </si>
  <si>
    <t>100mm Concrete Sidewalk with Block-outs for Interlocking Paving Stones</t>
  </si>
  <si>
    <t>E22</t>
  </si>
  <si>
    <t>E23</t>
  </si>
  <si>
    <t>Directional Bar Tiles</t>
  </si>
  <si>
    <t>D.30</t>
  </si>
  <si>
    <t>D.31</t>
  </si>
  <si>
    <t>D.32</t>
  </si>
  <si>
    <t>FORM B(R1):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</si>
</sst>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64" x14ac:knownFonts="1">
    <font>
      <sz val="12"/>
      <name val="Arial"/>
    </font>
    <font>
      <b/>
      <sz val="12"/>
      <name val="Arial"/>
      <family val="2"/>
    </font>
    <font>
      <b/>
      <sz val="6"/>
      <color indexed="8"/>
      <name val="Arial"/>
      <family val="2"/>
    </font>
    <font>
      <b/>
      <sz val="12"/>
      <color indexed="8"/>
      <name val="Arial"/>
      <family val="2"/>
    </font>
    <font>
      <b/>
      <i/>
      <u/>
      <sz val="12"/>
      <color indexed="8"/>
      <name val="Arial"/>
      <family val="2"/>
    </font>
    <font>
      <b/>
      <sz val="10"/>
      <color indexed="12"/>
      <name val="Times New Roman"/>
      <family val="1"/>
    </font>
    <font>
      <b/>
      <u/>
      <sz val="10"/>
      <color indexed="12"/>
      <name val="Times New Roman"/>
      <family val="1"/>
    </font>
    <font>
      <b/>
      <u/>
      <sz val="14"/>
      <color indexed="12"/>
      <name val="Times New Roman"/>
      <family val="1"/>
    </font>
    <font>
      <b/>
      <i/>
      <sz val="10"/>
      <color indexed="12"/>
      <name val="Times New Roman"/>
      <family val="1"/>
    </font>
    <font>
      <i/>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2"/>
      <color indexed="10"/>
      <name val="Arial"/>
      <family val="2"/>
    </font>
    <font>
      <sz val="12"/>
      <color theme="1"/>
      <name val="Arial"/>
      <family val="2"/>
    </font>
    <font>
      <sz val="10"/>
      <color theme="1"/>
      <name val="MS Sans Serif"/>
      <family val="2"/>
    </font>
    <font>
      <sz val="6"/>
      <color indexed="8"/>
      <name val="Arial"/>
      <family val="2"/>
    </font>
    <font>
      <sz val="10"/>
      <color theme="1"/>
      <name val="Arial"/>
      <family val="2"/>
    </font>
    <font>
      <sz val="10"/>
      <color indexed="8"/>
      <name val="Arial"/>
      <family val="2"/>
    </font>
    <font>
      <b/>
      <sz val="10"/>
      <color theme="1"/>
      <name val="Arial"/>
      <family val="2"/>
    </font>
    <font>
      <sz val="10"/>
      <name val="Arial"/>
      <family val="2"/>
    </font>
    <font>
      <b/>
      <u/>
      <sz val="12"/>
      <color indexed="8"/>
      <name val="Arial"/>
      <family val="2"/>
    </font>
    <font>
      <sz val="10"/>
      <name val="MS Sans Serif"/>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s>
  <borders count="4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style="thin">
        <color indexed="8"/>
      </left>
      <right style="thin">
        <color indexed="8"/>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right style="thin">
        <color indexed="8"/>
      </right>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s>
  <cellStyleXfs count="109">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3" fillId="0" borderId="0" applyFill="0">
      <alignment horizontal="right" vertical="top"/>
    </xf>
    <xf numFmtId="0" fontId="13" fillId="0" borderId="1" applyFill="0">
      <alignment horizontal="right" vertical="top"/>
    </xf>
    <xf numFmtId="0" fontId="44" fillId="0" borderId="1" applyFill="0">
      <alignment horizontal="right" vertical="top"/>
    </xf>
    <xf numFmtId="0" fontId="44" fillId="0" borderId="1" applyFill="0">
      <alignment horizontal="right" vertical="top"/>
    </xf>
    <xf numFmtId="169" fontId="13" fillId="0" borderId="2" applyFill="0">
      <alignment horizontal="right" vertical="top"/>
    </xf>
    <xf numFmtId="169" fontId="44" fillId="0" borderId="2" applyFill="0">
      <alignment horizontal="right" vertical="top"/>
    </xf>
    <xf numFmtId="0" fontId="13" fillId="0" borderId="1" applyFill="0">
      <alignment horizontal="center" vertical="top" wrapText="1"/>
    </xf>
    <xf numFmtId="0" fontId="44" fillId="0" borderId="1" applyFill="0">
      <alignment horizontal="center" vertical="top" wrapText="1"/>
    </xf>
    <xf numFmtId="0" fontId="44" fillId="0" borderId="1" applyFill="0">
      <alignment horizontal="center" vertical="top" wrapText="1"/>
    </xf>
    <xf numFmtId="0" fontId="14" fillId="0" borderId="3" applyFill="0">
      <alignment horizontal="center" vertical="center" wrapText="1"/>
    </xf>
    <xf numFmtId="0" fontId="45" fillId="0" borderId="3" applyFill="0">
      <alignment horizontal="center" vertical="center" wrapText="1"/>
    </xf>
    <xf numFmtId="0" fontId="13"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0" fontId="15" fillId="0" borderId="1" applyFill="0">
      <alignment horizontal="left" vertical="top" wrapText="1"/>
    </xf>
    <xf numFmtId="0" fontId="46" fillId="0" borderId="1" applyFill="0">
      <alignment horizontal="left" vertical="top" wrapText="1"/>
    </xf>
    <xf numFmtId="0" fontId="46" fillId="0" borderId="1" applyFill="0">
      <alignment horizontal="left" vertical="top" wrapText="1"/>
    </xf>
    <xf numFmtId="164" fontId="16" fillId="0" borderId="4" applyFill="0">
      <alignment horizontal="centerContinuous" wrapText="1"/>
    </xf>
    <xf numFmtId="164" fontId="47" fillId="0" borderId="4" applyFill="0">
      <alignment horizontal="centerContinuous" wrapText="1"/>
    </xf>
    <xf numFmtId="164" fontId="13" fillId="0" borderId="1" applyFill="0">
      <alignment horizontal="center" vertical="top" wrapText="1"/>
    </xf>
    <xf numFmtId="164" fontId="44" fillId="0" borderId="1" applyFill="0">
      <alignment horizontal="center" vertical="top" wrapText="1"/>
    </xf>
    <xf numFmtId="164" fontId="44" fillId="0" borderId="1" applyFill="0">
      <alignment horizontal="center" vertical="top" wrapText="1"/>
    </xf>
    <xf numFmtId="0" fontId="13" fillId="0" borderId="1" applyFill="0">
      <alignment horizontal="center" wrapText="1"/>
    </xf>
    <xf numFmtId="0" fontId="44" fillId="0" borderId="1" applyFill="0">
      <alignment horizontal="center" wrapText="1"/>
    </xf>
    <xf numFmtId="0" fontId="44" fillId="0" borderId="1" applyFill="0">
      <alignment horizontal="center" wrapText="1"/>
    </xf>
    <xf numFmtId="174" fontId="13" fillId="0" borderId="1" applyFill="0"/>
    <xf numFmtId="174" fontId="44" fillId="0" borderId="1" applyFill="0"/>
    <xf numFmtId="174" fontId="44" fillId="0" borderId="1" applyFill="0"/>
    <xf numFmtId="170" fontId="13" fillId="0" borderId="1" applyFill="0">
      <alignment horizontal="right"/>
      <protection locked="0"/>
    </xf>
    <xf numFmtId="170" fontId="44" fillId="0" borderId="1" applyFill="0">
      <alignment horizontal="right"/>
      <protection locked="0"/>
    </xf>
    <xf numFmtId="170" fontId="44" fillId="0" borderId="1" applyFill="0">
      <alignment horizontal="right"/>
      <protection locked="0"/>
    </xf>
    <xf numFmtId="168" fontId="13" fillId="0" borderId="1" applyFill="0">
      <alignment horizontal="right"/>
      <protection locked="0"/>
    </xf>
    <xf numFmtId="168" fontId="44" fillId="0" borderId="1" applyFill="0">
      <alignment horizontal="right"/>
      <protection locked="0"/>
    </xf>
    <xf numFmtId="168" fontId="44" fillId="0" borderId="1" applyFill="0">
      <alignment horizontal="right"/>
      <protection locked="0"/>
    </xf>
    <xf numFmtId="168" fontId="13" fillId="0" borderId="1" applyFill="0"/>
    <xf numFmtId="168" fontId="44" fillId="0" borderId="1" applyFill="0"/>
    <xf numFmtId="168" fontId="44" fillId="0" borderId="1" applyFill="0"/>
    <xf numFmtId="168" fontId="13" fillId="0" borderId="3" applyFill="0">
      <alignment horizontal="right"/>
    </xf>
    <xf numFmtId="168" fontId="44"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8" fillId="0" borderId="1" applyFill="0">
      <alignment horizontal="left" vertical="top"/>
    </xf>
    <xf numFmtId="0" fontId="48"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10" fillId="24" borderId="11" applyNumberFormat="0" applyFont="0" applyAlignment="0" applyProtection="0"/>
    <xf numFmtId="176" fontId="14" fillId="0" borderId="3" applyNumberFormat="0" applyFont="0" applyFill="0" applyBorder="0" applyAlignment="0" applyProtection="0">
      <alignment horizontal="center" vertical="top" wrapText="1"/>
    </xf>
    <xf numFmtId="176" fontId="45"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9" fillId="0" borderId="0">
      <alignment horizontal="right"/>
    </xf>
    <xf numFmtId="0" fontId="23" fillId="0" borderId="0" applyNumberFormat="0" applyFill="0" applyBorder="0" applyAlignment="0" applyProtection="0"/>
    <xf numFmtId="0" fontId="13" fillId="0" borderId="0" applyFill="0">
      <alignment horizontal="left"/>
    </xf>
    <xf numFmtId="0" fontId="44" fillId="0" borderId="0" applyFill="0">
      <alignment horizontal="left"/>
    </xf>
    <xf numFmtId="0" fontId="19" fillId="0" borderId="0" applyFill="0">
      <alignment horizontal="centerContinuous" vertical="center"/>
    </xf>
    <xf numFmtId="0" fontId="50" fillId="0" borderId="0" applyFill="0">
      <alignment horizontal="centerContinuous" vertical="center"/>
    </xf>
    <xf numFmtId="173" fontId="20" fillId="0" borderId="0" applyFill="0">
      <alignment horizontal="centerContinuous" vertical="center"/>
    </xf>
    <xf numFmtId="173" fontId="51" fillId="0" borderId="0" applyFill="0">
      <alignment horizontal="centerContinuous" vertical="center"/>
    </xf>
    <xf numFmtId="175" fontId="20" fillId="0" borderId="0" applyFill="0">
      <alignment horizontal="centerContinuous" vertical="center"/>
    </xf>
    <xf numFmtId="175" fontId="51" fillId="0" borderId="0" applyFill="0">
      <alignment horizontal="centerContinuous" vertical="center"/>
    </xf>
    <xf numFmtId="0" fontId="13" fillId="0" borderId="3">
      <alignment horizontal="centerContinuous" wrapText="1"/>
    </xf>
    <xf numFmtId="0" fontId="44" fillId="0" borderId="3">
      <alignment horizontal="centerContinuous" wrapText="1"/>
    </xf>
    <xf numFmtId="171" fontId="21" fillId="0" borderId="0" applyFill="0">
      <alignment horizontal="left"/>
    </xf>
    <xf numFmtId="171" fontId="52" fillId="0" borderId="0" applyFill="0">
      <alignment horizontal="left"/>
    </xf>
    <xf numFmtId="172" fontId="22" fillId="0" borderId="0" applyFill="0">
      <alignment horizontal="right"/>
    </xf>
    <xf numFmtId="172" fontId="53" fillId="0" borderId="0" applyFill="0">
      <alignment horizontal="right"/>
    </xf>
    <xf numFmtId="0" fontId="13" fillId="0" borderId="13" applyFill="0"/>
    <xf numFmtId="0" fontId="44" fillId="0" borderId="13" applyFill="0"/>
    <xf numFmtId="0" fontId="37" fillId="0" borderId="14" applyNumberFormat="0" applyFill="0" applyAlignment="0" applyProtection="0"/>
    <xf numFmtId="0" fontId="35" fillId="0" borderId="0" applyNumberFormat="0" applyFill="0" applyBorder="0" applyAlignment="0" applyProtection="0"/>
    <xf numFmtId="0" fontId="63" fillId="0" borderId="0"/>
  </cellStyleXfs>
  <cellXfs count="165">
    <xf numFmtId="0" fontId="0" fillId="2" borderId="0" xfId="0" applyNumberFormat="1"/>
    <xf numFmtId="0" fontId="0" fillId="2" borderId="0" xfId="0" applyNumberFormat="1" applyProtection="1">
      <protection locked="0"/>
    </xf>
    <xf numFmtId="0" fontId="5" fillId="2" borderId="0" xfId="0" applyNumberFormat="1" applyFont="1" applyAlignment="1" applyProtection="1">
      <alignment horizontal="left" vertical="top"/>
    </xf>
    <xf numFmtId="165" fontId="55" fillId="0" borderId="1" xfId="0" applyNumberFormat="1" applyFont="1" applyFill="1" applyBorder="1" applyAlignment="1" applyProtection="1">
      <alignment horizontal="left" vertical="top" wrapText="1"/>
    </xf>
    <xf numFmtId="164" fontId="55" fillId="0" borderId="1" xfId="0" applyNumberFormat="1" applyFont="1" applyFill="1" applyBorder="1" applyAlignment="1" applyProtection="1">
      <alignment horizontal="left" vertical="top" wrapText="1"/>
    </xf>
    <xf numFmtId="0" fontId="55" fillId="0" borderId="1" xfId="0" applyNumberFormat="1" applyFont="1" applyFill="1" applyBorder="1" applyAlignment="1" applyProtection="1">
      <alignment horizontal="center" vertical="top" wrapText="1"/>
    </xf>
    <xf numFmtId="166" fontId="55" fillId="0" borderId="1" xfId="0" applyNumberFormat="1" applyFont="1" applyFill="1" applyBorder="1" applyAlignment="1" applyProtection="1">
      <alignment vertical="top"/>
      <protection locked="0"/>
    </xf>
    <xf numFmtId="166" fontId="55" fillId="0" borderId="1" xfId="0" applyNumberFormat="1" applyFont="1" applyFill="1" applyBorder="1" applyAlignment="1" applyProtection="1">
      <alignment vertical="top"/>
    </xf>
    <xf numFmtId="0" fontId="55" fillId="0" borderId="1" xfId="0" applyNumberFormat="1" applyFont="1" applyFill="1" applyBorder="1" applyAlignment="1" applyProtection="1">
      <alignment vertical="center"/>
    </xf>
    <xf numFmtId="165" fontId="55" fillId="0" borderId="1" xfId="0" applyNumberFormat="1" applyFont="1" applyFill="1" applyBorder="1" applyAlignment="1" applyProtection="1">
      <alignment horizontal="center" vertical="top" wrapText="1"/>
    </xf>
    <xf numFmtId="164" fontId="55" fillId="0" borderId="1" xfId="0" applyNumberFormat="1" applyFont="1" applyFill="1" applyBorder="1" applyAlignment="1" applyProtection="1">
      <alignment horizontal="center" vertical="top" wrapText="1"/>
    </xf>
    <xf numFmtId="165" fontId="55" fillId="0" borderId="1" xfId="0" applyNumberFormat="1" applyFont="1" applyFill="1" applyBorder="1" applyAlignment="1" applyProtection="1">
      <alignment horizontal="right" vertical="top" wrapText="1"/>
    </xf>
    <xf numFmtId="166" fontId="55" fillId="0" borderId="1" xfId="0" applyNumberFormat="1" applyFont="1" applyFill="1" applyBorder="1" applyAlignment="1" applyProtection="1">
      <alignment vertical="top" wrapText="1"/>
    </xf>
    <xf numFmtId="165" fontId="55" fillId="0" borderId="1" xfId="0" applyNumberFormat="1" applyFont="1" applyFill="1" applyBorder="1" applyAlignment="1" applyProtection="1">
      <alignment horizontal="left" vertical="top"/>
    </xf>
    <xf numFmtId="1" fontId="55" fillId="0" borderId="1" xfId="0" applyNumberFormat="1" applyFont="1" applyFill="1" applyBorder="1" applyAlignment="1" applyProtection="1">
      <alignment horizontal="right" vertical="top"/>
    </xf>
    <xf numFmtId="165" fontId="55" fillId="0" borderId="1" xfId="80" applyNumberFormat="1" applyFont="1" applyFill="1" applyBorder="1" applyAlignment="1" applyProtection="1">
      <alignment horizontal="center" vertical="top" wrapText="1"/>
    </xf>
    <xf numFmtId="164" fontId="55" fillId="0" borderId="1" xfId="80" applyNumberFormat="1" applyFont="1" applyFill="1" applyBorder="1" applyAlignment="1" applyProtection="1">
      <alignment horizontal="left" vertical="top" wrapText="1"/>
    </xf>
    <xf numFmtId="164" fontId="55" fillId="0" borderId="1" xfId="80" applyNumberFormat="1" applyFont="1" applyFill="1" applyBorder="1" applyAlignment="1" applyProtection="1">
      <alignment horizontal="center" vertical="top" wrapText="1"/>
    </xf>
    <xf numFmtId="0" fontId="55" fillId="0" borderId="1" xfId="80" applyNumberFormat="1" applyFont="1" applyFill="1" applyBorder="1" applyAlignment="1" applyProtection="1">
      <alignment horizontal="center" vertical="top" wrapText="1"/>
    </xf>
    <xf numFmtId="165" fontId="55" fillId="0" borderId="1" xfId="80" applyNumberFormat="1" applyFont="1" applyFill="1" applyBorder="1" applyAlignment="1" applyProtection="1">
      <alignment horizontal="left" vertical="top" wrapText="1"/>
    </xf>
    <xf numFmtId="164" fontId="10" fillId="0" borderId="1" xfId="80" applyNumberFormat="1" applyFont="1" applyFill="1" applyBorder="1" applyAlignment="1" applyProtection="1">
      <alignment horizontal="left" vertical="top" wrapText="1"/>
    </xf>
    <xf numFmtId="164" fontId="10" fillId="0" borderId="1" xfId="80" applyNumberFormat="1" applyFont="1" applyFill="1" applyBorder="1" applyAlignment="1" applyProtection="1">
      <alignment horizontal="center" vertical="top" wrapText="1"/>
    </xf>
    <xf numFmtId="165" fontId="10" fillId="0" borderId="1" xfId="0" applyNumberFormat="1" applyFont="1" applyFill="1" applyBorder="1" applyAlignment="1" applyProtection="1">
      <alignment horizontal="left" vertical="top" wrapText="1"/>
    </xf>
    <xf numFmtId="164" fontId="10" fillId="0" borderId="1" xfId="0" applyNumberFormat="1" applyFont="1" applyFill="1" applyBorder="1" applyAlignment="1" applyProtection="1">
      <alignment horizontal="left" vertical="top" wrapText="1"/>
    </xf>
    <xf numFmtId="164" fontId="10" fillId="0" borderId="1"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1" fontId="55" fillId="0" borderId="1" xfId="0" applyNumberFormat="1" applyFont="1" applyFill="1" applyBorder="1" applyAlignment="1" applyProtection="1">
      <alignment horizontal="right" vertical="top" wrapText="1"/>
    </xf>
    <xf numFmtId="165" fontId="10" fillId="0" borderId="1" xfId="0" applyNumberFormat="1" applyFont="1" applyFill="1" applyBorder="1" applyAlignment="1" applyProtection="1">
      <alignment horizontal="center" vertical="top" wrapText="1"/>
    </xf>
    <xf numFmtId="165" fontId="10" fillId="0" borderId="1" xfId="0" applyNumberFormat="1" applyFont="1" applyFill="1" applyBorder="1" applyAlignment="1" applyProtection="1">
      <alignment horizontal="right" vertical="top" wrapText="1"/>
    </xf>
    <xf numFmtId="0" fontId="56" fillId="26" borderId="0" xfId="0" applyFont="1" applyFill="1"/>
    <xf numFmtId="165" fontId="1" fillId="0" borderId="47" xfId="0" applyNumberFormat="1" applyFont="1" applyFill="1" applyBorder="1" applyAlignment="1" applyProtection="1">
      <alignment horizontal="center" vertical="center" wrapText="1"/>
    </xf>
    <xf numFmtId="164" fontId="1" fillId="0" borderId="47" xfId="0" applyNumberFormat="1" applyFont="1" applyFill="1" applyBorder="1" applyAlignment="1" applyProtection="1">
      <alignment vertical="center" wrapText="1"/>
    </xf>
    <xf numFmtId="164" fontId="10" fillId="0" borderId="47" xfId="0" applyNumberFormat="1" applyFont="1" applyFill="1" applyBorder="1" applyAlignment="1" applyProtection="1">
      <alignment horizontal="centerContinuous" wrapText="1"/>
    </xf>
    <xf numFmtId="164" fontId="55" fillId="0" borderId="47" xfId="0" applyNumberFormat="1" applyFont="1" applyFill="1" applyBorder="1" applyAlignment="1" applyProtection="1">
      <alignment horizontal="centerContinuous" wrapText="1"/>
    </xf>
    <xf numFmtId="168" fontId="55" fillId="0" borderId="47" xfId="0" applyNumberFormat="1" applyFont="1" applyFill="1" applyBorder="1" applyAlignment="1" applyProtection="1">
      <alignment horizontal="centerContinuous"/>
    </xf>
    <xf numFmtId="177" fontId="55" fillId="0" borderId="1" xfId="0"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vertical="top" wrapText="1"/>
    </xf>
    <xf numFmtId="164" fontId="10" fillId="0" borderId="1" xfId="0" applyNumberFormat="1" applyFont="1" applyFill="1" applyBorder="1" applyAlignment="1" applyProtection="1">
      <alignment vertical="top" wrapText="1"/>
    </xf>
    <xf numFmtId="164" fontId="10" fillId="0" borderId="47" xfId="0" applyNumberFormat="1" applyFont="1" applyFill="1" applyBorder="1" applyAlignment="1" applyProtection="1">
      <alignment horizontal="centerContinuous"/>
    </xf>
    <xf numFmtId="164" fontId="55" fillId="0" borderId="47" xfId="0" applyNumberFormat="1" applyFont="1" applyFill="1" applyBorder="1" applyAlignment="1" applyProtection="1">
      <alignment horizontal="centerContinuous"/>
    </xf>
    <xf numFmtId="165" fontId="1" fillId="0" borderId="47" xfId="0" applyNumberFormat="1" applyFont="1" applyFill="1" applyBorder="1" applyAlignment="1" applyProtection="1">
      <alignment horizontal="left" vertical="center" wrapText="1"/>
    </xf>
    <xf numFmtId="0" fontId="58" fillId="0" borderId="0" xfId="0" applyFont="1" applyFill="1" applyAlignment="1"/>
    <xf numFmtId="1" fontId="55" fillId="0" borderId="1" xfId="80" applyNumberFormat="1" applyFont="1" applyFill="1" applyBorder="1" applyAlignment="1" applyProtection="1">
      <alignment horizontal="right" vertical="top"/>
    </xf>
    <xf numFmtId="166" fontId="55" fillId="0" borderId="1" xfId="80" applyNumberFormat="1" applyFont="1" applyFill="1" applyBorder="1" applyAlignment="1" applyProtection="1">
      <alignment vertical="top"/>
      <protection locked="0"/>
    </xf>
    <xf numFmtId="166" fontId="55" fillId="0" borderId="1" xfId="80" applyNumberFormat="1" applyFont="1" applyFill="1" applyBorder="1" applyAlignment="1" applyProtection="1">
      <alignment vertical="top"/>
    </xf>
    <xf numFmtId="1" fontId="55" fillId="0" borderId="1" xfId="80" applyNumberFormat="1" applyFont="1" applyFill="1" applyBorder="1" applyAlignment="1" applyProtection="1">
      <alignment horizontal="right" vertical="top" wrapText="1"/>
    </xf>
    <xf numFmtId="0" fontId="55" fillId="0" borderId="1" xfId="80" applyNumberFormat="1" applyFont="1" applyFill="1" applyBorder="1" applyAlignment="1" applyProtection="1">
      <alignment vertical="center"/>
    </xf>
    <xf numFmtId="166" fontId="55" fillId="0" borderId="1" xfId="80" applyNumberFormat="1" applyFont="1" applyFill="1" applyBorder="1" applyAlignment="1" applyProtection="1">
      <alignment vertical="top" wrapText="1"/>
    </xf>
    <xf numFmtId="165" fontId="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164" fontId="10" fillId="0" borderId="1" xfId="0" applyNumberFormat="1" applyFont="1" applyFill="1" applyBorder="1" applyAlignment="1" applyProtection="1">
      <alignment horizontal="centerContinuous" wrapText="1"/>
    </xf>
    <xf numFmtId="164" fontId="55" fillId="0" borderId="1" xfId="0" applyNumberFormat="1" applyFont="1" applyFill="1" applyBorder="1" applyAlignment="1" applyProtection="1">
      <alignment horizontal="centerContinuous" wrapText="1"/>
    </xf>
    <xf numFmtId="168" fontId="55" fillId="0" borderId="1" xfId="0" applyNumberFormat="1" applyFont="1" applyFill="1" applyBorder="1" applyAlignment="1" applyProtection="1">
      <alignment horizontal="centerContinuous"/>
    </xf>
    <xf numFmtId="165" fontId="1" fillId="0" borderId="1" xfId="0" applyNumberFormat="1" applyFont="1" applyFill="1" applyBorder="1" applyAlignment="1" applyProtection="1">
      <alignment horizontal="left" vertical="center" wrapText="1"/>
    </xf>
    <xf numFmtId="165" fontId="10" fillId="0" borderId="1" xfId="0" applyNumberFormat="1" applyFont="1" applyFill="1" applyBorder="1" applyAlignment="1" applyProtection="1">
      <alignment horizontal="left" vertical="top"/>
    </xf>
    <xf numFmtId="0" fontId="11" fillId="0" borderId="0" xfId="0" applyFont="1" applyFill="1" applyAlignment="1"/>
    <xf numFmtId="7" fontId="2" fillId="0" borderId="0" xfId="0" applyNumberFormat="1" applyFont="1" applyFill="1" applyAlignment="1">
      <alignment horizontal="centerContinuous" vertical="center"/>
    </xf>
    <xf numFmtId="1" fontId="1" fillId="0" borderId="0" xfId="0" applyNumberFormat="1" applyFont="1" applyFill="1" applyAlignment="1">
      <alignment horizontal="centerContinuous" vertical="top"/>
    </xf>
    <xf numFmtId="0" fontId="1" fillId="0" borderId="0" xfId="0" applyNumberFormat="1" applyFont="1" applyFill="1" applyAlignment="1">
      <alignment horizontal="centerContinuous" vertical="center"/>
    </xf>
    <xf numFmtId="0" fontId="10" fillId="0" borderId="0" xfId="0" applyNumberFormat="1" applyFont="1" applyFill="1"/>
    <xf numFmtId="7" fontId="57" fillId="0" borderId="0" xfId="0" applyNumberFormat="1" applyFont="1" applyFill="1" applyAlignment="1">
      <alignment horizontal="centerContinuous" vertical="center"/>
    </xf>
    <xf numFmtId="1" fontId="10" fillId="0" borderId="0" xfId="0" applyNumberFormat="1" applyFont="1" applyFill="1" applyAlignment="1">
      <alignment horizontal="centerContinuous" vertical="top"/>
    </xf>
    <xf numFmtId="0" fontId="10" fillId="0" borderId="0" xfId="0" applyNumberFormat="1" applyFont="1" applyFill="1" applyAlignment="1">
      <alignment horizontal="centerContinuous" vertical="center"/>
    </xf>
    <xf numFmtId="7" fontId="10" fillId="0" borderId="0" xfId="0" applyNumberFormat="1" applyFont="1" applyFill="1" applyAlignment="1">
      <alignment horizontal="right"/>
    </xf>
    <xf numFmtId="0" fontId="10" fillId="0" borderId="0" xfId="0" applyNumberFormat="1" applyFont="1" applyFill="1" applyAlignment="1">
      <alignment vertical="top"/>
    </xf>
    <xf numFmtId="0" fontId="10" fillId="0" borderId="0" xfId="0" applyNumberFormat="1" applyFont="1" applyFill="1" applyAlignment="1"/>
    <xf numFmtId="7" fontId="10" fillId="0" borderId="0" xfId="0" applyNumberFormat="1" applyFont="1" applyFill="1" applyAlignment="1">
      <alignment horizontal="centerContinuous" vertical="center"/>
    </xf>
    <xf numFmtId="2" fontId="10" fillId="0" borderId="0" xfId="0" applyNumberFormat="1" applyFont="1" applyFill="1" applyAlignment="1">
      <alignment horizontal="centerContinuous"/>
    </xf>
    <xf numFmtId="7" fontId="10" fillId="0" borderId="16" xfId="0" applyNumberFormat="1" applyFont="1" applyFill="1" applyBorder="1" applyAlignment="1">
      <alignment horizontal="center"/>
    </xf>
    <xf numFmtId="0" fontId="10" fillId="0" borderId="16" xfId="0" applyNumberFormat="1" applyFont="1" applyFill="1" applyBorder="1" applyAlignment="1">
      <alignment horizontal="center" vertical="top"/>
    </xf>
    <xf numFmtId="0" fontId="10" fillId="0" borderId="17" xfId="0" applyNumberFormat="1" applyFont="1" applyFill="1" applyBorder="1" applyAlignment="1">
      <alignment horizontal="center"/>
    </xf>
    <xf numFmtId="0" fontId="10" fillId="0" borderId="16" xfId="0" applyNumberFormat="1" applyFont="1" applyFill="1" applyBorder="1" applyAlignment="1">
      <alignment horizontal="center"/>
    </xf>
    <xf numFmtId="0" fontId="10" fillId="0" borderId="18" xfId="0" applyNumberFormat="1" applyFont="1" applyFill="1" applyBorder="1" applyAlignment="1">
      <alignment horizontal="center"/>
    </xf>
    <xf numFmtId="7" fontId="10" fillId="0" borderId="18" xfId="0" applyNumberFormat="1" applyFont="1" applyFill="1" applyBorder="1" applyAlignment="1">
      <alignment horizontal="right"/>
    </xf>
    <xf numFmtId="7" fontId="10" fillId="0" borderId="23" xfId="0" applyNumberFormat="1" applyFont="1" applyFill="1" applyBorder="1" applyAlignment="1">
      <alignment horizontal="right"/>
    </xf>
    <xf numFmtId="0" fontId="10" fillId="0" borderId="25" xfId="0" applyNumberFormat="1" applyFont="1" applyFill="1" applyBorder="1" applyAlignment="1">
      <alignment vertical="top"/>
    </xf>
    <xf numFmtId="0" fontId="10" fillId="0" borderId="26" xfId="0" applyNumberFormat="1" applyFont="1" applyFill="1" applyBorder="1"/>
    <xf numFmtId="0" fontId="10" fillId="0" borderId="25" xfId="0" applyNumberFormat="1" applyFont="1" applyFill="1" applyBorder="1" applyAlignment="1">
      <alignment horizontal="center"/>
    </xf>
    <xf numFmtId="0" fontId="10" fillId="0" borderId="27" xfId="0" applyNumberFormat="1" applyFont="1" applyFill="1" applyBorder="1"/>
    <xf numFmtId="0" fontId="10" fillId="0" borderId="27" xfId="0" applyNumberFormat="1" applyFont="1" applyFill="1" applyBorder="1" applyAlignment="1">
      <alignment horizontal="center"/>
    </xf>
    <xf numFmtId="7" fontId="10" fillId="0" borderId="27" xfId="0" applyNumberFormat="1" applyFont="1" applyFill="1" applyBorder="1" applyAlignment="1">
      <alignment horizontal="right"/>
    </xf>
    <xf numFmtId="0" fontId="10" fillId="0" borderId="27" xfId="0" applyNumberFormat="1" applyFont="1" applyFill="1" applyBorder="1" applyAlignment="1">
      <alignment horizontal="right"/>
    </xf>
    <xf numFmtId="7" fontId="10" fillId="0" borderId="20" xfId="0" applyNumberFormat="1" applyFont="1" applyFill="1" applyBorder="1" applyAlignment="1">
      <alignment horizontal="right" vertical="center"/>
    </xf>
    <xf numFmtId="0" fontId="3" fillId="0" borderId="19" xfId="0" applyNumberFormat="1" applyFont="1" applyFill="1" applyBorder="1" applyAlignment="1">
      <alignment horizontal="center" vertical="center"/>
    </xf>
    <xf numFmtId="7" fontId="10" fillId="0" borderId="30" xfId="0" applyNumberFormat="1" applyFont="1" applyFill="1" applyBorder="1" applyAlignment="1">
      <alignment horizontal="right" vertical="center"/>
    </xf>
    <xf numFmtId="7" fontId="10" fillId="0" borderId="31" xfId="0" applyNumberFormat="1" applyFont="1" applyFill="1" applyBorder="1" applyAlignment="1">
      <alignment horizontal="right" vertical="center"/>
    </xf>
    <xf numFmtId="0" fontId="10" fillId="0" borderId="0" xfId="0" applyNumberFormat="1" applyFont="1" applyFill="1" applyAlignment="1">
      <alignment vertical="center"/>
    </xf>
    <xf numFmtId="167" fontId="1" fillId="0" borderId="47" xfId="0" applyNumberFormat="1" applyFont="1" applyFill="1" applyBorder="1" applyAlignment="1" applyProtection="1">
      <alignment horizontal="center"/>
    </xf>
    <xf numFmtId="0" fontId="55" fillId="0" borderId="47" xfId="0" applyNumberFormat="1" applyFont="1" applyFill="1" applyBorder="1" applyAlignment="1" applyProtection="1">
      <alignment vertical="center"/>
    </xf>
    <xf numFmtId="0" fontId="58" fillId="0" borderId="0" xfId="0" applyFont="1" applyFill="1"/>
    <xf numFmtId="167" fontId="10" fillId="0" borderId="1" xfId="0" applyNumberFormat="1" applyFont="1" applyFill="1" applyBorder="1" applyAlignment="1" applyProtection="1">
      <alignment horizontal="center" vertical="top"/>
    </xf>
    <xf numFmtId="0" fontId="56" fillId="0" borderId="0" xfId="0" applyFont="1" applyFill="1"/>
    <xf numFmtId="167" fontId="42" fillId="0" borderId="1" xfId="0" applyNumberFormat="1" applyFont="1" applyFill="1" applyBorder="1" applyAlignment="1" applyProtection="1">
      <alignment horizontal="center" vertical="top"/>
    </xf>
    <xf numFmtId="4" fontId="42" fillId="0" borderId="1" xfId="0" applyNumberFormat="1" applyFont="1" applyFill="1" applyBorder="1" applyAlignment="1" applyProtection="1">
      <alignment horizontal="center" vertical="top" wrapText="1"/>
    </xf>
    <xf numFmtId="0" fontId="59" fillId="0" borderId="0" xfId="0" applyFont="1" applyFill="1" applyAlignment="1"/>
    <xf numFmtId="167" fontId="1" fillId="0" borderId="1" xfId="0" applyNumberFormat="1" applyFont="1" applyFill="1" applyBorder="1" applyAlignment="1" applyProtection="1">
      <alignment horizontal="center"/>
    </xf>
    <xf numFmtId="4" fontId="10" fillId="0" borderId="1" xfId="0" applyNumberFormat="1" applyFont="1" applyFill="1" applyBorder="1" applyAlignment="1" applyProtection="1">
      <alignment horizontal="center" vertical="top"/>
    </xf>
    <xf numFmtId="4" fontId="42" fillId="0" borderId="1" xfId="0" applyNumberFormat="1" applyFont="1" applyFill="1" applyBorder="1" applyAlignment="1" applyProtection="1">
      <alignment horizontal="center" vertical="top"/>
    </xf>
    <xf numFmtId="0" fontId="59" fillId="0" borderId="0" xfId="0" applyFont="1" applyFill="1"/>
    <xf numFmtId="0" fontId="60" fillId="0" borderId="0" xfId="0" applyFont="1" applyFill="1" applyAlignment="1"/>
    <xf numFmtId="4" fontId="10" fillId="0" borderId="1" xfId="0" applyNumberFormat="1" applyFont="1" applyFill="1" applyBorder="1" applyAlignment="1" applyProtection="1">
      <alignment horizontal="center" vertical="top" wrapText="1"/>
    </xf>
    <xf numFmtId="0" fontId="58" fillId="0" borderId="0" xfId="0" applyFont="1" applyFill="1" applyAlignment="1">
      <alignment vertical="top"/>
    </xf>
    <xf numFmtId="0" fontId="56" fillId="0" borderId="0" xfId="0" applyFont="1" applyFill="1" applyAlignment="1">
      <alignment vertical="top"/>
    </xf>
    <xf numFmtId="0" fontId="56" fillId="0" borderId="0" xfId="0" applyFont="1" applyFill="1" applyAlignment="1"/>
    <xf numFmtId="0" fontId="56" fillId="0" borderId="0" xfId="0" applyFont="1" applyFill="1" applyBorder="1" applyAlignment="1"/>
    <xf numFmtId="7" fontId="10" fillId="0" borderId="22" xfId="0" applyNumberFormat="1" applyFont="1" applyFill="1" applyBorder="1" applyAlignment="1">
      <alignment horizontal="right"/>
    </xf>
    <xf numFmtId="0" fontId="3" fillId="0" borderId="22" xfId="0" applyNumberFormat="1" applyFont="1" applyFill="1" applyBorder="1" applyAlignment="1">
      <alignment horizontal="center" vertical="center"/>
    </xf>
    <xf numFmtId="7" fontId="10" fillId="0" borderId="19" xfId="0" applyNumberFormat="1" applyFont="1" applyFill="1" applyBorder="1" applyAlignment="1">
      <alignment horizontal="right" vertical="center"/>
    </xf>
    <xf numFmtId="7" fontId="10" fillId="0" borderId="22" xfId="0" applyNumberFormat="1" applyFont="1" applyFill="1" applyBorder="1" applyAlignment="1">
      <alignment horizontal="right" vertical="center"/>
    </xf>
    <xf numFmtId="4" fontId="42" fillId="0" borderId="1" xfId="80" applyNumberFormat="1" applyFont="1" applyFill="1" applyBorder="1" applyAlignment="1" applyProtection="1">
      <alignment horizontal="center" vertical="top" wrapText="1"/>
    </xf>
    <xf numFmtId="0" fontId="59" fillId="0" borderId="0" xfId="80" applyFont="1" applyFill="1"/>
    <xf numFmtId="0" fontId="59" fillId="0" borderId="0" xfId="80" applyFont="1" applyFill="1" applyAlignment="1"/>
    <xf numFmtId="4" fontId="42" fillId="0" borderId="1" xfId="80" applyNumberFormat="1" applyFont="1" applyFill="1" applyBorder="1" applyAlignment="1" applyProtection="1">
      <alignment horizontal="center" vertical="top"/>
    </xf>
    <xf numFmtId="0" fontId="14" fillId="0" borderId="0" xfId="80" applyFont="1" applyFill="1" applyAlignment="1"/>
    <xf numFmtId="0" fontId="61" fillId="0" borderId="0" xfId="80" applyFont="1" applyFill="1" applyAlignment="1"/>
    <xf numFmtId="0" fontId="10" fillId="0" borderId="20" xfId="0" applyNumberFormat="1" applyFont="1" applyFill="1" applyBorder="1" applyAlignment="1">
      <alignment horizontal="right"/>
    </xf>
    <xf numFmtId="0" fontId="10" fillId="0" borderId="21" xfId="0" applyNumberFormat="1" applyFont="1" applyFill="1" applyBorder="1" applyAlignment="1">
      <alignment vertical="top"/>
    </xf>
    <xf numFmtId="0" fontId="1" fillId="0" borderId="15" xfId="0" applyNumberFormat="1" applyFont="1" applyFill="1" applyBorder="1"/>
    <xf numFmtId="0" fontId="10" fillId="0" borderId="15" xfId="0" applyNumberFormat="1" applyFont="1" applyFill="1" applyBorder="1" applyAlignment="1">
      <alignment horizontal="center"/>
    </xf>
    <xf numFmtId="0" fontId="10" fillId="0" borderId="15" xfId="0" applyNumberFormat="1" applyFont="1" applyFill="1" applyBorder="1"/>
    <xf numFmtId="0" fontId="10" fillId="0" borderId="0" xfId="0" applyNumberFormat="1" applyFont="1" applyFill="1" applyBorder="1" applyAlignment="1">
      <alignment horizontal="right"/>
    </xf>
    <xf numFmtId="0" fontId="10" fillId="0" borderId="32" xfId="0" applyNumberFormat="1" applyFont="1" applyFill="1" applyBorder="1" applyAlignment="1">
      <alignment horizontal="right"/>
    </xf>
    <xf numFmtId="7" fontId="10" fillId="0" borderId="24" xfId="0" applyNumberFormat="1" applyFont="1" applyFill="1" applyBorder="1" applyAlignment="1">
      <alignment horizontal="right"/>
    </xf>
    <xf numFmtId="7" fontId="10" fillId="0" borderId="20" xfId="0" applyNumberFormat="1" applyFont="1" applyFill="1" applyBorder="1" applyAlignment="1">
      <alignment horizontal="right"/>
    </xf>
    <xf numFmtId="7" fontId="10" fillId="0" borderId="29" xfId="0" applyNumberFormat="1" applyFont="1" applyFill="1" applyBorder="1" applyAlignment="1">
      <alignment horizontal="right"/>
    </xf>
    <xf numFmtId="0" fontId="10" fillId="0" borderId="28" xfId="0" applyNumberFormat="1" applyFont="1" applyFill="1" applyBorder="1" applyAlignment="1">
      <alignment vertical="top"/>
    </xf>
    <xf numFmtId="0" fontId="10" fillId="0" borderId="13" xfId="0" applyNumberFormat="1" applyFont="1" applyFill="1" applyBorder="1"/>
    <xf numFmtId="0" fontId="10" fillId="0" borderId="13" xfId="0" applyNumberFormat="1" applyFont="1" applyFill="1" applyBorder="1" applyAlignment="1">
      <alignment horizontal="center"/>
    </xf>
    <xf numFmtId="7" fontId="10" fillId="0" borderId="13" xfId="0" applyNumberFormat="1" applyFont="1" applyFill="1" applyBorder="1" applyAlignment="1">
      <alignment horizontal="right"/>
    </xf>
    <xf numFmtId="0" fontId="10" fillId="0" borderId="33" xfId="0" applyNumberFormat="1" applyFont="1" applyFill="1" applyBorder="1" applyAlignment="1">
      <alignment horizontal="right"/>
    </xf>
    <xf numFmtId="0" fontId="10" fillId="0" borderId="0" xfId="0" applyNumberFormat="1" applyFont="1" applyFill="1" applyAlignment="1">
      <alignment horizontal="right"/>
    </xf>
    <xf numFmtId="0" fontId="10" fillId="0" borderId="0" xfId="0" applyNumberFormat="1" applyFont="1" applyFill="1" applyAlignment="1">
      <alignment horizontal="center"/>
    </xf>
    <xf numFmtId="0" fontId="56" fillId="26" borderId="0" xfId="0" applyFont="1" applyFill="1" applyAlignment="1">
      <alignment vertical="top"/>
    </xf>
    <xf numFmtId="0" fontId="56" fillId="26" borderId="0" xfId="0" applyFont="1" applyFill="1" applyAlignment="1"/>
    <xf numFmtId="4" fontId="10" fillId="26" borderId="1" xfId="0" applyNumberFormat="1" applyFont="1" applyFill="1" applyBorder="1" applyAlignment="1" applyProtection="1">
      <alignment horizontal="center" vertical="top"/>
    </xf>
    <xf numFmtId="4" fontId="10" fillId="26" borderId="1" xfId="0" applyNumberFormat="1" applyFont="1" applyFill="1" applyBorder="1" applyAlignment="1" applyProtection="1">
      <alignment horizontal="center" vertical="top" wrapText="1"/>
    </xf>
    <xf numFmtId="0" fontId="7" fillId="25" borderId="0" xfId="0" applyFont="1" applyFill="1" applyAlignment="1" applyProtection="1">
      <alignment horizontal="center" vertical="center"/>
    </xf>
    <xf numFmtId="0" fontId="0" fillId="2" borderId="0" xfId="0" applyNumberFormat="1" applyAlignment="1"/>
    <xf numFmtId="0" fontId="5" fillId="25" borderId="0" xfId="0" applyNumberFormat="1" applyFont="1" applyFill="1" applyBorder="1" applyAlignment="1" applyProtection="1">
      <alignment vertical="top" wrapText="1"/>
    </xf>
    <xf numFmtId="0" fontId="0" fillId="2" borderId="0" xfId="0" applyNumberFormat="1" applyAlignment="1">
      <alignment vertical="top" wrapText="1"/>
    </xf>
    <xf numFmtId="0" fontId="5" fillId="25" borderId="0" xfId="0" applyNumberFormat="1" applyFont="1" applyFill="1" applyBorder="1" applyAlignment="1" applyProtection="1">
      <alignment horizontal="left" vertical="top" wrapText="1"/>
    </xf>
    <xf numFmtId="0" fontId="0" fillId="2" borderId="0" xfId="0" applyNumberFormat="1" applyAlignment="1" applyProtection="1">
      <alignment vertical="top" wrapText="1"/>
    </xf>
    <xf numFmtId="0" fontId="5" fillId="2" borderId="0" xfId="0" applyNumberFormat="1" applyFont="1" applyAlignment="1" applyProtection="1">
      <alignment vertical="top" wrapText="1"/>
    </xf>
    <xf numFmtId="0" fontId="8" fillId="25" borderId="0" xfId="0" applyNumberFormat="1" applyFont="1" applyFill="1" applyBorder="1" applyAlignment="1" applyProtection="1">
      <alignment horizontal="left" vertical="top" wrapText="1"/>
    </xf>
    <xf numFmtId="0" fontId="9" fillId="2" borderId="0" xfId="0" applyNumberFormat="1" applyFont="1" applyAlignment="1" applyProtection="1">
      <alignment vertical="top" wrapText="1"/>
    </xf>
    <xf numFmtId="1" fontId="5" fillId="2" borderId="0" xfId="0" applyNumberFormat="1" applyFont="1" applyAlignment="1" applyProtection="1">
      <alignment vertical="top" wrapText="1"/>
    </xf>
    <xf numFmtId="1" fontId="5" fillId="2" borderId="0" xfId="0" applyNumberFormat="1" applyFont="1" applyAlignment="1" applyProtection="1">
      <alignment horizontal="left" vertical="top" wrapText="1"/>
    </xf>
    <xf numFmtId="0" fontId="0" fillId="2" borderId="0" xfId="0" applyNumberFormat="1" applyAlignment="1">
      <alignment horizontal="left" vertical="top"/>
    </xf>
    <xf numFmtId="7" fontId="10" fillId="0" borderId="41" xfId="0" applyNumberFormat="1" applyFont="1" applyFill="1" applyBorder="1" applyAlignment="1">
      <alignment horizontal="center"/>
    </xf>
    <xf numFmtId="0" fontId="10" fillId="0" borderId="42" xfId="0" applyNumberFormat="1" applyFont="1" applyFill="1" applyBorder="1" applyAlignment="1"/>
    <xf numFmtId="1" fontId="4" fillId="0" borderId="30" xfId="0" applyNumberFormat="1" applyFont="1" applyFill="1" applyBorder="1" applyAlignment="1">
      <alignment horizontal="left" vertical="center" wrapText="1"/>
    </xf>
    <xf numFmtId="0" fontId="10" fillId="0" borderId="43" xfId="0" applyNumberFormat="1" applyFont="1" applyFill="1" applyBorder="1" applyAlignment="1">
      <alignment vertical="center" wrapText="1"/>
    </xf>
    <xf numFmtId="0" fontId="10" fillId="0" borderId="44" xfId="0" applyNumberFormat="1" applyFont="1" applyFill="1" applyBorder="1" applyAlignment="1">
      <alignment vertical="center" wrapText="1"/>
    </xf>
    <xf numFmtId="1" fontId="4" fillId="0" borderId="38" xfId="0" applyNumberFormat="1" applyFont="1" applyFill="1" applyBorder="1" applyAlignment="1">
      <alignment horizontal="left" vertical="center" wrapText="1"/>
    </xf>
    <xf numFmtId="0" fontId="10" fillId="0" borderId="39" xfId="0" applyNumberFormat="1" applyFont="1" applyFill="1" applyBorder="1" applyAlignment="1">
      <alignment vertical="center" wrapText="1"/>
    </xf>
    <xf numFmtId="0" fontId="10" fillId="0" borderId="40" xfId="0" applyNumberFormat="1" applyFont="1" applyFill="1" applyBorder="1" applyAlignment="1">
      <alignment vertical="center" wrapText="1"/>
    </xf>
    <xf numFmtId="0" fontId="10" fillId="0" borderId="45" xfId="0" applyNumberFormat="1" applyFont="1" applyFill="1" applyBorder="1" applyAlignment="1"/>
    <xf numFmtId="0" fontId="10" fillId="0" borderId="46" xfId="0" applyNumberFormat="1" applyFont="1" applyFill="1" applyBorder="1" applyAlignment="1"/>
    <xf numFmtId="1" fontId="4" fillId="0" borderId="20" xfId="0" applyNumberFormat="1" applyFont="1" applyFill="1" applyBorder="1" applyAlignment="1">
      <alignment horizontal="left" vertical="center" wrapText="1"/>
    </xf>
    <xf numFmtId="0" fontId="10" fillId="0" borderId="0" xfId="0" applyNumberFormat="1" applyFont="1" applyFill="1" applyBorder="1" applyAlignment="1">
      <alignment vertical="center" wrapText="1"/>
    </xf>
    <xf numFmtId="0" fontId="10" fillId="0" borderId="37" xfId="0" applyNumberFormat="1" applyFont="1" applyFill="1" applyBorder="1" applyAlignment="1">
      <alignment vertical="center" wrapText="1"/>
    </xf>
    <xf numFmtId="1" fontId="62" fillId="0" borderId="38" xfId="0" applyNumberFormat="1" applyFont="1" applyFill="1" applyBorder="1" applyAlignment="1">
      <alignment horizontal="left" vertical="center" wrapText="1"/>
    </xf>
    <xf numFmtId="1" fontId="62" fillId="0" borderId="34" xfId="0" applyNumberFormat="1" applyFont="1" applyFill="1" applyBorder="1" applyAlignment="1">
      <alignment horizontal="left" vertical="center" wrapText="1"/>
    </xf>
    <xf numFmtId="0" fontId="10" fillId="0" borderId="35" xfId="0" applyNumberFormat="1" applyFont="1" applyFill="1" applyBorder="1" applyAlignment="1">
      <alignment vertical="center" wrapText="1"/>
    </xf>
    <xf numFmtId="0" fontId="10" fillId="0" borderId="36" xfId="0" applyNumberFormat="1" applyFont="1" applyFill="1" applyBorder="1" applyAlignment="1">
      <alignment vertical="center" wrapText="1"/>
    </xf>
  </cellXfs>
  <cellStyles count="10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108"/>
    <cellStyle name="Note 2" xfId="83"/>
    <cellStyle name="Null" xfId="84"/>
    <cellStyle name="Null 2" xfId="85"/>
    <cellStyle name="Output 2" xfId="86"/>
    <cellStyle name="Regular" xfId="87"/>
    <cellStyle name="Regular 2" xfId="88"/>
    <cellStyle name="Title 2" xfId="89"/>
    <cellStyle name="TitleA" xfId="90"/>
    <cellStyle name="TitleA 2" xfId="91"/>
    <cellStyle name="TitleC" xfId="92"/>
    <cellStyle name="TitleC 2" xfId="93"/>
    <cellStyle name="TitleE8" xfId="94"/>
    <cellStyle name="TitleE8 2" xfId="95"/>
    <cellStyle name="TitleE8x" xfId="96"/>
    <cellStyle name="TitleE8x 2" xfId="97"/>
    <cellStyle name="TitleF" xfId="98"/>
    <cellStyle name="TitleF 2" xfId="99"/>
    <cellStyle name="TitleT" xfId="100"/>
    <cellStyle name="TitleT 2" xfId="101"/>
    <cellStyle name="TitleYC89" xfId="102"/>
    <cellStyle name="TitleYC89 2" xfId="103"/>
    <cellStyle name="TitleZ" xfId="104"/>
    <cellStyle name="TitleZ 2" xfId="105"/>
    <cellStyle name="Total 2" xfId="106"/>
    <cellStyle name="Warning Text 2" xfId="107"/>
  </cellStyles>
  <dxfs count="51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workbookViewId="0">
      <selection activeCell="L11" sqref="L11"/>
    </sheetView>
  </sheetViews>
  <sheetFormatPr defaultColWidth="8.77734375" defaultRowHeight="15" x14ac:dyDescent="0.2"/>
  <cols>
    <col min="1" max="1" width="4" style="1" customWidth="1"/>
    <col min="2" max="16384" width="8.77734375" style="1"/>
  </cols>
  <sheetData>
    <row r="1" spans="1:9" ht="38.450000000000003" customHeight="1" x14ac:dyDescent="0.2">
      <c r="A1" s="136" t="s">
        <v>23</v>
      </c>
      <c r="B1" s="137"/>
      <c r="C1" s="137"/>
      <c r="D1" s="137"/>
      <c r="E1" s="137"/>
      <c r="F1" s="137"/>
      <c r="G1" s="137"/>
      <c r="H1" s="137"/>
      <c r="I1" s="137"/>
    </row>
    <row r="2" spans="1:9" ht="20.45" customHeight="1" x14ac:dyDescent="0.2">
      <c r="A2" s="2">
        <v>1</v>
      </c>
      <c r="B2" s="142" t="s">
        <v>28</v>
      </c>
      <c r="C2" s="142"/>
      <c r="D2" s="142"/>
      <c r="E2" s="142"/>
      <c r="F2" s="142"/>
      <c r="G2" s="142"/>
      <c r="H2" s="142"/>
      <c r="I2" s="142"/>
    </row>
    <row r="3" spans="1:9" ht="34.9" customHeight="1" x14ac:dyDescent="0.2">
      <c r="A3" s="2">
        <v>2</v>
      </c>
      <c r="B3" s="142" t="s">
        <v>73</v>
      </c>
      <c r="C3" s="142"/>
      <c r="D3" s="142"/>
      <c r="E3" s="142"/>
      <c r="F3" s="142"/>
      <c r="G3" s="142"/>
      <c r="H3" s="142"/>
      <c r="I3" s="142"/>
    </row>
    <row r="4" spans="1:9" ht="34.9" customHeight="1" x14ac:dyDescent="0.2">
      <c r="A4" s="2">
        <v>3</v>
      </c>
      <c r="B4" s="142" t="s">
        <v>83</v>
      </c>
      <c r="C4" s="142"/>
      <c r="D4" s="142"/>
      <c r="E4" s="142"/>
      <c r="F4" s="142"/>
      <c r="G4" s="142"/>
      <c r="H4" s="142"/>
      <c r="I4" s="142"/>
    </row>
    <row r="5" spans="1:9" ht="34.9" customHeight="1" x14ac:dyDescent="0.2">
      <c r="A5" s="2">
        <v>4</v>
      </c>
      <c r="B5" s="142" t="s">
        <v>26</v>
      </c>
      <c r="C5" s="142"/>
      <c r="D5" s="142"/>
      <c r="E5" s="142"/>
      <c r="F5" s="142"/>
      <c r="G5" s="142"/>
      <c r="H5" s="142"/>
      <c r="I5" s="142"/>
    </row>
    <row r="6" spans="1:9" ht="19.899999999999999" customHeight="1" x14ac:dyDescent="0.2">
      <c r="A6" s="2">
        <v>5</v>
      </c>
      <c r="B6" s="140" t="s">
        <v>81</v>
      </c>
      <c r="C6" s="141"/>
      <c r="D6" s="141"/>
      <c r="E6" s="141"/>
      <c r="F6" s="141"/>
      <c r="G6" s="141"/>
      <c r="H6" s="141"/>
      <c r="I6" s="141"/>
    </row>
    <row r="7" spans="1:9" ht="19.899999999999999" customHeight="1" x14ac:dyDescent="0.2">
      <c r="A7" s="2">
        <v>6</v>
      </c>
      <c r="B7" s="140" t="s">
        <v>89</v>
      </c>
      <c r="C7" s="141"/>
      <c r="D7" s="141"/>
      <c r="E7" s="141"/>
      <c r="F7" s="141"/>
      <c r="G7" s="141"/>
      <c r="H7" s="141"/>
      <c r="I7" s="141"/>
    </row>
    <row r="8" spans="1:9" ht="28.9" customHeight="1" x14ac:dyDescent="0.2">
      <c r="A8" s="2">
        <v>7</v>
      </c>
      <c r="B8" s="140" t="s">
        <v>80</v>
      </c>
      <c r="C8" s="141"/>
      <c r="D8" s="141"/>
      <c r="E8" s="141"/>
      <c r="F8" s="141"/>
      <c r="G8" s="141"/>
      <c r="H8" s="141"/>
      <c r="I8" s="141"/>
    </row>
    <row r="9" spans="1:9" ht="19.899999999999999" customHeight="1" x14ac:dyDescent="0.2">
      <c r="A9" s="2">
        <v>8</v>
      </c>
      <c r="B9" s="140" t="s">
        <v>87</v>
      </c>
      <c r="C9" s="141"/>
      <c r="D9" s="141"/>
      <c r="E9" s="141"/>
      <c r="F9" s="141"/>
      <c r="G9" s="141"/>
      <c r="H9" s="141"/>
      <c r="I9" s="141"/>
    </row>
    <row r="10" spans="1:9" ht="66.599999999999994" customHeight="1" x14ac:dyDescent="0.2">
      <c r="A10" s="2"/>
      <c r="B10" s="143" t="s">
        <v>74</v>
      </c>
      <c r="C10" s="144"/>
      <c r="D10" s="144"/>
      <c r="E10" s="144"/>
      <c r="F10" s="144"/>
      <c r="G10" s="144"/>
      <c r="H10" s="144"/>
      <c r="I10" s="144"/>
    </row>
    <row r="11" spans="1:9" ht="31.9" customHeight="1" x14ac:dyDescent="0.2">
      <c r="A11" s="2">
        <v>9</v>
      </c>
      <c r="B11" s="138" t="s">
        <v>86</v>
      </c>
      <c r="C11" s="141"/>
      <c r="D11" s="141"/>
      <c r="E11" s="141"/>
      <c r="F11" s="141"/>
      <c r="G11" s="141"/>
      <c r="H11" s="141"/>
      <c r="I11" s="141"/>
    </row>
    <row r="12" spans="1:9" ht="20.45" customHeight="1" x14ac:dyDescent="0.2">
      <c r="A12" s="2">
        <v>10</v>
      </c>
      <c r="B12" s="138" t="s">
        <v>25</v>
      </c>
      <c r="C12" s="141"/>
      <c r="D12" s="141"/>
      <c r="E12" s="141"/>
      <c r="F12" s="141"/>
      <c r="G12" s="141"/>
      <c r="H12" s="141"/>
      <c r="I12" s="141"/>
    </row>
    <row r="13" spans="1:9" ht="46.15" customHeight="1" x14ac:dyDescent="0.2">
      <c r="A13" s="2">
        <v>11</v>
      </c>
      <c r="B13" s="138" t="s">
        <v>30</v>
      </c>
      <c r="C13" s="141"/>
      <c r="D13" s="141"/>
      <c r="E13" s="141"/>
      <c r="F13" s="141"/>
      <c r="G13" s="141"/>
      <c r="H13" s="141"/>
      <c r="I13" s="141"/>
    </row>
    <row r="14" spans="1:9" ht="36" customHeight="1" x14ac:dyDescent="0.2">
      <c r="A14" s="2">
        <v>12</v>
      </c>
      <c r="B14" s="138" t="s">
        <v>75</v>
      </c>
      <c r="C14" s="141"/>
      <c r="D14" s="141"/>
      <c r="E14" s="141"/>
      <c r="F14" s="141"/>
      <c r="G14" s="141"/>
      <c r="H14" s="141"/>
      <c r="I14" s="141"/>
    </row>
    <row r="15" spans="1:9" ht="31.9" customHeight="1" x14ac:dyDescent="0.2">
      <c r="A15" s="2">
        <v>13</v>
      </c>
      <c r="B15" s="145" t="s">
        <v>76</v>
      </c>
      <c r="C15" s="141"/>
      <c r="D15" s="141"/>
      <c r="E15" s="141"/>
      <c r="F15" s="141"/>
      <c r="G15" s="141"/>
      <c r="H15" s="141"/>
      <c r="I15" s="141"/>
    </row>
    <row r="16" spans="1:9" ht="36" customHeight="1" x14ac:dyDescent="0.2">
      <c r="A16" s="2">
        <v>14</v>
      </c>
      <c r="B16" s="145" t="s">
        <v>27</v>
      </c>
      <c r="C16" s="141"/>
      <c r="D16" s="141"/>
      <c r="E16" s="141"/>
      <c r="F16" s="141"/>
      <c r="G16" s="141"/>
      <c r="H16" s="141"/>
      <c r="I16" s="141"/>
    </row>
    <row r="17" spans="1:9" ht="19.899999999999999" customHeight="1" x14ac:dyDescent="0.2">
      <c r="A17" s="2">
        <v>15</v>
      </c>
      <c r="B17" s="138" t="s">
        <v>72</v>
      </c>
      <c r="C17" s="141"/>
      <c r="D17" s="141"/>
      <c r="E17" s="141"/>
      <c r="F17" s="141"/>
      <c r="G17" s="141"/>
      <c r="H17" s="141"/>
      <c r="I17" s="141"/>
    </row>
    <row r="18" spans="1:9" ht="19.899999999999999" customHeight="1" x14ac:dyDescent="0.2">
      <c r="A18" s="2">
        <v>16</v>
      </c>
      <c r="B18" s="138" t="s">
        <v>85</v>
      </c>
      <c r="C18" s="141"/>
      <c r="D18" s="141"/>
      <c r="E18" s="141"/>
      <c r="F18" s="141"/>
      <c r="G18" s="141"/>
      <c r="H18" s="141"/>
      <c r="I18" s="141"/>
    </row>
    <row r="19" spans="1:9" ht="19.899999999999999" customHeight="1" x14ac:dyDescent="0.2">
      <c r="A19" s="2">
        <v>17</v>
      </c>
      <c r="B19" s="138" t="s">
        <v>24</v>
      </c>
      <c r="C19" s="141"/>
      <c r="D19" s="141"/>
      <c r="E19" s="141"/>
      <c r="F19" s="141"/>
      <c r="G19" s="141"/>
      <c r="H19" s="141"/>
      <c r="I19" s="141"/>
    </row>
    <row r="20" spans="1:9" ht="28.9" customHeight="1" x14ac:dyDescent="0.2">
      <c r="A20" s="2">
        <v>18</v>
      </c>
      <c r="B20" s="138" t="s">
        <v>84</v>
      </c>
      <c r="C20" s="139"/>
      <c r="D20" s="139"/>
      <c r="E20" s="139"/>
      <c r="F20" s="139"/>
      <c r="G20" s="139"/>
      <c r="H20" s="139"/>
      <c r="I20" s="139"/>
    </row>
    <row r="21" spans="1:9" ht="28.9" customHeight="1" x14ac:dyDescent="0.2">
      <c r="A21" s="2">
        <v>19</v>
      </c>
      <c r="B21" s="138" t="s">
        <v>82</v>
      </c>
      <c r="C21" s="139"/>
      <c r="D21" s="139"/>
      <c r="E21" s="139"/>
      <c r="F21" s="139"/>
      <c r="G21" s="139"/>
      <c r="H21" s="139"/>
      <c r="I21" s="139"/>
    </row>
    <row r="22" spans="1:9" ht="28.9" customHeight="1" x14ac:dyDescent="0.2">
      <c r="A22" s="2">
        <v>20</v>
      </c>
      <c r="B22" s="138" t="s">
        <v>88</v>
      </c>
      <c r="C22" s="139"/>
      <c r="D22" s="139"/>
      <c r="E22" s="139"/>
      <c r="F22" s="139"/>
      <c r="G22" s="139"/>
      <c r="H22" s="139"/>
      <c r="I22" s="139"/>
    </row>
    <row r="23" spans="1:9" ht="31.9" customHeight="1" x14ac:dyDescent="0.2">
      <c r="A23" s="2">
        <v>21</v>
      </c>
      <c r="B23" s="138" t="s">
        <v>77</v>
      </c>
      <c r="C23" s="141"/>
      <c r="D23" s="141"/>
      <c r="E23" s="141"/>
      <c r="F23" s="141"/>
      <c r="G23" s="141"/>
      <c r="H23" s="141"/>
      <c r="I23" s="141"/>
    </row>
    <row r="24" spans="1:9" ht="33.6" customHeight="1" x14ac:dyDescent="0.2">
      <c r="A24" s="2">
        <v>22</v>
      </c>
      <c r="B24" s="146" t="s">
        <v>79</v>
      </c>
      <c r="C24" s="147"/>
      <c r="D24" s="147"/>
      <c r="E24" s="147"/>
      <c r="F24" s="147"/>
      <c r="G24" s="147"/>
      <c r="H24" s="147"/>
      <c r="I24" s="147"/>
    </row>
    <row r="25" spans="1:9" ht="17.45" customHeight="1" x14ac:dyDescent="0.2">
      <c r="A25" s="2">
        <v>23</v>
      </c>
      <c r="B25" s="146" t="s">
        <v>78</v>
      </c>
      <c r="C25" s="147"/>
      <c r="D25" s="147"/>
      <c r="E25" s="147"/>
      <c r="F25" s="147"/>
      <c r="G25" s="147"/>
      <c r="H25" s="147"/>
      <c r="I25" s="147"/>
    </row>
  </sheetData>
  <mergeCells count="25">
    <mergeCell ref="B25:I25"/>
    <mergeCell ref="B23:I23"/>
    <mergeCell ref="B20:I20"/>
    <mergeCell ref="B18:I18"/>
    <mergeCell ref="B8:I8"/>
    <mergeCell ref="B14:I14"/>
    <mergeCell ref="B24:I24"/>
    <mergeCell ref="B17:I17"/>
    <mergeCell ref="B21:I21"/>
    <mergeCell ref="A1:I1"/>
    <mergeCell ref="B22:I22"/>
    <mergeCell ref="B9:I9"/>
    <mergeCell ref="B5:I5"/>
    <mergeCell ref="B13:I13"/>
    <mergeCell ref="B10:I10"/>
    <mergeCell ref="B11:I11"/>
    <mergeCell ref="B19:I19"/>
    <mergeCell ref="B12:I12"/>
    <mergeCell ref="B2:I2"/>
    <mergeCell ref="B3:I3"/>
    <mergeCell ref="B15:I15"/>
    <mergeCell ref="B16:I16"/>
    <mergeCell ref="B6:I6"/>
    <mergeCell ref="B7:I7"/>
    <mergeCell ref="B4:I4"/>
  </mergeCells>
  <phoneticPr fontId="0" type="noConversion"/>
  <printOptions horizontalCentered="1" verticalCentered="1"/>
  <pageMargins left="0.29527559055118113" right="0.29527559055118113" top="0.39370078740157483" bottom="0.39370078740157483" header="0.19685039370078741" footer="0.19685039370078741"/>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9"/>
  <sheetViews>
    <sheetView showZeros="0" tabSelected="1" showOutlineSymbols="0" view="pageBreakPreview" topLeftCell="B1" zoomScale="75" zoomScaleNormal="75" zoomScaleSheetLayoutView="75" zoomScalePageLayoutView="70" workbookViewId="0">
      <selection activeCell="G251" sqref="G251"/>
    </sheetView>
  </sheetViews>
  <sheetFormatPr defaultColWidth="10.5546875" defaultRowHeight="36" customHeight="1" x14ac:dyDescent="0.2"/>
  <cols>
    <col min="1" max="1" width="7.88671875" style="130" hidden="1" customWidth="1"/>
    <col min="2" max="2" width="8.77734375" style="64" customWidth="1"/>
    <col min="3" max="3" width="36.77734375" style="59" customWidth="1"/>
    <col min="4" max="4" width="12.77734375" style="131" customWidth="1"/>
    <col min="5" max="5" width="6.77734375" style="59" customWidth="1"/>
    <col min="6" max="6" width="11.77734375" style="59" customWidth="1"/>
    <col min="7" max="7" width="11.77734375" style="130" customWidth="1"/>
    <col min="8" max="8" width="16.77734375" style="130" customWidth="1"/>
    <col min="9" max="16384" width="10.5546875" style="59"/>
  </cols>
  <sheetData>
    <row r="1" spans="1:8" ht="15" customHeight="1" x14ac:dyDescent="0.2">
      <c r="A1" s="56"/>
      <c r="B1" s="57" t="s">
        <v>445</v>
      </c>
      <c r="C1" s="58"/>
      <c r="D1" s="58"/>
      <c r="E1" s="58"/>
      <c r="F1" s="58"/>
      <c r="G1" s="56"/>
      <c r="H1" s="58"/>
    </row>
    <row r="2" spans="1:8" ht="15" customHeight="1" x14ac:dyDescent="0.2">
      <c r="A2" s="60"/>
      <c r="B2" s="61" t="s">
        <v>162</v>
      </c>
      <c r="C2" s="62"/>
      <c r="D2" s="62"/>
      <c r="E2" s="62"/>
      <c r="F2" s="62"/>
      <c r="G2" s="60"/>
      <c r="H2" s="62"/>
    </row>
    <row r="3" spans="1:8" ht="15" customHeight="1" x14ac:dyDescent="0.2">
      <c r="A3" s="63"/>
      <c r="B3" s="64" t="s">
        <v>0</v>
      </c>
      <c r="C3" s="65"/>
      <c r="D3" s="65"/>
      <c r="E3" s="65"/>
      <c r="F3" s="65"/>
      <c r="G3" s="66"/>
      <c r="H3" s="67"/>
    </row>
    <row r="4" spans="1:8" ht="15" customHeight="1" x14ac:dyDescent="0.2">
      <c r="A4" s="68" t="s">
        <v>22</v>
      </c>
      <c r="B4" s="69" t="s">
        <v>2</v>
      </c>
      <c r="C4" s="70" t="s">
        <v>3</v>
      </c>
      <c r="D4" s="71" t="s">
        <v>4</v>
      </c>
      <c r="E4" s="72" t="s">
        <v>5</v>
      </c>
      <c r="F4" s="72" t="s">
        <v>6</v>
      </c>
      <c r="G4" s="73" t="s">
        <v>7</v>
      </c>
      <c r="H4" s="72" t="s">
        <v>8</v>
      </c>
    </row>
    <row r="5" spans="1:8" ht="15" customHeight="1" thickBot="1" x14ac:dyDescent="0.25">
      <c r="A5" s="74"/>
      <c r="B5" s="75"/>
      <c r="C5" s="76"/>
      <c r="D5" s="77" t="s">
        <v>9</v>
      </c>
      <c r="E5" s="78"/>
      <c r="F5" s="79" t="s">
        <v>10</v>
      </c>
      <c r="G5" s="80"/>
      <c r="H5" s="81"/>
    </row>
    <row r="6" spans="1:8" s="86" customFormat="1" ht="36" customHeight="1" thickTop="1" thickBot="1" x14ac:dyDescent="0.25">
      <c r="A6" s="82"/>
      <c r="B6" s="83" t="s">
        <v>11</v>
      </c>
      <c r="C6" s="150" t="s">
        <v>163</v>
      </c>
      <c r="D6" s="151"/>
      <c r="E6" s="151"/>
      <c r="F6" s="152"/>
      <c r="G6" s="84"/>
      <c r="H6" s="85" t="s">
        <v>1</v>
      </c>
    </row>
    <row r="7" spans="1:8" s="89" customFormat="1" ht="36" customHeight="1" thickTop="1" x14ac:dyDescent="0.25">
      <c r="A7" s="87"/>
      <c r="B7" s="30"/>
      <c r="C7" s="31" t="s">
        <v>17</v>
      </c>
      <c r="D7" s="38"/>
      <c r="E7" s="38"/>
      <c r="F7" s="39"/>
      <c r="G7" s="88"/>
      <c r="H7" s="34"/>
    </row>
    <row r="8" spans="1:8" s="91" customFormat="1" ht="36" customHeight="1" x14ac:dyDescent="0.2">
      <c r="A8" s="90" t="s">
        <v>94</v>
      </c>
      <c r="B8" s="22" t="s">
        <v>167</v>
      </c>
      <c r="C8" s="23" t="s">
        <v>96</v>
      </c>
      <c r="D8" s="24" t="s">
        <v>166</v>
      </c>
      <c r="E8" s="25"/>
      <c r="F8" s="14"/>
      <c r="G8" s="8"/>
      <c r="H8" s="7"/>
    </row>
    <row r="9" spans="1:8" s="91" customFormat="1" ht="36" customHeight="1" x14ac:dyDescent="0.2">
      <c r="A9" s="90" t="s">
        <v>139</v>
      </c>
      <c r="B9" s="27" t="s">
        <v>33</v>
      </c>
      <c r="C9" s="23" t="s">
        <v>140</v>
      </c>
      <c r="D9" s="24" t="s">
        <v>1</v>
      </c>
      <c r="E9" s="25" t="s">
        <v>34</v>
      </c>
      <c r="F9" s="14">
        <v>110</v>
      </c>
      <c r="G9" s="6"/>
      <c r="H9" s="7">
        <f t="shared" ref="H9" si="0">ROUND(G9*F9,2)</f>
        <v>0</v>
      </c>
    </row>
    <row r="10" spans="1:8" ht="36" customHeight="1" x14ac:dyDescent="0.2">
      <c r="A10" s="92" t="s">
        <v>35</v>
      </c>
      <c r="B10" s="3" t="s">
        <v>281</v>
      </c>
      <c r="C10" s="4" t="s">
        <v>36</v>
      </c>
      <c r="D10" s="24" t="s">
        <v>166</v>
      </c>
      <c r="E10" s="5" t="s">
        <v>31</v>
      </c>
      <c r="F10" s="14">
        <v>60</v>
      </c>
      <c r="G10" s="6"/>
      <c r="H10" s="7">
        <f>ROUND(G10*F10,2)</f>
        <v>0</v>
      </c>
    </row>
    <row r="11" spans="1:8" s="94" customFormat="1" ht="36" customHeight="1" x14ac:dyDescent="0.2">
      <c r="A11" s="93" t="s">
        <v>37</v>
      </c>
      <c r="B11" s="3" t="s">
        <v>95</v>
      </c>
      <c r="C11" s="4" t="s">
        <v>38</v>
      </c>
      <c r="D11" s="24" t="s">
        <v>166</v>
      </c>
      <c r="E11" s="5" t="s">
        <v>32</v>
      </c>
      <c r="F11" s="14">
        <v>350</v>
      </c>
      <c r="G11" s="6"/>
      <c r="H11" s="7">
        <f>ROUND(G11*F11,2)</f>
        <v>0</v>
      </c>
    </row>
    <row r="12" spans="1:8" s="89" customFormat="1" ht="36" customHeight="1" x14ac:dyDescent="0.25">
      <c r="A12" s="95"/>
      <c r="B12" s="53"/>
      <c r="C12" s="49" t="s">
        <v>280</v>
      </c>
      <c r="D12" s="50"/>
      <c r="E12" s="50"/>
      <c r="F12" s="51"/>
      <c r="G12" s="8"/>
      <c r="H12" s="52"/>
    </row>
    <row r="13" spans="1:8" s="89" customFormat="1" ht="36" customHeight="1" x14ac:dyDescent="0.2">
      <c r="A13" s="96" t="s">
        <v>218</v>
      </c>
      <c r="B13" s="22" t="s">
        <v>282</v>
      </c>
      <c r="C13" s="23" t="s">
        <v>220</v>
      </c>
      <c r="D13" s="24" t="s">
        <v>166</v>
      </c>
      <c r="E13" s="25"/>
      <c r="F13" s="14"/>
      <c r="G13" s="8"/>
      <c r="H13" s="7"/>
    </row>
    <row r="14" spans="1:8" s="41" customFormat="1" ht="36" customHeight="1" x14ac:dyDescent="0.2">
      <c r="A14" s="96" t="s">
        <v>243</v>
      </c>
      <c r="B14" s="27" t="s">
        <v>33</v>
      </c>
      <c r="C14" s="23" t="s">
        <v>244</v>
      </c>
      <c r="D14" s="24" t="s">
        <v>1</v>
      </c>
      <c r="E14" s="25" t="s">
        <v>32</v>
      </c>
      <c r="F14" s="14">
        <v>300</v>
      </c>
      <c r="G14" s="6"/>
      <c r="H14" s="7">
        <f>ROUND(G14*F14,2)</f>
        <v>0</v>
      </c>
    </row>
    <row r="15" spans="1:8" s="41" customFormat="1" ht="36" customHeight="1" x14ac:dyDescent="0.2">
      <c r="A15" s="96" t="s">
        <v>221</v>
      </c>
      <c r="B15" s="27" t="s">
        <v>40</v>
      </c>
      <c r="C15" s="23" t="s">
        <v>222</v>
      </c>
      <c r="D15" s="24" t="s">
        <v>1</v>
      </c>
      <c r="E15" s="25" t="s">
        <v>32</v>
      </c>
      <c r="F15" s="14">
        <v>380</v>
      </c>
      <c r="G15" s="6"/>
      <c r="H15" s="7">
        <f>ROUND(G15*F15,2)</f>
        <v>0</v>
      </c>
    </row>
    <row r="16" spans="1:8" s="41" customFormat="1" ht="36" customHeight="1" x14ac:dyDescent="0.2">
      <c r="A16" s="96" t="s">
        <v>228</v>
      </c>
      <c r="B16" s="22" t="s">
        <v>283</v>
      </c>
      <c r="C16" s="23" t="s">
        <v>230</v>
      </c>
      <c r="D16" s="24" t="s">
        <v>170</v>
      </c>
      <c r="E16" s="25"/>
      <c r="F16" s="14"/>
      <c r="G16" s="8"/>
      <c r="H16" s="7"/>
    </row>
    <row r="17" spans="1:8" s="41" customFormat="1" ht="36" customHeight="1" x14ac:dyDescent="0.2">
      <c r="A17" s="96" t="s">
        <v>231</v>
      </c>
      <c r="B17" s="27" t="s">
        <v>33</v>
      </c>
      <c r="C17" s="23" t="s">
        <v>232</v>
      </c>
      <c r="D17" s="24" t="s">
        <v>1</v>
      </c>
      <c r="E17" s="25" t="s">
        <v>32</v>
      </c>
      <c r="F17" s="14">
        <v>1925</v>
      </c>
      <c r="G17" s="6"/>
      <c r="H17" s="7">
        <f>ROUND(G17*F17,2)</f>
        <v>0</v>
      </c>
    </row>
    <row r="18" spans="1:8" s="94" customFormat="1" ht="36" customHeight="1" x14ac:dyDescent="0.2">
      <c r="A18" s="97" t="s">
        <v>141</v>
      </c>
      <c r="B18" s="13" t="s">
        <v>284</v>
      </c>
      <c r="C18" s="4" t="s">
        <v>41</v>
      </c>
      <c r="D18" s="10" t="s">
        <v>170</v>
      </c>
      <c r="E18" s="5"/>
      <c r="F18" s="14"/>
      <c r="G18" s="8"/>
      <c r="H18" s="7"/>
    </row>
    <row r="19" spans="1:8" s="41" customFormat="1" ht="36" customHeight="1" x14ac:dyDescent="0.2">
      <c r="A19" s="96" t="s">
        <v>233</v>
      </c>
      <c r="B19" s="27" t="s">
        <v>33</v>
      </c>
      <c r="C19" s="23" t="s">
        <v>234</v>
      </c>
      <c r="D19" s="24" t="s">
        <v>1</v>
      </c>
      <c r="E19" s="25" t="s">
        <v>32</v>
      </c>
      <c r="F19" s="14">
        <v>10</v>
      </c>
      <c r="G19" s="6"/>
      <c r="H19" s="7">
        <f t="shared" ref="H19:H21" si="1">ROUND(G19*F19,2)</f>
        <v>0</v>
      </c>
    </row>
    <row r="20" spans="1:8" s="41" customFormat="1" ht="36" customHeight="1" x14ac:dyDescent="0.2">
      <c r="A20" s="96" t="s">
        <v>235</v>
      </c>
      <c r="B20" s="27" t="s">
        <v>40</v>
      </c>
      <c r="C20" s="23" t="s">
        <v>236</v>
      </c>
      <c r="D20" s="24" t="s">
        <v>1</v>
      </c>
      <c r="E20" s="25" t="s">
        <v>32</v>
      </c>
      <c r="F20" s="14">
        <v>100</v>
      </c>
      <c r="G20" s="6"/>
      <c r="H20" s="7">
        <f t="shared" si="1"/>
        <v>0</v>
      </c>
    </row>
    <row r="21" spans="1:8" s="41" customFormat="1" ht="36" customHeight="1" x14ac:dyDescent="0.2">
      <c r="A21" s="96" t="s">
        <v>237</v>
      </c>
      <c r="B21" s="27" t="s">
        <v>53</v>
      </c>
      <c r="C21" s="23" t="s">
        <v>238</v>
      </c>
      <c r="D21" s="24" t="s">
        <v>1</v>
      </c>
      <c r="E21" s="25" t="s">
        <v>32</v>
      </c>
      <c r="F21" s="14">
        <v>50</v>
      </c>
      <c r="G21" s="6"/>
      <c r="H21" s="7">
        <f t="shared" si="1"/>
        <v>0</v>
      </c>
    </row>
    <row r="22" spans="1:8" s="94" customFormat="1" ht="36" customHeight="1" x14ac:dyDescent="0.2">
      <c r="A22" s="97" t="s">
        <v>42</v>
      </c>
      <c r="B22" s="3" t="s">
        <v>224</v>
      </c>
      <c r="C22" s="4" t="s">
        <v>43</v>
      </c>
      <c r="D22" s="10" t="s">
        <v>170</v>
      </c>
      <c r="E22" s="5"/>
      <c r="F22" s="14"/>
      <c r="G22" s="8"/>
      <c r="H22" s="7"/>
    </row>
    <row r="23" spans="1:8" s="94" customFormat="1" ht="36" customHeight="1" x14ac:dyDescent="0.2">
      <c r="A23" s="97" t="s">
        <v>44</v>
      </c>
      <c r="B23" s="9" t="s">
        <v>33</v>
      </c>
      <c r="C23" s="4" t="s">
        <v>45</v>
      </c>
      <c r="D23" s="10" t="s">
        <v>1</v>
      </c>
      <c r="E23" s="5" t="s">
        <v>39</v>
      </c>
      <c r="F23" s="14">
        <v>250</v>
      </c>
      <c r="G23" s="6"/>
      <c r="H23" s="7">
        <f>ROUND(G23*F23,2)</f>
        <v>0</v>
      </c>
    </row>
    <row r="24" spans="1:8" s="94" customFormat="1" ht="36" customHeight="1" x14ac:dyDescent="0.2">
      <c r="A24" s="97" t="s">
        <v>46</v>
      </c>
      <c r="B24" s="3" t="s">
        <v>285</v>
      </c>
      <c r="C24" s="4" t="s">
        <v>47</v>
      </c>
      <c r="D24" s="10" t="s">
        <v>170</v>
      </c>
      <c r="E24" s="5"/>
      <c r="F24" s="14"/>
      <c r="G24" s="8"/>
      <c r="H24" s="7"/>
    </row>
    <row r="25" spans="1:8" s="94" customFormat="1" ht="36" customHeight="1" x14ac:dyDescent="0.2">
      <c r="A25" s="97" t="s">
        <v>48</v>
      </c>
      <c r="B25" s="9" t="s">
        <v>33</v>
      </c>
      <c r="C25" s="4" t="s">
        <v>49</v>
      </c>
      <c r="D25" s="10" t="s">
        <v>1</v>
      </c>
      <c r="E25" s="5" t="s">
        <v>39</v>
      </c>
      <c r="F25" s="14">
        <v>1300</v>
      </c>
      <c r="G25" s="6"/>
      <c r="H25" s="7">
        <f>ROUND(G25*F25,2)</f>
        <v>0</v>
      </c>
    </row>
    <row r="26" spans="1:8" s="89" customFormat="1" ht="36" customHeight="1" x14ac:dyDescent="0.2">
      <c r="A26" s="96" t="s">
        <v>142</v>
      </c>
      <c r="B26" s="22" t="s">
        <v>227</v>
      </c>
      <c r="C26" s="23" t="s">
        <v>143</v>
      </c>
      <c r="D26" s="24" t="s">
        <v>99</v>
      </c>
      <c r="E26" s="25"/>
      <c r="F26" s="14"/>
      <c r="G26" s="8"/>
      <c r="H26" s="7"/>
    </row>
    <row r="27" spans="1:8" s="41" customFormat="1" ht="36" customHeight="1" x14ac:dyDescent="0.2">
      <c r="A27" s="96" t="s">
        <v>144</v>
      </c>
      <c r="B27" s="27" t="s">
        <v>33</v>
      </c>
      <c r="C27" s="23" t="s">
        <v>101</v>
      </c>
      <c r="D27" s="24" t="s">
        <v>1</v>
      </c>
      <c r="E27" s="25" t="s">
        <v>32</v>
      </c>
      <c r="F27" s="14">
        <v>150</v>
      </c>
      <c r="G27" s="6"/>
      <c r="H27" s="7">
        <f t="shared" ref="H27" si="2">ROUND(G27*F27,2)</f>
        <v>0</v>
      </c>
    </row>
    <row r="28" spans="1:8" s="89" customFormat="1" ht="36" customHeight="1" x14ac:dyDescent="0.2">
      <c r="A28" s="96" t="s">
        <v>145</v>
      </c>
      <c r="B28" s="22" t="s">
        <v>286</v>
      </c>
      <c r="C28" s="23" t="s">
        <v>146</v>
      </c>
      <c r="D28" s="24" t="s">
        <v>99</v>
      </c>
      <c r="E28" s="25"/>
      <c r="F28" s="14"/>
      <c r="G28" s="8"/>
      <c r="H28" s="7"/>
    </row>
    <row r="29" spans="1:8" s="41" customFormat="1" ht="36" customHeight="1" x14ac:dyDescent="0.2">
      <c r="A29" s="96" t="s">
        <v>193</v>
      </c>
      <c r="B29" s="27" t="s">
        <v>33</v>
      </c>
      <c r="C29" s="23" t="s">
        <v>194</v>
      </c>
      <c r="D29" s="24" t="s">
        <v>195</v>
      </c>
      <c r="E29" s="25" t="s">
        <v>32</v>
      </c>
      <c r="F29" s="14">
        <v>115</v>
      </c>
      <c r="G29" s="6"/>
      <c r="H29" s="7">
        <f t="shared" ref="H29" si="3">ROUND(G29*F29,2)</f>
        <v>0</v>
      </c>
    </row>
    <row r="30" spans="1:8" s="94" customFormat="1" ht="36" customHeight="1" x14ac:dyDescent="0.2">
      <c r="A30" s="97" t="s">
        <v>97</v>
      </c>
      <c r="B30" s="3" t="s">
        <v>98</v>
      </c>
      <c r="C30" s="4" t="s">
        <v>50</v>
      </c>
      <c r="D30" s="10" t="s">
        <v>99</v>
      </c>
      <c r="E30" s="5"/>
      <c r="F30" s="14"/>
      <c r="G30" s="8"/>
      <c r="H30" s="7"/>
    </row>
    <row r="31" spans="1:8" s="94" customFormat="1" ht="36" customHeight="1" x14ac:dyDescent="0.2">
      <c r="A31" s="97" t="s">
        <v>100</v>
      </c>
      <c r="B31" s="9" t="s">
        <v>33</v>
      </c>
      <c r="C31" s="4" t="s">
        <v>101</v>
      </c>
      <c r="D31" s="10" t="s">
        <v>51</v>
      </c>
      <c r="E31" s="5"/>
      <c r="F31" s="14"/>
      <c r="G31" s="8"/>
      <c r="H31" s="7"/>
    </row>
    <row r="32" spans="1:8" s="94" customFormat="1" ht="36" customHeight="1" x14ac:dyDescent="0.2">
      <c r="A32" s="97" t="s">
        <v>105</v>
      </c>
      <c r="B32" s="11" t="s">
        <v>103</v>
      </c>
      <c r="C32" s="4" t="s">
        <v>107</v>
      </c>
      <c r="D32" s="10"/>
      <c r="E32" s="5" t="s">
        <v>32</v>
      </c>
      <c r="F32" s="14">
        <v>240</v>
      </c>
      <c r="G32" s="6"/>
      <c r="H32" s="7">
        <f>ROUND(G32*F32,2)</f>
        <v>0</v>
      </c>
    </row>
    <row r="33" spans="1:8" s="94" customFormat="1" ht="36" customHeight="1" x14ac:dyDescent="0.2">
      <c r="A33" s="97" t="s">
        <v>108</v>
      </c>
      <c r="B33" s="11" t="s">
        <v>106</v>
      </c>
      <c r="C33" s="4" t="s">
        <v>110</v>
      </c>
      <c r="D33" s="10" t="s">
        <v>1</v>
      </c>
      <c r="E33" s="5" t="s">
        <v>32</v>
      </c>
      <c r="F33" s="14">
        <v>480</v>
      </c>
      <c r="G33" s="6"/>
      <c r="H33" s="7">
        <f>ROUND(G33*F33,2)</f>
        <v>0</v>
      </c>
    </row>
    <row r="34" spans="1:8" s="41" customFormat="1" ht="36" customHeight="1" x14ac:dyDescent="0.2">
      <c r="A34" s="96"/>
      <c r="B34" s="22" t="s">
        <v>287</v>
      </c>
      <c r="C34" s="23" t="s">
        <v>331</v>
      </c>
      <c r="D34" s="24" t="s">
        <v>397</v>
      </c>
      <c r="E34" s="25" t="s">
        <v>32</v>
      </c>
      <c r="F34" s="14">
        <v>650</v>
      </c>
      <c r="G34" s="6"/>
      <c r="H34" s="7">
        <f t="shared" ref="H34" si="4">ROUND(G34*F34,2)</f>
        <v>0</v>
      </c>
    </row>
    <row r="35" spans="1:8" s="41" customFormat="1" ht="36" customHeight="1" x14ac:dyDescent="0.2">
      <c r="A35" s="96" t="s">
        <v>156</v>
      </c>
      <c r="B35" s="22" t="s">
        <v>288</v>
      </c>
      <c r="C35" s="23" t="s">
        <v>157</v>
      </c>
      <c r="D35" s="24" t="s">
        <v>112</v>
      </c>
      <c r="E35" s="25"/>
      <c r="F35" s="14"/>
      <c r="G35" s="8"/>
      <c r="H35" s="7"/>
    </row>
    <row r="36" spans="1:8" s="41" customFormat="1" ht="36" customHeight="1" x14ac:dyDescent="0.2">
      <c r="A36" s="96" t="s">
        <v>158</v>
      </c>
      <c r="B36" s="27" t="s">
        <v>33</v>
      </c>
      <c r="C36" s="23" t="s">
        <v>114</v>
      </c>
      <c r="D36" s="24" t="s">
        <v>127</v>
      </c>
      <c r="E36" s="25" t="s">
        <v>52</v>
      </c>
      <c r="F36" s="14">
        <v>60</v>
      </c>
      <c r="G36" s="6"/>
      <c r="H36" s="7">
        <f t="shared" ref="H36:H38" si="5">ROUND(G36*F36,2)</f>
        <v>0</v>
      </c>
    </row>
    <row r="37" spans="1:8" s="41" customFormat="1" ht="36" customHeight="1" x14ac:dyDescent="0.2">
      <c r="A37" s="96" t="s">
        <v>186</v>
      </c>
      <c r="B37" s="27" t="s">
        <v>40</v>
      </c>
      <c r="C37" s="23" t="s">
        <v>201</v>
      </c>
      <c r="D37" s="24" t="s">
        <v>171</v>
      </c>
      <c r="E37" s="25" t="s">
        <v>52</v>
      </c>
      <c r="F37" s="14">
        <v>10</v>
      </c>
      <c r="G37" s="6"/>
      <c r="H37" s="7">
        <f t="shared" si="5"/>
        <v>0</v>
      </c>
    </row>
    <row r="38" spans="1:8" s="99" customFormat="1" ht="36" customHeight="1" x14ac:dyDescent="0.2">
      <c r="A38" s="96" t="s">
        <v>239</v>
      </c>
      <c r="B38" s="27" t="s">
        <v>53</v>
      </c>
      <c r="C38" s="23" t="s">
        <v>120</v>
      </c>
      <c r="D38" s="24" t="s">
        <v>188</v>
      </c>
      <c r="E38" s="25" t="s">
        <v>52</v>
      </c>
      <c r="F38" s="14">
        <v>5</v>
      </c>
      <c r="G38" s="6"/>
      <c r="H38" s="7">
        <f t="shared" si="5"/>
        <v>0</v>
      </c>
    </row>
    <row r="39" spans="1:8" s="41" customFormat="1" ht="36" customHeight="1" x14ac:dyDescent="0.2">
      <c r="A39" s="96" t="s">
        <v>111</v>
      </c>
      <c r="B39" s="22" t="s">
        <v>289</v>
      </c>
      <c r="C39" s="23" t="s">
        <v>54</v>
      </c>
      <c r="D39" s="24" t="s">
        <v>112</v>
      </c>
      <c r="E39" s="25"/>
      <c r="F39" s="14"/>
      <c r="G39" s="8"/>
      <c r="H39" s="7"/>
    </row>
    <row r="40" spans="1:8" s="41" customFormat="1" ht="36" customHeight="1" x14ac:dyDescent="0.2">
      <c r="A40" s="96" t="s">
        <v>113</v>
      </c>
      <c r="B40" s="27" t="s">
        <v>33</v>
      </c>
      <c r="C40" s="23" t="s">
        <v>114</v>
      </c>
      <c r="D40" s="24" t="s">
        <v>115</v>
      </c>
      <c r="E40" s="25"/>
      <c r="F40" s="14"/>
      <c r="G40" s="8"/>
      <c r="H40" s="7"/>
    </row>
    <row r="41" spans="1:8" s="41" customFormat="1" ht="36" customHeight="1" x14ac:dyDescent="0.2">
      <c r="A41" s="96" t="s">
        <v>116</v>
      </c>
      <c r="B41" s="28" t="s">
        <v>103</v>
      </c>
      <c r="C41" s="23" t="s">
        <v>117</v>
      </c>
      <c r="D41" s="24"/>
      <c r="E41" s="25" t="s">
        <v>52</v>
      </c>
      <c r="F41" s="14">
        <v>20</v>
      </c>
      <c r="G41" s="6"/>
      <c r="H41" s="7">
        <f>ROUND(G41*F41,2)</f>
        <v>0</v>
      </c>
    </row>
    <row r="42" spans="1:8" s="41" customFormat="1" ht="36" customHeight="1" x14ac:dyDescent="0.2">
      <c r="A42" s="96" t="s">
        <v>118</v>
      </c>
      <c r="B42" s="28" t="s">
        <v>106</v>
      </c>
      <c r="C42" s="23" t="s">
        <v>119</v>
      </c>
      <c r="D42" s="24"/>
      <c r="E42" s="25" t="s">
        <v>52</v>
      </c>
      <c r="F42" s="14">
        <v>250</v>
      </c>
      <c r="G42" s="6"/>
      <c r="H42" s="7">
        <f>ROUND(G42*F42,2)</f>
        <v>0</v>
      </c>
    </row>
    <row r="43" spans="1:8" s="41" customFormat="1" ht="36" customHeight="1" x14ac:dyDescent="0.2">
      <c r="A43" s="96" t="s">
        <v>159</v>
      </c>
      <c r="B43" s="28" t="s">
        <v>160</v>
      </c>
      <c r="C43" s="23" t="s">
        <v>161</v>
      </c>
      <c r="D43" s="24" t="s">
        <v>1</v>
      </c>
      <c r="E43" s="25" t="s">
        <v>52</v>
      </c>
      <c r="F43" s="14">
        <v>500</v>
      </c>
      <c r="G43" s="6"/>
      <c r="H43" s="7">
        <f>ROUND(G43*F43,2)</f>
        <v>0</v>
      </c>
    </row>
    <row r="44" spans="1:8" s="41" customFormat="1" ht="36" customHeight="1" x14ac:dyDescent="0.2">
      <c r="A44" s="96" t="s">
        <v>184</v>
      </c>
      <c r="B44" s="27" t="s">
        <v>40</v>
      </c>
      <c r="C44" s="23" t="s">
        <v>185</v>
      </c>
      <c r="D44" s="24" t="s">
        <v>121</v>
      </c>
      <c r="E44" s="25" t="s">
        <v>52</v>
      </c>
      <c r="F44" s="14">
        <v>150</v>
      </c>
      <c r="G44" s="6"/>
      <c r="H44" s="7">
        <f t="shared" ref="H44:H45" si="6">ROUND(G44*F44,2)</f>
        <v>0</v>
      </c>
    </row>
    <row r="45" spans="1:8" s="41" customFormat="1" ht="36" customHeight="1" x14ac:dyDescent="0.2">
      <c r="A45" s="96" t="s">
        <v>240</v>
      </c>
      <c r="B45" s="22" t="s">
        <v>290</v>
      </c>
      <c r="C45" s="23" t="s">
        <v>242</v>
      </c>
      <c r="D45" s="24" t="s">
        <v>199</v>
      </c>
      <c r="E45" s="25" t="s">
        <v>52</v>
      </c>
      <c r="F45" s="14">
        <v>320</v>
      </c>
      <c r="G45" s="6"/>
      <c r="H45" s="7">
        <f t="shared" si="6"/>
        <v>0</v>
      </c>
    </row>
    <row r="46" spans="1:8" s="94" customFormat="1" ht="36" customHeight="1" x14ac:dyDescent="0.2">
      <c r="A46" s="96" t="s">
        <v>168</v>
      </c>
      <c r="B46" s="22" t="s">
        <v>291</v>
      </c>
      <c r="C46" s="23" t="s">
        <v>169</v>
      </c>
      <c r="D46" s="24" t="s">
        <v>202</v>
      </c>
      <c r="E46" s="55"/>
      <c r="F46" s="14"/>
      <c r="G46" s="8"/>
      <c r="H46" s="7"/>
    </row>
    <row r="47" spans="1:8" s="94" customFormat="1" ht="36" customHeight="1" x14ac:dyDescent="0.2">
      <c r="A47" s="97" t="s">
        <v>172</v>
      </c>
      <c r="B47" s="9" t="s">
        <v>33</v>
      </c>
      <c r="C47" s="4" t="s">
        <v>55</v>
      </c>
      <c r="D47" s="10"/>
      <c r="E47" s="5"/>
      <c r="F47" s="14"/>
      <c r="G47" s="8"/>
      <c r="H47" s="7"/>
    </row>
    <row r="48" spans="1:8" s="94" customFormat="1" ht="36" customHeight="1" x14ac:dyDescent="0.2">
      <c r="A48" s="97" t="s">
        <v>173</v>
      </c>
      <c r="B48" s="11" t="s">
        <v>103</v>
      </c>
      <c r="C48" s="4" t="s">
        <v>132</v>
      </c>
      <c r="D48" s="10"/>
      <c r="E48" s="5" t="s">
        <v>34</v>
      </c>
      <c r="F48" s="14">
        <v>1090</v>
      </c>
      <c r="G48" s="6"/>
      <c r="H48" s="7">
        <f>ROUND(G48*F48,2)</f>
        <v>0</v>
      </c>
    </row>
    <row r="49" spans="1:8" s="98" customFormat="1" ht="36" customHeight="1" x14ac:dyDescent="0.2">
      <c r="A49" s="97" t="s">
        <v>174</v>
      </c>
      <c r="B49" s="9" t="s">
        <v>40</v>
      </c>
      <c r="C49" s="4" t="s">
        <v>68</v>
      </c>
      <c r="D49" s="10"/>
      <c r="E49" s="5"/>
      <c r="F49" s="14"/>
      <c r="G49" s="8"/>
      <c r="H49" s="7"/>
    </row>
    <row r="50" spans="1:8" s="94" customFormat="1" ht="36" customHeight="1" x14ac:dyDescent="0.2">
      <c r="A50" s="97" t="s">
        <v>175</v>
      </c>
      <c r="B50" s="11" t="s">
        <v>103</v>
      </c>
      <c r="C50" s="4" t="s">
        <v>132</v>
      </c>
      <c r="D50" s="10"/>
      <c r="E50" s="5" t="s">
        <v>34</v>
      </c>
      <c r="F50" s="14">
        <v>135</v>
      </c>
      <c r="G50" s="6"/>
      <c r="H50" s="7">
        <f>ROUND(G50*F50,2)</f>
        <v>0</v>
      </c>
    </row>
    <row r="51" spans="1:8" s="94" customFormat="1" ht="36" customHeight="1" x14ac:dyDescent="0.2">
      <c r="A51" s="97" t="s">
        <v>122</v>
      </c>
      <c r="B51" s="3" t="s">
        <v>292</v>
      </c>
      <c r="C51" s="4" t="s">
        <v>123</v>
      </c>
      <c r="D51" s="10" t="s">
        <v>176</v>
      </c>
      <c r="E51" s="5"/>
      <c r="F51" s="14"/>
      <c r="G51" s="8"/>
      <c r="H51" s="7"/>
    </row>
    <row r="52" spans="1:8" s="98" customFormat="1" ht="36" customHeight="1" x14ac:dyDescent="0.2">
      <c r="A52" s="97" t="s">
        <v>124</v>
      </c>
      <c r="B52" s="9" t="s">
        <v>33</v>
      </c>
      <c r="C52" s="4" t="s">
        <v>177</v>
      </c>
      <c r="D52" s="10" t="s">
        <v>1</v>
      </c>
      <c r="E52" s="5" t="s">
        <v>32</v>
      </c>
      <c r="F52" s="14">
        <v>1250</v>
      </c>
      <c r="G52" s="6"/>
      <c r="H52" s="7">
        <f>ROUND(G52*F52,2)</f>
        <v>0</v>
      </c>
    </row>
    <row r="53" spans="1:8" s="94" customFormat="1" ht="36" customHeight="1" x14ac:dyDescent="0.2">
      <c r="A53" s="97" t="s">
        <v>178</v>
      </c>
      <c r="B53" s="9" t="s">
        <v>40</v>
      </c>
      <c r="C53" s="4" t="s">
        <v>179</v>
      </c>
      <c r="D53" s="10" t="s">
        <v>1</v>
      </c>
      <c r="E53" s="5" t="s">
        <v>32</v>
      </c>
      <c r="F53" s="14">
        <v>3750</v>
      </c>
      <c r="G53" s="6"/>
      <c r="H53" s="7">
        <f>ROUND(G53*F53,2)</f>
        <v>0</v>
      </c>
    </row>
    <row r="54" spans="1:8" ht="36" customHeight="1" x14ac:dyDescent="0.2">
      <c r="A54" s="97" t="s">
        <v>180</v>
      </c>
      <c r="B54" s="3" t="s">
        <v>293</v>
      </c>
      <c r="C54" s="4" t="s">
        <v>181</v>
      </c>
      <c r="D54" s="10" t="s">
        <v>338</v>
      </c>
      <c r="E54" s="5" t="s">
        <v>32</v>
      </c>
      <c r="F54" s="14">
        <v>500</v>
      </c>
      <c r="G54" s="6"/>
      <c r="H54" s="7">
        <f>ROUND(G54*F54,2)</f>
        <v>0</v>
      </c>
    </row>
    <row r="55" spans="1:8" s="41" customFormat="1" ht="36" customHeight="1" x14ac:dyDescent="0.2">
      <c r="A55" s="96" t="s">
        <v>125</v>
      </c>
      <c r="B55" s="22" t="s">
        <v>294</v>
      </c>
      <c r="C55" s="23" t="s">
        <v>126</v>
      </c>
      <c r="D55" s="24" t="s">
        <v>183</v>
      </c>
      <c r="E55" s="25" t="s">
        <v>39</v>
      </c>
      <c r="F55" s="26">
        <v>38</v>
      </c>
      <c r="G55" s="6"/>
      <c r="H55" s="7">
        <f>ROUND(G55*F55,2)</f>
        <v>0</v>
      </c>
    </row>
    <row r="56" spans="1:8" s="89" customFormat="1" ht="36" customHeight="1" x14ac:dyDescent="0.25">
      <c r="A56" s="95"/>
      <c r="B56" s="48"/>
      <c r="C56" s="49" t="s">
        <v>18</v>
      </c>
      <c r="D56" s="50"/>
      <c r="E56" s="50"/>
      <c r="F56" s="51"/>
      <c r="G56" s="8"/>
      <c r="H56" s="52"/>
    </row>
    <row r="57" spans="1:8" s="89" customFormat="1" ht="36" customHeight="1" x14ac:dyDescent="0.2">
      <c r="A57" s="100" t="s">
        <v>206</v>
      </c>
      <c r="B57" s="22" t="s">
        <v>295</v>
      </c>
      <c r="C57" s="23" t="s">
        <v>207</v>
      </c>
      <c r="D57" s="24" t="s">
        <v>208</v>
      </c>
      <c r="E57" s="25" t="s">
        <v>52</v>
      </c>
      <c r="F57" s="26">
        <v>250</v>
      </c>
      <c r="G57" s="6"/>
      <c r="H57" s="7">
        <f>ROUND(G57*F57,2)</f>
        <v>0</v>
      </c>
    </row>
    <row r="58" spans="1:8" s="89" customFormat="1" ht="36" customHeight="1" x14ac:dyDescent="0.25">
      <c r="A58" s="95"/>
      <c r="B58" s="48"/>
      <c r="C58" s="49" t="s">
        <v>19</v>
      </c>
      <c r="D58" s="50"/>
      <c r="E58" s="50"/>
      <c r="F58" s="51"/>
      <c r="G58" s="8"/>
      <c r="H58" s="52"/>
    </row>
    <row r="59" spans="1:8" s="89" customFormat="1" ht="36" customHeight="1" x14ac:dyDescent="0.2">
      <c r="A59" s="100" t="s">
        <v>247</v>
      </c>
      <c r="B59" s="22" t="s">
        <v>296</v>
      </c>
      <c r="C59" s="23" t="s">
        <v>248</v>
      </c>
      <c r="D59" s="24" t="s">
        <v>133</v>
      </c>
      <c r="E59" s="25"/>
      <c r="F59" s="26"/>
      <c r="G59" s="8"/>
      <c r="H59" s="12"/>
    </row>
    <row r="60" spans="1:8" s="89" customFormat="1" ht="36" customHeight="1" x14ac:dyDescent="0.2">
      <c r="A60" s="100" t="s">
        <v>249</v>
      </c>
      <c r="B60" s="27" t="s">
        <v>33</v>
      </c>
      <c r="C60" s="23" t="s">
        <v>250</v>
      </c>
      <c r="D60" s="24"/>
      <c r="E60" s="25" t="s">
        <v>39</v>
      </c>
      <c r="F60" s="26">
        <v>4</v>
      </c>
      <c r="G60" s="6"/>
      <c r="H60" s="7">
        <f>ROUND(G60*F60,2)</f>
        <v>0</v>
      </c>
    </row>
    <row r="61" spans="1:8" s="89" customFormat="1" ht="36" customHeight="1" x14ac:dyDescent="0.2">
      <c r="A61" s="100" t="s">
        <v>209</v>
      </c>
      <c r="B61" s="22" t="s">
        <v>297</v>
      </c>
      <c r="C61" s="23" t="s">
        <v>210</v>
      </c>
      <c r="D61" s="24" t="s">
        <v>133</v>
      </c>
      <c r="E61" s="25"/>
      <c r="F61" s="26"/>
      <c r="G61" s="8"/>
      <c r="H61" s="12"/>
    </row>
    <row r="62" spans="1:8" s="89" customFormat="1" ht="36" customHeight="1" x14ac:dyDescent="0.2">
      <c r="A62" s="100" t="s">
        <v>211</v>
      </c>
      <c r="B62" s="27" t="s">
        <v>33</v>
      </c>
      <c r="C62" s="23" t="s">
        <v>148</v>
      </c>
      <c r="D62" s="24"/>
      <c r="E62" s="25" t="s">
        <v>39</v>
      </c>
      <c r="F62" s="26">
        <v>4</v>
      </c>
      <c r="G62" s="6"/>
      <c r="H62" s="7">
        <f>ROUND(G62*F62,2)</f>
        <v>0</v>
      </c>
    </row>
    <row r="63" spans="1:8" s="89" customFormat="1" ht="36" customHeight="1" x14ac:dyDescent="0.2">
      <c r="A63" s="100" t="s">
        <v>251</v>
      </c>
      <c r="B63" s="22" t="s">
        <v>298</v>
      </c>
      <c r="C63" s="23" t="s">
        <v>252</v>
      </c>
      <c r="D63" s="24" t="s">
        <v>133</v>
      </c>
      <c r="E63" s="25"/>
      <c r="F63" s="26"/>
      <c r="G63" s="8"/>
      <c r="H63" s="12"/>
    </row>
    <row r="64" spans="1:8" s="89" customFormat="1" ht="36" customHeight="1" x14ac:dyDescent="0.2">
      <c r="A64" s="100" t="s">
        <v>253</v>
      </c>
      <c r="B64" s="27" t="s">
        <v>33</v>
      </c>
      <c r="C64" s="23" t="s">
        <v>254</v>
      </c>
      <c r="D64" s="24"/>
      <c r="E64" s="25" t="s">
        <v>39</v>
      </c>
      <c r="F64" s="26">
        <v>4</v>
      </c>
      <c r="G64" s="6"/>
      <c r="H64" s="7">
        <f>ROUND(G64*F64,2)</f>
        <v>0</v>
      </c>
    </row>
    <row r="65" spans="1:8" s="41" customFormat="1" ht="36" customHeight="1" x14ac:dyDescent="0.2">
      <c r="A65" s="100" t="s">
        <v>260</v>
      </c>
      <c r="B65" s="22" t="s">
        <v>299</v>
      </c>
      <c r="C65" s="23" t="s">
        <v>261</v>
      </c>
      <c r="D65" s="24" t="s">
        <v>133</v>
      </c>
      <c r="E65" s="25"/>
      <c r="F65" s="26"/>
      <c r="G65" s="8"/>
      <c r="H65" s="12"/>
    </row>
    <row r="66" spans="1:8" s="41" customFormat="1" ht="36" customHeight="1" x14ac:dyDescent="0.2">
      <c r="A66" s="100" t="s">
        <v>262</v>
      </c>
      <c r="B66" s="27" t="s">
        <v>33</v>
      </c>
      <c r="C66" s="23" t="s">
        <v>278</v>
      </c>
      <c r="D66" s="24"/>
      <c r="E66" s="25"/>
      <c r="F66" s="26"/>
      <c r="G66" s="8"/>
      <c r="H66" s="12"/>
    </row>
    <row r="67" spans="1:8" s="41" customFormat="1" ht="36" customHeight="1" x14ac:dyDescent="0.2">
      <c r="A67" s="100" t="s">
        <v>263</v>
      </c>
      <c r="B67" s="28" t="s">
        <v>103</v>
      </c>
      <c r="C67" s="23" t="s">
        <v>279</v>
      </c>
      <c r="D67" s="24"/>
      <c r="E67" s="25" t="s">
        <v>52</v>
      </c>
      <c r="F67" s="26">
        <v>10</v>
      </c>
      <c r="G67" s="6"/>
      <c r="H67" s="7">
        <f>ROUND(G67*F67,2)</f>
        <v>0</v>
      </c>
    </row>
    <row r="68" spans="1:8" s="133" customFormat="1" ht="43.9" customHeight="1" x14ac:dyDescent="0.2">
      <c r="A68" s="100" t="s">
        <v>416</v>
      </c>
      <c r="B68" s="28" t="s">
        <v>106</v>
      </c>
      <c r="C68" s="23" t="s">
        <v>417</v>
      </c>
      <c r="D68" s="24"/>
      <c r="E68" s="25" t="s">
        <v>52</v>
      </c>
      <c r="F68" s="26">
        <v>18</v>
      </c>
      <c r="G68" s="6"/>
      <c r="H68" s="7">
        <f>ROUND(G68*F68,2)</f>
        <v>0</v>
      </c>
    </row>
    <row r="69" spans="1:8" s="41" customFormat="1" ht="36" customHeight="1" x14ac:dyDescent="0.2">
      <c r="A69" s="100" t="s">
        <v>212</v>
      </c>
      <c r="B69" s="22" t="s">
        <v>300</v>
      </c>
      <c r="C69" s="23" t="s">
        <v>213</v>
      </c>
      <c r="D69" s="24" t="s">
        <v>133</v>
      </c>
      <c r="E69" s="25" t="s">
        <v>52</v>
      </c>
      <c r="F69" s="26">
        <v>15</v>
      </c>
      <c r="G69" s="6"/>
      <c r="H69" s="7">
        <f>ROUND(G69*F69,2)</f>
        <v>0</v>
      </c>
    </row>
    <row r="70" spans="1:8" s="101" customFormat="1" ht="36" customHeight="1" x14ac:dyDescent="0.2">
      <c r="A70" s="100" t="s">
        <v>264</v>
      </c>
      <c r="B70" s="22" t="s">
        <v>301</v>
      </c>
      <c r="C70" s="36" t="s">
        <v>265</v>
      </c>
      <c r="D70" s="21" t="s">
        <v>266</v>
      </c>
      <c r="E70" s="25"/>
      <c r="F70" s="26"/>
      <c r="G70" s="8"/>
      <c r="H70" s="12"/>
    </row>
    <row r="71" spans="1:8" s="41" customFormat="1" ht="36" customHeight="1" x14ac:dyDescent="0.2">
      <c r="A71" s="100" t="s">
        <v>267</v>
      </c>
      <c r="B71" s="27" t="s">
        <v>33</v>
      </c>
      <c r="C71" s="20" t="s">
        <v>268</v>
      </c>
      <c r="D71" s="24"/>
      <c r="E71" s="25" t="s">
        <v>39</v>
      </c>
      <c r="F71" s="26">
        <v>4</v>
      </c>
      <c r="G71" s="6"/>
      <c r="H71" s="7">
        <f>ROUND(G71*F71,2)</f>
        <v>0</v>
      </c>
    </row>
    <row r="72" spans="1:8" s="41" customFormat="1" ht="36" customHeight="1" x14ac:dyDescent="0.2">
      <c r="A72" s="100" t="s">
        <v>269</v>
      </c>
      <c r="B72" s="27" t="s">
        <v>40</v>
      </c>
      <c r="C72" s="20" t="s">
        <v>270</v>
      </c>
      <c r="D72" s="24"/>
      <c r="E72" s="25" t="s">
        <v>39</v>
      </c>
      <c r="F72" s="26">
        <v>4</v>
      </c>
      <c r="G72" s="6"/>
      <c r="H72" s="7">
        <f>ROUND(G72*F72,2)</f>
        <v>0</v>
      </c>
    </row>
    <row r="73" spans="1:8" s="132" customFormat="1" ht="30" customHeight="1" x14ac:dyDescent="0.2">
      <c r="A73" s="100" t="s">
        <v>411</v>
      </c>
      <c r="B73" s="22" t="s">
        <v>302</v>
      </c>
      <c r="C73" s="37" t="s">
        <v>412</v>
      </c>
      <c r="D73" s="24" t="s">
        <v>133</v>
      </c>
      <c r="E73" s="25"/>
      <c r="F73" s="26"/>
      <c r="G73" s="8"/>
      <c r="H73" s="12"/>
    </row>
    <row r="74" spans="1:8" s="132" customFormat="1" ht="30" customHeight="1" x14ac:dyDescent="0.2">
      <c r="A74" s="100" t="s">
        <v>413</v>
      </c>
      <c r="B74" s="27" t="s">
        <v>33</v>
      </c>
      <c r="C74" s="37" t="s">
        <v>414</v>
      </c>
      <c r="D74" s="24"/>
      <c r="E74" s="25" t="s">
        <v>39</v>
      </c>
      <c r="F74" s="26">
        <v>2</v>
      </c>
      <c r="G74" s="6"/>
      <c r="H74" s="7">
        <f>ROUND(G74*F74,2)</f>
        <v>0</v>
      </c>
    </row>
    <row r="75" spans="1:8" s="101" customFormat="1" ht="36" customHeight="1" x14ac:dyDescent="0.2">
      <c r="A75" s="100" t="s">
        <v>271</v>
      </c>
      <c r="B75" s="22" t="s">
        <v>303</v>
      </c>
      <c r="C75" s="37" t="s">
        <v>272</v>
      </c>
      <c r="D75" s="24" t="s">
        <v>133</v>
      </c>
      <c r="E75" s="25"/>
      <c r="F75" s="26"/>
      <c r="G75" s="8"/>
      <c r="H75" s="12"/>
    </row>
    <row r="76" spans="1:8" s="101" customFormat="1" ht="36" customHeight="1" x14ac:dyDescent="0.2">
      <c r="A76" s="100" t="s">
        <v>273</v>
      </c>
      <c r="B76" s="27" t="s">
        <v>33</v>
      </c>
      <c r="C76" s="37" t="s">
        <v>274</v>
      </c>
      <c r="D76" s="24"/>
      <c r="E76" s="25" t="s">
        <v>39</v>
      </c>
      <c r="F76" s="26">
        <v>2</v>
      </c>
      <c r="G76" s="6"/>
      <c r="H76" s="7">
        <f>ROUND(G76*F76,2)</f>
        <v>0</v>
      </c>
    </row>
    <row r="77" spans="1:8" s="102" customFormat="1" ht="36" customHeight="1" x14ac:dyDescent="0.2">
      <c r="A77" s="100" t="s">
        <v>339</v>
      </c>
      <c r="B77" s="22" t="s">
        <v>304</v>
      </c>
      <c r="C77" s="37" t="s">
        <v>340</v>
      </c>
      <c r="D77" s="24" t="s">
        <v>133</v>
      </c>
      <c r="E77" s="25"/>
      <c r="F77" s="26"/>
      <c r="G77" s="8"/>
      <c r="H77" s="12"/>
    </row>
    <row r="78" spans="1:8" s="102" customFormat="1" ht="36" customHeight="1" x14ac:dyDescent="0.2">
      <c r="A78" s="100" t="s">
        <v>341</v>
      </c>
      <c r="B78" s="27" t="s">
        <v>33</v>
      </c>
      <c r="C78" s="37" t="s">
        <v>342</v>
      </c>
      <c r="D78" s="24"/>
      <c r="E78" s="25" t="s">
        <v>39</v>
      </c>
      <c r="F78" s="26">
        <v>9</v>
      </c>
      <c r="G78" s="6"/>
      <c r="H78" s="7">
        <f t="shared" ref="H78:H81" si="7">ROUND(G78*F78,2)</f>
        <v>0</v>
      </c>
    </row>
    <row r="79" spans="1:8" s="29" customFormat="1" ht="39.950000000000003" customHeight="1" x14ac:dyDescent="0.2">
      <c r="A79" s="100" t="s">
        <v>408</v>
      </c>
      <c r="B79" s="22" t="s">
        <v>305</v>
      </c>
      <c r="C79" s="23" t="s">
        <v>409</v>
      </c>
      <c r="D79" s="24" t="s">
        <v>133</v>
      </c>
      <c r="E79" s="25" t="s">
        <v>39</v>
      </c>
      <c r="F79" s="26">
        <v>2</v>
      </c>
      <c r="G79" s="6"/>
      <c r="H79" s="7">
        <f t="shared" si="7"/>
        <v>0</v>
      </c>
    </row>
    <row r="80" spans="1:8" s="89" customFormat="1" ht="36" customHeight="1" x14ac:dyDescent="0.2">
      <c r="A80" s="100" t="s">
        <v>214</v>
      </c>
      <c r="B80" s="22" t="s">
        <v>306</v>
      </c>
      <c r="C80" s="23" t="s">
        <v>215</v>
      </c>
      <c r="D80" s="24" t="s">
        <v>133</v>
      </c>
      <c r="E80" s="25" t="s">
        <v>39</v>
      </c>
      <c r="F80" s="26">
        <v>5</v>
      </c>
      <c r="G80" s="6"/>
      <c r="H80" s="7">
        <f t="shared" si="7"/>
        <v>0</v>
      </c>
    </row>
    <row r="81" spans="1:8" s="41" customFormat="1" ht="36" customHeight="1" x14ac:dyDescent="0.2">
      <c r="A81" s="100" t="s">
        <v>245</v>
      </c>
      <c r="B81" s="22" t="s">
        <v>307</v>
      </c>
      <c r="C81" s="23" t="s">
        <v>246</v>
      </c>
      <c r="D81" s="24" t="s">
        <v>133</v>
      </c>
      <c r="E81" s="25" t="s">
        <v>39</v>
      </c>
      <c r="F81" s="26">
        <v>10</v>
      </c>
      <c r="G81" s="6"/>
      <c r="H81" s="7">
        <f t="shared" si="7"/>
        <v>0</v>
      </c>
    </row>
    <row r="82" spans="1:8" s="89" customFormat="1" ht="36" customHeight="1" x14ac:dyDescent="0.25">
      <c r="A82" s="95"/>
      <c r="B82" s="48"/>
      <c r="C82" s="49" t="s">
        <v>20</v>
      </c>
      <c r="D82" s="50"/>
      <c r="E82" s="50"/>
      <c r="F82" s="51"/>
      <c r="G82" s="8"/>
      <c r="H82" s="52"/>
    </row>
    <row r="83" spans="1:8" s="94" customFormat="1" ht="36" customHeight="1" x14ac:dyDescent="0.2">
      <c r="A83" s="100" t="s">
        <v>58</v>
      </c>
      <c r="B83" s="22" t="s">
        <v>308</v>
      </c>
      <c r="C83" s="20" t="s">
        <v>196</v>
      </c>
      <c r="D83" s="21" t="s">
        <v>197</v>
      </c>
      <c r="E83" s="25" t="s">
        <v>39</v>
      </c>
      <c r="F83" s="26">
        <v>10</v>
      </c>
      <c r="G83" s="6"/>
      <c r="H83" s="7">
        <f>ROUND(G83*F83,2)</f>
        <v>0</v>
      </c>
    </row>
    <row r="84" spans="1:8" s="41" customFormat="1" ht="36" customHeight="1" x14ac:dyDescent="0.2">
      <c r="A84" s="100" t="s">
        <v>255</v>
      </c>
      <c r="B84" s="22" t="s">
        <v>309</v>
      </c>
      <c r="C84" s="23" t="s">
        <v>256</v>
      </c>
      <c r="D84" s="24" t="s">
        <v>133</v>
      </c>
      <c r="E84" s="25"/>
      <c r="F84" s="26"/>
      <c r="G84" s="8"/>
      <c r="H84" s="12"/>
    </row>
    <row r="85" spans="1:8" s="41" customFormat="1" ht="36" customHeight="1" x14ac:dyDescent="0.2">
      <c r="A85" s="100" t="s">
        <v>257</v>
      </c>
      <c r="B85" s="27" t="s">
        <v>33</v>
      </c>
      <c r="C85" s="23" t="s">
        <v>258</v>
      </c>
      <c r="D85" s="24"/>
      <c r="E85" s="25" t="s">
        <v>259</v>
      </c>
      <c r="F85" s="35">
        <v>1.8</v>
      </c>
      <c r="G85" s="6"/>
      <c r="H85" s="7">
        <f>ROUND(G85*F85,2)</f>
        <v>0</v>
      </c>
    </row>
    <row r="86" spans="1:8" s="94" customFormat="1" ht="36" customHeight="1" x14ac:dyDescent="0.2">
      <c r="A86" s="100" t="s">
        <v>59</v>
      </c>
      <c r="B86" s="22" t="s">
        <v>379</v>
      </c>
      <c r="C86" s="20" t="s">
        <v>399</v>
      </c>
      <c r="D86" s="21" t="s">
        <v>197</v>
      </c>
      <c r="E86" s="25"/>
      <c r="F86" s="26"/>
      <c r="G86" s="8"/>
      <c r="H86" s="12"/>
    </row>
    <row r="87" spans="1:8" ht="36" customHeight="1" x14ac:dyDescent="0.2">
      <c r="A87" s="93" t="s">
        <v>189</v>
      </c>
      <c r="B87" s="9" t="s">
        <v>33</v>
      </c>
      <c r="C87" s="4" t="s">
        <v>190</v>
      </c>
      <c r="D87" s="10"/>
      <c r="E87" s="5" t="s">
        <v>39</v>
      </c>
      <c r="F87" s="26">
        <v>1</v>
      </c>
      <c r="G87" s="6"/>
      <c r="H87" s="7">
        <f>ROUND(G87*F87,2)</f>
        <v>0</v>
      </c>
    </row>
    <row r="88" spans="1:8" s="41" customFormat="1" ht="36" customHeight="1" x14ac:dyDescent="0.2">
      <c r="A88" s="93" t="s">
        <v>60</v>
      </c>
      <c r="B88" s="9" t="s">
        <v>40</v>
      </c>
      <c r="C88" s="4" t="s">
        <v>134</v>
      </c>
      <c r="D88" s="10"/>
      <c r="E88" s="5" t="s">
        <v>39</v>
      </c>
      <c r="F88" s="26">
        <v>18</v>
      </c>
      <c r="G88" s="6"/>
      <c r="H88" s="7">
        <f>ROUND(G88*F88,2)</f>
        <v>0</v>
      </c>
    </row>
    <row r="89" spans="1:8" s="89" customFormat="1" ht="36" customHeight="1" x14ac:dyDescent="0.2">
      <c r="A89" s="100" t="s">
        <v>216</v>
      </c>
      <c r="B89" s="22" t="s">
        <v>345</v>
      </c>
      <c r="C89" s="23" t="s">
        <v>217</v>
      </c>
      <c r="D89" s="21" t="s">
        <v>197</v>
      </c>
      <c r="E89" s="25" t="s">
        <v>39</v>
      </c>
      <c r="F89" s="26">
        <v>20</v>
      </c>
      <c r="G89" s="6"/>
      <c r="H89" s="7">
        <f t="shared" ref="H89:H91" si="8">ROUND(G89*F89,2)</f>
        <v>0</v>
      </c>
    </row>
    <row r="90" spans="1:8" s="89" customFormat="1" ht="36" customHeight="1" x14ac:dyDescent="0.2">
      <c r="A90" s="100" t="s">
        <v>276</v>
      </c>
      <c r="B90" s="22" t="s">
        <v>366</v>
      </c>
      <c r="C90" s="23" t="s">
        <v>277</v>
      </c>
      <c r="D90" s="21" t="s">
        <v>197</v>
      </c>
      <c r="E90" s="25" t="s">
        <v>39</v>
      </c>
      <c r="F90" s="26">
        <v>5</v>
      </c>
      <c r="G90" s="6"/>
      <c r="H90" s="7">
        <f t="shared" si="8"/>
        <v>0</v>
      </c>
    </row>
    <row r="91" spans="1:8" s="103" customFormat="1" ht="30" customHeight="1" x14ac:dyDescent="0.2">
      <c r="A91" s="100" t="s">
        <v>380</v>
      </c>
      <c r="B91" s="22" t="s">
        <v>367</v>
      </c>
      <c r="C91" s="23" t="s">
        <v>381</v>
      </c>
      <c r="D91" s="21" t="s">
        <v>197</v>
      </c>
      <c r="E91" s="25" t="s">
        <v>39</v>
      </c>
      <c r="F91" s="26">
        <v>2</v>
      </c>
      <c r="G91" s="6"/>
      <c r="H91" s="7">
        <f t="shared" si="8"/>
        <v>0</v>
      </c>
    </row>
    <row r="92" spans="1:8" s="41" customFormat="1" ht="36" customHeight="1" x14ac:dyDescent="0.2">
      <c r="A92" s="100"/>
      <c r="B92" s="22" t="s">
        <v>382</v>
      </c>
      <c r="C92" s="23" t="s">
        <v>343</v>
      </c>
      <c r="D92" s="24" t="s">
        <v>133</v>
      </c>
      <c r="E92" s="25" t="s">
        <v>259</v>
      </c>
      <c r="F92" s="35">
        <v>0.6</v>
      </c>
      <c r="G92" s="6"/>
      <c r="H92" s="7">
        <f>ROUND(G92*F92,2)</f>
        <v>0</v>
      </c>
    </row>
    <row r="93" spans="1:8" s="89" customFormat="1" ht="36" customHeight="1" x14ac:dyDescent="0.25">
      <c r="A93" s="95"/>
      <c r="B93" s="48"/>
      <c r="C93" s="49" t="s">
        <v>21</v>
      </c>
      <c r="D93" s="50"/>
      <c r="E93" s="50"/>
      <c r="F93" s="51"/>
      <c r="G93" s="8"/>
      <c r="H93" s="52"/>
    </row>
    <row r="94" spans="1:8" s="91" customFormat="1" ht="36" customHeight="1" x14ac:dyDescent="0.2">
      <c r="A94" s="96" t="s">
        <v>332</v>
      </c>
      <c r="B94" s="22" t="s">
        <v>385</v>
      </c>
      <c r="C94" s="23" t="s">
        <v>333</v>
      </c>
      <c r="D94" s="24" t="s">
        <v>334</v>
      </c>
      <c r="E94" s="25"/>
      <c r="F94" s="14"/>
      <c r="G94" s="8"/>
      <c r="H94" s="7"/>
    </row>
    <row r="95" spans="1:8" s="103" customFormat="1" ht="36" customHeight="1" x14ac:dyDescent="0.2">
      <c r="A95" s="96" t="s">
        <v>335</v>
      </c>
      <c r="B95" s="27" t="s">
        <v>33</v>
      </c>
      <c r="C95" s="23" t="s">
        <v>336</v>
      </c>
      <c r="D95" s="24"/>
      <c r="E95" s="25" t="s">
        <v>32</v>
      </c>
      <c r="F95" s="14">
        <v>350</v>
      </c>
      <c r="G95" s="6"/>
      <c r="H95" s="7">
        <f>ROUND(G95*F95,2)</f>
        <v>0</v>
      </c>
    </row>
    <row r="96" spans="1:8" s="104" customFormat="1" ht="36" customHeight="1" x14ac:dyDescent="0.25">
      <c r="A96" s="95"/>
      <c r="B96" s="48"/>
      <c r="C96" s="49" t="s">
        <v>344</v>
      </c>
      <c r="D96" s="50"/>
      <c r="E96" s="50"/>
      <c r="F96" s="51"/>
      <c r="G96" s="8"/>
      <c r="H96" s="52"/>
    </row>
    <row r="97" spans="1:8" s="91" customFormat="1" ht="36" customHeight="1" x14ac:dyDescent="0.2">
      <c r="A97" s="96"/>
      <c r="B97" s="54" t="s">
        <v>400</v>
      </c>
      <c r="C97" s="23" t="s">
        <v>384</v>
      </c>
      <c r="D97" s="24" t="s">
        <v>396</v>
      </c>
      <c r="E97" s="25" t="s">
        <v>39</v>
      </c>
      <c r="F97" s="14">
        <v>2</v>
      </c>
      <c r="G97" s="6"/>
      <c r="H97" s="7">
        <f t="shared" ref="H97:H99" si="9">ROUND(G97*F97,2)</f>
        <v>0</v>
      </c>
    </row>
    <row r="98" spans="1:8" s="91" customFormat="1" ht="36" customHeight="1" x14ac:dyDescent="0.2">
      <c r="A98" s="96"/>
      <c r="B98" s="54" t="s">
        <v>410</v>
      </c>
      <c r="C98" s="23" t="s">
        <v>383</v>
      </c>
      <c r="D98" s="24" t="s">
        <v>396</v>
      </c>
      <c r="E98" s="25" t="s">
        <v>39</v>
      </c>
      <c r="F98" s="14">
        <v>1</v>
      </c>
      <c r="G98" s="6"/>
      <c r="H98" s="7">
        <f t="shared" si="9"/>
        <v>0</v>
      </c>
    </row>
    <row r="99" spans="1:8" s="91" customFormat="1" ht="36" customHeight="1" x14ac:dyDescent="0.2">
      <c r="A99" s="96"/>
      <c r="B99" s="54" t="s">
        <v>415</v>
      </c>
      <c r="C99" s="23" t="s">
        <v>386</v>
      </c>
      <c r="D99" s="24" t="s">
        <v>391</v>
      </c>
      <c r="E99" s="25" t="s">
        <v>32</v>
      </c>
      <c r="F99" s="14">
        <v>400</v>
      </c>
      <c r="G99" s="6"/>
      <c r="H99" s="7">
        <f t="shared" si="9"/>
        <v>0</v>
      </c>
    </row>
    <row r="100" spans="1:8" ht="36" customHeight="1" thickBot="1" x14ac:dyDescent="0.25">
      <c r="A100" s="105"/>
      <c r="B100" s="106" t="str">
        <f>B6</f>
        <v>A</v>
      </c>
      <c r="C100" s="153" t="str">
        <f>C6</f>
        <v>McDermot Ave - Arlington St to Furby St - Protected Bike Lanes</v>
      </c>
      <c r="D100" s="154"/>
      <c r="E100" s="154"/>
      <c r="F100" s="155"/>
      <c r="G100" s="105" t="s">
        <v>15</v>
      </c>
      <c r="H100" s="105">
        <f>SUM(H6:H99)</f>
        <v>0</v>
      </c>
    </row>
    <row r="101" spans="1:8" s="98" customFormat="1" ht="36" customHeight="1" thickTop="1" thickBot="1" x14ac:dyDescent="0.25">
      <c r="A101" s="82"/>
      <c r="B101" s="83" t="s">
        <v>12</v>
      </c>
      <c r="C101" s="158" t="s">
        <v>164</v>
      </c>
      <c r="D101" s="159"/>
      <c r="E101" s="159"/>
      <c r="F101" s="160"/>
      <c r="G101" s="82"/>
      <c r="H101" s="107"/>
    </row>
    <row r="102" spans="1:8" s="89" customFormat="1" ht="36" customHeight="1" thickTop="1" x14ac:dyDescent="0.25">
      <c r="A102" s="87"/>
      <c r="B102" s="30"/>
      <c r="C102" s="31" t="s">
        <v>17</v>
      </c>
      <c r="D102" s="38"/>
      <c r="E102" s="38"/>
      <c r="F102" s="39"/>
      <c r="G102" s="88"/>
      <c r="H102" s="34"/>
    </row>
    <row r="103" spans="1:8" s="89" customFormat="1" ht="36" customHeight="1" x14ac:dyDescent="0.2">
      <c r="A103" s="93" t="s">
        <v>90</v>
      </c>
      <c r="B103" s="3" t="s">
        <v>219</v>
      </c>
      <c r="C103" s="4" t="s">
        <v>91</v>
      </c>
      <c r="D103" s="24" t="s">
        <v>166</v>
      </c>
      <c r="E103" s="5" t="s">
        <v>31</v>
      </c>
      <c r="F103" s="14">
        <v>290</v>
      </c>
      <c r="G103" s="6"/>
      <c r="H103" s="7">
        <f>ROUND(G103*F103,2)</f>
        <v>0</v>
      </c>
    </row>
    <row r="104" spans="1:8" s="89" customFormat="1" ht="36" customHeight="1" x14ac:dyDescent="0.2">
      <c r="A104" s="90" t="s">
        <v>94</v>
      </c>
      <c r="B104" s="22" t="s">
        <v>310</v>
      </c>
      <c r="C104" s="23" t="s">
        <v>96</v>
      </c>
      <c r="D104" s="24" t="s">
        <v>166</v>
      </c>
      <c r="E104" s="25"/>
      <c r="F104" s="14"/>
      <c r="G104" s="8"/>
      <c r="H104" s="7"/>
    </row>
    <row r="105" spans="1:8" s="89" customFormat="1" ht="36" customHeight="1" x14ac:dyDescent="0.2">
      <c r="A105" s="90" t="s">
        <v>139</v>
      </c>
      <c r="B105" s="27" t="s">
        <v>33</v>
      </c>
      <c r="C105" s="23" t="s">
        <v>140</v>
      </c>
      <c r="D105" s="24" t="s">
        <v>1</v>
      </c>
      <c r="E105" s="25" t="s">
        <v>34</v>
      </c>
      <c r="F105" s="14">
        <v>150</v>
      </c>
      <c r="G105" s="6"/>
      <c r="H105" s="7">
        <f t="shared" ref="H105:H108" si="10">ROUND(G105*F105,2)</f>
        <v>0</v>
      </c>
    </row>
    <row r="106" spans="1:8" ht="36" customHeight="1" x14ac:dyDescent="0.2">
      <c r="A106" s="100" t="s">
        <v>225</v>
      </c>
      <c r="B106" s="27" t="s">
        <v>40</v>
      </c>
      <c r="C106" s="23" t="s">
        <v>226</v>
      </c>
      <c r="D106" s="24" t="s">
        <v>1</v>
      </c>
      <c r="E106" s="25" t="s">
        <v>34</v>
      </c>
      <c r="F106" s="14">
        <v>430</v>
      </c>
      <c r="G106" s="6"/>
      <c r="H106" s="7">
        <f t="shared" si="10"/>
        <v>0</v>
      </c>
    </row>
    <row r="107" spans="1:8" s="89" customFormat="1" ht="36" customHeight="1" x14ac:dyDescent="0.2">
      <c r="A107" s="90" t="s">
        <v>35</v>
      </c>
      <c r="B107" s="22" t="s">
        <v>311</v>
      </c>
      <c r="C107" s="23" t="s">
        <v>36</v>
      </c>
      <c r="D107" s="24" t="s">
        <v>166</v>
      </c>
      <c r="E107" s="25" t="s">
        <v>31</v>
      </c>
      <c r="F107" s="14">
        <v>35</v>
      </c>
      <c r="G107" s="6"/>
      <c r="H107" s="7">
        <f t="shared" si="10"/>
        <v>0</v>
      </c>
    </row>
    <row r="108" spans="1:8" s="103" customFormat="1" ht="43.9" customHeight="1" x14ac:dyDescent="0.2">
      <c r="A108" s="90" t="s">
        <v>354</v>
      </c>
      <c r="B108" s="22" t="s">
        <v>312</v>
      </c>
      <c r="C108" s="23" t="s">
        <v>355</v>
      </c>
      <c r="D108" s="24" t="s">
        <v>356</v>
      </c>
      <c r="E108" s="25" t="s">
        <v>32</v>
      </c>
      <c r="F108" s="14">
        <v>430</v>
      </c>
      <c r="G108" s="6"/>
      <c r="H108" s="7">
        <f t="shared" si="10"/>
        <v>0</v>
      </c>
    </row>
    <row r="109" spans="1:8" s="89" customFormat="1" ht="36" customHeight="1" x14ac:dyDescent="0.25">
      <c r="A109" s="95"/>
      <c r="B109" s="53"/>
      <c r="C109" s="49" t="s">
        <v>280</v>
      </c>
      <c r="D109" s="50"/>
      <c r="E109" s="50"/>
      <c r="F109" s="51"/>
      <c r="G109" s="8"/>
      <c r="H109" s="52"/>
    </row>
    <row r="110" spans="1:8" s="94" customFormat="1" ht="36" customHeight="1" x14ac:dyDescent="0.2">
      <c r="A110" s="96" t="s">
        <v>218</v>
      </c>
      <c r="B110" s="22" t="s">
        <v>313</v>
      </c>
      <c r="C110" s="23" t="s">
        <v>220</v>
      </c>
      <c r="D110" s="24" t="s">
        <v>166</v>
      </c>
      <c r="E110" s="25"/>
      <c r="F110" s="14"/>
      <c r="G110" s="8"/>
      <c r="H110" s="7"/>
    </row>
    <row r="111" spans="1:8" s="94" customFormat="1" ht="36" customHeight="1" x14ac:dyDescent="0.2">
      <c r="A111" s="96" t="s">
        <v>221</v>
      </c>
      <c r="B111" s="27" t="s">
        <v>33</v>
      </c>
      <c r="C111" s="23" t="s">
        <v>222</v>
      </c>
      <c r="D111" s="24" t="s">
        <v>1</v>
      </c>
      <c r="E111" s="25" t="s">
        <v>32</v>
      </c>
      <c r="F111" s="14">
        <v>140</v>
      </c>
      <c r="G111" s="6"/>
      <c r="H111" s="7">
        <f>ROUND(G111*F111,2)</f>
        <v>0</v>
      </c>
    </row>
    <row r="112" spans="1:8" s="94" customFormat="1" ht="36" customHeight="1" x14ac:dyDescent="0.2">
      <c r="A112" s="97" t="s">
        <v>42</v>
      </c>
      <c r="B112" s="3" t="s">
        <v>229</v>
      </c>
      <c r="C112" s="4" t="s">
        <v>43</v>
      </c>
      <c r="D112" s="10" t="s">
        <v>170</v>
      </c>
      <c r="E112" s="5"/>
      <c r="F112" s="14"/>
      <c r="G112" s="8"/>
      <c r="H112" s="7"/>
    </row>
    <row r="113" spans="1:8" s="94" customFormat="1" ht="36" customHeight="1" x14ac:dyDescent="0.2">
      <c r="A113" s="97" t="s">
        <v>44</v>
      </c>
      <c r="B113" s="9" t="s">
        <v>33</v>
      </c>
      <c r="C113" s="4" t="s">
        <v>45</v>
      </c>
      <c r="D113" s="10" t="s">
        <v>1</v>
      </c>
      <c r="E113" s="5" t="s">
        <v>39</v>
      </c>
      <c r="F113" s="14">
        <v>10</v>
      </c>
      <c r="G113" s="6"/>
      <c r="H113" s="7">
        <f>ROUND(G113*F113,2)</f>
        <v>0</v>
      </c>
    </row>
    <row r="114" spans="1:8" s="89" customFormat="1" ht="36" customHeight="1" x14ac:dyDescent="0.2">
      <c r="A114" s="97" t="s">
        <v>46</v>
      </c>
      <c r="B114" s="3" t="s">
        <v>62</v>
      </c>
      <c r="C114" s="4" t="s">
        <v>47</v>
      </c>
      <c r="D114" s="10" t="s">
        <v>170</v>
      </c>
      <c r="E114" s="5"/>
      <c r="F114" s="14"/>
      <c r="G114" s="8"/>
      <c r="H114" s="7"/>
    </row>
    <row r="115" spans="1:8" s="41" customFormat="1" ht="36" customHeight="1" x14ac:dyDescent="0.2">
      <c r="A115" s="97" t="s">
        <v>48</v>
      </c>
      <c r="B115" s="9" t="s">
        <v>33</v>
      </c>
      <c r="C115" s="4" t="s">
        <v>49</v>
      </c>
      <c r="D115" s="10" t="s">
        <v>1</v>
      </c>
      <c r="E115" s="5" t="s">
        <v>39</v>
      </c>
      <c r="F115" s="14">
        <v>950</v>
      </c>
      <c r="G115" s="6"/>
      <c r="H115" s="7">
        <f>ROUND(G115*F115,2)</f>
        <v>0</v>
      </c>
    </row>
    <row r="116" spans="1:8" s="89" customFormat="1" ht="36" customHeight="1" x14ac:dyDescent="0.2">
      <c r="A116" s="96" t="s">
        <v>142</v>
      </c>
      <c r="B116" s="22" t="s">
        <v>63</v>
      </c>
      <c r="C116" s="23" t="s">
        <v>143</v>
      </c>
      <c r="D116" s="24" t="s">
        <v>99</v>
      </c>
      <c r="E116" s="25"/>
      <c r="F116" s="14"/>
      <c r="G116" s="8"/>
      <c r="H116" s="7"/>
    </row>
    <row r="117" spans="1:8" s="41" customFormat="1" ht="36" customHeight="1" x14ac:dyDescent="0.2">
      <c r="A117" s="96" t="s">
        <v>144</v>
      </c>
      <c r="B117" s="27" t="s">
        <v>33</v>
      </c>
      <c r="C117" s="23" t="s">
        <v>101</v>
      </c>
      <c r="D117" s="24" t="s">
        <v>1</v>
      </c>
      <c r="E117" s="25" t="s">
        <v>32</v>
      </c>
      <c r="F117" s="14">
        <v>580</v>
      </c>
      <c r="G117" s="6"/>
      <c r="H117" s="7">
        <f t="shared" ref="H117" si="11">ROUND(G117*F117,2)</f>
        <v>0</v>
      </c>
    </row>
    <row r="118" spans="1:8" s="89" customFormat="1" ht="36" customHeight="1" x14ac:dyDescent="0.2">
      <c r="A118" s="96" t="s">
        <v>145</v>
      </c>
      <c r="B118" s="22" t="s">
        <v>64</v>
      </c>
      <c r="C118" s="23" t="s">
        <v>146</v>
      </c>
      <c r="D118" s="24" t="s">
        <v>99</v>
      </c>
      <c r="E118" s="25"/>
      <c r="F118" s="14"/>
      <c r="G118" s="8"/>
      <c r="H118" s="7"/>
    </row>
    <row r="119" spans="1:8" s="41" customFormat="1" ht="36" customHeight="1" x14ac:dyDescent="0.2">
      <c r="A119" s="96" t="s">
        <v>193</v>
      </c>
      <c r="B119" s="27" t="s">
        <v>33</v>
      </c>
      <c r="C119" s="23" t="s">
        <v>194</v>
      </c>
      <c r="D119" s="24" t="s">
        <v>195</v>
      </c>
      <c r="E119" s="25" t="s">
        <v>32</v>
      </c>
      <c r="F119" s="14">
        <v>200</v>
      </c>
      <c r="G119" s="6"/>
      <c r="H119" s="7">
        <f t="shared" ref="H119:H120" si="12">ROUND(G119*F119,2)</f>
        <v>0</v>
      </c>
    </row>
    <row r="120" spans="1:8" s="103" customFormat="1" ht="36" customHeight="1" x14ac:dyDescent="0.2">
      <c r="A120" s="96" t="s">
        <v>147</v>
      </c>
      <c r="B120" s="27" t="s">
        <v>40</v>
      </c>
      <c r="C120" s="23" t="s">
        <v>101</v>
      </c>
      <c r="D120" s="24" t="s">
        <v>51</v>
      </c>
      <c r="E120" s="25" t="s">
        <v>32</v>
      </c>
      <c r="F120" s="14">
        <v>630</v>
      </c>
      <c r="G120" s="6"/>
      <c r="H120" s="7">
        <f t="shared" si="12"/>
        <v>0</v>
      </c>
    </row>
    <row r="121" spans="1:8" s="41" customFormat="1" ht="36" customHeight="1" x14ac:dyDescent="0.2">
      <c r="A121" s="96" t="s">
        <v>97</v>
      </c>
      <c r="B121" s="22" t="s">
        <v>65</v>
      </c>
      <c r="C121" s="23" t="s">
        <v>50</v>
      </c>
      <c r="D121" s="24" t="s">
        <v>99</v>
      </c>
      <c r="E121" s="25"/>
      <c r="F121" s="14"/>
      <c r="G121" s="8"/>
      <c r="H121" s="7"/>
    </row>
    <row r="122" spans="1:8" s="41" customFormat="1" ht="36" customHeight="1" x14ac:dyDescent="0.2">
      <c r="A122" s="96" t="s">
        <v>100</v>
      </c>
      <c r="B122" s="27" t="s">
        <v>33</v>
      </c>
      <c r="C122" s="23" t="s">
        <v>101</v>
      </c>
      <c r="D122" s="24" t="s">
        <v>51</v>
      </c>
      <c r="E122" s="25"/>
      <c r="F122" s="14"/>
      <c r="G122" s="8"/>
      <c r="H122" s="7"/>
    </row>
    <row r="123" spans="1:8" s="41" customFormat="1" ht="36" customHeight="1" x14ac:dyDescent="0.2">
      <c r="A123" s="96" t="s">
        <v>102</v>
      </c>
      <c r="B123" s="28" t="s">
        <v>103</v>
      </c>
      <c r="C123" s="23" t="s">
        <v>104</v>
      </c>
      <c r="D123" s="24"/>
      <c r="E123" s="25" t="s">
        <v>32</v>
      </c>
      <c r="F123" s="14">
        <v>12</v>
      </c>
      <c r="G123" s="6"/>
      <c r="H123" s="7">
        <f t="shared" ref="H123:H125" si="13">ROUND(G123*F123,2)</f>
        <v>0</v>
      </c>
    </row>
    <row r="124" spans="1:8" s="94" customFormat="1" ht="36" customHeight="1" x14ac:dyDescent="0.2">
      <c r="A124" s="96" t="s">
        <v>105</v>
      </c>
      <c r="B124" s="28" t="s">
        <v>106</v>
      </c>
      <c r="C124" s="23" t="s">
        <v>107</v>
      </c>
      <c r="D124" s="24"/>
      <c r="E124" s="25" t="s">
        <v>32</v>
      </c>
      <c r="F124" s="14">
        <v>30</v>
      </c>
      <c r="G124" s="6"/>
      <c r="H124" s="7">
        <f t="shared" si="13"/>
        <v>0</v>
      </c>
    </row>
    <row r="125" spans="1:8" s="94" customFormat="1" ht="36" customHeight="1" x14ac:dyDescent="0.2">
      <c r="A125" s="96" t="s">
        <v>108</v>
      </c>
      <c r="B125" s="28" t="s">
        <v>109</v>
      </c>
      <c r="C125" s="23" t="s">
        <v>110</v>
      </c>
      <c r="D125" s="24" t="s">
        <v>1</v>
      </c>
      <c r="E125" s="25" t="s">
        <v>32</v>
      </c>
      <c r="F125" s="14">
        <v>240</v>
      </c>
      <c r="G125" s="6"/>
      <c r="H125" s="7">
        <f t="shared" si="13"/>
        <v>0</v>
      </c>
    </row>
    <row r="126" spans="1:8" s="94" customFormat="1" ht="36" customHeight="1" x14ac:dyDescent="0.2">
      <c r="A126" s="97" t="s">
        <v>153</v>
      </c>
      <c r="B126" s="3" t="s">
        <v>66</v>
      </c>
      <c r="C126" s="4" t="s">
        <v>154</v>
      </c>
      <c r="D126" s="10" t="s">
        <v>112</v>
      </c>
      <c r="E126" s="5"/>
      <c r="F126" s="14"/>
      <c r="G126" s="8"/>
      <c r="H126" s="7"/>
    </row>
    <row r="127" spans="1:8" s="41" customFormat="1" ht="36" customHeight="1" x14ac:dyDescent="0.2">
      <c r="A127" s="97" t="s">
        <v>155</v>
      </c>
      <c r="B127" s="9" t="s">
        <v>33</v>
      </c>
      <c r="C127" s="4" t="s">
        <v>198</v>
      </c>
      <c r="D127" s="10" t="s">
        <v>1</v>
      </c>
      <c r="E127" s="5" t="s">
        <v>52</v>
      </c>
      <c r="F127" s="14">
        <v>370</v>
      </c>
      <c r="G127" s="6"/>
      <c r="H127" s="7">
        <f>ROUND(G127*F127,2)</f>
        <v>0</v>
      </c>
    </row>
    <row r="128" spans="1:8" s="94" customFormat="1" ht="36" customHeight="1" x14ac:dyDescent="0.2">
      <c r="A128" s="97" t="s">
        <v>156</v>
      </c>
      <c r="B128" s="3" t="s">
        <v>67</v>
      </c>
      <c r="C128" s="4" t="s">
        <v>157</v>
      </c>
      <c r="D128" s="10" t="s">
        <v>112</v>
      </c>
      <c r="E128" s="5"/>
      <c r="F128" s="14"/>
      <c r="G128" s="8"/>
      <c r="H128" s="7"/>
    </row>
    <row r="129" spans="1:8" s="41" customFormat="1" ht="36" customHeight="1" x14ac:dyDescent="0.2">
      <c r="A129" s="96" t="s">
        <v>158</v>
      </c>
      <c r="B129" s="27" t="s">
        <v>33</v>
      </c>
      <c r="C129" s="23" t="s">
        <v>114</v>
      </c>
      <c r="D129" s="24" t="s">
        <v>127</v>
      </c>
      <c r="E129" s="25" t="s">
        <v>52</v>
      </c>
      <c r="F129" s="14">
        <v>440</v>
      </c>
      <c r="G129" s="6"/>
      <c r="H129" s="7">
        <f t="shared" ref="H129" si="14">ROUND(G129*F129,2)</f>
        <v>0</v>
      </c>
    </row>
    <row r="130" spans="1:8" s="41" customFormat="1" ht="36" customHeight="1" x14ac:dyDescent="0.2">
      <c r="A130" s="97" t="s">
        <v>186</v>
      </c>
      <c r="B130" s="9" t="s">
        <v>40</v>
      </c>
      <c r="C130" s="4" t="s">
        <v>201</v>
      </c>
      <c r="D130" s="10" t="s">
        <v>171</v>
      </c>
      <c r="E130" s="5" t="s">
        <v>52</v>
      </c>
      <c r="F130" s="14">
        <v>215</v>
      </c>
      <c r="G130" s="6"/>
      <c r="H130" s="7">
        <f>ROUND(G130*F130,2)</f>
        <v>0</v>
      </c>
    </row>
    <row r="131" spans="1:8" s="41" customFormat="1" ht="36" customHeight="1" x14ac:dyDescent="0.2">
      <c r="A131" s="97" t="s">
        <v>187</v>
      </c>
      <c r="B131" s="9" t="s">
        <v>53</v>
      </c>
      <c r="C131" s="4" t="s">
        <v>185</v>
      </c>
      <c r="D131" s="10" t="s">
        <v>188</v>
      </c>
      <c r="E131" s="5" t="s">
        <v>52</v>
      </c>
      <c r="F131" s="14">
        <v>45</v>
      </c>
      <c r="G131" s="6"/>
      <c r="H131" s="7">
        <f>ROUND(G131*F131,2)</f>
        <v>0</v>
      </c>
    </row>
    <row r="132" spans="1:8" s="41" customFormat="1" ht="36" customHeight="1" x14ac:dyDescent="0.2">
      <c r="A132" s="96" t="s">
        <v>203</v>
      </c>
      <c r="B132" s="27" t="s">
        <v>61</v>
      </c>
      <c r="C132" s="23" t="s">
        <v>204</v>
      </c>
      <c r="D132" s="24" t="s">
        <v>205</v>
      </c>
      <c r="E132" s="25" t="s">
        <v>52</v>
      </c>
      <c r="F132" s="14">
        <v>65</v>
      </c>
      <c r="G132" s="6"/>
      <c r="H132" s="7">
        <f t="shared" ref="H132" si="15">ROUND(G132*F132,2)</f>
        <v>0</v>
      </c>
    </row>
    <row r="133" spans="1:8" s="41" customFormat="1" ht="36" customHeight="1" x14ac:dyDescent="0.2">
      <c r="A133" s="96" t="s">
        <v>111</v>
      </c>
      <c r="B133" s="22" t="s">
        <v>275</v>
      </c>
      <c r="C133" s="23" t="s">
        <v>54</v>
      </c>
      <c r="D133" s="24" t="s">
        <v>112</v>
      </c>
      <c r="E133" s="25"/>
      <c r="F133" s="14"/>
      <c r="G133" s="8"/>
      <c r="H133" s="7"/>
    </row>
    <row r="134" spans="1:8" s="41" customFormat="1" ht="36" customHeight="1" x14ac:dyDescent="0.2">
      <c r="A134" s="96" t="s">
        <v>113</v>
      </c>
      <c r="B134" s="27" t="s">
        <v>33</v>
      </c>
      <c r="C134" s="23" t="s">
        <v>114</v>
      </c>
      <c r="D134" s="24" t="s">
        <v>115</v>
      </c>
      <c r="E134" s="25"/>
      <c r="F134" s="14"/>
      <c r="G134" s="8"/>
      <c r="H134" s="7"/>
    </row>
    <row r="135" spans="1:8" s="41" customFormat="1" ht="36" customHeight="1" x14ac:dyDescent="0.2">
      <c r="A135" s="96" t="s">
        <v>118</v>
      </c>
      <c r="B135" s="28" t="s">
        <v>103</v>
      </c>
      <c r="C135" s="23" t="s">
        <v>119</v>
      </c>
      <c r="D135" s="24"/>
      <c r="E135" s="25" t="s">
        <v>52</v>
      </c>
      <c r="F135" s="14">
        <v>30</v>
      </c>
      <c r="G135" s="6"/>
      <c r="H135" s="7">
        <f>ROUND(G135*F135,2)</f>
        <v>0</v>
      </c>
    </row>
    <row r="136" spans="1:8" s="103" customFormat="1" ht="43.9" customHeight="1" x14ac:dyDescent="0.2">
      <c r="A136" s="96" t="s">
        <v>240</v>
      </c>
      <c r="B136" s="22" t="s">
        <v>314</v>
      </c>
      <c r="C136" s="23" t="s">
        <v>242</v>
      </c>
      <c r="D136" s="24" t="s">
        <v>199</v>
      </c>
      <c r="E136" s="25" t="s">
        <v>52</v>
      </c>
      <c r="F136" s="14">
        <v>65</v>
      </c>
      <c r="G136" s="6"/>
      <c r="H136" s="7">
        <f t="shared" ref="H136" si="16">ROUND(G136*F136,2)</f>
        <v>0</v>
      </c>
    </row>
    <row r="137" spans="1:8" s="89" customFormat="1" ht="36" customHeight="1" x14ac:dyDescent="0.2">
      <c r="A137" s="96" t="s">
        <v>125</v>
      </c>
      <c r="B137" s="22" t="s">
        <v>315</v>
      </c>
      <c r="C137" s="23" t="s">
        <v>126</v>
      </c>
      <c r="D137" s="24" t="s">
        <v>183</v>
      </c>
      <c r="E137" s="25" t="s">
        <v>39</v>
      </c>
      <c r="F137" s="26">
        <v>12</v>
      </c>
      <c r="G137" s="6"/>
      <c r="H137" s="7">
        <f>ROUND(G137*F137,2)</f>
        <v>0</v>
      </c>
    </row>
    <row r="138" spans="1:8" s="98" customFormat="1" ht="36" customHeight="1" x14ac:dyDescent="0.25">
      <c r="A138" s="95"/>
      <c r="B138" s="48"/>
      <c r="C138" s="49" t="s">
        <v>223</v>
      </c>
      <c r="D138" s="50"/>
      <c r="E138" s="50"/>
      <c r="F138" s="51"/>
      <c r="G138" s="8"/>
      <c r="H138" s="52"/>
    </row>
    <row r="139" spans="1:8" s="91" customFormat="1" ht="36" customHeight="1" x14ac:dyDescent="0.2">
      <c r="A139" s="100" t="s">
        <v>56</v>
      </c>
      <c r="B139" s="22" t="s">
        <v>135</v>
      </c>
      <c r="C139" s="23" t="s">
        <v>57</v>
      </c>
      <c r="D139" s="24" t="s">
        <v>199</v>
      </c>
      <c r="E139" s="25"/>
      <c r="F139" s="26"/>
      <c r="G139" s="8"/>
      <c r="H139" s="12"/>
    </row>
    <row r="140" spans="1:8" s="91" customFormat="1" ht="43.9" customHeight="1" x14ac:dyDescent="0.2">
      <c r="A140" s="100" t="s">
        <v>388</v>
      </c>
      <c r="B140" s="27" t="s">
        <v>33</v>
      </c>
      <c r="C140" s="23" t="s">
        <v>389</v>
      </c>
      <c r="D140" s="24" t="s">
        <v>1</v>
      </c>
      <c r="E140" s="25" t="s">
        <v>32</v>
      </c>
      <c r="F140" s="26">
        <v>430</v>
      </c>
      <c r="G140" s="6"/>
      <c r="H140" s="7">
        <f>ROUND(G140*F140,2)</f>
        <v>0</v>
      </c>
    </row>
    <row r="141" spans="1:8" s="133" customFormat="1" ht="30" customHeight="1" x14ac:dyDescent="0.2">
      <c r="A141" s="135" t="s">
        <v>432</v>
      </c>
      <c r="B141" s="22" t="s">
        <v>136</v>
      </c>
      <c r="C141" s="23" t="s">
        <v>433</v>
      </c>
      <c r="D141" s="24" t="s">
        <v>434</v>
      </c>
      <c r="E141" s="25" t="s">
        <v>32</v>
      </c>
      <c r="F141" s="26">
        <v>1</v>
      </c>
      <c r="G141" s="6"/>
      <c r="H141" s="7">
        <f t="shared" ref="H141" si="17">ROUND(G141*F141,2)</f>
        <v>0</v>
      </c>
    </row>
    <row r="142" spans="1:8" s="41" customFormat="1" ht="36" customHeight="1" x14ac:dyDescent="0.2">
      <c r="A142" s="100"/>
      <c r="B142" s="22" t="s">
        <v>137</v>
      </c>
      <c r="C142" s="23" t="s">
        <v>438</v>
      </c>
      <c r="D142" s="24" t="s">
        <v>439</v>
      </c>
      <c r="E142" s="25" t="s">
        <v>32</v>
      </c>
      <c r="F142" s="26">
        <v>2</v>
      </c>
      <c r="G142" s="6"/>
      <c r="H142" s="7">
        <f t="shared" ref="H142" si="18">ROUND(G142*F142,2)</f>
        <v>0</v>
      </c>
    </row>
    <row r="143" spans="1:8" s="41" customFormat="1" ht="36" customHeight="1" x14ac:dyDescent="0.2">
      <c r="A143" s="100"/>
      <c r="B143" s="22" t="s">
        <v>241</v>
      </c>
      <c r="C143" s="23" t="s">
        <v>441</v>
      </c>
      <c r="D143" s="24" t="s">
        <v>440</v>
      </c>
      <c r="E143" s="25" t="s">
        <v>39</v>
      </c>
      <c r="F143" s="26">
        <v>7</v>
      </c>
      <c r="G143" s="6"/>
      <c r="H143" s="7">
        <f t="shared" ref="H143" si="19">ROUND(G143*F143,2)</f>
        <v>0</v>
      </c>
    </row>
    <row r="144" spans="1:8" s="89" customFormat="1" ht="36" customHeight="1" x14ac:dyDescent="0.25">
      <c r="A144" s="95"/>
      <c r="B144" s="48"/>
      <c r="C144" s="49" t="s">
        <v>19</v>
      </c>
      <c r="D144" s="50"/>
      <c r="E144" s="50"/>
      <c r="F144" s="51"/>
      <c r="G144" s="8"/>
      <c r="H144" s="52"/>
    </row>
    <row r="145" spans="1:8" s="41" customFormat="1" ht="36" customHeight="1" x14ac:dyDescent="0.2">
      <c r="A145" s="100" t="s">
        <v>209</v>
      </c>
      <c r="B145" s="22" t="s">
        <v>316</v>
      </c>
      <c r="C145" s="23" t="s">
        <v>210</v>
      </c>
      <c r="D145" s="24" t="s">
        <v>133</v>
      </c>
      <c r="E145" s="25"/>
      <c r="F145" s="26"/>
      <c r="G145" s="8"/>
      <c r="H145" s="12"/>
    </row>
    <row r="146" spans="1:8" s="89" customFormat="1" ht="36" customHeight="1" x14ac:dyDescent="0.2">
      <c r="A146" s="100" t="s">
        <v>211</v>
      </c>
      <c r="B146" s="27" t="s">
        <v>33</v>
      </c>
      <c r="C146" s="23" t="s">
        <v>148</v>
      </c>
      <c r="D146" s="24"/>
      <c r="E146" s="25" t="s">
        <v>39</v>
      </c>
      <c r="F146" s="26">
        <v>2</v>
      </c>
      <c r="G146" s="6"/>
      <c r="H146" s="7">
        <f>ROUND(G146*F146,2)</f>
        <v>0</v>
      </c>
    </row>
    <row r="147" spans="1:8" ht="36" customHeight="1" x14ac:dyDescent="0.2">
      <c r="A147" s="100" t="s">
        <v>212</v>
      </c>
      <c r="B147" s="22" t="s">
        <v>138</v>
      </c>
      <c r="C147" s="23" t="s">
        <v>213</v>
      </c>
      <c r="D147" s="24" t="s">
        <v>133</v>
      </c>
      <c r="E147" s="25" t="s">
        <v>52</v>
      </c>
      <c r="F147" s="26">
        <v>6</v>
      </c>
      <c r="G147" s="6"/>
      <c r="H147" s="7">
        <f>ROUND(G147*F147,2)</f>
        <v>0</v>
      </c>
    </row>
    <row r="148" spans="1:8" s="41" customFormat="1" ht="36" customHeight="1" x14ac:dyDescent="0.2">
      <c r="A148" s="100" t="s">
        <v>214</v>
      </c>
      <c r="B148" s="22" t="s">
        <v>317</v>
      </c>
      <c r="C148" s="23" t="s">
        <v>215</v>
      </c>
      <c r="D148" s="24" t="s">
        <v>133</v>
      </c>
      <c r="E148" s="25" t="s">
        <v>39</v>
      </c>
      <c r="F148" s="26">
        <v>3</v>
      </c>
      <c r="G148" s="6"/>
      <c r="H148" s="7">
        <f t="shared" ref="H148" si="20">ROUND(G148*F148,2)</f>
        <v>0</v>
      </c>
    </row>
    <row r="149" spans="1:8" s="89" customFormat="1" ht="36" customHeight="1" x14ac:dyDescent="0.25">
      <c r="A149" s="95"/>
      <c r="B149" s="48"/>
      <c r="C149" s="49" t="s">
        <v>20</v>
      </c>
      <c r="D149" s="50"/>
      <c r="E149" s="50"/>
      <c r="F149" s="51"/>
      <c r="G149" s="8"/>
      <c r="H149" s="52"/>
    </row>
    <row r="150" spans="1:8" ht="36" customHeight="1" x14ac:dyDescent="0.2">
      <c r="A150" s="100" t="s">
        <v>58</v>
      </c>
      <c r="B150" s="22" t="s">
        <v>368</v>
      </c>
      <c r="C150" s="20" t="s">
        <v>196</v>
      </c>
      <c r="D150" s="21" t="s">
        <v>197</v>
      </c>
      <c r="E150" s="25" t="s">
        <v>39</v>
      </c>
      <c r="F150" s="26">
        <v>2</v>
      </c>
      <c r="G150" s="6"/>
      <c r="H150" s="7">
        <f>ROUND(G150*F150,2)</f>
        <v>0</v>
      </c>
    </row>
    <row r="151" spans="1:8" s="86" customFormat="1" ht="36" customHeight="1" x14ac:dyDescent="0.2">
      <c r="A151" s="100" t="s">
        <v>59</v>
      </c>
      <c r="B151" s="22" t="s">
        <v>369</v>
      </c>
      <c r="C151" s="20" t="s">
        <v>399</v>
      </c>
      <c r="D151" s="21" t="s">
        <v>197</v>
      </c>
      <c r="E151" s="25"/>
      <c r="F151" s="26"/>
      <c r="G151" s="8"/>
      <c r="H151" s="12"/>
    </row>
    <row r="152" spans="1:8" s="89" customFormat="1" ht="36" customHeight="1" x14ac:dyDescent="0.2">
      <c r="A152" s="93" t="s">
        <v>189</v>
      </c>
      <c r="B152" s="9" t="s">
        <v>33</v>
      </c>
      <c r="C152" s="4" t="s">
        <v>190</v>
      </c>
      <c r="D152" s="10"/>
      <c r="E152" s="5" t="s">
        <v>39</v>
      </c>
      <c r="F152" s="26">
        <v>1</v>
      </c>
      <c r="G152" s="6"/>
      <c r="H152" s="7">
        <f>ROUND(G152*F152,2)</f>
        <v>0</v>
      </c>
    </row>
    <row r="153" spans="1:8" s="94" customFormat="1" ht="36" customHeight="1" x14ac:dyDescent="0.2">
      <c r="A153" s="93" t="s">
        <v>60</v>
      </c>
      <c r="B153" s="9" t="s">
        <v>40</v>
      </c>
      <c r="C153" s="4" t="s">
        <v>134</v>
      </c>
      <c r="D153" s="10"/>
      <c r="E153" s="5" t="s">
        <v>39</v>
      </c>
      <c r="F153" s="26">
        <v>1</v>
      </c>
      <c r="G153" s="6"/>
      <c r="H153" s="7">
        <f>ROUND(G153*F153,2)</f>
        <v>0</v>
      </c>
    </row>
    <row r="154" spans="1:8" ht="36" customHeight="1" x14ac:dyDescent="0.2">
      <c r="A154" s="100" t="s">
        <v>216</v>
      </c>
      <c r="B154" s="22" t="s">
        <v>370</v>
      </c>
      <c r="C154" s="23" t="s">
        <v>217</v>
      </c>
      <c r="D154" s="21" t="s">
        <v>197</v>
      </c>
      <c r="E154" s="25" t="s">
        <v>39</v>
      </c>
      <c r="F154" s="26">
        <v>5</v>
      </c>
      <c r="G154" s="6"/>
      <c r="H154" s="7">
        <f t="shared" ref="H154:H156" si="21">ROUND(G154*F154,2)</f>
        <v>0</v>
      </c>
    </row>
    <row r="155" spans="1:8" s="91" customFormat="1" ht="36" customHeight="1" x14ac:dyDescent="0.2">
      <c r="A155" s="100" t="s">
        <v>276</v>
      </c>
      <c r="B155" s="22" t="s">
        <v>418</v>
      </c>
      <c r="C155" s="23" t="s">
        <v>277</v>
      </c>
      <c r="D155" s="21" t="s">
        <v>197</v>
      </c>
      <c r="E155" s="25" t="s">
        <v>39</v>
      </c>
      <c r="F155" s="26">
        <v>3</v>
      </c>
      <c r="G155" s="6"/>
      <c r="H155" s="7">
        <f t="shared" si="21"/>
        <v>0</v>
      </c>
    </row>
    <row r="156" spans="1:8" s="103" customFormat="1" ht="36" customHeight="1" x14ac:dyDescent="0.2">
      <c r="A156" s="100" t="s">
        <v>346</v>
      </c>
      <c r="B156" s="22" t="s">
        <v>421</v>
      </c>
      <c r="C156" s="23" t="s">
        <v>347</v>
      </c>
      <c r="D156" s="24" t="s">
        <v>348</v>
      </c>
      <c r="E156" s="25" t="s">
        <v>39</v>
      </c>
      <c r="F156" s="26">
        <v>3</v>
      </c>
      <c r="G156" s="6"/>
      <c r="H156" s="7">
        <f t="shared" si="21"/>
        <v>0</v>
      </c>
    </row>
    <row r="157" spans="1:8" s="103" customFormat="1" ht="36" customHeight="1" x14ac:dyDescent="0.2">
      <c r="A157" s="100"/>
      <c r="B157" s="22" t="s">
        <v>422</v>
      </c>
      <c r="C157" s="23" t="s">
        <v>350</v>
      </c>
      <c r="D157" s="24" t="s">
        <v>348</v>
      </c>
      <c r="E157" s="25"/>
      <c r="F157" s="26"/>
      <c r="G157" s="8"/>
      <c r="H157" s="12"/>
    </row>
    <row r="158" spans="1:8" s="103" customFormat="1" ht="36" customHeight="1" x14ac:dyDescent="0.2">
      <c r="A158" s="100"/>
      <c r="B158" s="27" t="s">
        <v>33</v>
      </c>
      <c r="C158" s="23" t="s">
        <v>349</v>
      </c>
      <c r="D158" s="24"/>
      <c r="E158" s="25"/>
      <c r="F158" s="26"/>
      <c r="G158" s="8"/>
      <c r="H158" s="12"/>
    </row>
    <row r="159" spans="1:8" s="103" customFormat="1" ht="36" customHeight="1" x14ac:dyDescent="0.2">
      <c r="A159" s="100"/>
      <c r="B159" s="28" t="s">
        <v>103</v>
      </c>
      <c r="C159" s="23" t="s">
        <v>351</v>
      </c>
      <c r="D159" s="24"/>
      <c r="E159" s="25" t="s">
        <v>52</v>
      </c>
      <c r="F159" s="26">
        <v>10</v>
      </c>
      <c r="G159" s="6"/>
      <c r="H159" s="7">
        <f>ROUND(G159*F159,2)</f>
        <v>0</v>
      </c>
    </row>
    <row r="160" spans="1:8" s="103" customFormat="1" ht="36" customHeight="1" x14ac:dyDescent="0.25">
      <c r="A160" s="95"/>
      <c r="B160" s="48"/>
      <c r="C160" s="49" t="s">
        <v>21</v>
      </c>
      <c r="D160" s="50"/>
      <c r="E160" s="50"/>
      <c r="F160" s="51"/>
      <c r="G160" s="8"/>
      <c r="H160" s="52"/>
    </row>
    <row r="161" spans="1:8" ht="36" customHeight="1" x14ac:dyDescent="0.2">
      <c r="A161" s="96"/>
      <c r="B161" s="22" t="s">
        <v>435</v>
      </c>
      <c r="C161" s="23" t="s">
        <v>364</v>
      </c>
      <c r="D161" s="24" t="s">
        <v>353</v>
      </c>
      <c r="E161" s="25" t="s">
        <v>39</v>
      </c>
      <c r="F161" s="14">
        <v>2</v>
      </c>
      <c r="G161" s="6"/>
      <c r="H161" s="7">
        <f>ROUND(G161*F161,2)</f>
        <v>0</v>
      </c>
    </row>
    <row r="162" spans="1:8" s="104" customFormat="1" ht="36" customHeight="1" x14ac:dyDescent="0.25">
      <c r="A162" s="95"/>
      <c r="B162" s="48"/>
      <c r="C162" s="49" t="s">
        <v>344</v>
      </c>
      <c r="D162" s="50"/>
      <c r="E162" s="50"/>
      <c r="F162" s="51"/>
      <c r="G162" s="8"/>
      <c r="H162" s="52"/>
    </row>
    <row r="163" spans="1:8" s="91" customFormat="1" ht="36" customHeight="1" x14ac:dyDescent="0.2">
      <c r="A163" s="96"/>
      <c r="B163" s="54" t="s">
        <v>436</v>
      </c>
      <c r="C163" s="23" t="s">
        <v>419</v>
      </c>
      <c r="D163" s="24" t="s">
        <v>420</v>
      </c>
      <c r="E163" s="25" t="s">
        <v>39</v>
      </c>
      <c r="F163" s="14">
        <v>1</v>
      </c>
      <c r="G163" s="6"/>
      <c r="H163" s="7">
        <f t="shared" ref="H163" si="22">ROUND(G163*F163,2)</f>
        <v>0</v>
      </c>
    </row>
    <row r="164" spans="1:8" s="91" customFormat="1" ht="36" customHeight="1" x14ac:dyDescent="0.2">
      <c r="A164" s="96"/>
      <c r="B164" s="54" t="s">
        <v>437</v>
      </c>
      <c r="C164" s="23" t="s">
        <v>423</v>
      </c>
      <c r="D164" s="24" t="s">
        <v>424</v>
      </c>
      <c r="E164" s="25" t="s">
        <v>52</v>
      </c>
      <c r="F164" s="14">
        <v>60</v>
      </c>
      <c r="G164" s="6"/>
      <c r="H164" s="7">
        <f t="shared" ref="H164" si="23">ROUND(G164*F164,2)</f>
        <v>0</v>
      </c>
    </row>
    <row r="165" spans="1:8" s="94" customFormat="1" ht="36" customHeight="1" thickBot="1" x14ac:dyDescent="0.25">
      <c r="A165" s="108"/>
      <c r="B165" s="106" t="str">
        <f>B101</f>
        <v>B</v>
      </c>
      <c r="C165" s="153" t="str">
        <f>C101</f>
        <v>Sherbrook St - Cumberland Ave to McDermot Ave - Protected Bike Lanes</v>
      </c>
      <c r="D165" s="154"/>
      <c r="E165" s="154"/>
      <c r="F165" s="155"/>
      <c r="G165" s="108" t="s">
        <v>15</v>
      </c>
      <c r="H165" s="108">
        <f>SUM(H101:H164)</f>
        <v>0</v>
      </c>
    </row>
    <row r="166" spans="1:8" s="94" customFormat="1" ht="36" customHeight="1" thickTop="1" thickBot="1" x14ac:dyDescent="0.25">
      <c r="A166" s="82"/>
      <c r="B166" s="83" t="s">
        <v>13</v>
      </c>
      <c r="C166" s="158" t="s">
        <v>165</v>
      </c>
      <c r="D166" s="159"/>
      <c r="E166" s="159"/>
      <c r="F166" s="160"/>
      <c r="G166" s="82"/>
      <c r="H166" s="107"/>
    </row>
    <row r="167" spans="1:8" s="89" customFormat="1" ht="36" customHeight="1" thickTop="1" x14ac:dyDescent="0.25">
      <c r="A167" s="87"/>
      <c r="B167" s="40"/>
      <c r="C167" s="31" t="s">
        <v>280</v>
      </c>
      <c r="D167" s="32"/>
      <c r="E167" s="32"/>
      <c r="F167" s="33"/>
      <c r="G167" s="88"/>
      <c r="H167" s="34"/>
    </row>
    <row r="168" spans="1:8" s="41" customFormat="1" ht="36" customHeight="1" x14ac:dyDescent="0.2">
      <c r="A168" s="96" t="s">
        <v>228</v>
      </c>
      <c r="B168" s="22" t="s">
        <v>69</v>
      </c>
      <c r="C168" s="23" t="s">
        <v>230</v>
      </c>
      <c r="D168" s="24" t="s">
        <v>170</v>
      </c>
      <c r="E168" s="25"/>
      <c r="F168" s="14"/>
      <c r="G168" s="8"/>
      <c r="H168" s="7"/>
    </row>
    <row r="169" spans="1:8" s="41" customFormat="1" ht="36" customHeight="1" x14ac:dyDescent="0.2">
      <c r="A169" s="96" t="s">
        <v>231</v>
      </c>
      <c r="B169" s="27" t="s">
        <v>33</v>
      </c>
      <c r="C169" s="23" t="s">
        <v>232</v>
      </c>
      <c r="D169" s="24" t="s">
        <v>1</v>
      </c>
      <c r="E169" s="25" t="s">
        <v>32</v>
      </c>
      <c r="F169" s="14">
        <v>20</v>
      </c>
      <c r="G169" s="6"/>
      <c r="H169" s="7">
        <f>ROUND(G169*F169,2)</f>
        <v>0</v>
      </c>
    </row>
    <row r="170" spans="1:8" s="94" customFormat="1" ht="36" customHeight="1" x14ac:dyDescent="0.2">
      <c r="A170" s="97" t="s">
        <v>141</v>
      </c>
      <c r="B170" s="13" t="s">
        <v>318</v>
      </c>
      <c r="C170" s="4" t="s">
        <v>41</v>
      </c>
      <c r="D170" s="10" t="s">
        <v>170</v>
      </c>
      <c r="E170" s="5"/>
      <c r="F170" s="14"/>
      <c r="G170" s="8"/>
      <c r="H170" s="7"/>
    </row>
    <row r="171" spans="1:8" s="41" customFormat="1" ht="36" customHeight="1" x14ac:dyDescent="0.2">
      <c r="A171" s="96" t="s">
        <v>233</v>
      </c>
      <c r="B171" s="27" t="s">
        <v>33</v>
      </c>
      <c r="C171" s="23" t="s">
        <v>234</v>
      </c>
      <c r="D171" s="24" t="s">
        <v>1</v>
      </c>
      <c r="E171" s="25" t="s">
        <v>32</v>
      </c>
      <c r="F171" s="14">
        <v>5</v>
      </c>
      <c r="G171" s="6"/>
      <c r="H171" s="7">
        <f t="shared" ref="H171:H173" si="24">ROUND(G171*F171,2)</f>
        <v>0</v>
      </c>
    </row>
    <row r="172" spans="1:8" s="41" customFormat="1" ht="36" customHeight="1" x14ac:dyDescent="0.2">
      <c r="A172" s="96" t="s">
        <v>235</v>
      </c>
      <c r="B172" s="27" t="s">
        <v>40</v>
      </c>
      <c r="C172" s="23" t="s">
        <v>236</v>
      </c>
      <c r="D172" s="24" t="s">
        <v>1</v>
      </c>
      <c r="E172" s="25" t="s">
        <v>32</v>
      </c>
      <c r="F172" s="14">
        <v>40</v>
      </c>
      <c r="G172" s="6"/>
      <c r="H172" s="7">
        <f t="shared" si="24"/>
        <v>0</v>
      </c>
    </row>
    <row r="173" spans="1:8" s="41" customFormat="1" ht="36" customHeight="1" x14ac:dyDescent="0.2">
      <c r="A173" s="96" t="s">
        <v>237</v>
      </c>
      <c r="B173" s="27" t="s">
        <v>53</v>
      </c>
      <c r="C173" s="23" t="s">
        <v>238</v>
      </c>
      <c r="D173" s="24" t="s">
        <v>1</v>
      </c>
      <c r="E173" s="25" t="s">
        <v>32</v>
      </c>
      <c r="F173" s="14">
        <v>20</v>
      </c>
      <c r="G173" s="6"/>
      <c r="H173" s="7">
        <f t="shared" si="24"/>
        <v>0</v>
      </c>
    </row>
    <row r="174" spans="1:8" s="94" customFormat="1" ht="36" customHeight="1" x14ac:dyDescent="0.2">
      <c r="A174" s="97" t="s">
        <v>42</v>
      </c>
      <c r="B174" s="3" t="s">
        <v>319</v>
      </c>
      <c r="C174" s="4" t="s">
        <v>43</v>
      </c>
      <c r="D174" s="10" t="s">
        <v>170</v>
      </c>
      <c r="E174" s="5"/>
      <c r="F174" s="14"/>
      <c r="G174" s="8"/>
      <c r="H174" s="7"/>
    </row>
    <row r="175" spans="1:8" s="94" customFormat="1" ht="36" customHeight="1" x14ac:dyDescent="0.2">
      <c r="A175" s="97" t="s">
        <v>44</v>
      </c>
      <c r="B175" s="9" t="s">
        <v>33</v>
      </c>
      <c r="C175" s="4" t="s">
        <v>45</v>
      </c>
      <c r="D175" s="10" t="s">
        <v>1</v>
      </c>
      <c r="E175" s="5" t="s">
        <v>39</v>
      </c>
      <c r="F175" s="14">
        <v>30</v>
      </c>
      <c r="G175" s="6"/>
      <c r="H175" s="7">
        <f>ROUND(G175*F175,2)</f>
        <v>0</v>
      </c>
    </row>
    <row r="176" spans="1:8" s="89" customFormat="1" ht="36" customHeight="1" x14ac:dyDescent="0.2">
      <c r="A176" s="97" t="s">
        <v>46</v>
      </c>
      <c r="B176" s="3" t="s">
        <v>320</v>
      </c>
      <c r="C176" s="4" t="s">
        <v>47</v>
      </c>
      <c r="D176" s="10" t="s">
        <v>170</v>
      </c>
      <c r="E176" s="5"/>
      <c r="F176" s="14"/>
      <c r="G176" s="8"/>
      <c r="H176" s="7"/>
    </row>
    <row r="177" spans="1:8" s="41" customFormat="1" ht="36" customHeight="1" x14ac:dyDescent="0.2">
      <c r="A177" s="97" t="s">
        <v>48</v>
      </c>
      <c r="B177" s="9" t="s">
        <v>33</v>
      </c>
      <c r="C177" s="4" t="s">
        <v>49</v>
      </c>
      <c r="D177" s="10" t="s">
        <v>1</v>
      </c>
      <c r="E177" s="5" t="s">
        <v>39</v>
      </c>
      <c r="F177" s="14">
        <v>300</v>
      </c>
      <c r="G177" s="6"/>
      <c r="H177" s="7">
        <f>ROUND(G177*F177,2)</f>
        <v>0</v>
      </c>
    </row>
    <row r="178" spans="1:8" s="94" customFormat="1" ht="36" customHeight="1" x14ac:dyDescent="0.2">
      <c r="A178" s="96" t="s">
        <v>168</v>
      </c>
      <c r="B178" s="22" t="s">
        <v>321</v>
      </c>
      <c r="C178" s="23" t="s">
        <v>169</v>
      </c>
      <c r="D178" s="24" t="s">
        <v>202</v>
      </c>
      <c r="E178" s="55"/>
      <c r="F178" s="14"/>
      <c r="G178" s="8"/>
      <c r="H178" s="7"/>
    </row>
    <row r="179" spans="1:8" s="94" customFormat="1" ht="36" customHeight="1" x14ac:dyDescent="0.2">
      <c r="A179" s="97" t="s">
        <v>172</v>
      </c>
      <c r="B179" s="9" t="s">
        <v>33</v>
      </c>
      <c r="C179" s="4" t="s">
        <v>55</v>
      </c>
      <c r="D179" s="10"/>
      <c r="E179" s="5"/>
      <c r="F179" s="14"/>
      <c r="G179" s="8"/>
      <c r="H179" s="7"/>
    </row>
    <row r="180" spans="1:8" ht="36" customHeight="1" x14ac:dyDescent="0.2">
      <c r="A180" s="97" t="s">
        <v>173</v>
      </c>
      <c r="B180" s="11" t="s">
        <v>103</v>
      </c>
      <c r="C180" s="4" t="s">
        <v>132</v>
      </c>
      <c r="D180" s="10"/>
      <c r="E180" s="5" t="s">
        <v>34</v>
      </c>
      <c r="F180" s="26">
        <v>880</v>
      </c>
      <c r="G180" s="6"/>
      <c r="H180" s="7">
        <f>ROUND(G180*F180,2)</f>
        <v>0</v>
      </c>
    </row>
    <row r="181" spans="1:8" s="98" customFormat="1" ht="36" customHeight="1" x14ac:dyDescent="0.2">
      <c r="A181" s="97" t="s">
        <v>174</v>
      </c>
      <c r="B181" s="9" t="s">
        <v>40</v>
      </c>
      <c r="C181" s="4" t="s">
        <v>68</v>
      </c>
      <c r="D181" s="10"/>
      <c r="E181" s="5"/>
      <c r="F181" s="14"/>
      <c r="G181" s="8"/>
      <c r="H181" s="7"/>
    </row>
    <row r="182" spans="1:8" s="89" customFormat="1" ht="36" customHeight="1" x14ac:dyDescent="0.2">
      <c r="A182" s="97" t="s">
        <v>175</v>
      </c>
      <c r="B182" s="11" t="s">
        <v>103</v>
      </c>
      <c r="C182" s="4" t="s">
        <v>132</v>
      </c>
      <c r="D182" s="10"/>
      <c r="E182" s="5" t="s">
        <v>34</v>
      </c>
      <c r="F182" s="26">
        <v>50</v>
      </c>
      <c r="G182" s="6"/>
      <c r="H182" s="7">
        <f>ROUND(G182*F182,2)</f>
        <v>0</v>
      </c>
    </row>
    <row r="183" spans="1:8" s="89" customFormat="1" ht="36" customHeight="1" x14ac:dyDescent="0.25">
      <c r="A183" s="95"/>
      <c r="B183" s="48"/>
      <c r="C183" s="49" t="s">
        <v>18</v>
      </c>
      <c r="D183" s="50"/>
      <c r="E183" s="50"/>
      <c r="F183" s="51"/>
      <c r="G183" s="8"/>
      <c r="H183" s="52"/>
    </row>
    <row r="184" spans="1:8" s="94" customFormat="1" ht="36" customHeight="1" x14ac:dyDescent="0.2">
      <c r="A184" s="100" t="s">
        <v>206</v>
      </c>
      <c r="B184" s="22" t="s">
        <v>352</v>
      </c>
      <c r="C184" s="23" t="s">
        <v>207</v>
      </c>
      <c r="D184" s="24" t="s">
        <v>208</v>
      </c>
      <c r="E184" s="25" t="s">
        <v>52</v>
      </c>
      <c r="F184" s="26">
        <v>300</v>
      </c>
      <c r="G184" s="6"/>
      <c r="H184" s="7">
        <f>ROUND(G184*F184,2)</f>
        <v>0</v>
      </c>
    </row>
    <row r="185" spans="1:8" s="89" customFormat="1" ht="36" customHeight="1" x14ac:dyDescent="0.25">
      <c r="A185" s="95"/>
      <c r="B185" s="48"/>
      <c r="C185" s="49" t="s">
        <v>20</v>
      </c>
      <c r="D185" s="50"/>
      <c r="E185" s="50"/>
      <c r="F185" s="51"/>
      <c r="G185" s="8"/>
      <c r="H185" s="52"/>
    </row>
    <row r="186" spans="1:8" ht="36" customHeight="1" x14ac:dyDescent="0.2">
      <c r="A186" s="100" t="s">
        <v>58</v>
      </c>
      <c r="B186" s="22" t="s">
        <v>401</v>
      </c>
      <c r="C186" s="20" t="s">
        <v>196</v>
      </c>
      <c r="D186" s="21" t="s">
        <v>197</v>
      </c>
      <c r="E186" s="25" t="s">
        <v>39</v>
      </c>
      <c r="F186" s="26">
        <v>6</v>
      </c>
      <c r="G186" s="6"/>
      <c r="H186" s="7">
        <f>ROUND(G186*F186,2)</f>
        <v>0</v>
      </c>
    </row>
    <row r="187" spans="1:8" s="86" customFormat="1" ht="36" customHeight="1" x14ac:dyDescent="0.2">
      <c r="A187" s="100" t="s">
        <v>59</v>
      </c>
      <c r="B187" s="22" t="s">
        <v>402</v>
      </c>
      <c r="C187" s="20" t="s">
        <v>399</v>
      </c>
      <c r="D187" s="21" t="s">
        <v>197</v>
      </c>
      <c r="E187" s="25"/>
      <c r="F187" s="26"/>
      <c r="G187" s="8"/>
      <c r="H187" s="12"/>
    </row>
    <row r="188" spans="1:8" s="89" customFormat="1" ht="36" customHeight="1" x14ac:dyDescent="0.2">
      <c r="A188" s="93" t="s">
        <v>189</v>
      </c>
      <c r="B188" s="9" t="s">
        <v>33</v>
      </c>
      <c r="C188" s="4" t="s">
        <v>190</v>
      </c>
      <c r="D188" s="10"/>
      <c r="E188" s="5" t="s">
        <v>39</v>
      </c>
      <c r="F188" s="26">
        <v>1</v>
      </c>
      <c r="G188" s="6"/>
      <c r="H188" s="7">
        <f>ROUND(G188*F188,2)</f>
        <v>0</v>
      </c>
    </row>
    <row r="189" spans="1:8" s="94" customFormat="1" ht="36" customHeight="1" x14ac:dyDescent="0.2">
      <c r="A189" s="93" t="s">
        <v>60</v>
      </c>
      <c r="B189" s="9" t="s">
        <v>40</v>
      </c>
      <c r="C189" s="4" t="s">
        <v>134</v>
      </c>
      <c r="D189" s="10"/>
      <c r="E189" s="5" t="s">
        <v>39</v>
      </c>
      <c r="F189" s="26">
        <v>1</v>
      </c>
      <c r="G189" s="6"/>
      <c r="H189" s="7">
        <f>ROUND(G189*F189,2)</f>
        <v>0</v>
      </c>
    </row>
    <row r="190" spans="1:8" s="98" customFormat="1" ht="36" customHeight="1" x14ac:dyDescent="0.2">
      <c r="A190" s="100" t="s">
        <v>216</v>
      </c>
      <c r="B190" s="22" t="s">
        <v>403</v>
      </c>
      <c r="C190" s="23" t="s">
        <v>217</v>
      </c>
      <c r="D190" s="21" t="s">
        <v>197</v>
      </c>
      <c r="E190" s="25" t="s">
        <v>39</v>
      </c>
      <c r="F190" s="26">
        <v>5</v>
      </c>
      <c r="G190" s="6"/>
      <c r="H190" s="7">
        <f t="shared" ref="H190" si="25">ROUND(G190*F190,2)</f>
        <v>0</v>
      </c>
    </row>
    <row r="191" spans="1:8" s="41" customFormat="1" ht="36" customHeight="1" x14ac:dyDescent="0.2">
      <c r="A191" s="100"/>
      <c r="B191" s="22" t="s">
        <v>404</v>
      </c>
      <c r="C191" s="23" t="s">
        <v>343</v>
      </c>
      <c r="D191" s="24" t="s">
        <v>133</v>
      </c>
      <c r="E191" s="25" t="s">
        <v>259</v>
      </c>
      <c r="F191" s="35">
        <v>0.6</v>
      </c>
      <c r="G191" s="6"/>
      <c r="H191" s="7">
        <f>ROUND(G191*F191,2)</f>
        <v>0</v>
      </c>
    </row>
    <row r="192" spans="1:8" s="98" customFormat="1" ht="36" customHeight="1" thickBot="1" x14ac:dyDescent="0.25">
      <c r="A192" s="108"/>
      <c r="B192" s="106" t="str">
        <f>B166</f>
        <v>C</v>
      </c>
      <c r="C192" s="153" t="str">
        <f>C166</f>
        <v>Sherbrook St - Notre Dame Ave to William Ave - Asphalt Overlay Preservation</v>
      </c>
      <c r="D192" s="154"/>
      <c r="E192" s="154"/>
      <c r="F192" s="155"/>
      <c r="G192" s="108" t="s">
        <v>15</v>
      </c>
      <c r="H192" s="108">
        <f>SUM(H166:H191)</f>
        <v>0</v>
      </c>
    </row>
    <row r="193" spans="1:8" s="98" customFormat="1" ht="36" customHeight="1" thickTop="1" thickBot="1" x14ac:dyDescent="0.25">
      <c r="A193" s="82"/>
      <c r="B193" s="83" t="s">
        <v>14</v>
      </c>
      <c r="C193" s="158" t="s">
        <v>192</v>
      </c>
      <c r="D193" s="159"/>
      <c r="E193" s="159"/>
      <c r="F193" s="160"/>
      <c r="G193" s="82"/>
      <c r="H193" s="107"/>
    </row>
    <row r="194" spans="1:8" s="89" customFormat="1" ht="36" customHeight="1" thickTop="1" x14ac:dyDescent="0.25">
      <c r="A194" s="87"/>
      <c r="B194" s="30"/>
      <c r="C194" s="31" t="s">
        <v>17</v>
      </c>
      <c r="D194" s="38"/>
      <c r="E194" s="38"/>
      <c r="F194" s="39"/>
      <c r="G194" s="88"/>
      <c r="H194" s="34"/>
    </row>
    <row r="195" spans="1:8" ht="36" customHeight="1" x14ac:dyDescent="0.2">
      <c r="A195" s="109" t="s">
        <v>90</v>
      </c>
      <c r="B195" s="19" t="s">
        <v>322</v>
      </c>
      <c r="C195" s="16" t="s">
        <v>91</v>
      </c>
      <c r="D195" s="21" t="s">
        <v>166</v>
      </c>
      <c r="E195" s="18" t="s">
        <v>31</v>
      </c>
      <c r="F195" s="42">
        <v>1500</v>
      </c>
      <c r="G195" s="43"/>
      <c r="H195" s="44">
        <f>ROUND(G195*F195,2)</f>
        <v>0</v>
      </c>
    </row>
    <row r="196" spans="1:8" s="98" customFormat="1" ht="36" customHeight="1" x14ac:dyDescent="0.2">
      <c r="A196" s="92" t="s">
        <v>92</v>
      </c>
      <c r="B196" s="3" t="s">
        <v>71</v>
      </c>
      <c r="C196" s="4" t="s">
        <v>93</v>
      </c>
      <c r="D196" s="24" t="s">
        <v>166</v>
      </c>
      <c r="E196" s="5" t="s">
        <v>32</v>
      </c>
      <c r="F196" s="26">
        <v>2750</v>
      </c>
      <c r="G196" s="6"/>
      <c r="H196" s="7">
        <f>ROUND(G196*F196,2)</f>
        <v>0</v>
      </c>
    </row>
    <row r="197" spans="1:8" s="94" customFormat="1" ht="36" customHeight="1" x14ac:dyDescent="0.2">
      <c r="A197" s="92" t="s">
        <v>94</v>
      </c>
      <c r="B197" s="3" t="s">
        <v>149</v>
      </c>
      <c r="C197" s="4" t="s">
        <v>96</v>
      </c>
      <c r="D197" s="24" t="s">
        <v>166</v>
      </c>
      <c r="E197" s="5"/>
      <c r="F197" s="14"/>
      <c r="G197" s="8"/>
      <c r="H197" s="7"/>
    </row>
    <row r="198" spans="1:8" s="98" customFormat="1" ht="36" customHeight="1" x14ac:dyDescent="0.2">
      <c r="A198" s="92" t="s">
        <v>139</v>
      </c>
      <c r="B198" s="9" t="s">
        <v>33</v>
      </c>
      <c r="C198" s="4" t="s">
        <v>140</v>
      </c>
      <c r="D198" s="10" t="s">
        <v>1</v>
      </c>
      <c r="E198" s="5" t="s">
        <v>34</v>
      </c>
      <c r="F198" s="26">
        <v>1000</v>
      </c>
      <c r="G198" s="6"/>
      <c r="H198" s="7">
        <f>ROUND(G198*F198,2)</f>
        <v>0</v>
      </c>
    </row>
    <row r="199" spans="1:8" s="91" customFormat="1" ht="36" customHeight="1" x14ac:dyDescent="0.2">
      <c r="A199" s="100" t="s">
        <v>225</v>
      </c>
      <c r="B199" s="27" t="s">
        <v>40</v>
      </c>
      <c r="C199" s="23" t="s">
        <v>226</v>
      </c>
      <c r="D199" s="24" t="s">
        <v>1</v>
      </c>
      <c r="E199" s="25" t="s">
        <v>34</v>
      </c>
      <c r="F199" s="14">
        <v>450</v>
      </c>
      <c r="G199" s="6"/>
      <c r="H199" s="7">
        <f t="shared" ref="H199" si="26">ROUND(G199*F199,2)</f>
        <v>0</v>
      </c>
    </row>
    <row r="200" spans="1:8" s="111" customFormat="1" ht="36" customHeight="1" x14ac:dyDescent="0.2">
      <c r="A200" s="92" t="s">
        <v>35</v>
      </c>
      <c r="B200" s="3" t="s">
        <v>150</v>
      </c>
      <c r="C200" s="4" t="s">
        <v>36</v>
      </c>
      <c r="D200" s="24" t="s">
        <v>166</v>
      </c>
      <c r="E200" s="5" t="s">
        <v>31</v>
      </c>
      <c r="F200" s="26">
        <v>400</v>
      </c>
      <c r="G200" s="6"/>
      <c r="H200" s="7">
        <f>ROUND(G200*F200,2)</f>
        <v>0</v>
      </c>
    </row>
    <row r="201" spans="1:8" s="94" customFormat="1" ht="36" customHeight="1" x14ac:dyDescent="0.2">
      <c r="A201" s="93" t="s">
        <v>37</v>
      </c>
      <c r="B201" s="3" t="s">
        <v>151</v>
      </c>
      <c r="C201" s="4" t="s">
        <v>38</v>
      </c>
      <c r="D201" s="24" t="s">
        <v>166</v>
      </c>
      <c r="E201" s="5" t="s">
        <v>32</v>
      </c>
      <c r="F201" s="26">
        <v>3650</v>
      </c>
      <c r="G201" s="6"/>
      <c r="H201" s="7">
        <f>ROUND(G201*F201,2)</f>
        <v>0</v>
      </c>
    </row>
    <row r="202" spans="1:8" s="103" customFormat="1" ht="36" customHeight="1" x14ac:dyDescent="0.2">
      <c r="A202" s="90" t="s">
        <v>354</v>
      </c>
      <c r="B202" s="22" t="s">
        <v>152</v>
      </c>
      <c r="C202" s="23" t="s">
        <v>355</v>
      </c>
      <c r="D202" s="24" t="s">
        <v>356</v>
      </c>
      <c r="E202" s="25" t="s">
        <v>32</v>
      </c>
      <c r="F202" s="14">
        <v>2750</v>
      </c>
      <c r="G202" s="6"/>
      <c r="H202" s="7">
        <f t="shared" ref="H202" si="27">ROUND(G202*F202,2)</f>
        <v>0</v>
      </c>
    </row>
    <row r="203" spans="1:8" s="103" customFormat="1" ht="36" customHeight="1" x14ac:dyDescent="0.2">
      <c r="A203" s="90" t="s">
        <v>357</v>
      </c>
      <c r="B203" s="22" t="s">
        <v>323</v>
      </c>
      <c r="C203" s="23" t="s">
        <v>358</v>
      </c>
      <c r="D203" s="24" t="s">
        <v>359</v>
      </c>
      <c r="E203" s="25" t="s">
        <v>32</v>
      </c>
      <c r="F203" s="14">
        <v>1375</v>
      </c>
      <c r="G203" s="6"/>
      <c r="H203" s="7">
        <f>ROUND(G203*F203,2)</f>
        <v>0</v>
      </c>
    </row>
    <row r="204" spans="1:8" s="89" customFormat="1" ht="36" customHeight="1" x14ac:dyDescent="0.25">
      <c r="A204" s="95"/>
      <c r="B204" s="53"/>
      <c r="C204" s="49" t="s">
        <v>280</v>
      </c>
      <c r="D204" s="50"/>
      <c r="E204" s="50"/>
      <c r="F204" s="51"/>
      <c r="G204" s="8"/>
      <c r="H204" s="52"/>
    </row>
    <row r="205" spans="1:8" s="94" customFormat="1" ht="36" customHeight="1" x14ac:dyDescent="0.2">
      <c r="A205" s="96" t="s">
        <v>218</v>
      </c>
      <c r="B205" s="22" t="s">
        <v>324</v>
      </c>
      <c r="C205" s="23" t="s">
        <v>220</v>
      </c>
      <c r="D205" s="24" t="s">
        <v>166</v>
      </c>
      <c r="E205" s="25"/>
      <c r="F205" s="14"/>
      <c r="G205" s="8"/>
      <c r="H205" s="7"/>
    </row>
    <row r="206" spans="1:8" s="94" customFormat="1" ht="36" customHeight="1" x14ac:dyDescent="0.2">
      <c r="A206" s="96" t="s">
        <v>221</v>
      </c>
      <c r="B206" s="27" t="s">
        <v>33</v>
      </c>
      <c r="C206" s="23" t="s">
        <v>222</v>
      </c>
      <c r="D206" s="24" t="s">
        <v>1</v>
      </c>
      <c r="E206" s="25" t="s">
        <v>32</v>
      </c>
      <c r="F206" s="14">
        <v>150</v>
      </c>
      <c r="G206" s="6"/>
      <c r="H206" s="7">
        <f>ROUND(G206*F206,2)</f>
        <v>0</v>
      </c>
    </row>
    <row r="207" spans="1:8" s="133" customFormat="1" ht="30" customHeight="1" x14ac:dyDescent="0.2">
      <c r="A207" s="134" t="s">
        <v>243</v>
      </c>
      <c r="B207" s="27" t="s">
        <v>40</v>
      </c>
      <c r="C207" s="23" t="s">
        <v>244</v>
      </c>
      <c r="D207" s="24" t="s">
        <v>1</v>
      </c>
      <c r="E207" s="25" t="s">
        <v>32</v>
      </c>
      <c r="F207" s="14">
        <v>50</v>
      </c>
      <c r="G207" s="6"/>
      <c r="H207" s="7">
        <f>ROUND(G207*F207,2)</f>
        <v>0</v>
      </c>
    </row>
    <row r="208" spans="1:8" s="94" customFormat="1" ht="36" customHeight="1" x14ac:dyDescent="0.2">
      <c r="A208" s="97" t="s">
        <v>142</v>
      </c>
      <c r="B208" s="3" t="s">
        <v>325</v>
      </c>
      <c r="C208" s="4" t="s">
        <v>143</v>
      </c>
      <c r="D208" s="10" t="s">
        <v>99</v>
      </c>
      <c r="E208" s="5"/>
      <c r="F208" s="14"/>
      <c r="G208" s="8"/>
      <c r="H208" s="7"/>
    </row>
    <row r="209" spans="1:8" s="94" customFormat="1" ht="36" customHeight="1" x14ac:dyDescent="0.2">
      <c r="A209" s="97" t="s">
        <v>144</v>
      </c>
      <c r="B209" s="9" t="s">
        <v>33</v>
      </c>
      <c r="C209" s="4" t="s">
        <v>101</v>
      </c>
      <c r="D209" s="10" t="s">
        <v>1</v>
      </c>
      <c r="E209" s="5" t="s">
        <v>32</v>
      </c>
      <c r="F209" s="26">
        <v>1350</v>
      </c>
      <c r="G209" s="6"/>
      <c r="H209" s="7">
        <f>ROUND(G209*F209,2)</f>
        <v>0</v>
      </c>
    </row>
    <row r="210" spans="1:8" s="111" customFormat="1" ht="36" customHeight="1" x14ac:dyDescent="0.2">
      <c r="A210" s="97" t="s">
        <v>145</v>
      </c>
      <c r="B210" s="3" t="s">
        <v>326</v>
      </c>
      <c r="C210" s="4" t="s">
        <v>146</v>
      </c>
      <c r="D210" s="10" t="s">
        <v>99</v>
      </c>
      <c r="E210" s="5"/>
      <c r="F210" s="14"/>
      <c r="G210" s="8"/>
      <c r="H210" s="7"/>
    </row>
    <row r="211" spans="1:8" s="94" customFormat="1" ht="36" customHeight="1" x14ac:dyDescent="0.2">
      <c r="A211" s="112" t="s">
        <v>193</v>
      </c>
      <c r="B211" s="15" t="s">
        <v>33</v>
      </c>
      <c r="C211" s="16" t="s">
        <v>194</v>
      </c>
      <c r="D211" s="17" t="s">
        <v>195</v>
      </c>
      <c r="E211" s="18" t="s">
        <v>32</v>
      </c>
      <c r="F211" s="42">
        <v>60</v>
      </c>
      <c r="G211" s="43"/>
      <c r="H211" s="44">
        <f>ROUND(G211*F211,2)</f>
        <v>0</v>
      </c>
    </row>
    <row r="212" spans="1:8" s="113" customFormat="1" ht="36" customHeight="1" x14ac:dyDescent="0.2">
      <c r="A212" s="97" t="s">
        <v>147</v>
      </c>
      <c r="B212" s="9" t="s">
        <v>40</v>
      </c>
      <c r="C212" s="4" t="s">
        <v>101</v>
      </c>
      <c r="D212" s="10" t="s">
        <v>51</v>
      </c>
      <c r="E212" s="5" t="s">
        <v>32</v>
      </c>
      <c r="F212" s="42">
        <v>1100</v>
      </c>
      <c r="G212" s="6"/>
      <c r="H212" s="7">
        <f>ROUND(G212*F212,2)</f>
        <v>0</v>
      </c>
    </row>
    <row r="213" spans="1:8" s="113" customFormat="1" ht="36" customHeight="1" x14ac:dyDescent="0.2">
      <c r="A213" s="97"/>
      <c r="B213" s="9" t="s">
        <v>53</v>
      </c>
      <c r="C213" s="4" t="s">
        <v>390</v>
      </c>
      <c r="D213" s="10" t="s">
        <v>398</v>
      </c>
      <c r="E213" s="5" t="s">
        <v>32</v>
      </c>
      <c r="F213" s="42">
        <v>1000</v>
      </c>
      <c r="G213" s="6"/>
      <c r="H213" s="7">
        <f>ROUND(G213*F213,2)</f>
        <v>0</v>
      </c>
    </row>
    <row r="214" spans="1:8" s="94" customFormat="1" ht="36" customHeight="1" x14ac:dyDescent="0.2">
      <c r="A214" s="97" t="s">
        <v>153</v>
      </c>
      <c r="B214" s="3" t="s">
        <v>327</v>
      </c>
      <c r="C214" s="4" t="s">
        <v>154</v>
      </c>
      <c r="D214" s="10" t="s">
        <v>112</v>
      </c>
      <c r="E214" s="5"/>
      <c r="F214" s="14"/>
      <c r="G214" s="8"/>
      <c r="H214" s="7"/>
    </row>
    <row r="215" spans="1:8" ht="36" customHeight="1" x14ac:dyDescent="0.2">
      <c r="A215" s="97" t="s">
        <v>155</v>
      </c>
      <c r="B215" s="9" t="s">
        <v>33</v>
      </c>
      <c r="C215" s="4" t="s">
        <v>198</v>
      </c>
      <c r="D215" s="10" t="s">
        <v>1</v>
      </c>
      <c r="E215" s="5" t="s">
        <v>52</v>
      </c>
      <c r="F215" s="42">
        <v>900</v>
      </c>
      <c r="G215" s="6"/>
      <c r="H215" s="7">
        <f>ROUND(G215*F215,2)</f>
        <v>0</v>
      </c>
    </row>
    <row r="216" spans="1:8" s="110" customFormat="1" ht="36" customHeight="1" x14ac:dyDescent="0.2">
      <c r="A216" s="97" t="s">
        <v>156</v>
      </c>
      <c r="B216" s="3" t="s">
        <v>328</v>
      </c>
      <c r="C216" s="4" t="s">
        <v>157</v>
      </c>
      <c r="D216" s="10" t="s">
        <v>112</v>
      </c>
      <c r="E216" s="5"/>
      <c r="F216" s="14"/>
      <c r="G216" s="8"/>
      <c r="H216" s="7"/>
    </row>
    <row r="217" spans="1:8" s="110" customFormat="1" ht="36" customHeight="1" x14ac:dyDescent="0.2">
      <c r="A217" s="112" t="s">
        <v>158</v>
      </c>
      <c r="B217" s="15" t="s">
        <v>33</v>
      </c>
      <c r="C217" s="16" t="s">
        <v>114</v>
      </c>
      <c r="D217" s="17" t="s">
        <v>127</v>
      </c>
      <c r="E217" s="18" t="s">
        <v>52</v>
      </c>
      <c r="F217" s="42">
        <v>900</v>
      </c>
      <c r="G217" s="43"/>
      <c r="H217" s="44">
        <f>ROUND(G217*F217,2)</f>
        <v>0</v>
      </c>
    </row>
    <row r="218" spans="1:8" s="94" customFormat="1" ht="36" customHeight="1" x14ac:dyDescent="0.2">
      <c r="A218" s="97" t="s">
        <v>111</v>
      </c>
      <c r="B218" s="3" t="s">
        <v>329</v>
      </c>
      <c r="C218" s="4" t="s">
        <v>54</v>
      </c>
      <c r="D218" s="10" t="s">
        <v>112</v>
      </c>
      <c r="E218" s="5"/>
      <c r="F218" s="14"/>
      <c r="G218" s="8"/>
      <c r="H218" s="7"/>
    </row>
    <row r="219" spans="1:8" s="94" customFormat="1" ht="36" customHeight="1" x14ac:dyDescent="0.2">
      <c r="A219" s="112" t="s">
        <v>191</v>
      </c>
      <c r="B219" s="15" t="s">
        <v>33</v>
      </c>
      <c r="C219" s="16" t="s">
        <v>120</v>
      </c>
      <c r="D219" s="17" t="s">
        <v>121</v>
      </c>
      <c r="E219" s="18" t="s">
        <v>52</v>
      </c>
      <c r="F219" s="42">
        <v>200</v>
      </c>
      <c r="G219" s="43"/>
      <c r="H219" s="44">
        <f>ROUND(G219*F219,2)</f>
        <v>0</v>
      </c>
    </row>
    <row r="220" spans="1:8" s="94" customFormat="1" ht="36" customHeight="1" x14ac:dyDescent="0.2">
      <c r="A220" s="97" t="s">
        <v>125</v>
      </c>
      <c r="B220" s="3" t="s">
        <v>330</v>
      </c>
      <c r="C220" s="4" t="s">
        <v>126</v>
      </c>
      <c r="D220" s="10" t="s">
        <v>183</v>
      </c>
      <c r="E220" s="5" t="s">
        <v>39</v>
      </c>
      <c r="F220" s="42">
        <v>14</v>
      </c>
      <c r="G220" s="6"/>
      <c r="H220" s="7">
        <f>ROUND(G220*F220,2)</f>
        <v>0</v>
      </c>
    </row>
    <row r="221" spans="1:8" s="94" customFormat="1" ht="36" customHeight="1" x14ac:dyDescent="0.2">
      <c r="A221" s="97"/>
      <c r="B221" s="3" t="s">
        <v>371</v>
      </c>
      <c r="C221" s="4" t="s">
        <v>365</v>
      </c>
      <c r="D221" s="10" t="s">
        <v>182</v>
      </c>
      <c r="E221" s="5" t="s">
        <v>52</v>
      </c>
      <c r="F221" s="42">
        <v>550</v>
      </c>
      <c r="G221" s="6"/>
      <c r="H221" s="7">
        <f>ROUND(G221*F221,2)</f>
        <v>0</v>
      </c>
    </row>
    <row r="222" spans="1:8" s="94" customFormat="1" ht="36" customHeight="1" x14ac:dyDescent="0.2">
      <c r="A222" s="97"/>
      <c r="B222" s="3" t="s">
        <v>372</v>
      </c>
      <c r="C222" s="4" t="s">
        <v>405</v>
      </c>
      <c r="D222" s="10" t="s">
        <v>387</v>
      </c>
      <c r="E222" s="5" t="s">
        <v>52</v>
      </c>
      <c r="F222" s="42">
        <v>300</v>
      </c>
      <c r="G222" s="6"/>
      <c r="H222" s="7">
        <f>ROUND(G222*F222,2)</f>
        <v>0</v>
      </c>
    </row>
    <row r="223" spans="1:8" s="98" customFormat="1" ht="36" customHeight="1" x14ac:dyDescent="0.25">
      <c r="A223" s="95"/>
      <c r="B223" s="48"/>
      <c r="C223" s="49" t="s">
        <v>223</v>
      </c>
      <c r="D223" s="50"/>
      <c r="E223" s="50"/>
      <c r="F223" s="51"/>
      <c r="G223" s="8"/>
      <c r="H223" s="52"/>
    </row>
    <row r="224" spans="1:8" s="114" customFormat="1" ht="36" customHeight="1" x14ac:dyDescent="0.2">
      <c r="A224" s="109" t="s">
        <v>56</v>
      </c>
      <c r="B224" s="19" t="s">
        <v>373</v>
      </c>
      <c r="C224" s="16" t="s">
        <v>57</v>
      </c>
      <c r="D224" s="17" t="s">
        <v>199</v>
      </c>
      <c r="E224" s="18"/>
      <c r="F224" s="45"/>
      <c r="G224" s="46"/>
      <c r="H224" s="47"/>
    </row>
    <row r="225" spans="1:8" ht="36" customHeight="1" x14ac:dyDescent="0.2">
      <c r="A225" s="109" t="s">
        <v>70</v>
      </c>
      <c r="B225" s="15" t="s">
        <v>33</v>
      </c>
      <c r="C225" s="16" t="s">
        <v>200</v>
      </c>
      <c r="D225" s="17" t="s">
        <v>1</v>
      </c>
      <c r="E225" s="18" t="s">
        <v>32</v>
      </c>
      <c r="F225" s="45">
        <v>230</v>
      </c>
      <c r="G225" s="43"/>
      <c r="H225" s="44">
        <f>ROUND(G225*F225,2)</f>
        <v>0</v>
      </c>
    </row>
    <row r="226" spans="1:8" s="91" customFormat="1" ht="36" customHeight="1" x14ac:dyDescent="0.2">
      <c r="A226" s="100" t="s">
        <v>360</v>
      </c>
      <c r="B226" s="22" t="s">
        <v>374</v>
      </c>
      <c r="C226" s="23" t="s">
        <v>361</v>
      </c>
      <c r="D226" s="24" t="s">
        <v>199</v>
      </c>
      <c r="E226" s="25"/>
      <c r="F226" s="26"/>
      <c r="G226" s="8"/>
      <c r="H226" s="12"/>
    </row>
    <row r="227" spans="1:8" s="91" customFormat="1" ht="36" customHeight="1" x14ac:dyDescent="0.2">
      <c r="A227" s="100" t="s">
        <v>362</v>
      </c>
      <c r="B227" s="27" t="s">
        <v>33</v>
      </c>
      <c r="C227" s="23" t="s">
        <v>363</v>
      </c>
      <c r="D227" s="24"/>
      <c r="E227" s="25" t="s">
        <v>32</v>
      </c>
      <c r="F227" s="26">
        <v>120</v>
      </c>
      <c r="G227" s="6"/>
      <c r="H227" s="7">
        <f t="shared" ref="H227" si="28">ROUND(G227*F227,2)</f>
        <v>0</v>
      </c>
    </row>
    <row r="228" spans="1:8" s="41" customFormat="1" ht="36" customHeight="1" x14ac:dyDescent="0.2">
      <c r="A228" s="100" t="s">
        <v>128</v>
      </c>
      <c r="B228" s="22" t="s">
        <v>375</v>
      </c>
      <c r="C228" s="23" t="s">
        <v>129</v>
      </c>
      <c r="D228" s="24" t="s">
        <v>202</v>
      </c>
      <c r="E228" s="55"/>
      <c r="F228" s="14"/>
      <c r="G228" s="8"/>
      <c r="H228" s="12"/>
    </row>
    <row r="229" spans="1:8" ht="36" customHeight="1" x14ac:dyDescent="0.2">
      <c r="A229" s="93" t="s">
        <v>130</v>
      </c>
      <c r="B229" s="9" t="s">
        <v>33</v>
      </c>
      <c r="C229" s="4" t="s">
        <v>55</v>
      </c>
      <c r="D229" s="10"/>
      <c r="E229" s="5"/>
      <c r="F229" s="14"/>
      <c r="G229" s="8"/>
      <c r="H229" s="12"/>
    </row>
    <row r="230" spans="1:8" s="86" customFormat="1" ht="36" customHeight="1" x14ac:dyDescent="0.2">
      <c r="A230" s="93" t="s">
        <v>131</v>
      </c>
      <c r="B230" s="11" t="s">
        <v>103</v>
      </c>
      <c r="C230" s="4" t="s">
        <v>132</v>
      </c>
      <c r="D230" s="10"/>
      <c r="E230" s="5" t="s">
        <v>34</v>
      </c>
      <c r="F230" s="45">
        <v>330</v>
      </c>
      <c r="G230" s="6"/>
      <c r="H230" s="7">
        <f>ROUND(G230*F230,2)</f>
        <v>0</v>
      </c>
    </row>
    <row r="231" spans="1:8" s="103" customFormat="1" ht="30" customHeight="1" x14ac:dyDescent="0.2">
      <c r="A231" s="100" t="s">
        <v>392</v>
      </c>
      <c r="B231" s="27" t="s">
        <v>40</v>
      </c>
      <c r="C231" s="23" t="s">
        <v>68</v>
      </c>
      <c r="D231" s="24"/>
      <c r="E231" s="25"/>
      <c r="F231" s="14"/>
      <c r="G231" s="8"/>
      <c r="H231" s="12"/>
    </row>
    <row r="232" spans="1:8" s="103" customFormat="1" ht="30" customHeight="1" x14ac:dyDescent="0.2">
      <c r="A232" s="100" t="s">
        <v>393</v>
      </c>
      <c r="B232" s="28" t="s">
        <v>103</v>
      </c>
      <c r="C232" s="23" t="s">
        <v>132</v>
      </c>
      <c r="D232" s="24"/>
      <c r="E232" s="25" t="s">
        <v>34</v>
      </c>
      <c r="F232" s="14">
        <v>105</v>
      </c>
      <c r="G232" s="6"/>
      <c r="H232" s="7">
        <f>ROUND(G232*F232,2)</f>
        <v>0</v>
      </c>
    </row>
    <row r="233" spans="1:8" s="133" customFormat="1" ht="30" customHeight="1" x14ac:dyDescent="0.2">
      <c r="A233" s="135" t="s">
        <v>432</v>
      </c>
      <c r="B233" s="22" t="s">
        <v>376</v>
      </c>
      <c r="C233" s="23" t="s">
        <v>433</v>
      </c>
      <c r="D233" s="24" t="s">
        <v>434</v>
      </c>
      <c r="E233" s="25" t="s">
        <v>32</v>
      </c>
      <c r="F233" s="26">
        <v>3</v>
      </c>
      <c r="G233" s="6"/>
      <c r="H233" s="7">
        <f t="shared" ref="H233:H235" si="29">ROUND(G233*F233,2)</f>
        <v>0</v>
      </c>
    </row>
    <row r="234" spans="1:8" s="41" customFormat="1" ht="36" customHeight="1" x14ac:dyDescent="0.2">
      <c r="A234" s="100"/>
      <c r="B234" s="22" t="s">
        <v>377</v>
      </c>
      <c r="C234" s="23" t="s">
        <v>438</v>
      </c>
      <c r="D234" s="24" t="s">
        <v>439</v>
      </c>
      <c r="E234" s="25" t="s">
        <v>32</v>
      </c>
      <c r="F234" s="26">
        <v>6</v>
      </c>
      <c r="G234" s="6"/>
      <c r="H234" s="7">
        <f t="shared" si="29"/>
        <v>0</v>
      </c>
    </row>
    <row r="235" spans="1:8" s="41" customFormat="1" ht="36" customHeight="1" x14ac:dyDescent="0.2">
      <c r="A235" s="100"/>
      <c r="B235" s="22" t="s">
        <v>378</v>
      </c>
      <c r="C235" s="23" t="s">
        <v>441</v>
      </c>
      <c r="D235" s="24" t="s">
        <v>440</v>
      </c>
      <c r="E235" s="25" t="s">
        <v>39</v>
      </c>
      <c r="F235" s="26">
        <v>21</v>
      </c>
      <c r="G235" s="6"/>
      <c r="H235" s="7">
        <f t="shared" si="29"/>
        <v>0</v>
      </c>
    </row>
    <row r="236" spans="1:8" s="89" customFormat="1" ht="36" customHeight="1" x14ac:dyDescent="0.25">
      <c r="A236" s="95"/>
      <c r="B236" s="48"/>
      <c r="C236" s="49" t="s">
        <v>18</v>
      </c>
      <c r="D236" s="50"/>
      <c r="E236" s="50"/>
      <c r="F236" s="51"/>
      <c r="G236" s="8"/>
      <c r="H236" s="52"/>
    </row>
    <row r="237" spans="1:8" ht="36" customHeight="1" x14ac:dyDescent="0.2">
      <c r="A237" s="100" t="s">
        <v>206</v>
      </c>
      <c r="B237" s="22" t="s">
        <v>406</v>
      </c>
      <c r="C237" s="23" t="s">
        <v>207</v>
      </c>
      <c r="D237" s="24" t="s">
        <v>208</v>
      </c>
      <c r="E237" s="25" t="s">
        <v>52</v>
      </c>
      <c r="F237" s="26">
        <v>500</v>
      </c>
      <c r="G237" s="6"/>
      <c r="H237" s="7">
        <f>ROUND(G237*F237,2)</f>
        <v>0</v>
      </c>
    </row>
    <row r="238" spans="1:8" s="29" customFormat="1" ht="36" customHeight="1" x14ac:dyDescent="0.25">
      <c r="A238" s="95"/>
      <c r="B238" s="48"/>
      <c r="C238" s="49" t="s">
        <v>19</v>
      </c>
      <c r="D238" s="50"/>
      <c r="E238" s="50"/>
      <c r="F238" s="51"/>
      <c r="G238" s="8"/>
      <c r="H238" s="52"/>
    </row>
    <row r="239" spans="1:8" s="29" customFormat="1" ht="43.5" customHeight="1" x14ac:dyDescent="0.2">
      <c r="A239" s="100" t="s">
        <v>214</v>
      </c>
      <c r="B239" s="22" t="s">
        <v>407</v>
      </c>
      <c r="C239" s="23" t="s">
        <v>215</v>
      </c>
      <c r="D239" s="24" t="s">
        <v>133</v>
      </c>
      <c r="E239" s="25" t="s">
        <v>39</v>
      </c>
      <c r="F239" s="26">
        <v>1</v>
      </c>
      <c r="G239" s="6"/>
      <c r="H239" s="7">
        <f t="shared" ref="H239" si="30">ROUND(G239*F239,2)</f>
        <v>0</v>
      </c>
    </row>
    <row r="240" spans="1:8" s="29" customFormat="1" ht="30" customHeight="1" x14ac:dyDescent="0.2">
      <c r="A240" s="135" t="s">
        <v>247</v>
      </c>
      <c r="B240" s="22" t="s">
        <v>425</v>
      </c>
      <c r="C240" s="23" t="s">
        <v>248</v>
      </c>
      <c r="D240" s="24" t="s">
        <v>133</v>
      </c>
      <c r="E240" s="25"/>
      <c r="F240" s="26"/>
      <c r="G240" s="8"/>
      <c r="H240" s="12"/>
    </row>
    <row r="241" spans="1:8" s="29" customFormat="1" ht="30" customHeight="1" x14ac:dyDescent="0.2">
      <c r="A241" s="135" t="s">
        <v>249</v>
      </c>
      <c r="B241" s="27" t="s">
        <v>33</v>
      </c>
      <c r="C241" s="23" t="s">
        <v>250</v>
      </c>
      <c r="D241" s="24"/>
      <c r="E241" s="25" t="s">
        <v>39</v>
      </c>
      <c r="F241" s="26">
        <v>2</v>
      </c>
      <c r="G241" s="6"/>
      <c r="H241" s="7">
        <f>ROUND(G241*F241,2)</f>
        <v>0</v>
      </c>
    </row>
    <row r="242" spans="1:8" s="133" customFormat="1" ht="30" customHeight="1" x14ac:dyDescent="0.2">
      <c r="A242" s="135" t="s">
        <v>212</v>
      </c>
      <c r="B242" s="22" t="s">
        <v>428</v>
      </c>
      <c r="C242" s="23" t="s">
        <v>213</v>
      </c>
      <c r="D242" s="24" t="s">
        <v>133</v>
      </c>
      <c r="E242" s="25" t="s">
        <v>52</v>
      </c>
      <c r="F242" s="26">
        <v>4</v>
      </c>
      <c r="G242" s="6"/>
      <c r="H242" s="7">
        <f>ROUND(G242*F242,2)</f>
        <v>0</v>
      </c>
    </row>
    <row r="243" spans="1:8" s="132" customFormat="1" ht="43.9" customHeight="1" x14ac:dyDescent="0.2">
      <c r="A243" s="135" t="s">
        <v>339</v>
      </c>
      <c r="B243" s="22" t="s">
        <v>429</v>
      </c>
      <c r="C243" s="37" t="s">
        <v>340</v>
      </c>
      <c r="D243" s="24" t="s">
        <v>133</v>
      </c>
      <c r="E243" s="25"/>
      <c r="F243" s="26"/>
      <c r="G243" s="8"/>
      <c r="H243" s="12"/>
    </row>
    <row r="244" spans="1:8" s="132" customFormat="1" ht="30" customHeight="1" x14ac:dyDescent="0.2">
      <c r="A244" s="135" t="s">
        <v>341</v>
      </c>
      <c r="B244" s="27" t="s">
        <v>33</v>
      </c>
      <c r="C244" s="37" t="s">
        <v>342</v>
      </c>
      <c r="D244" s="24"/>
      <c r="E244" s="25" t="s">
        <v>39</v>
      </c>
      <c r="F244" s="26">
        <v>2</v>
      </c>
      <c r="G244" s="6"/>
      <c r="H244" s="7">
        <f t="shared" ref="H244:H246" si="31">ROUND(G244*F244,2)</f>
        <v>0</v>
      </c>
    </row>
    <row r="245" spans="1:8" s="29" customFormat="1" ht="30" customHeight="1" x14ac:dyDescent="0.2">
      <c r="A245" s="135" t="s">
        <v>426</v>
      </c>
      <c r="B245" s="22" t="s">
        <v>430</v>
      </c>
      <c r="C245" s="23" t="s">
        <v>427</v>
      </c>
      <c r="D245" s="24" t="s">
        <v>133</v>
      </c>
      <c r="E245" s="25" t="s">
        <v>39</v>
      </c>
      <c r="F245" s="26">
        <v>2</v>
      </c>
      <c r="G245" s="6"/>
      <c r="H245" s="7">
        <f t="shared" si="31"/>
        <v>0</v>
      </c>
    </row>
    <row r="246" spans="1:8" s="133" customFormat="1" ht="39.950000000000003" customHeight="1" x14ac:dyDescent="0.2">
      <c r="A246" s="135" t="s">
        <v>245</v>
      </c>
      <c r="B246" s="22" t="s">
        <v>431</v>
      </c>
      <c r="C246" s="23" t="s">
        <v>246</v>
      </c>
      <c r="D246" s="24" t="s">
        <v>133</v>
      </c>
      <c r="E246" s="25" t="s">
        <v>39</v>
      </c>
      <c r="F246" s="26">
        <v>2</v>
      </c>
      <c r="G246" s="6"/>
      <c r="H246" s="7">
        <f t="shared" si="31"/>
        <v>0</v>
      </c>
    </row>
    <row r="247" spans="1:8" s="103" customFormat="1" ht="36" customHeight="1" x14ac:dyDescent="0.25">
      <c r="A247" s="95"/>
      <c r="B247" s="48"/>
      <c r="C247" s="49" t="s">
        <v>21</v>
      </c>
      <c r="D247" s="50"/>
      <c r="E247" s="50"/>
      <c r="F247" s="51"/>
      <c r="G247" s="8"/>
      <c r="H247" s="52"/>
    </row>
    <row r="248" spans="1:8" s="91" customFormat="1" ht="36" customHeight="1" x14ac:dyDescent="0.2">
      <c r="A248" s="96" t="s">
        <v>332</v>
      </c>
      <c r="B248" s="22" t="s">
        <v>442</v>
      </c>
      <c r="C248" s="23" t="s">
        <v>333</v>
      </c>
      <c r="D248" s="24" t="s">
        <v>334</v>
      </c>
      <c r="E248" s="25"/>
      <c r="F248" s="14"/>
      <c r="G248" s="8"/>
      <c r="H248" s="7"/>
    </row>
    <row r="249" spans="1:8" s="103" customFormat="1" ht="36" customHeight="1" x14ac:dyDescent="0.2">
      <c r="A249" s="96" t="s">
        <v>335</v>
      </c>
      <c r="B249" s="27" t="s">
        <v>33</v>
      </c>
      <c r="C249" s="23" t="s">
        <v>336</v>
      </c>
      <c r="D249" s="24"/>
      <c r="E249" s="25" t="s">
        <v>32</v>
      </c>
      <c r="F249" s="14">
        <v>80</v>
      </c>
      <c r="G249" s="6"/>
      <c r="H249" s="7">
        <f>ROUND(G249*F249,2)</f>
        <v>0</v>
      </c>
    </row>
    <row r="250" spans="1:8" s="103" customFormat="1" ht="30" customHeight="1" x14ac:dyDescent="0.2">
      <c r="A250" s="96" t="s">
        <v>394</v>
      </c>
      <c r="B250" s="22" t="s">
        <v>443</v>
      </c>
      <c r="C250" s="23" t="s">
        <v>395</v>
      </c>
      <c r="D250" s="24" t="s">
        <v>337</v>
      </c>
      <c r="E250" s="25" t="s">
        <v>32</v>
      </c>
      <c r="F250" s="14">
        <v>3650</v>
      </c>
      <c r="G250" s="6"/>
      <c r="H250" s="7">
        <f>ROUND(G250*F250,2)</f>
        <v>0</v>
      </c>
    </row>
    <row r="251" spans="1:8" ht="36" customHeight="1" x14ac:dyDescent="0.2">
      <c r="A251" s="96"/>
      <c r="B251" s="22" t="s">
        <v>444</v>
      </c>
      <c r="C251" s="23" t="s">
        <v>364</v>
      </c>
      <c r="D251" s="24" t="s">
        <v>353</v>
      </c>
      <c r="E251" s="25" t="s">
        <v>39</v>
      </c>
      <c r="F251" s="14">
        <v>4</v>
      </c>
      <c r="G251" s="6"/>
      <c r="H251" s="7">
        <f>ROUND(G251*F251,2)</f>
        <v>0</v>
      </c>
    </row>
    <row r="252" spans="1:8" ht="36" customHeight="1" thickBot="1" x14ac:dyDescent="0.25">
      <c r="A252" s="108"/>
      <c r="B252" s="106" t="str">
        <f>B193</f>
        <v>D</v>
      </c>
      <c r="C252" s="153" t="str">
        <f>C193</f>
        <v>Keewatin St - Burrows Ave to Inkster Blvd - AT Facility</v>
      </c>
      <c r="D252" s="154"/>
      <c r="E252" s="154"/>
      <c r="F252" s="155"/>
      <c r="G252" s="108" t="s">
        <v>15</v>
      </c>
      <c r="H252" s="108">
        <f>SUM(H193:H251)</f>
        <v>0</v>
      </c>
    </row>
    <row r="253" spans="1:8" ht="36" customHeight="1" thickTop="1" x14ac:dyDescent="0.25">
      <c r="A253" s="115"/>
      <c r="B253" s="116"/>
      <c r="C253" s="117" t="s">
        <v>16</v>
      </c>
      <c r="D253" s="118"/>
      <c r="E253" s="119"/>
      <c r="F253" s="119"/>
      <c r="G253" s="120"/>
      <c r="H253" s="121"/>
    </row>
    <row r="254" spans="1:8" ht="36" customHeight="1" thickBot="1" x14ac:dyDescent="0.25">
      <c r="A254" s="105"/>
      <c r="B254" s="106" t="str">
        <f>B6</f>
        <v>A</v>
      </c>
      <c r="C254" s="161" t="str">
        <f>C6</f>
        <v>McDermot Ave - Arlington St to Furby St - Protected Bike Lanes</v>
      </c>
      <c r="D254" s="154"/>
      <c r="E254" s="154"/>
      <c r="F254" s="155"/>
      <c r="G254" s="105" t="s">
        <v>15</v>
      </c>
      <c r="H254" s="105">
        <f>H100</f>
        <v>0</v>
      </c>
    </row>
    <row r="255" spans="1:8" ht="36" customHeight="1" thickTop="1" thickBot="1" x14ac:dyDescent="0.25">
      <c r="A255" s="105"/>
      <c r="B255" s="106" t="str">
        <f>B101</f>
        <v>B</v>
      </c>
      <c r="C255" s="162" t="str">
        <f>C101</f>
        <v>Sherbrook St - Cumberland Ave to McDermot Ave - Protected Bike Lanes</v>
      </c>
      <c r="D255" s="163"/>
      <c r="E255" s="163"/>
      <c r="F255" s="164"/>
      <c r="G255" s="105" t="s">
        <v>15</v>
      </c>
      <c r="H255" s="105">
        <f>H165</f>
        <v>0</v>
      </c>
    </row>
    <row r="256" spans="1:8" ht="36" customHeight="1" thickTop="1" thickBot="1" x14ac:dyDescent="0.25">
      <c r="A256" s="105"/>
      <c r="B256" s="106" t="str">
        <f>B166</f>
        <v>C</v>
      </c>
      <c r="C256" s="162" t="str">
        <f>C166</f>
        <v>Sherbrook St - Notre Dame Ave to William Ave - Asphalt Overlay Preservation</v>
      </c>
      <c r="D256" s="163"/>
      <c r="E256" s="163"/>
      <c r="F256" s="164"/>
      <c r="G256" s="105" t="s">
        <v>15</v>
      </c>
      <c r="H256" s="105">
        <f>H192</f>
        <v>0</v>
      </c>
    </row>
    <row r="257" spans="1:8" ht="36" customHeight="1" thickTop="1" thickBot="1" x14ac:dyDescent="0.25">
      <c r="A257" s="122"/>
      <c r="B257" s="106" t="str">
        <f>B193</f>
        <v>D</v>
      </c>
      <c r="C257" s="162" t="str">
        <f>C193</f>
        <v>Keewatin St - Burrows Ave to Inkster Blvd - AT Facility</v>
      </c>
      <c r="D257" s="163"/>
      <c r="E257" s="163"/>
      <c r="F257" s="164"/>
      <c r="G257" s="122" t="s">
        <v>15</v>
      </c>
      <c r="H257" s="122">
        <f>H252</f>
        <v>0</v>
      </c>
    </row>
    <row r="258" spans="1:8" ht="36" customHeight="1" thickTop="1" x14ac:dyDescent="0.2">
      <c r="A258" s="123"/>
      <c r="B258" s="156" t="s">
        <v>29</v>
      </c>
      <c r="C258" s="157"/>
      <c r="D258" s="157"/>
      <c r="E258" s="157"/>
      <c r="F258" s="157"/>
      <c r="G258" s="148">
        <f>SUM(H254:H257)</f>
        <v>0</v>
      </c>
      <c r="H258" s="149"/>
    </row>
    <row r="259" spans="1:8" ht="36" customHeight="1" x14ac:dyDescent="0.2">
      <c r="A259" s="124"/>
      <c r="B259" s="125"/>
      <c r="C259" s="126"/>
      <c r="D259" s="127"/>
      <c r="E259" s="126"/>
      <c r="F259" s="126"/>
      <c r="G259" s="128"/>
      <c r="H259" s="129"/>
    </row>
  </sheetData>
  <sheetProtection password="B3DC" sheet="1" objects="1" scenarios="1" selectLockedCells="1"/>
  <mergeCells count="14">
    <mergeCell ref="G258:H258"/>
    <mergeCell ref="C6:F6"/>
    <mergeCell ref="C192:F192"/>
    <mergeCell ref="B258:F258"/>
    <mergeCell ref="C193:F193"/>
    <mergeCell ref="C101:F101"/>
    <mergeCell ref="C100:F100"/>
    <mergeCell ref="C165:F165"/>
    <mergeCell ref="C254:F254"/>
    <mergeCell ref="C255:F255"/>
    <mergeCell ref="C256:F256"/>
    <mergeCell ref="C257:F257"/>
    <mergeCell ref="C166:F166"/>
    <mergeCell ref="C252:F252"/>
  </mergeCells>
  <phoneticPr fontId="0" type="noConversion"/>
  <conditionalFormatting sqref="D162">
    <cfRule type="cellIs" dxfId="513" priority="43" stopIfTrue="1" operator="equal">
      <formula>"CW 2130-R11"</formula>
    </cfRule>
    <cfRule type="cellIs" dxfId="512" priority="44" stopIfTrue="1" operator="equal">
      <formula>"CW 3120-R2"</formula>
    </cfRule>
    <cfRule type="cellIs" dxfId="511" priority="45" stopIfTrue="1" operator="equal">
      <formula>"CW 3240-R7"</formula>
    </cfRule>
  </conditionalFormatting>
  <conditionalFormatting sqref="D164">
    <cfRule type="cellIs" dxfId="510" priority="40" stopIfTrue="1" operator="equal">
      <formula>"CW 2130-R11"</formula>
    </cfRule>
    <cfRule type="cellIs" dxfId="509" priority="41" stopIfTrue="1" operator="equal">
      <formula>"CW 3120-R2"</formula>
    </cfRule>
    <cfRule type="cellIs" dxfId="508" priority="42" stopIfTrue="1" operator="equal">
      <formula>"CW 3240-R7"</formula>
    </cfRule>
  </conditionalFormatting>
  <conditionalFormatting sqref="D160">
    <cfRule type="cellIs" dxfId="507" priority="37" stopIfTrue="1" operator="equal">
      <formula>"CW 2130-R11"</formula>
    </cfRule>
    <cfRule type="cellIs" dxfId="506" priority="38" stopIfTrue="1" operator="equal">
      <formula>"CW 3120-R2"</formula>
    </cfRule>
    <cfRule type="cellIs" dxfId="505" priority="39" stopIfTrue="1" operator="equal">
      <formula>"CW 3240-R7"</formula>
    </cfRule>
  </conditionalFormatting>
  <conditionalFormatting sqref="D60">
    <cfRule type="cellIs" dxfId="504" priority="292" stopIfTrue="1" operator="equal">
      <formula>"CW 2130-R11"</formula>
    </cfRule>
    <cfRule type="cellIs" dxfId="503" priority="293" stopIfTrue="1" operator="equal">
      <formula>"CW 3120-R2"</formula>
    </cfRule>
    <cfRule type="cellIs" dxfId="502" priority="294" stopIfTrue="1" operator="equal">
      <formula>"CW 3240-R7"</formula>
    </cfRule>
  </conditionalFormatting>
  <conditionalFormatting sqref="D7">
    <cfRule type="cellIs" dxfId="501" priority="253" stopIfTrue="1" operator="equal">
      <formula>"CW 2130-R11"</formula>
    </cfRule>
    <cfRule type="cellIs" dxfId="500" priority="254" stopIfTrue="1" operator="equal">
      <formula>"CW 3120-R2"</formula>
    </cfRule>
    <cfRule type="cellIs" dxfId="499" priority="255" stopIfTrue="1" operator="equal">
      <formula>"CW 3240-R7"</formula>
    </cfRule>
  </conditionalFormatting>
  <conditionalFormatting sqref="D159">
    <cfRule type="cellIs" dxfId="498" priority="160" stopIfTrue="1" operator="equal">
      <formula>"CW 3120-R2"</formula>
    </cfRule>
    <cfRule type="cellIs" dxfId="497" priority="161" stopIfTrue="1" operator="equal">
      <formula>"CW 3240-R7"</formula>
    </cfRule>
  </conditionalFormatting>
  <conditionalFormatting sqref="D161">
    <cfRule type="cellIs" dxfId="496" priority="34" stopIfTrue="1" operator="equal">
      <formula>"CW 2130-R11"</formula>
    </cfRule>
    <cfRule type="cellIs" dxfId="495" priority="35" stopIfTrue="1" operator="equal">
      <formula>"CW 3120-R2"</formula>
    </cfRule>
    <cfRule type="cellIs" dxfId="494" priority="36" stopIfTrue="1" operator="equal">
      <formula>"CW 3240-R7"</formula>
    </cfRule>
  </conditionalFormatting>
  <conditionalFormatting sqref="D65:D66">
    <cfRule type="cellIs" dxfId="493" priority="277" stopIfTrue="1" operator="equal">
      <formula>"CW 3120-R2"</formula>
    </cfRule>
    <cfRule type="cellIs" dxfId="492" priority="278" stopIfTrue="1" operator="equal">
      <formula>"CW 3240-R7"</formula>
    </cfRule>
  </conditionalFormatting>
  <conditionalFormatting sqref="D67">
    <cfRule type="cellIs" dxfId="491" priority="275" stopIfTrue="1" operator="equal">
      <formula>"CW 3120-R2"</formula>
    </cfRule>
    <cfRule type="cellIs" dxfId="490" priority="276" stopIfTrue="1" operator="equal">
      <formula>"CW 3240-R7"</formula>
    </cfRule>
  </conditionalFormatting>
  <conditionalFormatting sqref="D75:D76">
    <cfRule type="cellIs" dxfId="489" priority="268" stopIfTrue="1" operator="equal">
      <formula>"CW 3120-R2"</formula>
    </cfRule>
    <cfRule type="cellIs" dxfId="488" priority="269" stopIfTrue="1" operator="equal">
      <formula>"CW 3240-R7"</formula>
    </cfRule>
  </conditionalFormatting>
  <conditionalFormatting sqref="D12">
    <cfRule type="cellIs" dxfId="487" priority="250" stopIfTrue="1" operator="equal">
      <formula>"CW 2130-R11"</formula>
    </cfRule>
    <cfRule type="cellIs" dxfId="486" priority="251" stopIfTrue="1" operator="equal">
      <formula>"CW 3120-R2"</formula>
    </cfRule>
    <cfRule type="cellIs" dxfId="485" priority="252" stopIfTrue="1" operator="equal">
      <formula>"CW 3240-R7"</formula>
    </cfRule>
  </conditionalFormatting>
  <conditionalFormatting sqref="D96">
    <cfRule type="cellIs" dxfId="484" priority="185" stopIfTrue="1" operator="equal">
      <formula>"CW 2130-R11"</formula>
    </cfRule>
    <cfRule type="cellIs" dxfId="483" priority="186" stopIfTrue="1" operator="equal">
      <formula>"CW 3120-R2"</formula>
    </cfRule>
    <cfRule type="cellIs" dxfId="482" priority="187" stopIfTrue="1" operator="equal">
      <formula>"CW 3240-R7"</formula>
    </cfRule>
  </conditionalFormatting>
  <conditionalFormatting sqref="D92">
    <cfRule type="cellIs" dxfId="481" priority="188" stopIfTrue="1" operator="equal">
      <formula>"CW 2130-R11"</formula>
    </cfRule>
    <cfRule type="cellIs" dxfId="480" priority="189" stopIfTrue="1" operator="equal">
      <formula>"CW 3120-R2"</formula>
    </cfRule>
    <cfRule type="cellIs" dxfId="479" priority="190" stopIfTrue="1" operator="equal">
      <formula>"CW 3240-R7"</formula>
    </cfRule>
  </conditionalFormatting>
  <conditionalFormatting sqref="D99">
    <cfRule type="cellIs" dxfId="478" priority="182" stopIfTrue="1" operator="equal">
      <formula>"CW 2130-R11"</formula>
    </cfRule>
    <cfRule type="cellIs" dxfId="477" priority="183" stopIfTrue="1" operator="equal">
      <formula>"CW 3120-R2"</formula>
    </cfRule>
    <cfRule type="cellIs" dxfId="476" priority="184" stopIfTrue="1" operator="equal">
      <formula>"CW 3240-R7"</formula>
    </cfRule>
  </conditionalFormatting>
  <conditionalFormatting sqref="D120">
    <cfRule type="cellIs" dxfId="475" priority="179" stopIfTrue="1" operator="equal">
      <formula>"CW 2130-R11"</formula>
    </cfRule>
    <cfRule type="cellIs" dxfId="474" priority="180" stopIfTrue="1" operator="equal">
      <formula>"CW 3120-R2"</formula>
    </cfRule>
    <cfRule type="cellIs" dxfId="473" priority="181" stopIfTrue="1" operator="equal">
      <formula>"CW 3240-R7"</formula>
    </cfRule>
  </conditionalFormatting>
  <conditionalFormatting sqref="D171:D173">
    <cfRule type="cellIs" dxfId="472" priority="176" stopIfTrue="1" operator="equal">
      <formula>"CW 2130-R11"</formula>
    </cfRule>
    <cfRule type="cellIs" dxfId="471" priority="177" stopIfTrue="1" operator="equal">
      <formula>"CW 3120-R2"</formula>
    </cfRule>
    <cfRule type="cellIs" dxfId="470" priority="178" stopIfTrue="1" operator="equal">
      <formula>"CW 3240-R7"</formula>
    </cfRule>
  </conditionalFormatting>
  <conditionalFormatting sqref="D170">
    <cfRule type="cellIs" dxfId="469" priority="173" stopIfTrue="1" operator="equal">
      <formula>"CW 2130-R11"</formula>
    </cfRule>
    <cfRule type="cellIs" dxfId="468" priority="174" stopIfTrue="1" operator="equal">
      <formula>"CW 3120-R2"</formula>
    </cfRule>
    <cfRule type="cellIs" dxfId="467" priority="175" stopIfTrue="1" operator="equal">
      <formula>"CW 3240-R7"</formula>
    </cfRule>
  </conditionalFormatting>
  <conditionalFormatting sqref="D30">
    <cfRule type="cellIs" dxfId="466" priority="458" stopIfTrue="1" operator="equal">
      <formula>"CW 2130-R11"</formula>
    </cfRule>
    <cfRule type="cellIs" dxfId="465" priority="459" stopIfTrue="1" operator="equal">
      <formula>"CW 3120-R2"</formula>
    </cfRule>
    <cfRule type="cellIs" dxfId="464" priority="460" stopIfTrue="1" operator="equal">
      <formula>"CW 3240-R7"</formula>
    </cfRule>
  </conditionalFormatting>
  <conditionalFormatting sqref="D114:D115">
    <cfRule type="cellIs" dxfId="463" priority="461" stopIfTrue="1" operator="equal">
      <formula>"CW 2130-R11"</formula>
    </cfRule>
    <cfRule type="cellIs" dxfId="462" priority="462" stopIfTrue="1" operator="equal">
      <formula>"CW 3120-R2"</formula>
    </cfRule>
    <cfRule type="cellIs" dxfId="461" priority="463" stopIfTrue="1" operator="equal">
      <formula>"CW 3240-R7"</formula>
    </cfRule>
  </conditionalFormatting>
  <conditionalFormatting sqref="D148">
    <cfRule type="cellIs" dxfId="460" priority="380" stopIfTrue="1" operator="equal">
      <formula>"CW 3120-R2"</formula>
    </cfRule>
    <cfRule type="cellIs" dxfId="459" priority="381" stopIfTrue="1" operator="equal">
      <formula>"CW 3240-R7"</formula>
    </cfRule>
  </conditionalFormatting>
  <conditionalFormatting sqref="D84">
    <cfRule type="cellIs" dxfId="458" priority="284" stopIfTrue="1" operator="equal">
      <formula>"CW 3120-R2"</formula>
    </cfRule>
    <cfRule type="cellIs" dxfId="457" priority="285" stopIfTrue="1" operator="equal">
      <formula>"CW 3240-R7"</formula>
    </cfRule>
  </conditionalFormatting>
  <conditionalFormatting sqref="D70">
    <cfRule type="cellIs" dxfId="456" priority="273" stopIfTrue="1" operator="equal">
      <formula>"CW 3120-R2"</formula>
    </cfRule>
    <cfRule type="cellIs" dxfId="455" priority="274" stopIfTrue="1" operator="equal">
      <formula>"CW 3240-R7"</formula>
    </cfRule>
  </conditionalFormatting>
  <conditionalFormatting sqref="D222">
    <cfRule type="cellIs" dxfId="454" priority="131" stopIfTrue="1" operator="equal">
      <formula>"CW 2130-R11"</formula>
    </cfRule>
    <cfRule type="cellIs" dxfId="453" priority="132" stopIfTrue="1" operator="equal">
      <formula>"CW 3120-R2"</formula>
    </cfRule>
    <cfRule type="cellIs" dxfId="452" priority="133" stopIfTrue="1" operator="equal">
      <formula>"CW 3240-R7"</formula>
    </cfRule>
  </conditionalFormatting>
  <conditionalFormatting sqref="D236">
    <cfRule type="cellIs" dxfId="451" priority="128" stopIfTrue="1" operator="equal">
      <formula>"CW 2130-R11"</formula>
    </cfRule>
    <cfRule type="cellIs" dxfId="450" priority="129" stopIfTrue="1" operator="equal">
      <formula>"CW 3120-R2"</formula>
    </cfRule>
    <cfRule type="cellIs" dxfId="449" priority="130" stopIfTrue="1" operator="equal">
      <formula>"CW 3240-R7"</formula>
    </cfRule>
  </conditionalFormatting>
  <conditionalFormatting sqref="D237">
    <cfRule type="cellIs" dxfId="448" priority="125" stopIfTrue="1" operator="equal">
      <formula>"CW 2130-R11"</formula>
    </cfRule>
    <cfRule type="cellIs" dxfId="447" priority="126" stopIfTrue="1" operator="equal">
      <formula>"CW 3120-R2"</formula>
    </cfRule>
    <cfRule type="cellIs" dxfId="446" priority="127" stopIfTrue="1" operator="equal">
      <formula>"CW 3240-R7"</formula>
    </cfRule>
  </conditionalFormatting>
  <conditionalFormatting sqref="D91">
    <cfRule type="cellIs" dxfId="445" priority="122" stopIfTrue="1" operator="equal">
      <formula>"CW 2130-R11"</formula>
    </cfRule>
    <cfRule type="cellIs" dxfId="444" priority="123" stopIfTrue="1" operator="equal">
      <formula>"CW 3120-R2"</formula>
    </cfRule>
    <cfRule type="cellIs" dxfId="443" priority="124" stopIfTrue="1" operator="equal">
      <formula>"CW 3240-R7"</formula>
    </cfRule>
  </conditionalFormatting>
  <conditionalFormatting sqref="D97">
    <cfRule type="cellIs" dxfId="442" priority="119" stopIfTrue="1" operator="equal">
      <formula>"CW 2130-R11"</formula>
    </cfRule>
    <cfRule type="cellIs" dxfId="441" priority="120" stopIfTrue="1" operator="equal">
      <formula>"CW 3120-R2"</formula>
    </cfRule>
    <cfRule type="cellIs" dxfId="440" priority="121" stopIfTrue="1" operator="equal">
      <formula>"CW 3240-R7"</formula>
    </cfRule>
  </conditionalFormatting>
  <conditionalFormatting sqref="D98">
    <cfRule type="cellIs" dxfId="439" priority="116" stopIfTrue="1" operator="equal">
      <formula>"CW 2130-R11"</formula>
    </cfRule>
    <cfRule type="cellIs" dxfId="438" priority="117" stopIfTrue="1" operator="equal">
      <formula>"CW 3120-R2"</formula>
    </cfRule>
    <cfRule type="cellIs" dxfId="437" priority="118" stopIfTrue="1" operator="equal">
      <formula>"CW 3240-R7"</formula>
    </cfRule>
  </conditionalFormatting>
  <conditionalFormatting sqref="D108">
    <cfRule type="cellIs" dxfId="436" priority="113" stopIfTrue="1" operator="equal">
      <formula>"CW 2130-R11"</formula>
    </cfRule>
    <cfRule type="cellIs" dxfId="435" priority="114" stopIfTrue="1" operator="equal">
      <formula>"CW 3120-R2"</formula>
    </cfRule>
    <cfRule type="cellIs" dxfId="434" priority="115" stopIfTrue="1" operator="equal">
      <formula>"CW 3240-R7"</formula>
    </cfRule>
  </conditionalFormatting>
  <conditionalFormatting sqref="D140">
    <cfRule type="cellIs" dxfId="433" priority="110" stopIfTrue="1" operator="equal">
      <formula>"CW 2130-R11"</formula>
    </cfRule>
    <cfRule type="cellIs" dxfId="432" priority="111" stopIfTrue="1" operator="equal">
      <formula>"CW 3120-R2"</formula>
    </cfRule>
    <cfRule type="cellIs" dxfId="431" priority="112" stopIfTrue="1" operator="equal">
      <formula>"CW 3240-R7"</formula>
    </cfRule>
  </conditionalFormatting>
  <conditionalFormatting sqref="D174:D175">
    <cfRule type="cellIs" dxfId="430" priority="107" stopIfTrue="1" operator="equal">
      <formula>"CW 2130-R11"</formula>
    </cfRule>
    <cfRule type="cellIs" dxfId="429" priority="108" stopIfTrue="1" operator="equal">
      <formula>"CW 3120-R2"</formula>
    </cfRule>
    <cfRule type="cellIs" dxfId="428" priority="109" stopIfTrue="1" operator="equal">
      <formula>"CW 3240-R7"</formula>
    </cfRule>
  </conditionalFormatting>
  <conditionalFormatting sqref="D176:D177">
    <cfRule type="cellIs" dxfId="427" priority="104" stopIfTrue="1" operator="equal">
      <formula>"CW 2130-R11"</formula>
    </cfRule>
    <cfRule type="cellIs" dxfId="426" priority="105" stopIfTrue="1" operator="equal">
      <formula>"CW 3120-R2"</formula>
    </cfRule>
    <cfRule type="cellIs" dxfId="425" priority="106" stopIfTrue="1" operator="equal">
      <formula>"CW 3240-R7"</formula>
    </cfRule>
  </conditionalFormatting>
  <conditionalFormatting sqref="D136">
    <cfRule type="cellIs" dxfId="424" priority="101" stopIfTrue="1" operator="equal">
      <formula>"CW 2130-R11"</formula>
    </cfRule>
    <cfRule type="cellIs" dxfId="423" priority="102" stopIfTrue="1" operator="equal">
      <formula>"CW 3120-R2"</formula>
    </cfRule>
    <cfRule type="cellIs" dxfId="422" priority="103" stopIfTrue="1" operator="equal">
      <formula>"CW 3240-R7"</formula>
    </cfRule>
  </conditionalFormatting>
  <conditionalFormatting sqref="D213">
    <cfRule type="cellIs" dxfId="421" priority="98" stopIfTrue="1" operator="equal">
      <formula>"CW 2130-R11"</formula>
    </cfRule>
    <cfRule type="cellIs" dxfId="420" priority="99" stopIfTrue="1" operator="equal">
      <formula>"CW 3120-R2"</formula>
    </cfRule>
    <cfRule type="cellIs" dxfId="419" priority="100" stopIfTrue="1" operator="equal">
      <formula>"CW 3240-R7"</formula>
    </cfRule>
  </conditionalFormatting>
  <conditionalFormatting sqref="D231:D232">
    <cfRule type="cellIs" dxfId="418" priority="95" stopIfTrue="1" operator="equal">
      <formula>"CW 2130-R11"</formula>
    </cfRule>
    <cfRule type="cellIs" dxfId="417" priority="96" stopIfTrue="1" operator="equal">
      <formula>"CW 3120-R2"</formula>
    </cfRule>
    <cfRule type="cellIs" dxfId="416" priority="97" stopIfTrue="1" operator="equal">
      <formula>"CW 3240-R7"</formula>
    </cfRule>
  </conditionalFormatting>
  <conditionalFormatting sqref="D250">
    <cfRule type="cellIs" dxfId="415" priority="92" stopIfTrue="1" operator="equal">
      <formula>"CW 2130-R11"</formula>
    </cfRule>
    <cfRule type="cellIs" dxfId="414" priority="93" stopIfTrue="1" operator="equal">
      <formula>"CW 3120-R2"</formula>
    </cfRule>
    <cfRule type="cellIs" dxfId="413" priority="94" stopIfTrue="1" operator="equal">
      <formula>"CW 3240-R7"</formula>
    </cfRule>
  </conditionalFormatting>
  <conditionalFormatting sqref="D46">
    <cfRule type="cellIs" dxfId="412" priority="89" stopIfTrue="1" operator="equal">
      <formula>"CW 2130-R11"</formula>
    </cfRule>
    <cfRule type="cellIs" dxfId="411" priority="90" stopIfTrue="1" operator="equal">
      <formula>"CW 3120-R2"</formula>
    </cfRule>
    <cfRule type="cellIs" dxfId="410" priority="91" stopIfTrue="1" operator="equal">
      <formula>"CW 3240-R7"</formula>
    </cfRule>
  </conditionalFormatting>
  <conditionalFormatting sqref="D83">
    <cfRule type="cellIs" dxfId="409" priority="86" stopIfTrue="1" operator="equal">
      <formula>"CW 2130-R11"</formula>
    </cfRule>
    <cfRule type="cellIs" dxfId="408" priority="87" stopIfTrue="1" operator="equal">
      <formula>"CW 3120-R2"</formula>
    </cfRule>
    <cfRule type="cellIs" dxfId="407" priority="88" stopIfTrue="1" operator="equal">
      <formula>"CW 3240-R7"</formula>
    </cfRule>
  </conditionalFormatting>
  <conditionalFormatting sqref="D151">
    <cfRule type="cellIs" dxfId="406" priority="80" stopIfTrue="1" operator="equal">
      <formula>"CW 2130-R11"</formula>
    </cfRule>
    <cfRule type="cellIs" dxfId="405" priority="81" stopIfTrue="1" operator="equal">
      <formula>"CW 3120-R2"</formula>
    </cfRule>
    <cfRule type="cellIs" dxfId="404" priority="82" stopIfTrue="1" operator="equal">
      <formula>"CW 3240-R7"</formula>
    </cfRule>
  </conditionalFormatting>
  <conditionalFormatting sqref="D86">
    <cfRule type="cellIs" dxfId="403" priority="83" stopIfTrue="1" operator="equal">
      <formula>"CW 2130-R11"</formula>
    </cfRule>
    <cfRule type="cellIs" dxfId="402" priority="84" stopIfTrue="1" operator="equal">
      <formula>"CW 3120-R2"</formula>
    </cfRule>
    <cfRule type="cellIs" dxfId="401" priority="85" stopIfTrue="1" operator="equal">
      <formula>"CW 3240-R7"</formula>
    </cfRule>
  </conditionalFormatting>
  <conditionalFormatting sqref="D178">
    <cfRule type="cellIs" dxfId="400" priority="77" stopIfTrue="1" operator="equal">
      <formula>"CW 2130-R11"</formula>
    </cfRule>
    <cfRule type="cellIs" dxfId="399" priority="78" stopIfTrue="1" operator="equal">
      <formula>"CW 3120-R2"</formula>
    </cfRule>
    <cfRule type="cellIs" dxfId="398" priority="79" stopIfTrue="1" operator="equal">
      <formula>"CW 3240-R7"</formula>
    </cfRule>
  </conditionalFormatting>
  <conditionalFormatting sqref="D186">
    <cfRule type="cellIs" dxfId="397" priority="74" stopIfTrue="1" operator="equal">
      <formula>"CW 2130-R11"</formula>
    </cfRule>
    <cfRule type="cellIs" dxfId="396" priority="75" stopIfTrue="1" operator="equal">
      <formula>"CW 3120-R2"</formula>
    </cfRule>
    <cfRule type="cellIs" dxfId="395" priority="76" stopIfTrue="1" operator="equal">
      <formula>"CW 3240-R7"</formula>
    </cfRule>
  </conditionalFormatting>
  <conditionalFormatting sqref="D187">
    <cfRule type="cellIs" dxfId="394" priority="71" stopIfTrue="1" operator="equal">
      <formula>"CW 2130-R11"</formula>
    </cfRule>
    <cfRule type="cellIs" dxfId="393" priority="72" stopIfTrue="1" operator="equal">
      <formula>"CW 3120-R2"</formula>
    </cfRule>
    <cfRule type="cellIs" dxfId="392" priority="73" stopIfTrue="1" operator="equal">
      <formula>"CW 3240-R7"</formula>
    </cfRule>
  </conditionalFormatting>
  <conditionalFormatting sqref="D228">
    <cfRule type="cellIs" dxfId="391" priority="68" stopIfTrue="1" operator="equal">
      <formula>"CW 2130-R11"</formula>
    </cfRule>
    <cfRule type="cellIs" dxfId="390" priority="69" stopIfTrue="1" operator="equal">
      <formula>"CW 3120-R2"</formula>
    </cfRule>
    <cfRule type="cellIs" dxfId="389" priority="70" stopIfTrue="1" operator="equal">
      <formula>"CW 3240-R7"</formula>
    </cfRule>
  </conditionalFormatting>
  <conditionalFormatting sqref="D10 D47:D50 D110:D111 D31:D33 D19:D21">
    <cfRule type="cellIs" dxfId="388" priority="512" stopIfTrue="1" operator="equal">
      <formula>"CW 2130-R11"</formula>
    </cfRule>
    <cfRule type="cellIs" dxfId="387" priority="513" stopIfTrue="1" operator="equal">
      <formula>"CW 3120-R2"</formula>
    </cfRule>
    <cfRule type="cellIs" dxfId="386" priority="514" stopIfTrue="1" operator="equal">
      <formula>"CW 3240-R7"</formula>
    </cfRule>
  </conditionalFormatting>
  <conditionalFormatting sqref="D196">
    <cfRule type="cellIs" dxfId="385" priority="509" stopIfTrue="1" operator="equal">
      <formula>"CW 2130-R11"</formula>
    </cfRule>
    <cfRule type="cellIs" dxfId="384" priority="510" stopIfTrue="1" operator="equal">
      <formula>"CW 3120-R2"</formula>
    </cfRule>
    <cfRule type="cellIs" dxfId="383" priority="511" stopIfTrue="1" operator="equal">
      <formula>"CW 3240-R7"</formula>
    </cfRule>
  </conditionalFormatting>
  <conditionalFormatting sqref="D197:D198">
    <cfRule type="cellIs" dxfId="382" priority="506" stopIfTrue="1" operator="equal">
      <formula>"CW 2130-R11"</formula>
    </cfRule>
    <cfRule type="cellIs" dxfId="381" priority="507" stopIfTrue="1" operator="equal">
      <formula>"CW 3120-R2"</formula>
    </cfRule>
    <cfRule type="cellIs" dxfId="380" priority="508" stopIfTrue="1" operator="equal">
      <formula>"CW 3240-R7"</formula>
    </cfRule>
  </conditionalFormatting>
  <conditionalFormatting sqref="D201">
    <cfRule type="cellIs" dxfId="379" priority="500" stopIfTrue="1" operator="equal">
      <formula>"CW 2130-R11"</formula>
    </cfRule>
    <cfRule type="cellIs" dxfId="378" priority="501" stopIfTrue="1" operator="equal">
      <formula>"CW 3120-R2"</formula>
    </cfRule>
    <cfRule type="cellIs" dxfId="377" priority="502" stopIfTrue="1" operator="equal">
      <formula>"CW 3240-R7"</formula>
    </cfRule>
  </conditionalFormatting>
  <conditionalFormatting sqref="D218">
    <cfRule type="cellIs" dxfId="376" priority="497" stopIfTrue="1" operator="equal">
      <formula>"CW 2130-R11"</formula>
    </cfRule>
    <cfRule type="cellIs" dxfId="375" priority="498" stopIfTrue="1" operator="equal">
      <formula>"CW 3120-R2"</formula>
    </cfRule>
    <cfRule type="cellIs" dxfId="374" priority="499" stopIfTrue="1" operator="equal">
      <formula>"CW 3240-R7"</formula>
    </cfRule>
  </conditionalFormatting>
  <conditionalFormatting sqref="D200">
    <cfRule type="cellIs" dxfId="373" priority="503" stopIfTrue="1" operator="equal">
      <formula>"CW 2130-R11"</formula>
    </cfRule>
    <cfRule type="cellIs" dxfId="372" priority="504" stopIfTrue="1" operator="equal">
      <formula>"CW 3120-R2"</formula>
    </cfRule>
    <cfRule type="cellIs" dxfId="371" priority="505" stopIfTrue="1" operator="equal">
      <formula>"CW 3240-R7"</formula>
    </cfRule>
  </conditionalFormatting>
  <conditionalFormatting sqref="D229:D230">
    <cfRule type="cellIs" dxfId="370" priority="494" stopIfTrue="1" operator="equal">
      <formula>"CW 2130-R11"</formula>
    </cfRule>
    <cfRule type="cellIs" dxfId="369" priority="495" stopIfTrue="1" operator="equal">
      <formula>"CW 3120-R2"</formula>
    </cfRule>
    <cfRule type="cellIs" dxfId="368" priority="496" stopIfTrue="1" operator="equal">
      <formula>"CW 3240-R7"</formula>
    </cfRule>
  </conditionalFormatting>
  <conditionalFormatting sqref="D11">
    <cfRule type="cellIs" dxfId="367" priority="491" stopIfTrue="1" operator="equal">
      <formula>"CW 2130-R11"</formula>
    </cfRule>
    <cfRule type="cellIs" dxfId="366" priority="492" stopIfTrue="1" operator="equal">
      <formula>"CW 3120-R2"</formula>
    </cfRule>
    <cfRule type="cellIs" dxfId="365" priority="493" stopIfTrue="1" operator="equal">
      <formula>"CW 3240-R7"</formula>
    </cfRule>
  </conditionalFormatting>
  <conditionalFormatting sqref="D179:D180">
    <cfRule type="cellIs" dxfId="364" priority="488" stopIfTrue="1" operator="equal">
      <formula>"CW 2130-R11"</formula>
    </cfRule>
    <cfRule type="cellIs" dxfId="363" priority="489" stopIfTrue="1" operator="equal">
      <formula>"CW 3120-R2"</formula>
    </cfRule>
    <cfRule type="cellIs" dxfId="362" priority="490" stopIfTrue="1" operator="equal">
      <formula>"CW 3240-R7"</formula>
    </cfRule>
  </conditionalFormatting>
  <conditionalFormatting sqref="D181:D182">
    <cfRule type="cellIs" dxfId="361" priority="485" stopIfTrue="1" operator="equal">
      <formula>"CW 2130-R11"</formula>
    </cfRule>
    <cfRule type="cellIs" dxfId="360" priority="486" stopIfTrue="1" operator="equal">
      <formula>"CW 3120-R2"</formula>
    </cfRule>
    <cfRule type="cellIs" dxfId="359" priority="487" stopIfTrue="1" operator="equal">
      <formula>"CW 3240-R7"</formula>
    </cfRule>
  </conditionalFormatting>
  <conditionalFormatting sqref="D54">
    <cfRule type="cellIs" dxfId="358" priority="482" stopIfTrue="1" operator="equal">
      <formula>"CW 2130-R11"</formula>
    </cfRule>
    <cfRule type="cellIs" dxfId="357" priority="483" stopIfTrue="1" operator="equal">
      <formula>"CW 3120-R2"</formula>
    </cfRule>
    <cfRule type="cellIs" dxfId="356" priority="484" stopIfTrue="1" operator="equal">
      <formula>"CW 3240-R7"</formula>
    </cfRule>
  </conditionalFormatting>
  <conditionalFormatting sqref="D220">
    <cfRule type="cellIs" dxfId="355" priority="479" stopIfTrue="1" operator="equal">
      <formula>"CW 2130-R11"</formula>
    </cfRule>
    <cfRule type="cellIs" dxfId="354" priority="480" stopIfTrue="1" operator="equal">
      <formula>"CW 3120-R2"</formula>
    </cfRule>
    <cfRule type="cellIs" dxfId="353" priority="481" stopIfTrue="1" operator="equal">
      <formula>"CW 3240-R7"</formula>
    </cfRule>
  </conditionalFormatting>
  <conditionalFormatting sqref="D18">
    <cfRule type="cellIs" dxfId="352" priority="476" stopIfTrue="1" operator="equal">
      <formula>"CW 2130-R11"</formula>
    </cfRule>
    <cfRule type="cellIs" dxfId="351" priority="477" stopIfTrue="1" operator="equal">
      <formula>"CW 3120-R2"</formula>
    </cfRule>
    <cfRule type="cellIs" dxfId="350" priority="478" stopIfTrue="1" operator="equal">
      <formula>"CW 3240-R7"</formula>
    </cfRule>
  </conditionalFormatting>
  <conditionalFormatting sqref="D22:D23">
    <cfRule type="cellIs" dxfId="349" priority="473" stopIfTrue="1" operator="equal">
      <formula>"CW 2130-R11"</formula>
    </cfRule>
    <cfRule type="cellIs" dxfId="348" priority="474" stopIfTrue="1" operator="equal">
      <formula>"CW 3120-R2"</formula>
    </cfRule>
    <cfRule type="cellIs" dxfId="347" priority="475" stopIfTrue="1" operator="equal">
      <formula>"CW 3240-R7"</formula>
    </cfRule>
  </conditionalFormatting>
  <conditionalFormatting sqref="D24:D25">
    <cfRule type="cellIs" dxfId="346" priority="470" stopIfTrue="1" operator="equal">
      <formula>"CW 2130-R11"</formula>
    </cfRule>
    <cfRule type="cellIs" dxfId="345" priority="471" stopIfTrue="1" operator="equal">
      <formula>"CW 3120-R2"</formula>
    </cfRule>
    <cfRule type="cellIs" dxfId="344" priority="472" stopIfTrue="1" operator="equal">
      <formula>"CW 3240-R7"</formula>
    </cfRule>
  </conditionalFormatting>
  <conditionalFormatting sqref="D51:D53">
    <cfRule type="cellIs" dxfId="343" priority="467" stopIfTrue="1" operator="equal">
      <formula>"CW 2130-R11"</formula>
    </cfRule>
    <cfRule type="cellIs" dxfId="342" priority="468" stopIfTrue="1" operator="equal">
      <formula>"CW 3120-R2"</formula>
    </cfRule>
    <cfRule type="cellIs" dxfId="341" priority="469" stopIfTrue="1" operator="equal">
      <formula>"CW 3240-R7"</formula>
    </cfRule>
  </conditionalFormatting>
  <conditionalFormatting sqref="D112:D113">
    <cfRule type="cellIs" dxfId="340" priority="464" stopIfTrue="1" operator="equal">
      <formula>"CW 2130-R11"</formula>
    </cfRule>
    <cfRule type="cellIs" dxfId="339" priority="465" stopIfTrue="1" operator="equal">
      <formula>"CW 3120-R2"</formula>
    </cfRule>
    <cfRule type="cellIs" dxfId="338" priority="466" stopIfTrue="1" operator="equal">
      <formula>"CW 3240-R7"</formula>
    </cfRule>
  </conditionalFormatting>
  <conditionalFormatting sqref="D128">
    <cfRule type="cellIs" dxfId="337" priority="452" stopIfTrue="1" operator="equal">
      <formula>"CW 2130-R11"</formula>
    </cfRule>
    <cfRule type="cellIs" dxfId="336" priority="453" stopIfTrue="1" operator="equal">
      <formula>"CW 3120-R2"</formula>
    </cfRule>
    <cfRule type="cellIs" dxfId="335" priority="454" stopIfTrue="1" operator="equal">
      <formula>"CW 3240-R7"</formula>
    </cfRule>
  </conditionalFormatting>
  <conditionalFormatting sqref="D126:D127">
    <cfRule type="cellIs" dxfId="334" priority="455" stopIfTrue="1" operator="equal">
      <formula>"CW 2130-R11"</formula>
    </cfRule>
    <cfRule type="cellIs" dxfId="333" priority="456" stopIfTrue="1" operator="equal">
      <formula>"CW 3120-R2"</formula>
    </cfRule>
    <cfRule type="cellIs" dxfId="332" priority="457" stopIfTrue="1" operator="equal">
      <formula>"CW 3240-R7"</formula>
    </cfRule>
  </conditionalFormatting>
  <conditionalFormatting sqref="D130">
    <cfRule type="cellIs" dxfId="331" priority="449" stopIfTrue="1" operator="equal">
      <formula>"CW 2130-R11"</formula>
    </cfRule>
    <cfRule type="cellIs" dxfId="330" priority="450" stopIfTrue="1" operator="equal">
      <formula>"CW 3120-R2"</formula>
    </cfRule>
    <cfRule type="cellIs" dxfId="329" priority="451" stopIfTrue="1" operator="equal">
      <formula>"CW 3240-R7"</formula>
    </cfRule>
  </conditionalFormatting>
  <conditionalFormatting sqref="D131">
    <cfRule type="cellIs" dxfId="328" priority="446" stopIfTrue="1" operator="equal">
      <formula>"CW 2130-R11"</formula>
    </cfRule>
    <cfRule type="cellIs" dxfId="327" priority="447" stopIfTrue="1" operator="equal">
      <formula>"CW 3120-R2"</formula>
    </cfRule>
    <cfRule type="cellIs" dxfId="326" priority="448" stopIfTrue="1" operator="equal">
      <formula>"CW 3240-R7"</formula>
    </cfRule>
  </conditionalFormatting>
  <conditionalFormatting sqref="D103">
    <cfRule type="cellIs" dxfId="325" priority="443" stopIfTrue="1" operator="equal">
      <formula>"CW 2130-R11"</formula>
    </cfRule>
    <cfRule type="cellIs" dxfId="324" priority="444" stopIfTrue="1" operator="equal">
      <formula>"CW 3120-R2"</formula>
    </cfRule>
    <cfRule type="cellIs" dxfId="323" priority="445" stopIfTrue="1" operator="equal">
      <formula>"CW 3240-R7"</formula>
    </cfRule>
  </conditionalFormatting>
  <conditionalFormatting sqref="D188:D189">
    <cfRule type="cellIs" dxfId="322" priority="440" stopIfTrue="1" operator="equal">
      <formula>"CW 2130-R11"</formula>
    </cfRule>
    <cfRule type="cellIs" dxfId="321" priority="441" stopIfTrue="1" operator="equal">
      <formula>"CW 3120-R2"</formula>
    </cfRule>
    <cfRule type="cellIs" dxfId="320" priority="442" stopIfTrue="1" operator="equal">
      <formula>"CW 3240-R7"</formula>
    </cfRule>
  </conditionalFormatting>
  <conditionalFormatting sqref="D214:D215">
    <cfRule type="cellIs" dxfId="319" priority="437" stopIfTrue="1" operator="equal">
      <formula>"CW 2130-R11"</formula>
    </cfRule>
    <cfRule type="cellIs" dxfId="318" priority="438" stopIfTrue="1" operator="equal">
      <formula>"CW 3120-R2"</formula>
    </cfRule>
    <cfRule type="cellIs" dxfId="317" priority="439" stopIfTrue="1" operator="equal">
      <formula>"CW 3240-R7"</formula>
    </cfRule>
  </conditionalFormatting>
  <conditionalFormatting sqref="D208">
    <cfRule type="cellIs" dxfId="316" priority="431" stopIfTrue="1" operator="equal">
      <formula>"CW 2130-R11"</formula>
    </cfRule>
    <cfRule type="cellIs" dxfId="315" priority="432" stopIfTrue="1" operator="equal">
      <formula>"CW 3120-R2"</formula>
    </cfRule>
    <cfRule type="cellIs" dxfId="314" priority="433" stopIfTrue="1" operator="equal">
      <formula>"CW 3240-R7"</formula>
    </cfRule>
  </conditionalFormatting>
  <conditionalFormatting sqref="D216">
    <cfRule type="cellIs" dxfId="313" priority="434" stopIfTrue="1" operator="equal">
      <formula>"CW 2130-R11"</formula>
    </cfRule>
    <cfRule type="cellIs" dxfId="312" priority="435" stopIfTrue="1" operator="equal">
      <formula>"CW 3120-R2"</formula>
    </cfRule>
    <cfRule type="cellIs" dxfId="311" priority="436" stopIfTrue="1" operator="equal">
      <formula>"CW 3240-R7"</formula>
    </cfRule>
  </conditionalFormatting>
  <conditionalFormatting sqref="D209">
    <cfRule type="cellIs" dxfId="310" priority="428" stopIfTrue="1" operator="equal">
      <formula>"CW 2130-R11"</formula>
    </cfRule>
    <cfRule type="cellIs" dxfId="309" priority="429" stopIfTrue="1" operator="equal">
      <formula>"CW 3120-R2"</formula>
    </cfRule>
    <cfRule type="cellIs" dxfId="308" priority="430" stopIfTrue="1" operator="equal">
      <formula>"CW 3240-R7"</formula>
    </cfRule>
  </conditionalFormatting>
  <conditionalFormatting sqref="D210">
    <cfRule type="cellIs" dxfId="307" priority="425" stopIfTrue="1" operator="equal">
      <formula>"CW 2130-R11"</formula>
    </cfRule>
    <cfRule type="cellIs" dxfId="306" priority="426" stopIfTrue="1" operator="equal">
      <formula>"CW 3120-R2"</formula>
    </cfRule>
    <cfRule type="cellIs" dxfId="305" priority="427" stopIfTrue="1" operator="equal">
      <formula>"CW 3240-R7"</formula>
    </cfRule>
  </conditionalFormatting>
  <conditionalFormatting sqref="D212">
    <cfRule type="cellIs" dxfId="304" priority="422" stopIfTrue="1" operator="equal">
      <formula>"CW 2130-R11"</formula>
    </cfRule>
    <cfRule type="cellIs" dxfId="303" priority="423" stopIfTrue="1" operator="equal">
      <formula>"CW 3120-R2"</formula>
    </cfRule>
    <cfRule type="cellIs" dxfId="302" priority="424" stopIfTrue="1" operator="equal">
      <formula>"CW 3240-R7"</formula>
    </cfRule>
  </conditionalFormatting>
  <conditionalFormatting sqref="D87:D88">
    <cfRule type="cellIs" dxfId="301" priority="419" stopIfTrue="1" operator="equal">
      <formula>"CW 2130-R11"</formula>
    </cfRule>
    <cfRule type="cellIs" dxfId="300" priority="420" stopIfTrue="1" operator="equal">
      <formula>"CW 3120-R2"</formula>
    </cfRule>
    <cfRule type="cellIs" dxfId="299" priority="421" stopIfTrue="1" operator="equal">
      <formula>"CW 3240-R7"</formula>
    </cfRule>
  </conditionalFormatting>
  <conditionalFormatting sqref="D219">
    <cfRule type="cellIs" dxfId="298" priority="416" stopIfTrue="1" operator="equal">
      <formula>"CW 2130-R11"</formula>
    </cfRule>
    <cfRule type="cellIs" dxfId="297" priority="417" stopIfTrue="1" operator="equal">
      <formula>"CW 3120-R2"</formula>
    </cfRule>
    <cfRule type="cellIs" dxfId="296" priority="418" stopIfTrue="1" operator="equal">
      <formula>"CW 3240-R7"</formula>
    </cfRule>
  </conditionalFormatting>
  <conditionalFormatting sqref="D195">
    <cfRule type="cellIs" dxfId="295" priority="413" stopIfTrue="1" operator="equal">
      <formula>"CW 2130-R11"</formula>
    </cfRule>
    <cfRule type="cellIs" dxfId="294" priority="414" stopIfTrue="1" operator="equal">
      <formula>"CW 3120-R2"</formula>
    </cfRule>
    <cfRule type="cellIs" dxfId="293" priority="415" stopIfTrue="1" operator="equal">
      <formula>"CW 3240-R7"</formula>
    </cfRule>
  </conditionalFormatting>
  <conditionalFormatting sqref="D211">
    <cfRule type="cellIs" dxfId="292" priority="410" stopIfTrue="1" operator="equal">
      <formula>"CW 2130-R11"</formula>
    </cfRule>
    <cfRule type="cellIs" dxfId="291" priority="411" stopIfTrue="1" operator="equal">
      <formula>"CW 3120-R2"</formula>
    </cfRule>
    <cfRule type="cellIs" dxfId="290" priority="412" stopIfTrue="1" operator="equal">
      <formula>"CW 3240-R7"</formula>
    </cfRule>
  </conditionalFormatting>
  <conditionalFormatting sqref="D217">
    <cfRule type="cellIs" dxfId="289" priority="407" stopIfTrue="1" operator="equal">
      <formula>"CW 2130-R11"</formula>
    </cfRule>
    <cfRule type="cellIs" dxfId="288" priority="408" stopIfTrue="1" operator="equal">
      <formula>"CW 3120-R2"</formula>
    </cfRule>
    <cfRule type="cellIs" dxfId="287" priority="409" stopIfTrue="1" operator="equal">
      <formula>"CW 3240-R7"</formula>
    </cfRule>
  </conditionalFormatting>
  <conditionalFormatting sqref="D224">
    <cfRule type="cellIs" dxfId="286" priority="404" stopIfTrue="1" operator="equal">
      <formula>"CW 2130-R11"</formula>
    </cfRule>
    <cfRule type="cellIs" dxfId="285" priority="405" stopIfTrue="1" operator="equal">
      <formula>"CW 3120-R2"</formula>
    </cfRule>
    <cfRule type="cellIs" dxfId="284" priority="406" stopIfTrue="1" operator="equal">
      <formula>"CW 3240-R7"</formula>
    </cfRule>
  </conditionalFormatting>
  <conditionalFormatting sqref="D225">
    <cfRule type="cellIs" dxfId="283" priority="401" stopIfTrue="1" operator="equal">
      <formula>"CW 2130-R11"</formula>
    </cfRule>
    <cfRule type="cellIs" dxfId="282" priority="402" stopIfTrue="1" operator="equal">
      <formula>"CW 3120-R2"</formula>
    </cfRule>
    <cfRule type="cellIs" dxfId="281" priority="403" stopIfTrue="1" operator="equal">
      <formula>"CW 3240-R7"</formula>
    </cfRule>
  </conditionalFormatting>
  <conditionalFormatting sqref="D137">
    <cfRule type="cellIs" dxfId="280" priority="398" stopIfTrue="1" operator="equal">
      <formula>"CW 2130-R11"</formula>
    </cfRule>
    <cfRule type="cellIs" dxfId="279" priority="399" stopIfTrue="1" operator="equal">
      <formula>"CW 3120-R2"</formula>
    </cfRule>
    <cfRule type="cellIs" dxfId="278" priority="400" stopIfTrue="1" operator="equal">
      <formula>"CW 3240-R7"</formula>
    </cfRule>
  </conditionalFormatting>
  <conditionalFormatting sqref="D135">
    <cfRule type="cellIs" dxfId="277" priority="392" stopIfTrue="1" operator="equal">
      <formula>"CW 2130-R11"</formula>
    </cfRule>
    <cfRule type="cellIs" dxfId="276" priority="393" stopIfTrue="1" operator="equal">
      <formula>"CW 3120-R2"</formula>
    </cfRule>
    <cfRule type="cellIs" dxfId="275" priority="394" stopIfTrue="1" operator="equal">
      <formula>"CW 3240-R7"</formula>
    </cfRule>
  </conditionalFormatting>
  <conditionalFormatting sqref="D133:D134">
    <cfRule type="cellIs" dxfId="274" priority="395" stopIfTrue="1" operator="equal">
      <formula>"CW 2130-R11"</formula>
    </cfRule>
    <cfRule type="cellIs" dxfId="273" priority="396" stopIfTrue="1" operator="equal">
      <formula>"CW 3120-R2"</formula>
    </cfRule>
    <cfRule type="cellIs" dxfId="272" priority="397" stopIfTrue="1" operator="equal">
      <formula>"CW 3240-R7"</formula>
    </cfRule>
  </conditionalFormatting>
  <conditionalFormatting sqref="D118:D119">
    <cfRule type="cellIs" dxfId="271" priority="389" stopIfTrue="1" operator="equal">
      <formula>"CW 2130-R11"</formula>
    </cfRule>
    <cfRule type="cellIs" dxfId="270" priority="390" stopIfTrue="1" operator="equal">
      <formula>"CW 3120-R2"</formula>
    </cfRule>
    <cfRule type="cellIs" dxfId="269" priority="391" stopIfTrue="1" operator="equal">
      <formula>"CW 3240-R7"</formula>
    </cfRule>
  </conditionalFormatting>
  <conditionalFormatting sqref="D132">
    <cfRule type="cellIs" dxfId="268" priority="386" stopIfTrue="1" operator="equal">
      <formula>"CW 2130-R11"</formula>
    </cfRule>
    <cfRule type="cellIs" dxfId="267" priority="387" stopIfTrue="1" operator="equal">
      <formula>"CW 3120-R2"</formula>
    </cfRule>
    <cfRule type="cellIs" dxfId="266" priority="388" stopIfTrue="1" operator="equal">
      <formula>"CW 3240-R7"</formula>
    </cfRule>
  </conditionalFormatting>
  <conditionalFormatting sqref="D121">
    <cfRule type="cellIs" dxfId="265" priority="371" stopIfTrue="1" operator="equal">
      <formula>"CW 2130-R11"</formula>
    </cfRule>
    <cfRule type="cellIs" dxfId="264" priority="372" stopIfTrue="1" operator="equal">
      <formula>"CW 3120-R2"</formula>
    </cfRule>
    <cfRule type="cellIs" dxfId="263" priority="373" stopIfTrue="1" operator="equal">
      <formula>"CW 3240-R7"</formula>
    </cfRule>
  </conditionalFormatting>
  <conditionalFormatting sqref="D145:D146">
    <cfRule type="cellIs" dxfId="262" priority="384" stopIfTrue="1" operator="equal">
      <formula>"CW 3120-R2"</formula>
    </cfRule>
    <cfRule type="cellIs" dxfId="261" priority="385" stopIfTrue="1" operator="equal">
      <formula>"CW 3240-R7"</formula>
    </cfRule>
  </conditionalFormatting>
  <conditionalFormatting sqref="D147">
    <cfRule type="cellIs" dxfId="260" priority="382" stopIfTrue="1" operator="equal">
      <formula>"CW 3120-R2"</formula>
    </cfRule>
    <cfRule type="cellIs" dxfId="259" priority="383" stopIfTrue="1" operator="equal">
      <formula>"CW 3240-R7"</formula>
    </cfRule>
  </conditionalFormatting>
  <conditionalFormatting sqref="D150">
    <cfRule type="cellIs" dxfId="258" priority="377" stopIfTrue="1" operator="equal">
      <formula>"CW 2130-R11"</formula>
    </cfRule>
    <cfRule type="cellIs" dxfId="257" priority="378" stopIfTrue="1" operator="equal">
      <formula>"CW 3120-R2"</formula>
    </cfRule>
    <cfRule type="cellIs" dxfId="256" priority="379" stopIfTrue="1" operator="equal">
      <formula>"CW 3240-R7"</formula>
    </cfRule>
  </conditionalFormatting>
  <conditionalFormatting sqref="D154">
    <cfRule type="cellIs" dxfId="255" priority="374" stopIfTrue="1" operator="equal">
      <formula>"CW 2130-R11"</formula>
    </cfRule>
    <cfRule type="cellIs" dxfId="254" priority="375" stopIfTrue="1" operator="equal">
      <formula>"CW 3120-R2"</formula>
    </cfRule>
    <cfRule type="cellIs" dxfId="253" priority="376" stopIfTrue="1" operator="equal">
      <formula>"CW 3240-R7"</formula>
    </cfRule>
  </conditionalFormatting>
  <conditionalFormatting sqref="D122:D125">
    <cfRule type="cellIs" dxfId="252" priority="368" stopIfTrue="1" operator="equal">
      <formula>"CW 2130-R11"</formula>
    </cfRule>
    <cfRule type="cellIs" dxfId="251" priority="369" stopIfTrue="1" operator="equal">
      <formula>"CW 3120-R2"</formula>
    </cfRule>
    <cfRule type="cellIs" dxfId="250" priority="370" stopIfTrue="1" operator="equal">
      <formula>"CW 3240-R7"</formula>
    </cfRule>
  </conditionalFormatting>
  <conditionalFormatting sqref="D104:D105">
    <cfRule type="cellIs" dxfId="249" priority="353" stopIfTrue="1" operator="equal">
      <formula>"CW 2130-R11"</formula>
    </cfRule>
    <cfRule type="cellIs" dxfId="248" priority="354" stopIfTrue="1" operator="equal">
      <formula>"CW 3120-R2"</formula>
    </cfRule>
    <cfRule type="cellIs" dxfId="247" priority="355" stopIfTrue="1" operator="equal">
      <formula>"CW 3240-R7"</formula>
    </cfRule>
  </conditionalFormatting>
  <conditionalFormatting sqref="D116">
    <cfRule type="cellIs" dxfId="246" priority="365" stopIfTrue="1" operator="equal">
      <formula>"CW 2130-R11"</formula>
    </cfRule>
    <cfRule type="cellIs" dxfId="245" priority="366" stopIfTrue="1" operator="equal">
      <formula>"CW 3120-R2"</formula>
    </cfRule>
    <cfRule type="cellIs" dxfId="244" priority="367" stopIfTrue="1" operator="equal">
      <formula>"CW 3240-R7"</formula>
    </cfRule>
  </conditionalFormatting>
  <conditionalFormatting sqref="D117">
    <cfRule type="cellIs" dxfId="243" priority="362" stopIfTrue="1" operator="equal">
      <formula>"CW 2130-R11"</formula>
    </cfRule>
    <cfRule type="cellIs" dxfId="242" priority="363" stopIfTrue="1" operator="equal">
      <formula>"CW 3120-R2"</formula>
    </cfRule>
    <cfRule type="cellIs" dxfId="241" priority="364" stopIfTrue="1" operator="equal">
      <formula>"CW 3240-R7"</formula>
    </cfRule>
  </conditionalFormatting>
  <conditionalFormatting sqref="D129">
    <cfRule type="cellIs" dxfId="240" priority="359" stopIfTrue="1" operator="equal">
      <formula>"CW 2130-R11"</formula>
    </cfRule>
    <cfRule type="cellIs" dxfId="239" priority="360" stopIfTrue="1" operator="equal">
      <formula>"CW 3120-R2"</formula>
    </cfRule>
    <cfRule type="cellIs" dxfId="238" priority="361" stopIfTrue="1" operator="equal">
      <formula>"CW 3240-R7"</formula>
    </cfRule>
  </conditionalFormatting>
  <conditionalFormatting sqref="D138">
    <cfRule type="cellIs" dxfId="237" priority="356" stopIfTrue="1" operator="equal">
      <formula>"CW 2130-R11"</formula>
    </cfRule>
    <cfRule type="cellIs" dxfId="236" priority="357" stopIfTrue="1" operator="equal">
      <formula>"CW 3120-R2"</formula>
    </cfRule>
    <cfRule type="cellIs" dxfId="235" priority="358" stopIfTrue="1" operator="equal">
      <formula>"CW 3240-R7"</formula>
    </cfRule>
  </conditionalFormatting>
  <conditionalFormatting sqref="D107">
    <cfRule type="cellIs" dxfId="234" priority="347" stopIfTrue="1" operator="equal">
      <formula>"CW 2130-R11"</formula>
    </cfRule>
    <cfRule type="cellIs" dxfId="233" priority="348" stopIfTrue="1" operator="equal">
      <formula>"CW 3120-R2"</formula>
    </cfRule>
    <cfRule type="cellIs" dxfId="232" priority="349" stopIfTrue="1" operator="equal">
      <formula>"CW 3240-R7"</formula>
    </cfRule>
  </conditionalFormatting>
  <conditionalFormatting sqref="D106">
    <cfRule type="cellIs" dxfId="231" priority="350" stopIfTrue="1" operator="equal">
      <formula>"CW 2130-R11"</formula>
    </cfRule>
    <cfRule type="cellIs" dxfId="230" priority="351" stopIfTrue="1" operator="equal">
      <formula>"CW 3120-R2"</formula>
    </cfRule>
    <cfRule type="cellIs" dxfId="229" priority="352" stopIfTrue="1" operator="equal">
      <formula>"CW 3240-R7"</formula>
    </cfRule>
  </conditionalFormatting>
  <conditionalFormatting sqref="D184">
    <cfRule type="cellIs" dxfId="228" priority="344" stopIfTrue="1" operator="equal">
      <formula>"CW 2130-R11"</formula>
    </cfRule>
    <cfRule type="cellIs" dxfId="227" priority="345" stopIfTrue="1" operator="equal">
      <formula>"CW 3120-R2"</formula>
    </cfRule>
    <cfRule type="cellIs" dxfId="226" priority="346" stopIfTrue="1" operator="equal">
      <formula>"CW 3240-R7"</formula>
    </cfRule>
  </conditionalFormatting>
  <conditionalFormatting sqref="D190">
    <cfRule type="cellIs" dxfId="225" priority="341" stopIfTrue="1" operator="equal">
      <formula>"CW 2130-R11"</formula>
    </cfRule>
    <cfRule type="cellIs" dxfId="224" priority="342" stopIfTrue="1" operator="equal">
      <formula>"CW 3120-R2"</formula>
    </cfRule>
    <cfRule type="cellIs" dxfId="223" priority="343" stopIfTrue="1" operator="equal">
      <formula>"CW 3240-R7"</formula>
    </cfRule>
  </conditionalFormatting>
  <conditionalFormatting sqref="D152:D153">
    <cfRule type="cellIs" dxfId="222" priority="338" stopIfTrue="1" operator="equal">
      <formula>"CW 2130-R11"</formula>
    </cfRule>
    <cfRule type="cellIs" dxfId="221" priority="339" stopIfTrue="1" operator="equal">
      <formula>"CW 3120-R2"</formula>
    </cfRule>
    <cfRule type="cellIs" dxfId="220" priority="340" stopIfTrue="1" operator="equal">
      <formula>"CW 3240-R7"</formula>
    </cfRule>
  </conditionalFormatting>
  <conditionalFormatting sqref="D16">
    <cfRule type="cellIs" dxfId="219" priority="335" stopIfTrue="1" operator="equal">
      <formula>"CW 2130-R11"</formula>
    </cfRule>
    <cfRule type="cellIs" dxfId="218" priority="336" stopIfTrue="1" operator="equal">
      <formula>"CW 3120-R2"</formula>
    </cfRule>
    <cfRule type="cellIs" dxfId="217" priority="337" stopIfTrue="1" operator="equal">
      <formula>"CW 3240-R7"</formula>
    </cfRule>
  </conditionalFormatting>
  <conditionalFormatting sqref="D17">
    <cfRule type="cellIs" dxfId="216" priority="332" stopIfTrue="1" operator="equal">
      <formula>"CW 2130-R11"</formula>
    </cfRule>
    <cfRule type="cellIs" dxfId="215" priority="333" stopIfTrue="1" operator="equal">
      <formula>"CW 3120-R2"</formula>
    </cfRule>
    <cfRule type="cellIs" dxfId="214" priority="334" stopIfTrue="1" operator="equal">
      <formula>"CW 3240-R7"</formula>
    </cfRule>
  </conditionalFormatting>
  <conditionalFormatting sqref="D55">
    <cfRule type="cellIs" dxfId="213" priority="329" stopIfTrue="1" operator="equal">
      <formula>"CW 2130-R11"</formula>
    </cfRule>
    <cfRule type="cellIs" dxfId="212" priority="330" stopIfTrue="1" operator="equal">
      <formula>"CW 3120-R2"</formula>
    </cfRule>
    <cfRule type="cellIs" dxfId="211" priority="331" stopIfTrue="1" operator="equal">
      <formula>"CW 3240-R7"</formula>
    </cfRule>
  </conditionalFormatting>
  <conditionalFormatting sqref="D28:D29">
    <cfRule type="cellIs" dxfId="210" priority="326" stopIfTrue="1" operator="equal">
      <formula>"CW 2130-R11"</formula>
    </cfRule>
    <cfRule type="cellIs" dxfId="209" priority="327" stopIfTrue="1" operator="equal">
      <formula>"CW 3120-R2"</formula>
    </cfRule>
    <cfRule type="cellIs" dxfId="208" priority="328" stopIfTrue="1" operator="equal">
      <formula>"CW 3240-R7"</formula>
    </cfRule>
  </conditionalFormatting>
  <conditionalFormatting sqref="D35:D36">
    <cfRule type="cellIs" dxfId="207" priority="323" stopIfTrue="1" operator="equal">
      <formula>"CW 2130-R11"</formula>
    </cfRule>
    <cfRule type="cellIs" dxfId="206" priority="324" stopIfTrue="1" operator="equal">
      <formula>"CW 3120-R2"</formula>
    </cfRule>
    <cfRule type="cellIs" dxfId="205" priority="325" stopIfTrue="1" operator="equal">
      <formula>"CW 3240-R7"</formula>
    </cfRule>
  </conditionalFormatting>
  <conditionalFormatting sqref="D38">
    <cfRule type="cellIs" dxfId="204" priority="320" stopIfTrue="1" operator="equal">
      <formula>"CW 2130-R11"</formula>
    </cfRule>
    <cfRule type="cellIs" dxfId="203" priority="321" stopIfTrue="1" operator="equal">
      <formula>"CW 3120-R2"</formula>
    </cfRule>
    <cfRule type="cellIs" dxfId="202" priority="322" stopIfTrue="1" operator="equal">
      <formula>"CW 3240-R7"</formula>
    </cfRule>
  </conditionalFormatting>
  <conditionalFormatting sqref="D37">
    <cfRule type="cellIs" dxfId="201" priority="317" stopIfTrue="1" operator="equal">
      <formula>"CW 2130-R11"</formula>
    </cfRule>
    <cfRule type="cellIs" dxfId="200" priority="318" stopIfTrue="1" operator="equal">
      <formula>"CW 3120-R2"</formula>
    </cfRule>
    <cfRule type="cellIs" dxfId="199" priority="319" stopIfTrue="1" operator="equal">
      <formula>"CW 3240-R7"</formula>
    </cfRule>
  </conditionalFormatting>
  <conditionalFormatting sqref="D39:D40">
    <cfRule type="cellIs" dxfId="198" priority="314" stopIfTrue="1" operator="equal">
      <formula>"CW 2130-R11"</formula>
    </cfRule>
    <cfRule type="cellIs" dxfId="197" priority="315" stopIfTrue="1" operator="equal">
      <formula>"CW 3120-R2"</formula>
    </cfRule>
    <cfRule type="cellIs" dxfId="196" priority="316" stopIfTrue="1" operator="equal">
      <formula>"CW 3240-R7"</formula>
    </cfRule>
  </conditionalFormatting>
  <conditionalFormatting sqref="D41:D43">
    <cfRule type="cellIs" dxfId="195" priority="311" stopIfTrue="1" operator="equal">
      <formula>"CW 2130-R11"</formula>
    </cfRule>
    <cfRule type="cellIs" dxfId="194" priority="312" stopIfTrue="1" operator="equal">
      <formula>"CW 3120-R2"</formula>
    </cfRule>
    <cfRule type="cellIs" dxfId="193" priority="313" stopIfTrue="1" operator="equal">
      <formula>"CW 3240-R7"</formula>
    </cfRule>
  </conditionalFormatting>
  <conditionalFormatting sqref="D44">
    <cfRule type="cellIs" dxfId="192" priority="308" stopIfTrue="1" operator="equal">
      <formula>"CW 2130-R11"</formula>
    </cfRule>
    <cfRule type="cellIs" dxfId="191" priority="309" stopIfTrue="1" operator="equal">
      <formula>"CW 3120-R2"</formula>
    </cfRule>
    <cfRule type="cellIs" dxfId="190" priority="310" stopIfTrue="1" operator="equal">
      <formula>"CW 3240-R7"</formula>
    </cfRule>
  </conditionalFormatting>
  <conditionalFormatting sqref="D57">
    <cfRule type="cellIs" dxfId="189" priority="305" stopIfTrue="1" operator="equal">
      <formula>"CW 2130-R11"</formula>
    </cfRule>
    <cfRule type="cellIs" dxfId="188" priority="306" stopIfTrue="1" operator="equal">
      <formula>"CW 3120-R2"</formula>
    </cfRule>
    <cfRule type="cellIs" dxfId="187" priority="307" stopIfTrue="1" operator="equal">
      <formula>"CW 3240-R7"</formula>
    </cfRule>
  </conditionalFormatting>
  <conditionalFormatting sqref="D45">
    <cfRule type="cellIs" dxfId="186" priority="302" stopIfTrue="1" operator="equal">
      <formula>"CW 2130-R11"</formula>
    </cfRule>
    <cfRule type="cellIs" dxfId="185" priority="303" stopIfTrue="1" operator="equal">
      <formula>"CW 3120-R2"</formula>
    </cfRule>
    <cfRule type="cellIs" dxfId="184" priority="304" stopIfTrue="1" operator="equal">
      <formula>"CW 3240-R7"</formula>
    </cfRule>
  </conditionalFormatting>
  <conditionalFormatting sqref="D13:D15">
    <cfRule type="cellIs" dxfId="183" priority="299" stopIfTrue="1" operator="equal">
      <formula>"CW 2130-R11"</formula>
    </cfRule>
    <cfRule type="cellIs" dxfId="182" priority="300" stopIfTrue="1" operator="equal">
      <formula>"CW 3120-R2"</formula>
    </cfRule>
    <cfRule type="cellIs" dxfId="181" priority="301" stopIfTrue="1" operator="equal">
      <formula>"CW 3240-R7"</formula>
    </cfRule>
  </conditionalFormatting>
  <conditionalFormatting sqref="D81">
    <cfRule type="cellIs" dxfId="180" priority="297" stopIfTrue="1" operator="equal">
      <formula>"CW 3120-R2"</formula>
    </cfRule>
    <cfRule type="cellIs" dxfId="179" priority="298" stopIfTrue="1" operator="equal">
      <formula>"CW 3240-R7"</formula>
    </cfRule>
  </conditionalFormatting>
  <conditionalFormatting sqref="D59">
    <cfRule type="cellIs" dxfId="178" priority="295" stopIfTrue="1" operator="equal">
      <formula>"CW 3120-R2"</formula>
    </cfRule>
    <cfRule type="cellIs" dxfId="177" priority="296" stopIfTrue="1" operator="equal">
      <formula>"CW 3240-R7"</formula>
    </cfRule>
  </conditionalFormatting>
  <conditionalFormatting sqref="D63:D64">
    <cfRule type="cellIs" dxfId="176" priority="290" stopIfTrue="1" operator="equal">
      <formula>"CW 3120-R2"</formula>
    </cfRule>
    <cfRule type="cellIs" dxfId="175" priority="291" stopIfTrue="1" operator="equal">
      <formula>"CW 3240-R7"</formula>
    </cfRule>
  </conditionalFormatting>
  <conditionalFormatting sqref="D80">
    <cfRule type="cellIs" dxfId="174" priority="288" stopIfTrue="1" operator="equal">
      <formula>"CW 3120-R2"</formula>
    </cfRule>
    <cfRule type="cellIs" dxfId="173" priority="289" stopIfTrue="1" operator="equal">
      <formula>"CW 3240-R7"</formula>
    </cfRule>
  </conditionalFormatting>
  <conditionalFormatting sqref="D69">
    <cfRule type="cellIs" dxfId="172" priority="286" stopIfTrue="1" operator="equal">
      <formula>"CW 3120-R2"</formula>
    </cfRule>
    <cfRule type="cellIs" dxfId="171" priority="287" stopIfTrue="1" operator="equal">
      <formula>"CW 3240-R7"</formula>
    </cfRule>
  </conditionalFormatting>
  <conditionalFormatting sqref="D85">
    <cfRule type="cellIs" dxfId="170" priority="281" stopIfTrue="1" operator="equal">
      <formula>"CW 2130-R11"</formula>
    </cfRule>
    <cfRule type="cellIs" dxfId="169" priority="282" stopIfTrue="1" operator="equal">
      <formula>"CW 3120-R2"</formula>
    </cfRule>
    <cfRule type="cellIs" dxfId="168" priority="283" stopIfTrue="1" operator="equal">
      <formula>"CW 3240-R7"</formula>
    </cfRule>
  </conditionalFormatting>
  <conditionalFormatting sqref="D61:D62">
    <cfRule type="cellIs" dxfId="167" priority="279" stopIfTrue="1" operator="equal">
      <formula>"CW 3120-R2"</formula>
    </cfRule>
    <cfRule type="cellIs" dxfId="166" priority="280" stopIfTrue="1" operator="equal">
      <formula>"CW 3240-R7"</formula>
    </cfRule>
  </conditionalFormatting>
  <conditionalFormatting sqref="D71:D72">
    <cfRule type="cellIs" dxfId="165" priority="270" stopIfTrue="1" operator="equal">
      <formula>"CW 2130-R11"</formula>
    </cfRule>
    <cfRule type="cellIs" dxfId="164" priority="271" stopIfTrue="1" operator="equal">
      <formula>"CW 3120-R2"</formula>
    </cfRule>
    <cfRule type="cellIs" dxfId="163" priority="272" stopIfTrue="1" operator="equal">
      <formula>"CW 3240-R7"</formula>
    </cfRule>
  </conditionalFormatting>
  <conditionalFormatting sqref="D26">
    <cfRule type="cellIs" dxfId="162" priority="265" stopIfTrue="1" operator="equal">
      <formula>"CW 2130-R11"</formula>
    </cfRule>
    <cfRule type="cellIs" dxfId="161" priority="266" stopIfTrue="1" operator="equal">
      <formula>"CW 3120-R2"</formula>
    </cfRule>
    <cfRule type="cellIs" dxfId="160" priority="267" stopIfTrue="1" operator="equal">
      <formula>"CW 3240-R7"</formula>
    </cfRule>
  </conditionalFormatting>
  <conditionalFormatting sqref="D27">
    <cfRule type="cellIs" dxfId="159" priority="262" stopIfTrue="1" operator="equal">
      <formula>"CW 2130-R11"</formula>
    </cfRule>
    <cfRule type="cellIs" dxfId="158" priority="263" stopIfTrue="1" operator="equal">
      <formula>"CW 3120-R2"</formula>
    </cfRule>
    <cfRule type="cellIs" dxfId="157" priority="264" stopIfTrue="1" operator="equal">
      <formula>"CW 3240-R7"</formula>
    </cfRule>
  </conditionalFormatting>
  <conditionalFormatting sqref="D34">
    <cfRule type="cellIs" dxfId="156" priority="259" stopIfTrue="1" operator="equal">
      <formula>"CW 2130-R11"</formula>
    </cfRule>
    <cfRule type="cellIs" dxfId="155" priority="260" stopIfTrue="1" operator="equal">
      <formula>"CW 3120-R2"</formula>
    </cfRule>
    <cfRule type="cellIs" dxfId="154" priority="261" stopIfTrue="1" operator="equal">
      <formula>"CW 3240-R7"</formula>
    </cfRule>
  </conditionalFormatting>
  <conditionalFormatting sqref="D89:D90">
    <cfRule type="cellIs" dxfId="153" priority="256" stopIfTrue="1" operator="equal">
      <formula>"CW 2130-R11"</formula>
    </cfRule>
    <cfRule type="cellIs" dxfId="152" priority="257" stopIfTrue="1" operator="equal">
      <formula>"CW 3120-R2"</formula>
    </cfRule>
    <cfRule type="cellIs" dxfId="151" priority="258" stopIfTrue="1" operator="equal">
      <formula>"CW 3240-R7"</formula>
    </cfRule>
  </conditionalFormatting>
  <conditionalFormatting sqref="D56">
    <cfRule type="cellIs" dxfId="150" priority="247" stopIfTrue="1" operator="equal">
      <formula>"CW 2130-R11"</formula>
    </cfRule>
    <cfRule type="cellIs" dxfId="149" priority="248" stopIfTrue="1" operator="equal">
      <formula>"CW 3120-R2"</formula>
    </cfRule>
    <cfRule type="cellIs" dxfId="148" priority="249" stopIfTrue="1" operator="equal">
      <formula>"CW 3240-R7"</formula>
    </cfRule>
  </conditionalFormatting>
  <conditionalFormatting sqref="D58">
    <cfRule type="cellIs" dxfId="147" priority="244" stopIfTrue="1" operator="equal">
      <formula>"CW 2130-R11"</formula>
    </cfRule>
    <cfRule type="cellIs" dxfId="146" priority="245" stopIfTrue="1" operator="equal">
      <formula>"CW 3120-R2"</formula>
    </cfRule>
    <cfRule type="cellIs" dxfId="145" priority="246" stopIfTrue="1" operator="equal">
      <formula>"CW 3240-R7"</formula>
    </cfRule>
  </conditionalFormatting>
  <conditionalFormatting sqref="D82">
    <cfRule type="cellIs" dxfId="144" priority="241" stopIfTrue="1" operator="equal">
      <formula>"CW 2130-R11"</formula>
    </cfRule>
    <cfRule type="cellIs" dxfId="143" priority="242" stopIfTrue="1" operator="equal">
      <formula>"CW 3120-R2"</formula>
    </cfRule>
    <cfRule type="cellIs" dxfId="142" priority="243" stopIfTrue="1" operator="equal">
      <formula>"CW 3240-R7"</formula>
    </cfRule>
  </conditionalFormatting>
  <conditionalFormatting sqref="D93">
    <cfRule type="cellIs" dxfId="141" priority="238" stopIfTrue="1" operator="equal">
      <formula>"CW 2130-R11"</formula>
    </cfRule>
    <cfRule type="cellIs" dxfId="140" priority="239" stopIfTrue="1" operator="equal">
      <formula>"CW 3120-R2"</formula>
    </cfRule>
    <cfRule type="cellIs" dxfId="139" priority="240" stopIfTrue="1" operator="equal">
      <formula>"CW 3240-R7"</formula>
    </cfRule>
  </conditionalFormatting>
  <conditionalFormatting sqref="D102">
    <cfRule type="cellIs" dxfId="138" priority="235" stopIfTrue="1" operator="equal">
      <formula>"CW 2130-R11"</formula>
    </cfRule>
    <cfRule type="cellIs" dxfId="137" priority="236" stopIfTrue="1" operator="equal">
      <formula>"CW 3120-R2"</formula>
    </cfRule>
    <cfRule type="cellIs" dxfId="136" priority="237" stopIfTrue="1" operator="equal">
      <formula>"CW 3240-R7"</formula>
    </cfRule>
  </conditionalFormatting>
  <conditionalFormatting sqref="D109">
    <cfRule type="cellIs" dxfId="135" priority="232" stopIfTrue="1" operator="equal">
      <formula>"CW 2130-R11"</formula>
    </cfRule>
    <cfRule type="cellIs" dxfId="134" priority="233" stopIfTrue="1" operator="equal">
      <formula>"CW 3120-R2"</formula>
    </cfRule>
    <cfRule type="cellIs" dxfId="133" priority="234" stopIfTrue="1" operator="equal">
      <formula>"CW 3240-R7"</formula>
    </cfRule>
  </conditionalFormatting>
  <conditionalFormatting sqref="D149">
    <cfRule type="cellIs" dxfId="132" priority="226" stopIfTrue="1" operator="equal">
      <formula>"CW 2130-R11"</formula>
    </cfRule>
    <cfRule type="cellIs" dxfId="131" priority="227" stopIfTrue="1" operator="equal">
      <formula>"CW 3120-R2"</formula>
    </cfRule>
    <cfRule type="cellIs" dxfId="130" priority="228" stopIfTrue="1" operator="equal">
      <formula>"CW 3240-R7"</formula>
    </cfRule>
  </conditionalFormatting>
  <conditionalFormatting sqref="D144">
    <cfRule type="cellIs" dxfId="129" priority="229" stopIfTrue="1" operator="equal">
      <formula>"CW 2130-R11"</formula>
    </cfRule>
    <cfRule type="cellIs" dxfId="128" priority="230" stopIfTrue="1" operator="equal">
      <formula>"CW 3120-R2"</formula>
    </cfRule>
    <cfRule type="cellIs" dxfId="127" priority="231" stopIfTrue="1" operator="equal">
      <formula>"CW 3240-R7"</formula>
    </cfRule>
  </conditionalFormatting>
  <conditionalFormatting sqref="D185">
    <cfRule type="cellIs" dxfId="126" priority="223" stopIfTrue="1" operator="equal">
      <formula>"CW 2130-R11"</formula>
    </cfRule>
    <cfRule type="cellIs" dxfId="125" priority="224" stopIfTrue="1" operator="equal">
      <formula>"CW 3120-R2"</formula>
    </cfRule>
    <cfRule type="cellIs" dxfId="124" priority="225" stopIfTrue="1" operator="equal">
      <formula>"CW 3240-R7"</formula>
    </cfRule>
  </conditionalFormatting>
  <conditionalFormatting sqref="D194">
    <cfRule type="cellIs" dxfId="123" priority="220" stopIfTrue="1" operator="equal">
      <formula>"CW 2130-R11"</formula>
    </cfRule>
    <cfRule type="cellIs" dxfId="122" priority="221" stopIfTrue="1" operator="equal">
      <formula>"CW 3120-R2"</formula>
    </cfRule>
    <cfRule type="cellIs" dxfId="121" priority="222" stopIfTrue="1" operator="equal">
      <formula>"CW 3240-R7"</formula>
    </cfRule>
  </conditionalFormatting>
  <conditionalFormatting sqref="D183">
    <cfRule type="cellIs" dxfId="120" priority="217" stopIfTrue="1" operator="equal">
      <formula>"CW 2130-R11"</formula>
    </cfRule>
    <cfRule type="cellIs" dxfId="119" priority="218" stopIfTrue="1" operator="equal">
      <formula>"CW 3120-R2"</formula>
    </cfRule>
    <cfRule type="cellIs" dxfId="118" priority="219" stopIfTrue="1" operator="equal">
      <formula>"CW 3240-R7"</formula>
    </cfRule>
  </conditionalFormatting>
  <conditionalFormatting sqref="D167">
    <cfRule type="cellIs" dxfId="117" priority="214" stopIfTrue="1" operator="equal">
      <formula>"CW 2130-R11"</formula>
    </cfRule>
    <cfRule type="cellIs" dxfId="116" priority="215" stopIfTrue="1" operator="equal">
      <formula>"CW 3120-R2"</formula>
    </cfRule>
    <cfRule type="cellIs" dxfId="115" priority="216" stopIfTrue="1" operator="equal">
      <formula>"CW 3240-R7"</formula>
    </cfRule>
  </conditionalFormatting>
  <conditionalFormatting sqref="D204">
    <cfRule type="cellIs" dxfId="114" priority="211" stopIfTrue="1" operator="equal">
      <formula>"CW 2130-R11"</formula>
    </cfRule>
    <cfRule type="cellIs" dxfId="113" priority="212" stopIfTrue="1" operator="equal">
      <formula>"CW 3120-R2"</formula>
    </cfRule>
    <cfRule type="cellIs" dxfId="112" priority="213" stopIfTrue="1" operator="equal">
      <formula>"CW 3240-R7"</formula>
    </cfRule>
  </conditionalFormatting>
  <conditionalFormatting sqref="D247">
    <cfRule type="cellIs" dxfId="111" priority="205" stopIfTrue="1" operator="equal">
      <formula>"CW 2130-R11"</formula>
    </cfRule>
    <cfRule type="cellIs" dxfId="110" priority="206" stopIfTrue="1" operator="equal">
      <formula>"CW 3120-R2"</formula>
    </cfRule>
    <cfRule type="cellIs" dxfId="109" priority="207" stopIfTrue="1" operator="equal">
      <formula>"CW 3240-R7"</formula>
    </cfRule>
  </conditionalFormatting>
  <conditionalFormatting sqref="D223">
    <cfRule type="cellIs" dxfId="108" priority="208" stopIfTrue="1" operator="equal">
      <formula>"CW 2130-R11"</formula>
    </cfRule>
    <cfRule type="cellIs" dxfId="107" priority="209" stopIfTrue="1" operator="equal">
      <formula>"CW 3120-R2"</formula>
    </cfRule>
    <cfRule type="cellIs" dxfId="106" priority="210" stopIfTrue="1" operator="equal">
      <formula>"CW 3240-R7"</formula>
    </cfRule>
  </conditionalFormatting>
  <conditionalFormatting sqref="D139">
    <cfRule type="cellIs" dxfId="105" priority="202" stopIfTrue="1" operator="equal">
      <formula>"CW 2130-R11"</formula>
    </cfRule>
    <cfRule type="cellIs" dxfId="104" priority="203" stopIfTrue="1" operator="equal">
      <formula>"CW 3120-R2"</formula>
    </cfRule>
    <cfRule type="cellIs" dxfId="103" priority="204" stopIfTrue="1" operator="equal">
      <formula>"CW 3240-R7"</formula>
    </cfRule>
  </conditionalFormatting>
  <conditionalFormatting sqref="D8:D9">
    <cfRule type="cellIs" dxfId="102" priority="199" stopIfTrue="1" operator="equal">
      <formula>"CW 2130-R11"</formula>
    </cfRule>
    <cfRule type="cellIs" dxfId="101" priority="200" stopIfTrue="1" operator="equal">
      <formula>"CW 3120-R2"</formula>
    </cfRule>
    <cfRule type="cellIs" dxfId="100" priority="201" stopIfTrue="1" operator="equal">
      <formula>"CW 3240-R7"</formula>
    </cfRule>
  </conditionalFormatting>
  <conditionalFormatting sqref="D94">
    <cfRule type="cellIs" dxfId="99" priority="196" stopIfTrue="1" operator="equal">
      <formula>"CW 2130-R11"</formula>
    </cfRule>
    <cfRule type="cellIs" dxfId="98" priority="197" stopIfTrue="1" operator="equal">
      <formula>"CW 3120-R2"</formula>
    </cfRule>
    <cfRule type="cellIs" dxfId="97" priority="198" stopIfTrue="1" operator="equal">
      <formula>"CW 3240-R7"</formula>
    </cfRule>
  </conditionalFormatting>
  <conditionalFormatting sqref="D95">
    <cfRule type="cellIs" dxfId="96" priority="193" stopIfTrue="1" operator="equal">
      <formula>"CW 2130-R11"</formula>
    </cfRule>
    <cfRule type="cellIs" dxfId="95" priority="194" stopIfTrue="1" operator="equal">
      <formula>"CW 3120-R2"</formula>
    </cfRule>
    <cfRule type="cellIs" dxfId="94" priority="195" stopIfTrue="1" operator="equal">
      <formula>"CW 3240-R7"</formula>
    </cfRule>
  </conditionalFormatting>
  <conditionalFormatting sqref="D77:D78">
    <cfRule type="cellIs" dxfId="93" priority="191" stopIfTrue="1" operator="equal">
      <formula>"CW 3120-R2"</formula>
    </cfRule>
    <cfRule type="cellIs" dxfId="92" priority="192" stopIfTrue="1" operator="equal">
      <formula>"CW 3240-R7"</formula>
    </cfRule>
  </conditionalFormatting>
  <conditionalFormatting sqref="D168">
    <cfRule type="cellIs" dxfId="91" priority="170" stopIfTrue="1" operator="equal">
      <formula>"CW 2130-R11"</formula>
    </cfRule>
    <cfRule type="cellIs" dxfId="90" priority="171" stopIfTrue="1" operator="equal">
      <formula>"CW 3120-R2"</formula>
    </cfRule>
    <cfRule type="cellIs" dxfId="89" priority="172" stopIfTrue="1" operator="equal">
      <formula>"CW 3240-R7"</formula>
    </cfRule>
  </conditionalFormatting>
  <conditionalFormatting sqref="D169">
    <cfRule type="cellIs" dxfId="88" priority="167" stopIfTrue="1" operator="equal">
      <formula>"CW 2130-R11"</formula>
    </cfRule>
    <cfRule type="cellIs" dxfId="87" priority="168" stopIfTrue="1" operator="equal">
      <formula>"CW 3120-R2"</formula>
    </cfRule>
    <cfRule type="cellIs" dxfId="86" priority="169" stopIfTrue="1" operator="equal">
      <formula>"CW 3240-R7"</formula>
    </cfRule>
  </conditionalFormatting>
  <conditionalFormatting sqref="D156">
    <cfRule type="cellIs" dxfId="85" priority="164" stopIfTrue="1" operator="equal">
      <formula>"CW 2130-R11"</formula>
    </cfRule>
    <cfRule type="cellIs" dxfId="84" priority="165" stopIfTrue="1" operator="equal">
      <formula>"CW 3120-R2"</formula>
    </cfRule>
    <cfRule type="cellIs" dxfId="83" priority="166" stopIfTrue="1" operator="equal">
      <formula>"CW 3240-R7"</formula>
    </cfRule>
  </conditionalFormatting>
  <conditionalFormatting sqref="D158">
    <cfRule type="cellIs" dxfId="82" priority="158" stopIfTrue="1" operator="equal">
      <formula>"CW 3120-R2"</formula>
    </cfRule>
    <cfRule type="cellIs" dxfId="81" priority="159" stopIfTrue="1" operator="equal">
      <formula>"CW 3240-R7"</formula>
    </cfRule>
  </conditionalFormatting>
  <conditionalFormatting sqref="D157">
    <cfRule type="cellIs" dxfId="80" priority="162" stopIfTrue="1" operator="equal">
      <formula>"CW 3120-R2"</formula>
    </cfRule>
    <cfRule type="cellIs" dxfId="79" priority="163" stopIfTrue="1" operator="equal">
      <formula>"CW 3240-R7"</formula>
    </cfRule>
  </conditionalFormatting>
  <conditionalFormatting sqref="D155">
    <cfRule type="cellIs" dxfId="78" priority="155" stopIfTrue="1" operator="equal">
      <formula>"CW 2130-R11"</formula>
    </cfRule>
    <cfRule type="cellIs" dxfId="77" priority="156" stopIfTrue="1" operator="equal">
      <formula>"CW 3120-R2"</formula>
    </cfRule>
    <cfRule type="cellIs" dxfId="76" priority="157" stopIfTrue="1" operator="equal">
      <formula>"CW 3240-R7"</formula>
    </cfRule>
  </conditionalFormatting>
  <conditionalFormatting sqref="D191">
    <cfRule type="cellIs" dxfId="75" priority="152" stopIfTrue="1" operator="equal">
      <formula>"CW 2130-R11"</formula>
    </cfRule>
    <cfRule type="cellIs" dxfId="74" priority="153" stopIfTrue="1" operator="equal">
      <formula>"CW 3120-R2"</formula>
    </cfRule>
    <cfRule type="cellIs" dxfId="73" priority="154" stopIfTrue="1" operator="equal">
      <formula>"CW 3240-R7"</formula>
    </cfRule>
  </conditionalFormatting>
  <conditionalFormatting sqref="D199">
    <cfRule type="cellIs" dxfId="72" priority="149" stopIfTrue="1" operator="equal">
      <formula>"CW 2130-R11"</formula>
    </cfRule>
    <cfRule type="cellIs" dxfId="71" priority="150" stopIfTrue="1" operator="equal">
      <formula>"CW 3120-R2"</formula>
    </cfRule>
    <cfRule type="cellIs" dxfId="70" priority="151" stopIfTrue="1" operator="equal">
      <formula>"CW 3240-R7"</formula>
    </cfRule>
  </conditionalFormatting>
  <conditionalFormatting sqref="D202:D203">
    <cfRule type="cellIs" dxfId="69" priority="146" stopIfTrue="1" operator="equal">
      <formula>"CW 2130-R11"</formula>
    </cfRule>
    <cfRule type="cellIs" dxfId="68" priority="147" stopIfTrue="1" operator="equal">
      <formula>"CW 3120-R2"</formula>
    </cfRule>
    <cfRule type="cellIs" dxfId="67" priority="148" stopIfTrue="1" operator="equal">
      <formula>"CW 3240-R7"</formula>
    </cfRule>
  </conditionalFormatting>
  <conditionalFormatting sqref="D205:D206">
    <cfRule type="cellIs" dxfId="66" priority="143" stopIfTrue="1" operator="equal">
      <formula>"CW 2130-R11"</formula>
    </cfRule>
    <cfRule type="cellIs" dxfId="65" priority="144" stopIfTrue="1" operator="equal">
      <formula>"CW 3120-R2"</formula>
    </cfRule>
    <cfRule type="cellIs" dxfId="64" priority="145" stopIfTrue="1" operator="equal">
      <formula>"CW 3240-R7"</formula>
    </cfRule>
  </conditionalFormatting>
  <conditionalFormatting sqref="D226">
    <cfRule type="cellIs" dxfId="63" priority="140" stopIfTrue="1" operator="equal">
      <formula>"CW 2130-R11"</formula>
    </cfRule>
    <cfRule type="cellIs" dxfId="62" priority="141" stopIfTrue="1" operator="equal">
      <formula>"CW 3120-R2"</formula>
    </cfRule>
    <cfRule type="cellIs" dxfId="61" priority="142" stopIfTrue="1" operator="equal">
      <formula>"CW 3240-R7"</formula>
    </cfRule>
  </conditionalFormatting>
  <conditionalFormatting sqref="D227">
    <cfRule type="cellIs" dxfId="60" priority="137" stopIfTrue="1" operator="equal">
      <formula>"CW 2130-R11"</formula>
    </cfRule>
    <cfRule type="cellIs" dxfId="59" priority="138" stopIfTrue="1" operator="equal">
      <formula>"CW 3120-R2"</formula>
    </cfRule>
    <cfRule type="cellIs" dxfId="58" priority="139" stopIfTrue="1" operator="equal">
      <formula>"CW 3240-R7"</formula>
    </cfRule>
  </conditionalFormatting>
  <conditionalFormatting sqref="D251">
    <cfRule type="cellIs" dxfId="57" priority="134" stopIfTrue="1" operator="equal">
      <formula>"CW 2130-R11"</formula>
    </cfRule>
    <cfRule type="cellIs" dxfId="56" priority="135" stopIfTrue="1" operator="equal">
      <formula>"CW 3120-R2"</formula>
    </cfRule>
    <cfRule type="cellIs" dxfId="55" priority="136" stopIfTrue="1" operator="equal">
      <formula>"CW 3240-R7"</formula>
    </cfRule>
  </conditionalFormatting>
  <conditionalFormatting sqref="D221">
    <cfRule type="cellIs" dxfId="54" priority="65" stopIfTrue="1" operator="equal">
      <formula>"CW 2130-R11"</formula>
    </cfRule>
    <cfRule type="cellIs" dxfId="53" priority="66" stopIfTrue="1" operator="equal">
      <formula>"CW 3120-R2"</formula>
    </cfRule>
    <cfRule type="cellIs" dxfId="52" priority="67" stopIfTrue="1" operator="equal">
      <formula>"CW 3240-R7"</formula>
    </cfRule>
  </conditionalFormatting>
  <conditionalFormatting sqref="D248">
    <cfRule type="cellIs" dxfId="51" priority="62" stopIfTrue="1" operator="equal">
      <formula>"CW 2130-R11"</formula>
    </cfRule>
    <cfRule type="cellIs" dxfId="50" priority="63" stopIfTrue="1" operator="equal">
      <formula>"CW 3120-R2"</formula>
    </cfRule>
    <cfRule type="cellIs" dxfId="49" priority="64" stopIfTrue="1" operator="equal">
      <formula>"CW 3240-R7"</formula>
    </cfRule>
  </conditionalFormatting>
  <conditionalFormatting sqref="D249">
    <cfRule type="cellIs" dxfId="48" priority="59" stopIfTrue="1" operator="equal">
      <formula>"CW 2130-R11"</formula>
    </cfRule>
    <cfRule type="cellIs" dxfId="47" priority="60" stopIfTrue="1" operator="equal">
      <formula>"CW 3120-R2"</formula>
    </cfRule>
    <cfRule type="cellIs" dxfId="46" priority="61" stopIfTrue="1" operator="equal">
      <formula>"CW 3240-R7"</formula>
    </cfRule>
  </conditionalFormatting>
  <conditionalFormatting sqref="D238">
    <cfRule type="cellIs" dxfId="45" priority="56" stopIfTrue="1" operator="equal">
      <formula>"CW 2130-R11"</formula>
    </cfRule>
    <cfRule type="cellIs" dxfId="44" priority="57" stopIfTrue="1" operator="equal">
      <formula>"CW 3120-R2"</formula>
    </cfRule>
    <cfRule type="cellIs" dxfId="43" priority="58" stopIfTrue="1" operator="equal">
      <formula>"CW 3240-R7"</formula>
    </cfRule>
  </conditionalFormatting>
  <conditionalFormatting sqref="D239">
    <cfRule type="cellIs" dxfId="42" priority="54" stopIfTrue="1" operator="equal">
      <formula>"CW 3120-R2"</formula>
    </cfRule>
    <cfRule type="cellIs" dxfId="41" priority="55" stopIfTrue="1" operator="equal">
      <formula>"CW 3240-R7"</formula>
    </cfRule>
  </conditionalFormatting>
  <conditionalFormatting sqref="D79">
    <cfRule type="cellIs" dxfId="40" priority="52" stopIfTrue="1" operator="equal">
      <formula>"CW 3120-R2"</formula>
    </cfRule>
    <cfRule type="cellIs" dxfId="39" priority="53" stopIfTrue="1" operator="equal">
      <formula>"CW 3240-R7"</formula>
    </cfRule>
  </conditionalFormatting>
  <conditionalFormatting sqref="D73">
    <cfRule type="cellIs" dxfId="38" priority="50" stopIfTrue="1" operator="equal">
      <formula>"CW 3120-R2"</formula>
    </cfRule>
    <cfRule type="cellIs" dxfId="37" priority="51" stopIfTrue="1" operator="equal">
      <formula>"CW 3240-R7"</formula>
    </cfRule>
  </conditionalFormatting>
  <conditionalFormatting sqref="D74">
    <cfRule type="cellIs" dxfId="36" priority="48" stopIfTrue="1" operator="equal">
      <formula>"CW 3120-R2"</formula>
    </cfRule>
    <cfRule type="cellIs" dxfId="35" priority="49" stopIfTrue="1" operator="equal">
      <formula>"CW 3240-R7"</formula>
    </cfRule>
  </conditionalFormatting>
  <conditionalFormatting sqref="D68">
    <cfRule type="cellIs" dxfId="34" priority="46" stopIfTrue="1" operator="equal">
      <formula>"CW 3120-R2"</formula>
    </cfRule>
    <cfRule type="cellIs" dxfId="33" priority="47" stopIfTrue="1" operator="equal">
      <formula>"CW 3240-R7"</formula>
    </cfRule>
  </conditionalFormatting>
  <conditionalFormatting sqref="D163">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207">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240">
    <cfRule type="cellIs" dxfId="26" priority="26" stopIfTrue="1" operator="equal">
      <formula>"CW 3120-R2"</formula>
    </cfRule>
    <cfRule type="cellIs" dxfId="25" priority="27" stopIfTrue="1" operator="equal">
      <formula>"CW 3240-R7"</formula>
    </cfRule>
  </conditionalFormatting>
  <conditionalFormatting sqref="D241">
    <cfRule type="cellIs" dxfId="24" priority="23" stopIfTrue="1" operator="equal">
      <formula>"CW 2130-R11"</formula>
    </cfRule>
    <cfRule type="cellIs" dxfId="23" priority="24" stopIfTrue="1" operator="equal">
      <formula>"CW 3120-R2"</formula>
    </cfRule>
    <cfRule type="cellIs" dxfId="22" priority="25" stopIfTrue="1" operator="equal">
      <formula>"CW 3240-R7"</formula>
    </cfRule>
  </conditionalFormatting>
  <conditionalFormatting sqref="D242">
    <cfRule type="cellIs" dxfId="21" priority="21" stopIfTrue="1" operator="equal">
      <formula>"CW 3120-R2"</formula>
    </cfRule>
    <cfRule type="cellIs" dxfId="20" priority="22" stopIfTrue="1" operator="equal">
      <formula>"CW 3240-R7"</formula>
    </cfRule>
  </conditionalFormatting>
  <conditionalFormatting sqref="D243:D244">
    <cfRule type="cellIs" dxfId="19" priority="19" stopIfTrue="1" operator="equal">
      <formula>"CW 3120-R2"</formula>
    </cfRule>
    <cfRule type="cellIs" dxfId="18" priority="20" stopIfTrue="1" operator="equal">
      <formula>"CW 3240-R7"</formula>
    </cfRule>
  </conditionalFormatting>
  <conditionalFormatting sqref="D245">
    <cfRule type="cellIs" dxfId="17" priority="17" stopIfTrue="1" operator="equal">
      <formula>"CW 3120-R2"</formula>
    </cfRule>
    <cfRule type="cellIs" dxfId="16" priority="18" stopIfTrue="1" operator="equal">
      <formula>"CW 3240-R7"</formula>
    </cfRule>
  </conditionalFormatting>
  <conditionalFormatting sqref="D246">
    <cfRule type="cellIs" dxfId="15" priority="15" stopIfTrue="1" operator="equal">
      <formula>"CW 3120-R2"</formula>
    </cfRule>
    <cfRule type="cellIs" dxfId="14" priority="16" stopIfTrue="1" operator="equal">
      <formula>"CW 3240-R7"</formula>
    </cfRule>
  </conditionalFormatting>
  <conditionalFormatting sqref="D141">
    <cfRule type="cellIs" dxfId="13" priority="12" stopIfTrue="1" operator="equal">
      <formula>"CW 2130-R11"</formula>
    </cfRule>
    <cfRule type="cellIs" dxfId="12" priority="13" stopIfTrue="1" operator="equal">
      <formula>"CW 3120-R2"</formula>
    </cfRule>
    <cfRule type="cellIs" dxfId="11" priority="14" stopIfTrue="1" operator="equal">
      <formula>"CW 3240-R7"</formula>
    </cfRule>
  </conditionalFormatting>
  <conditionalFormatting sqref="D143">
    <cfRule type="cellIs" dxfId="10" priority="10" stopIfTrue="1" operator="equal">
      <formula>"CW 3120-R2"</formula>
    </cfRule>
    <cfRule type="cellIs" dxfId="9" priority="11" stopIfTrue="1" operator="equal">
      <formula>"CW 3240-R7"</formula>
    </cfRule>
  </conditionalFormatting>
  <conditionalFormatting sqref="D142">
    <cfRule type="cellIs" dxfId="8" priority="8" stopIfTrue="1" operator="equal">
      <formula>"CW 3120-R2"</formula>
    </cfRule>
    <cfRule type="cellIs" dxfId="7" priority="9" stopIfTrue="1" operator="equal">
      <formula>"CW 3240-R7"</formula>
    </cfRule>
  </conditionalFormatting>
  <conditionalFormatting sqref="D233">
    <cfRule type="cellIs" dxfId="6" priority="5" stopIfTrue="1" operator="equal">
      <formula>"CW 2130-R11"</formula>
    </cfRule>
    <cfRule type="cellIs" dxfId="5" priority="6" stopIfTrue="1" operator="equal">
      <formula>"CW 3120-R2"</formula>
    </cfRule>
    <cfRule type="cellIs" dxfId="4" priority="7" stopIfTrue="1" operator="equal">
      <formula>"CW 3240-R7"</formula>
    </cfRule>
  </conditionalFormatting>
  <conditionalFormatting sqref="D235">
    <cfRule type="cellIs" dxfId="3" priority="3" stopIfTrue="1" operator="equal">
      <formula>"CW 3120-R2"</formula>
    </cfRule>
    <cfRule type="cellIs" dxfId="2" priority="4" stopIfTrue="1" operator="equal">
      <formula>"CW 3240-R7"</formula>
    </cfRule>
  </conditionalFormatting>
  <conditionalFormatting sqref="D234">
    <cfRule type="cellIs" dxfId="1" priority="1" stopIfTrue="1" operator="equal">
      <formula>"CW 3120-R2"</formula>
    </cfRule>
    <cfRule type="cellIs" dxfId="0" priority="2" stopIfTrue="1" operator="equal">
      <formula>"CW 3240-R7"</formula>
    </cfRule>
  </conditionalFormatting>
  <dataValidations count="3">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95:G196 G171:G173 G95 G85 G36:G38 G50 G129:G132 G41:G45 G232:G235 G17 G159 G23 G113 G230 G249:G251 G14:G15 G211:G213 G175 G227 G32:G34 G140:G143 G188:G191 G119:G120 G209 G27 G239 G97:G99 G180 G237 G217 G161 G48 G83 G111 G177 G169 G186 G71:G72 G57 G150 G19:G21 G135:G137 G74 G52:G55 G87:G92 G103 G244:G246 G163:G164 G127 G9:G11 G105:G108 G60 G152:G156 G62 G182 G215 G225 G78:G81 G123:G125 G184 G146:G148 G198:G203 G206:G207 G219:G222 G76 G64 G241:G242 G25 G115 G117 G67:G69 G29">
      <formula1>IF(G9&gt;=0.01,ROUND(G9,2),0.01)</formula1>
    </dataValidation>
    <dataValidation type="custom" allowBlank="1" showInputMessage="1" showErrorMessage="1" error="If you can enter a Unit  Price in this cell, pLease contact the Contract Administrator immediately!" sqref="G75 G104 G138:G139 G12:G13 G216 G160 G26 G109:G110 G118 G176 G243 G149 G157:G158 G63 G133:G134 G65:G66 G128 G84 G170 G7:G8 G49 G58:G59 G231 G226 G238 G51 G24 G185 G126 G77 G93:G94 G82 G181 G178:G179 G46:G47 G70 G183 G73 G228:G229 G121:G122 G28 G18 G162 G35 G240 G112 G151 G39:G40 G204:G205 G116 G174 G214 G102 G16 G197 G56 G167:G168 G144:G145 G114 G223:G224 G218 G86 G247:G248 G187 G96 G22 G236 G30:G31 G61 G208 G210 G194">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WVO141 WVO233">
      <formula1>IF(WVO141&gt;=0.01,ROUND(WVO141,2),0.01)</formula1>
    </dataValidation>
  </dataValidations>
  <pageMargins left="0.5" right="0.5" top="0.75" bottom="0.75" header="0.25" footer="0.25"/>
  <pageSetup scale="76" fitToHeight="0" orientation="portrait" r:id="rId1"/>
  <headerFooter alignWithMargins="0">
    <oddHeader>&amp;L&amp;10The City of Winnipeg
Bid Opportunity No. 543-2017_Addendum_1
&amp;XTemplate Version: C420170317-RW&amp;R&amp;10Bid Submission
Page &amp;P+3 of 21</oddHeader>
    <oddFooter xml:space="preserve">&amp;R__________________
Name of Bidder                    </oddFooter>
  </headerFooter>
  <rowBreaks count="13" manualBreakCount="13">
    <brk id="27" min="1" max="7" man="1"/>
    <brk id="50" min="1" max="7" man="1"/>
    <brk id="69" min="1" max="7" man="1"/>
    <brk id="92" min="1" max="7" man="1"/>
    <brk id="100" max="7" man="1"/>
    <brk id="123" min="1" max="7" man="1"/>
    <brk id="146" min="1" max="7" man="1"/>
    <brk id="165" max="7" man="1"/>
    <brk id="186" min="1" max="7" man="1"/>
    <brk id="192" max="7" man="1"/>
    <brk id="215" min="1" max="7" man="1"/>
    <brk id="237" min="1" max="7" man="1"/>
    <brk id="2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FORM B - PRICES</vt:lpstr>
      <vt:lpstr>'FORM B - PRICES'!Print_Area</vt:lpstr>
      <vt:lpstr>Instructions!Print_Area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by:Mark Delmo_x000d_
Date:July 6, 2017_x000d_
_x000d_
_x000d_
_x000d_
File Size 48,459</dc:description>
  <cp:lastModifiedBy>Delmo, Mark</cp:lastModifiedBy>
  <cp:lastPrinted>2017-06-23T16:10:07Z</cp:lastPrinted>
  <dcterms:created xsi:type="dcterms:W3CDTF">1999-03-31T15:44:33Z</dcterms:created>
  <dcterms:modified xsi:type="dcterms:W3CDTF">2017-07-06T20:06:39Z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