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B'!$B$6:$H$348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B'!$B$1:$IV$348</definedName>
    <definedName name="XEVERYTHING">#REF!</definedName>
    <definedName name="XITEMS" localSheetId="0">'FORM B'!$B$7:$IV$348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<sst xmlns="http://schemas.openxmlformats.org/spreadsheetml/2006/main" count="1339" uniqueCount="554">
  <si>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</si>
  <si>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</si>
  <si>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</si>
  <si>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</si>
  <si>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</si>
  <si>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</si>
  <si>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</si>
  <si>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</si>
  <si>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</si>
  <si>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</si>
  <si>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</si>
  <si>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</si>
  <si>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</si>
  <si>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</si>
  <si>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</si>
  <si>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</si>
  <si>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</si>
  <si>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</si>
  <si>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</si>
  <si>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</si>
  <si>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</si>
  <si>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</si>
  <si>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</si>
  <si>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</si>
  <si>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</si>
  <si>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</si>
  <si>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</si>
  <si>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</si>
  <si>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</si>
  <si>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</si>
  <si>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</si>
  <si>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</si>
  <si>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</si>
  <si>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</si>
  <si>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</si>
  <si>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</si>
  <si>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</si>
  <si>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</si>
  <si>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</si>
  <si>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</si>
  <si>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</si>
  <si>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</si>
  <si>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</si>
  <si>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</si>
  <si>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</si>
  <si>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</si>
  <si>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</si>
  <si>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</si>
  <si>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</si>
  <si>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</si>
  <si>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</si>
  <si>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</si>
  <si>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</si>
  <si>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</si>
  <si>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</si>
  <si>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</si>
  <si>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</si>
  <si>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</si>
  <si>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</si>
  <si>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</si>
  <si>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</si>
  <si>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</si>
  <si>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</si>
  <si>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</si>
  <si>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</si>
  <si>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</si>
  <si>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</si>
  <si>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</si>
  <si>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</si>
  <si>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</si>
  <si>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</si>
  <si>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</si>
  <si>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</si>
  <si>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</si>
  <si>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</si>
  <si>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</si>
  <si>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</si>
  <si>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</si>
  <si>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</si>
  <si>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</si>
  <si>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</si>
  <si>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</si>
  <si>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</si>
  <si>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</si>
  <si>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</si>
  <si>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</si>
  <si>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</si>
  <si>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</si>
  <si>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</si>
  <si>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</si>
  <si>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</si>
  <si>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</si>
  <si>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</si>
  <si>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</si>
  <si>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</si>
  <si>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</si>
  <si>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</si>
  <si>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</si>
  <si>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</si>
  <si>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</si>
  <si>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</si>
  <si>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</si>
  <si>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</si>
  <si>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</si>
  <si>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</si>
  <si>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</si>
  <si>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</si>
  <si>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</si>
  <si>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</si>
  <si>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</si>
  <si>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</si>
  <si>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</si>
  <si>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</si>
  <si>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</si>
  <si>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</si>
  <si>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</si>
  <si>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</si>
  <si>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</si>
  <si>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</si>
  <si>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</si>
  <si>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</si>
  <si>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</si>
  <si>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</si>
  <si>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</si>
  <si>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</si>
  <si>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</si>
  <si>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</si>
  <si>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</si>
  <si>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</si>
  <si>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</si>
  <si>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</si>
  <si>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</si>
  <si>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</si>
  <si>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</si>
  <si>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</si>
  <si>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</si>
  <si>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</si>
  <si>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</si>
  <si>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</si>
  <si>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</si>
  <si>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</si>
  <si>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</si>
  <si>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</si>
  <si>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</si>
  <si>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</si>
  <si>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</si>
  <si>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</si>
  <si>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</si>
  <si>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</si>
  <si>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</si>
  <si>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</si>
  <si>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</si>
  <si>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</si>
  <si>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</si>
  <si>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</si>
  <si>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</si>
  <si>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</si>
  <si>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</si>
  <si>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</si>
  <si>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</si>
  <si>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</si>
  <si>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</si>
  <si>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</si>
  <si>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</si>
  <si>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</si>
  <si>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</si>
  <si>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</si>
  <si>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</si>
  <si>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</si>
  <si>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</si>
  <si>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</si>
  <si>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</si>
  <si>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</si>
  <si>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</si>
  <si>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</si>
  <si>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</si>
  <si>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</si>
  <si>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</si>
  <si>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</si>
  <si>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</si>
  <si>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</si>
  <si>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</si>
  <si>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 xml:space="preserve">250 mm </t>
  </si>
  <si>
    <t>E039</t>
  </si>
  <si>
    <t>76 mm</t>
  </si>
  <si>
    <t>(SEE B9)</t>
  </si>
  <si>
    <t>A.1</t>
  </si>
  <si>
    <t>CW 3110-R19</t>
  </si>
  <si>
    <t>A008B</t>
  </si>
  <si>
    <t>B003</t>
  </si>
  <si>
    <t>Asphalt Pavement</t>
  </si>
  <si>
    <t xml:space="preserve">CW 3230-R8
</t>
  </si>
  <si>
    <t>B097A</t>
  </si>
  <si>
    <t>15 M Deformed Tie Bar</t>
  </si>
  <si>
    <t>B102r</t>
  </si>
  <si>
    <t>Monolithic Median Slab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</si>
  <si>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</si>
  <si>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</si>
  <si>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</si>
  <si>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</si>
  <si>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</si>
  <si>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</si>
  <si>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</si>
  <si>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</si>
  <si>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SD-227C</t>
  </si>
  <si>
    <t>viii)</t>
  </si>
  <si>
    <t>CW 3310-R17</t>
  </si>
  <si>
    <t>C054A</t>
  </si>
  <si>
    <t>Interlocking Paving Stones</t>
  </si>
  <si>
    <t>C054</t>
  </si>
  <si>
    <t>Lean Concrete Base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</si>
  <si>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</si>
  <si>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</si>
  <si>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</si>
  <si>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</si>
  <si>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</si>
  <si>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</si>
  <si>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</si>
  <si>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</si>
  <si>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</si>
  <si>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</si>
  <si>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</si>
  <si>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</si>
  <si>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</si>
  <si>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</si>
  <si>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</si>
  <si>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</si>
  <si>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</si>
  <si>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</si>
  <si>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</si>
  <si>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</si>
  <si>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</si>
  <si>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Existing Catch Basin Leads (250 mm or smaller)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</si>
  <si>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</si>
  <si>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</si>
  <si>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</si>
  <si>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</si>
  <si>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</si>
  <si>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</si>
  <si>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</si>
  <si>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</si>
  <si>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F004</t>
  </si>
  <si>
    <t>38 mm</t>
  </si>
  <si>
    <t>F006</t>
  </si>
  <si>
    <t>64 mm</t>
  </si>
  <si>
    <t>Patching of Existing Manholes</t>
  </si>
  <si>
    <t>200 mm</t>
  </si>
  <si>
    <t>B.1</t>
  </si>
  <si>
    <t>B.10</t>
  </si>
  <si>
    <t>B107i</t>
  </si>
  <si>
    <t>B.11</t>
  </si>
  <si>
    <t xml:space="preserve">Miscellaneous Concrete Slab Installation </t>
  </si>
  <si>
    <t>B111i</t>
  </si>
  <si>
    <t>SD-228A</t>
  </si>
  <si>
    <t>B124</t>
  </si>
  <si>
    <t>B.13</t>
  </si>
  <si>
    <t>Adjustment of Precast  Sidewalk Blocks</t>
  </si>
  <si>
    <t>B125</t>
  </si>
  <si>
    <t>B.14</t>
  </si>
  <si>
    <t>Supply of Precast  Sidewalk Blocks</t>
  </si>
  <si>
    <t>B189</t>
  </si>
  <si>
    <t>B.20</t>
  </si>
  <si>
    <t>Regrading Existing Interlocking Paving Stones</t>
  </si>
  <si>
    <t>CW 3330-R5</t>
  </si>
  <si>
    <t>C.8</t>
  </si>
  <si>
    <t>CW 3335-R1</t>
  </si>
  <si>
    <t>C.1</t>
  </si>
  <si>
    <t>C011</t>
  </si>
  <si>
    <t>Construction of 150 mm Concrete Pavement (Reinforced)</t>
  </si>
  <si>
    <t>C.3</t>
  </si>
  <si>
    <t>C038</t>
  </si>
  <si>
    <t>Construction of Curb and Gutter (180 mm ht, Barrier, Integral, 600 mm width, 150 mm Plain Concrete Pavement)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</si>
  <si>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</si>
  <si>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</si>
  <si>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</si>
  <si>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</si>
  <si>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</si>
  <si>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</si>
  <si>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</si>
  <si>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</si>
  <si>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</si>
  <si>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</si>
  <si>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</si>
  <si>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</si>
  <si>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</si>
  <si>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</si>
  <si>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</si>
  <si>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</si>
  <si>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C059</t>
  </si>
  <si>
    <t>C060</t>
  </si>
  <si>
    <t>TACHE AVENUE - LYNDALE DR TO ST MARY'S ROAD - ASPHALT RECONSTRUCTION</t>
  </si>
  <si>
    <t>C063</t>
  </si>
  <si>
    <t>C.11</t>
  </si>
  <si>
    <t>Construction of Asphaltic Concrete Base Course (Type III)</t>
  </si>
  <si>
    <t>B.24</t>
  </si>
  <si>
    <t xml:space="preserve">CW 3450-R6 </t>
  </si>
  <si>
    <t>1 - 50 mm Depth (Asphalt)</t>
  </si>
  <si>
    <t>E.1</t>
  </si>
  <si>
    <t>E004A</t>
  </si>
  <si>
    <t>E.5</t>
  </si>
  <si>
    <t>In a Trench, Class 2 Type B Bedding, Class 2 Backfill</t>
  </si>
  <si>
    <t>Trenchless Installation</t>
  </si>
  <si>
    <t>E.7</t>
  </si>
  <si>
    <t>Remove and Replace Existing Manhole</t>
  </si>
  <si>
    <t>SD-010</t>
  </si>
  <si>
    <t>1200mm diameter base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</si>
  <si>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</si>
  <si>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</si>
  <si>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</si>
  <si>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</si>
  <si>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</si>
  <si>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Manhole Inspection</t>
  </si>
  <si>
    <t>CW 2145-R4</t>
  </si>
  <si>
    <t>B.28</t>
  </si>
  <si>
    <t>Abanoning Existing Sewer Services Under Pavement</t>
  </si>
  <si>
    <t>Adjustment of Manholes/Catch Basins Frames</t>
  </si>
  <si>
    <t>CW 3210-R8</t>
  </si>
  <si>
    <t>Lifter Rings (AP-010)</t>
  </si>
  <si>
    <t>250 mm PVC Connecting Pipe</t>
  </si>
  <si>
    <t>Connecting to 375 mm Concrete LDS Sewer</t>
  </si>
  <si>
    <t>E041</t>
  </si>
  <si>
    <t>Connecting to 525 mm Concrete LDS Sewer</t>
  </si>
  <si>
    <t>F018</t>
  </si>
  <si>
    <t>Curb Stop Extensions</t>
  </si>
  <si>
    <t>E11</t>
  </si>
  <si>
    <t>H002</t>
  </si>
  <si>
    <t>CW 3530-R3</t>
  </si>
  <si>
    <t>H003</t>
  </si>
  <si>
    <t>Sprinkler Assemblies</t>
  </si>
  <si>
    <t>Trim Overhanging Trees</t>
  </si>
  <si>
    <t>l.s.</t>
  </si>
  <si>
    <t>Polyethylene Waterline</t>
  </si>
  <si>
    <t>B114rl</t>
  </si>
  <si>
    <t xml:space="preserve">Miscellaneous Concrete Slab Renewal </t>
  </si>
  <si>
    <t>100 mm Sidewalk - Exposed Aggregate</t>
  </si>
  <si>
    <t>E10</t>
  </si>
  <si>
    <t>COTTONWOOD ROAD - MONACO BAY  (E LEG) TO LAGIMODIERE BLVD - REHABILITATION</t>
  </si>
  <si>
    <t>HOWDEN ROAD - BETOURNAY ST TO HARPER AVE - REHABILIATION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</si>
  <si>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</si>
  <si>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</si>
  <si>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</si>
  <si>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</si>
  <si>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</si>
  <si>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</si>
  <si>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 xml:space="preserve">Removal of overhead span of #4 duplex between new or existing streetlight poles to remove temporary feed. </t>
  </si>
  <si>
    <t>Expose underground cable entrance of existing streetlight pole and install new streetlight cable.</t>
  </si>
  <si>
    <t>Install / lower 3 m of Cable Guard, ground lug, cable up pole, and first 3 m section of ground rod per Standard CD 315-5.</t>
  </si>
  <si>
    <t xml:space="preserve">Installation of break-away base and reaction plate on base mounted poles up to 35'.  </t>
  </si>
  <si>
    <t>per span</t>
  </si>
  <si>
    <r>
      <t xml:space="preserve">PART 2     </t>
    </r>
    <r>
      <rPr>
        <b/>
        <i/>
        <sz val="16"/>
        <rFont val="Arial"/>
        <family val="2"/>
      </rPr>
      <t>MANITOBA HYDRO FUNDED WORK
                 (See B9.5, B15.2.1, B16.4, D2, D14.2-3, D16.4)</t>
    </r>
  </si>
  <si>
    <t>TACHE AVENUE - LYNDALE DR TO ST MARY'S ROAD - STREET LIGHTING</t>
  </si>
  <si>
    <t>A010A</t>
  </si>
  <si>
    <t>B064-72</t>
  </si>
  <si>
    <t>C.4</t>
  </si>
  <si>
    <t>Slab Replacement - Early Opening (72 hour)</t>
  </si>
  <si>
    <t>B071-72</t>
  </si>
  <si>
    <t>200 mm Concrete Pavement (Reinforced)</t>
  </si>
  <si>
    <t>B077-72</t>
  </si>
  <si>
    <t>C.5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</si>
  <si>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</si>
  <si>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</si>
  <si>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</si>
  <si>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</si>
  <si>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</si>
  <si>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</si>
  <si>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</si>
  <si>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</si>
  <si>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</si>
  <si>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C.6</t>
  </si>
  <si>
    <t>C.7</t>
  </si>
  <si>
    <t>C.9</t>
  </si>
  <si>
    <t>B118rl</t>
  </si>
  <si>
    <t>B119rl</t>
  </si>
  <si>
    <t>Less than 5 sq.m.</t>
  </si>
  <si>
    <t>B120rl</t>
  </si>
  <si>
    <t>5 sq.m. to 20 sq.m.</t>
  </si>
  <si>
    <t>B121rl</t>
  </si>
  <si>
    <t>Greater than 20 sq.m.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</si>
  <si>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</si>
  <si>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</si>
  <si>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</si>
  <si>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</si>
  <si>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</si>
  <si>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</si>
  <si>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</si>
  <si>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</si>
  <si>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</si>
  <si>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</si>
  <si>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Modified Barrier (150 mm reveal ht, Dowelled)</t>
  </si>
  <si>
    <t>B191</t>
  </si>
  <si>
    <t>C.12</t>
  </si>
  <si>
    <t>C.13</t>
  </si>
  <si>
    <t>C.14</t>
  </si>
  <si>
    <t>C.15</t>
  </si>
  <si>
    <t>C.16</t>
  </si>
  <si>
    <t>E028</t>
  </si>
  <si>
    <t xml:space="preserve">AP-011 - Barrier Curb and Gutter Frame </t>
  </si>
  <si>
    <t>E029</t>
  </si>
  <si>
    <t xml:space="preserve">AP-012 - Barrier Curb and Gutter Cover </t>
  </si>
  <si>
    <t>C.17</t>
  </si>
  <si>
    <t>C.18</t>
  </si>
  <si>
    <t>C.19</t>
  </si>
  <si>
    <t>C.20</t>
  </si>
  <si>
    <t>C.21</t>
  </si>
  <si>
    <t>C.22</t>
  </si>
  <si>
    <t>C.23</t>
  </si>
  <si>
    <t>B074-72</t>
  </si>
  <si>
    <t>150 mm Concrete Pavement (Reinforced)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</si>
  <si>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</si>
  <si>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</si>
  <si>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</si>
  <si>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</si>
  <si>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</si>
  <si>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</si>
  <si>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150 mm Concrete Pavement (Type D)</t>
  </si>
  <si>
    <t>SD-202C</t>
  </si>
  <si>
    <t>Modified Barrier (100 mm reveal ht, Dowelled)</t>
  </si>
  <si>
    <t>In a Trench, Class 2 Type B  Bedding, Class 2 Backfill</t>
  </si>
  <si>
    <t>E034</t>
  </si>
  <si>
    <t>Connecting to Existing Catch Basin</t>
  </si>
  <si>
    <t>E035</t>
  </si>
  <si>
    <t>250 mm Drainage Connection Pipe</t>
  </si>
  <si>
    <t>Replace Manhole Benching</t>
  </si>
  <si>
    <t>B034-24</t>
  </si>
  <si>
    <t>B.4</t>
  </si>
  <si>
    <t>Slab Replacement - Early Opening (24 hour)</t>
  </si>
  <si>
    <t>B041-24</t>
  </si>
  <si>
    <t>B047-24</t>
  </si>
  <si>
    <t>Partial Slab Patches - Early Opening (24 hour)</t>
  </si>
  <si>
    <t>B056-24</t>
  </si>
  <si>
    <t>B057-24</t>
  </si>
  <si>
    <t>B058-24</t>
  </si>
  <si>
    <t>B059-24</t>
  </si>
  <si>
    <t>B.6</t>
  </si>
  <si>
    <t>B.7</t>
  </si>
  <si>
    <t>B.8</t>
  </si>
  <si>
    <t>B.9</t>
  </si>
  <si>
    <t>150 mm Reinforced Sidewalk</t>
  </si>
  <si>
    <t>B.12</t>
  </si>
  <si>
    <t>B.15</t>
  </si>
  <si>
    <t xml:space="preserve">CW 3410-R12 </t>
  </si>
  <si>
    <t>B.16</t>
  </si>
  <si>
    <t>B.17</t>
  </si>
  <si>
    <t>B.18</t>
  </si>
  <si>
    <t>B.19</t>
  </si>
  <si>
    <t>B.21</t>
  </si>
  <si>
    <t>B.22</t>
  </si>
  <si>
    <t>B.23</t>
  </si>
  <si>
    <t>E017</t>
  </si>
  <si>
    <t>Sewer Repair - Up to 3.0 Meters Long</t>
  </si>
  <si>
    <t>E017E</t>
  </si>
  <si>
    <t>E017F</t>
  </si>
  <si>
    <t>Class 3 Backfill</t>
  </si>
  <si>
    <t>E020</t>
  </si>
  <si>
    <t>B.25</t>
  </si>
  <si>
    <t xml:space="preserve">Sewer Repair - In Addition to First 3.0 Meters </t>
  </si>
  <si>
    <t>E020E</t>
  </si>
  <si>
    <t>250 mm</t>
  </si>
  <si>
    <t>E020F</t>
  </si>
  <si>
    <t>E022A</t>
  </si>
  <si>
    <t>B.26</t>
  </si>
  <si>
    <t>Sewer Inspection ( following repair)</t>
  </si>
  <si>
    <t>E022D</t>
  </si>
  <si>
    <t>250 mm, Conc</t>
  </si>
  <si>
    <t>B.27</t>
  </si>
  <si>
    <t>E042</t>
  </si>
  <si>
    <t>B.29</t>
  </si>
  <si>
    <t>Connecting New Sewer Service to Existing Sewer Service</t>
  </si>
  <si>
    <t>E043</t>
  </si>
  <si>
    <t>Replacing Existing Catch Basin Hoods</t>
  </si>
  <si>
    <t>C.2</t>
  </si>
  <si>
    <t>B159rl</t>
  </si>
  <si>
    <t>B160rl</t>
  </si>
  <si>
    <t>B161rl</t>
  </si>
  <si>
    <t>B162rl</t>
  </si>
  <si>
    <t>Greater than 30 m</t>
  </si>
  <si>
    <t>Modified Barrier (125 mm reveal ht, Dowelled)</t>
  </si>
  <si>
    <t>B121rlA</t>
  </si>
  <si>
    <t>B121rlB</t>
  </si>
  <si>
    <t>B121rlC</t>
  </si>
  <si>
    <t>B112i</t>
  </si>
  <si>
    <t>200 mm, PVC</t>
  </si>
  <si>
    <t>150 mm Connecting Pipe</t>
  </si>
  <si>
    <t>Connecting to 250 mm Sewer</t>
  </si>
  <si>
    <t>Sewer Inspection</t>
  </si>
  <si>
    <t>E031</t>
  </si>
  <si>
    <t>AP-015 - Mountable Curb and Gutter Frame</t>
  </si>
  <si>
    <t>E031A</t>
  </si>
  <si>
    <t>AP-016 - Mountable Curb and Gutter Cover</t>
  </si>
  <si>
    <t>200 mm Drainage Connection Pipe</t>
  </si>
  <si>
    <t xml:space="preserve">200 mm </t>
  </si>
  <si>
    <t>Barrier (100 mm reveal ht, Dowelled)</t>
  </si>
  <si>
    <t>Barrier (100 mm reveal ht, Separate)</t>
  </si>
  <si>
    <t>Barrier (125 mm reveal ht, Dowelled)</t>
  </si>
  <si>
    <t>Barrier (125 mm reveal ht, Separate)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</si>
  <si>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</si>
  <si>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</si>
  <si>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</si>
  <si>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</si>
  <si>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</si>
  <si>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</si>
  <si>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</si>
  <si>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</si>
  <si>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</si>
  <si>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</si>
  <si>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</si>
  <si>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</si>
  <si>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</si>
  <si>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B060-24</t>
  </si>
  <si>
    <t>B061-24</t>
  </si>
  <si>
    <t>B063-24</t>
  </si>
  <si>
    <t>B044-24</t>
  </si>
  <si>
    <t>B183rl</t>
  </si>
  <si>
    <t>Modified Lip Curb (75 mm reveal ht, Dowelled)</t>
  </si>
  <si>
    <t>Modified Barrier (75 mm reveal ht, Dowelled)</t>
  </si>
  <si>
    <t>B.2</t>
  </si>
  <si>
    <t>B.3</t>
  </si>
  <si>
    <t>WATER AND WASTE WORK</t>
  </si>
  <si>
    <t>E.2</t>
  </si>
  <si>
    <t>E.3</t>
  </si>
  <si>
    <t>E.4</t>
  </si>
  <si>
    <t>E.6</t>
  </si>
  <si>
    <t>E.8</t>
  </si>
  <si>
    <t>E.9</t>
  </si>
  <si>
    <t>MA50005788</t>
  </si>
  <si>
    <t>MA50006328</t>
  </si>
  <si>
    <t>Connecting to 375 mm  Concrete Combined Sewer</t>
  </si>
  <si>
    <t>B.5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</si>
  <si>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</si>
  <si>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</si>
  <si>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</si>
  <si>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</si>
  <si>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</si>
  <si>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</si>
  <si>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</si>
  <si>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</si>
  <si>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</si>
  <si>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</si>
  <si>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</si>
  <si>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</si>
  <si>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</si>
  <si>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</si>
  <si>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</si>
  <si>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</si>
  <si>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</si>
  <si>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</si>
  <si>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E9</t>
  </si>
  <si>
    <t>E13</t>
  </si>
  <si>
    <t>TF-100 - Frame and Grated Cover</t>
  </si>
  <si>
    <t>E14</t>
  </si>
  <si>
    <t>CW 3335-R1, E12</t>
  </si>
  <si>
    <t>E15</t>
  </si>
  <si>
    <t>CW2145-R4</t>
  </si>
  <si>
    <t>E041B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</si>
</sst>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0" fontId="40" fillId="8" borderId="0" applyNumberFormat="0" applyBorder="0" applyAlignment="0" applyProtection="0"/>
    <xf numFmtId="0" fontId="42" fillId="9" borderId="0" applyNumberFormat="0" applyBorder="0" applyAlignment="0" applyProtection="0"/>
    <xf numFmtId="0" fontId="40" fillId="10" borderId="0" applyNumberFormat="0" applyBorder="0" applyAlignment="0" applyProtection="0"/>
    <xf numFmtId="0" fontId="42" fillId="11" borderId="0" applyNumberFormat="0" applyBorder="0" applyAlignment="0" applyProtection="0"/>
    <xf numFmtId="0" fontId="40" fillId="12" borderId="0" applyNumberFormat="0" applyBorder="0" applyAlignment="0" applyProtection="0"/>
    <xf numFmtId="0" fontId="42" fillId="13" borderId="0" applyNumberFormat="0" applyBorder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40" fillId="16" borderId="0" applyNumberFormat="0" applyBorder="0" applyAlignment="0" applyProtection="0"/>
    <xf numFmtId="0" fontId="42" fillId="17" borderId="0" applyNumberFormat="0" applyBorder="0" applyAlignment="0" applyProtection="0"/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20" borderId="0" applyNumberFormat="0" applyBorder="0" applyAlignment="0" applyProtection="0"/>
    <xf numFmtId="0" fontId="42" fillId="21" borderId="0" applyNumberFormat="0" applyBorder="0" applyAlignment="0" applyProtection="0"/>
    <xf numFmtId="0" fontId="40" fillId="10" borderId="0" applyNumberFormat="0" applyBorder="0" applyAlignment="0" applyProtection="0"/>
    <xf numFmtId="0" fontId="42" fillId="22" borderId="0" applyNumberFormat="0" applyBorder="0" applyAlignment="0" applyProtection="0"/>
    <xf numFmtId="0" fontId="40" fillId="16" borderId="0" applyNumberFormat="0" applyBorder="0" applyAlignment="0" applyProtection="0"/>
    <xf numFmtId="0" fontId="42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0" applyNumberFormat="0" applyBorder="0" applyAlignment="0" applyProtection="0"/>
    <xf numFmtId="0" fontId="39" fillId="18" borderId="0" applyNumberFormat="0" applyBorder="0" applyAlignment="0" applyProtection="0"/>
    <xf numFmtId="0" fontId="43" fillId="28" borderId="0" applyNumberFormat="0" applyBorder="0" applyAlignment="0" applyProtection="0"/>
    <xf numFmtId="0" fontId="39" fillId="20" borderId="0" applyNumberFormat="0" applyBorder="0" applyAlignment="0" applyProtection="0"/>
    <xf numFmtId="0" fontId="43" fillId="29" borderId="0" applyNumberFormat="0" applyBorder="0" applyAlignment="0" applyProtection="0"/>
    <xf numFmtId="0" fontId="39" fillId="30" borderId="0" applyNumberFormat="0" applyBorder="0" applyAlignment="0" applyProtection="0"/>
    <xf numFmtId="0" fontId="43" fillId="31" borderId="0" applyNumberFormat="0" applyBorder="0" applyAlignment="0" applyProtection="0"/>
    <xf numFmtId="0" fontId="39" fillId="32" borderId="0" applyNumberFormat="0" applyBorder="0" applyAlignment="0" applyProtection="0"/>
    <xf numFmtId="0" fontId="43" fillId="33" borderId="0" applyNumberFormat="0" applyBorder="0" applyAlignment="0" applyProtection="0"/>
    <xf numFmtId="0" fontId="39" fillId="34" borderId="0" applyNumberFormat="0" applyBorder="0" applyAlignment="0" applyProtection="0"/>
    <xf numFmtId="0" fontId="43" fillId="35" borderId="0" applyNumberFormat="0" applyBorder="0" applyAlignment="0" applyProtection="0"/>
    <xf numFmtId="0" fontId="39" fillId="36" borderId="0" applyNumberFormat="0" applyBorder="0" applyAlignment="0" applyProtection="0"/>
    <xf numFmtId="0" fontId="43" fillId="37" borderId="0" applyNumberFormat="0" applyBorder="0" applyAlignment="0" applyProtection="0"/>
    <xf numFmtId="0" fontId="39" fillId="38" borderId="0" applyNumberFormat="0" applyBorder="0" applyAlignment="0" applyProtection="0"/>
    <xf numFmtId="0" fontId="43" fillId="39" borderId="0" applyNumberFormat="0" applyBorder="0" applyAlignment="0" applyProtection="0"/>
    <xf numFmtId="0" fontId="39" fillId="40" borderId="0" applyNumberFormat="0" applyBorder="0" applyAlignment="0" applyProtection="0"/>
    <xf numFmtId="0" fontId="43" fillId="41" borderId="0" applyNumberFormat="0" applyBorder="0" applyAlignment="0" applyProtection="0"/>
    <xf numFmtId="0" fontId="39" fillId="30" borderId="0" applyNumberFormat="0" applyBorder="0" applyAlignment="0" applyProtection="0"/>
    <xf numFmtId="0" fontId="43" fillId="42" borderId="0" applyNumberFormat="0" applyBorder="0" applyAlignment="0" applyProtection="0"/>
    <xf numFmtId="0" fontId="39" fillId="32" borderId="0" applyNumberFormat="0" applyBorder="0" applyAlignment="0" applyProtection="0"/>
    <xf numFmtId="0" fontId="43" fillId="43" borderId="0" applyNumberFormat="0" applyBorder="0" applyAlignment="0" applyProtection="0"/>
    <xf numFmtId="0" fontId="39" fillId="44" borderId="0" applyNumberFormat="0" applyBorder="0" applyAlignment="0" applyProtection="0"/>
    <xf numFmtId="0" fontId="44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5" fillId="46" borderId="5" applyNumberFormat="0" applyAlignment="0" applyProtection="0"/>
    <xf numFmtId="0" fontId="33" fillId="47" borderId="6" applyNumberFormat="0" applyAlignment="0" applyProtection="0"/>
    <xf numFmtId="0" fontId="46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8" fillId="8" borderId="0" applyNumberFormat="0" applyBorder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13" applyNumberFormat="0" applyFill="0" applyAlignment="0" applyProtection="0"/>
    <xf numFmtId="0" fontId="2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51" borderId="5" applyNumberFormat="0" applyAlignment="0" applyProtection="0"/>
    <xf numFmtId="0" fontId="31" fillId="14" borderId="6" applyNumberFormat="0" applyAlignment="0" applyProtection="0"/>
    <xf numFmtId="0" fontId="53" fillId="0" borderId="15" applyNumberFormat="0" applyFill="0" applyAlignment="0" applyProtection="0"/>
    <xf numFmtId="0" fontId="34" fillId="0" borderId="16" applyNumberFormat="0" applyFill="0" applyAlignment="0" applyProtection="0"/>
    <xf numFmtId="0" fontId="54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7" fillId="0" borderId="22" applyNumberFormat="0" applyFill="0" applyAlignment="0" applyProtection="0"/>
    <xf numFmtId="0" fontId="38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0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0" fillId="0" borderId="24" xfId="0" applyNumberFormat="1" applyFill="1" applyBorder="1" applyAlignment="1">
      <alignment horizontal="right"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59" fillId="0" borderId="1" xfId="0" applyNumberFormat="1" applyFont="1" applyFill="1" applyBorder="1" applyAlignment="1" applyProtection="1">
      <alignment vertical="center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9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4" fontId="0" fillId="0" borderId="25" xfId="0" applyNumberFormat="1" applyFont="1" applyFill="1" applyBorder="1" applyAlignment="1" applyProtection="1">
      <alignment horizontal="center" vertical="top" wrapText="1"/>
      <protection/>
    </xf>
    <xf numFmtId="173" fontId="0" fillId="0" borderId="26" xfId="0" applyNumberFormat="1" applyFont="1" applyFill="1" applyBorder="1" applyAlignment="1" applyProtection="1">
      <alignment horizontal="left" vertical="top" wrapText="1"/>
      <protection/>
    </xf>
    <xf numFmtId="174" fontId="59" fillId="0" borderId="27" xfId="0" applyNumberFormat="1" applyFont="1" applyFill="1" applyBorder="1" applyAlignment="1" applyProtection="1">
      <alignment vertical="top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24" xfId="0" applyNumberFormat="1" applyFont="1" applyFill="1" applyBorder="1" applyAlignment="1" applyProtection="1">
      <alignment horizontal="left" vertical="top" wrapText="1"/>
      <protection/>
    </xf>
    <xf numFmtId="174" fontId="59" fillId="0" borderId="28" xfId="0" applyNumberFormat="1" applyFont="1" applyFill="1" applyBorder="1" applyAlignment="1" applyProtection="1">
      <alignment vertical="top"/>
      <protection/>
    </xf>
    <xf numFmtId="1" fontId="59" fillId="0" borderId="29" xfId="0" applyNumberFormat="1" applyFont="1" applyFill="1" applyBorder="1" applyAlignment="1" applyProtection="1">
      <alignment horizontal="right" vertical="top" wrapText="1"/>
      <protection/>
    </xf>
    <xf numFmtId="172" fontId="0" fillId="0" borderId="29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0" fontId="41" fillId="0" borderId="1" xfId="136" applyFont="1" applyFill="1" applyBorder="1" applyAlignment="1">
      <alignment vertical="top" wrapText="1"/>
      <protection/>
    </xf>
    <xf numFmtId="0" fontId="0" fillId="0" borderId="1" xfId="136" applyFont="1" applyFill="1" applyBorder="1" applyAlignment="1">
      <alignment vertical="top" wrapText="1"/>
      <protection/>
    </xf>
    <xf numFmtId="1" fontId="59" fillId="0" borderId="1" xfId="0" applyNumberFormat="1" applyFont="1" applyFill="1" applyBorder="1" applyAlignment="1" applyProtection="1">
      <alignment vertical="top" wrapText="1"/>
      <protection/>
    </xf>
    <xf numFmtId="176" fontId="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>
      <alignment vertical="top"/>
    </xf>
    <xf numFmtId="172" fontId="2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ill="1" applyBorder="1" applyAlignment="1">
      <alignment horizontal="center" vertical="top"/>
    </xf>
    <xf numFmtId="1" fontId="0" fillId="0" borderId="24" xfId="0" applyNumberFormat="1" applyFill="1" applyBorder="1" applyAlignment="1">
      <alignment vertical="top"/>
    </xf>
    <xf numFmtId="7" fontId="0" fillId="0" borderId="30" xfId="0" applyNumberFormat="1" applyFill="1" applyBorder="1" applyAlignment="1">
      <alignment horizontal="right"/>
    </xf>
    <xf numFmtId="4" fontId="0" fillId="0" borderId="25" xfId="0" applyNumberFormat="1" applyFont="1" applyFill="1" applyBorder="1" applyAlignment="1" applyProtection="1">
      <alignment horizontal="center" vertical="top"/>
      <protection/>
    </xf>
    <xf numFmtId="173" fontId="0" fillId="0" borderId="26" xfId="0" applyNumberFormat="1" applyFont="1" applyFill="1" applyBorder="1" applyAlignment="1" applyProtection="1">
      <alignment horizontal="center" vertical="top" wrapText="1"/>
      <protection/>
    </xf>
    <xf numFmtId="173" fontId="0" fillId="0" borderId="26" xfId="0" applyNumberFormat="1" applyFont="1" applyFill="1" applyBorder="1" applyAlignment="1" applyProtection="1">
      <alignment horizontal="left" vertical="top"/>
      <protection/>
    </xf>
    <xf numFmtId="4" fontId="41" fillId="0" borderId="25" xfId="136" applyNumberFormat="1" applyFont="1" applyFill="1" applyBorder="1" applyAlignment="1" applyProtection="1">
      <alignment horizontal="center" vertical="top"/>
      <protection/>
    </xf>
    <xf numFmtId="199" fontId="0" fillId="0" borderId="25" xfId="0" applyNumberFormat="1" applyFont="1" applyFill="1" applyBorder="1" applyAlignment="1" applyProtection="1">
      <alignment horizontal="center" vertical="top"/>
      <protection/>
    </xf>
    <xf numFmtId="199" fontId="0" fillId="0" borderId="26" xfId="0" applyNumberFormat="1" applyFont="1" applyFill="1" applyBorder="1" applyAlignment="1" applyProtection="1">
      <alignment horizontal="center" vertical="top" wrapText="1"/>
      <protection/>
    </xf>
    <xf numFmtId="199" fontId="0" fillId="0" borderId="1" xfId="0" applyNumberFormat="1" applyFont="1" applyFill="1" applyBorder="1" applyAlignment="1" applyProtection="1">
      <alignment horizontal="left" vertical="top" wrapText="1"/>
      <protection/>
    </xf>
    <xf numFmtId="199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26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/>
    </xf>
    <xf numFmtId="0" fontId="0" fillId="0" borderId="30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174" fontId="59" fillId="0" borderId="27" xfId="0" applyNumberFormat="1" applyFont="1" applyFill="1" applyBorder="1" applyAlignment="1" applyProtection="1">
      <alignment vertical="top" wrapText="1"/>
      <protection/>
    </xf>
    <xf numFmtId="0" fontId="0" fillId="0" borderId="30" xfId="0" applyNumberFormat="1" applyFill="1" applyBorder="1" applyAlignment="1">
      <alignment vertical="top"/>
    </xf>
    <xf numFmtId="173" fontId="59" fillId="0" borderId="26" xfId="136" applyNumberFormat="1" applyFont="1" applyFill="1" applyBorder="1" applyAlignment="1" applyProtection="1">
      <alignment horizontal="center" vertical="top" wrapText="1"/>
      <protection/>
    </xf>
    <xf numFmtId="172" fontId="59" fillId="0" borderId="1" xfId="136" applyNumberFormat="1" applyFont="1" applyFill="1" applyBorder="1" applyAlignment="1" applyProtection="1">
      <alignment horizontal="left" vertical="top" wrapText="1"/>
      <protection/>
    </xf>
    <xf numFmtId="173" fontId="0" fillId="0" borderId="1" xfId="136" applyNumberFormat="1" applyFont="1" applyFill="1" applyBorder="1" applyAlignment="1" applyProtection="1">
      <alignment horizontal="center" vertical="top" wrapText="1"/>
      <protection/>
    </xf>
    <xf numFmtId="1" fontId="59" fillId="0" borderId="1" xfId="136" applyNumberFormat="1" applyFont="1" applyFill="1" applyBorder="1" applyAlignment="1" applyProtection="1">
      <alignment horizontal="right" vertical="top" wrapText="1"/>
      <protection/>
    </xf>
    <xf numFmtId="7" fontId="0" fillId="0" borderId="0" xfId="0" applyNumberFormat="1" applyFill="1" applyBorder="1" applyAlignment="1">
      <alignment horizontal="right"/>
    </xf>
    <xf numFmtId="0" fontId="2" fillId="0" borderId="24" xfId="0" applyNumberFormat="1" applyFont="1" applyFill="1" applyBorder="1" applyAlignment="1">
      <alignment vertical="top"/>
    </xf>
    <xf numFmtId="7" fontId="0" fillId="0" borderId="28" xfId="0" applyNumberFormat="1" applyFill="1" applyBorder="1" applyAlignment="1">
      <alignment horizontal="right"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172" fontId="2" fillId="0" borderId="28" xfId="0" applyNumberFormat="1" applyFont="1" applyFill="1" applyBorder="1" applyAlignment="1" applyProtection="1">
      <alignment vertical="center" wrapText="1"/>
      <protection/>
    </xf>
    <xf numFmtId="172" fontId="2" fillId="0" borderId="27" xfId="0" applyNumberFormat="1" applyFont="1" applyFill="1" applyBorder="1" applyAlignment="1" applyProtection="1">
      <alignment vertical="center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31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 vertical="top"/>
    </xf>
    <xf numFmtId="0" fontId="0" fillId="0" borderId="32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7" fontId="0" fillId="0" borderId="33" xfId="0" applyNumberFormat="1" applyFill="1" applyBorder="1" applyAlignment="1">
      <alignment horizontal="right"/>
    </xf>
    <xf numFmtId="7" fontId="0" fillId="0" borderId="34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36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/>
    </xf>
    <xf numFmtId="0" fontId="0" fillId="0" borderId="37" xfId="0" applyNumberFormat="1" applyFill="1" applyBorder="1" applyAlignment="1">
      <alignment horizontal="center"/>
    </xf>
    <xf numFmtId="7" fontId="0" fillId="0" borderId="37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7" fontId="0" fillId="0" borderId="38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" fillId="0" borderId="30" xfId="0" applyNumberFormat="1" applyFont="1" applyFill="1" applyBorder="1" applyAlignment="1">
      <alignment vertical="top"/>
    </xf>
    <xf numFmtId="172" fontId="2" fillId="0" borderId="30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136" applyNumberFormat="1" applyFont="1" applyFill="1" applyBorder="1" applyAlignment="1" applyProtection="1">
      <alignment horizontal="center" vertical="top" wrapText="1"/>
      <protection/>
    </xf>
    <xf numFmtId="7" fontId="0" fillId="0" borderId="39" xfId="0" applyNumberForma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174" fontId="59" fillId="0" borderId="1" xfId="136" applyNumberFormat="1" applyFont="1" applyFill="1" applyBorder="1" applyAlignment="1" applyProtection="1">
      <alignment vertical="top"/>
      <protection locked="0"/>
    </xf>
    <xf numFmtId="0" fontId="0" fillId="0" borderId="30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 wrapText="1"/>
    </xf>
    <xf numFmtId="1" fontId="0" fillId="0" borderId="24" xfId="0" applyNumberFormat="1" applyFont="1" applyFill="1" applyBorder="1" applyAlignment="1">
      <alignment horizontal="center" vertical="top" wrapText="1"/>
    </xf>
    <xf numFmtId="0" fontId="0" fillId="0" borderId="24" xfId="0" applyNumberFormat="1" applyFill="1" applyBorder="1" applyAlignment="1">
      <alignment horizontal="right"/>
    </xf>
    <xf numFmtId="0" fontId="0" fillId="0" borderId="40" xfId="0" applyNumberFormat="1" applyFill="1" applyBorder="1" applyAlignment="1">
      <alignment vertical="top"/>
    </xf>
    <xf numFmtId="0" fontId="8" fillId="0" borderId="41" xfId="0" applyNumberFormat="1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43" xfId="0" applyNumberFormat="1" applyFill="1" applyBorder="1" applyAlignment="1">
      <alignment horizontal="right" vertical="center"/>
    </xf>
    <xf numFmtId="7" fontId="0" fillId="0" borderId="39" xfId="0" applyNumberFormat="1" applyFill="1" applyBorder="1" applyAlignment="1">
      <alignment horizontal="right"/>
    </xf>
    <xf numFmtId="0" fontId="2" fillId="0" borderId="44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left"/>
    </xf>
    <xf numFmtId="1" fontId="0" fillId="0" borderId="45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/>
    </xf>
    <xf numFmtId="7" fontId="4" fillId="0" borderId="46" xfId="0" applyNumberFormat="1" applyFont="1" applyFill="1" applyBorder="1" applyAlignment="1">
      <alignment horizontal="right"/>
    </xf>
    <xf numFmtId="7" fontId="0" fillId="0" borderId="46" xfId="0" applyNumberFormat="1" applyFill="1" applyBorder="1" applyAlignment="1">
      <alignment horizontal="right"/>
    </xf>
    <xf numFmtId="7" fontId="0" fillId="0" borderId="35" xfId="0" applyNumberFormat="1" applyFill="1" applyBorder="1" applyAlignment="1">
      <alignment horizontal="right" vertical="center"/>
    </xf>
    <xf numFmtId="7" fontId="0" fillId="0" borderId="47" xfId="0" applyNumberFormat="1" applyFill="1" applyBorder="1" applyAlignment="1">
      <alignment horizontal="right"/>
    </xf>
    <xf numFmtId="7" fontId="0" fillId="0" borderId="48" xfId="0" applyNumberFormat="1" applyFill="1" applyBorder="1" applyAlignment="1">
      <alignment horizontal="right"/>
    </xf>
    <xf numFmtId="0" fontId="0" fillId="0" borderId="4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5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59" fillId="0" borderId="1" xfId="0" applyNumberFormat="1" applyFont="1" applyFill="1" applyBorder="1" applyAlignment="1" applyProtection="1">
      <alignment vertical="top"/>
      <protection/>
    </xf>
    <xf numFmtId="1" fontId="6" fillId="0" borderId="51" xfId="0" applyNumberFormat="1" applyFont="1" applyFill="1" applyBorder="1" applyAlignment="1">
      <alignment horizontal="left"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Fill="1" applyBorder="1" applyAlignment="1">
      <alignment horizontal="left" vertical="center" wrapText="1"/>
    </xf>
    <xf numFmtId="1" fontId="6" fillId="0" borderId="54" xfId="0" applyNumberFormat="1" applyFont="1" applyFill="1" applyBorder="1" applyAlignment="1">
      <alignment horizontal="left" vertical="center" wrapText="1"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72" fontId="2" fillId="0" borderId="24" xfId="0" applyNumberFormat="1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172" fontId="2" fillId="0" borderId="28" xfId="0" applyNumberFormat="1" applyFont="1" applyFill="1" applyBorder="1" applyAlignment="1" applyProtection="1">
      <alignment horizontal="left" vertical="center" wrapText="1"/>
      <protection/>
    </xf>
    <xf numFmtId="172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NumberFormat="1" applyFill="1" applyBorder="1" applyAlignment="1">
      <alignment/>
    </xf>
    <xf numFmtId="0" fontId="0" fillId="0" borderId="58" xfId="0" applyNumberFormat="1" applyFill="1" applyBorder="1" applyAlignment="1">
      <alignment/>
    </xf>
    <xf numFmtId="0" fontId="8" fillId="0" borderId="54" xfId="0" applyNumberFormat="1" applyFont="1" applyFill="1" applyBorder="1" applyAlignment="1">
      <alignment vertical="top" wrapText="1"/>
    </xf>
    <xf numFmtId="0" fontId="8" fillId="0" borderId="55" xfId="0" applyNumberFormat="1" applyFont="1" applyFill="1" applyBorder="1" applyAlignment="1">
      <alignment vertical="top" wrapText="1"/>
    </xf>
    <xf numFmtId="0" fontId="8" fillId="0" borderId="56" xfId="0" applyNumberFormat="1" applyFont="1" applyFill="1" applyBorder="1" applyAlignment="1">
      <alignment vertical="top" wrapText="1"/>
    </xf>
    <xf numFmtId="7" fontId="0" fillId="0" borderId="59" xfId="0" applyNumberFormat="1" applyFill="1" applyBorder="1" applyAlignment="1">
      <alignment horizontal="center"/>
    </xf>
    <xf numFmtId="0" fontId="0" fillId="0" borderId="60" xfId="0" applyNumberFormat="1" applyFill="1" applyBorder="1" applyAlignment="1">
      <alignment/>
    </xf>
    <xf numFmtId="1" fontId="3" fillId="0" borderId="61" xfId="0" applyNumberFormat="1" applyFont="1" applyFill="1" applyBorder="1" applyAlignment="1">
      <alignment horizontal="left" vertical="center" wrapText="1"/>
    </xf>
    <xf numFmtId="0" fontId="0" fillId="0" borderId="62" xfId="0" applyNumberFormat="1" applyFill="1" applyBorder="1" applyAlignment="1">
      <alignment vertical="center" wrapText="1"/>
    </xf>
    <xf numFmtId="0" fontId="0" fillId="0" borderId="63" xfId="0" applyNumberFormat="1" applyFill="1" applyBorder="1" applyAlignment="1">
      <alignment vertical="center" wrapText="1"/>
    </xf>
    <xf numFmtId="0" fontId="8" fillId="0" borderId="64" xfId="0" applyNumberFormat="1" applyFont="1" applyFill="1" applyBorder="1" applyAlignment="1">
      <alignment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 vertical="center" wrapText="1"/>
    </xf>
    <xf numFmtId="0" fontId="8" fillId="0" borderId="54" xfId="0" applyNumberFormat="1" applyFont="1" applyFill="1" applyBorder="1" applyAlignment="1">
      <alignment vertical="top"/>
    </xf>
    <xf numFmtId="0" fontId="0" fillId="0" borderId="55" xfId="0" applyNumberForma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8" fillId="0" borderId="65" xfId="0" applyNumberFormat="1" applyFont="1" applyFill="1" applyBorder="1" applyAlignment="1">
      <alignment vertical="center"/>
    </xf>
    <xf numFmtId="0" fontId="8" fillId="0" borderId="66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28" xfId="0" applyNumberForma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28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1" fontId="3" fillId="0" borderId="53" xfId="0" applyNumberFormat="1" applyFont="1" applyFill="1" applyBorder="1" applyAlignment="1">
      <alignment horizontal="left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1" fontId="3" fillId="0" borderId="63" xfId="0" applyNumberFormat="1" applyFont="1" applyFill="1" applyBorder="1" applyAlignment="1">
      <alignment horizontal="left" vertical="center" wrapText="1"/>
    </xf>
    <xf numFmtId="0" fontId="0" fillId="0" borderId="55" xfId="0" applyNumberFormat="1" applyFill="1" applyBorder="1" applyAlignment="1">
      <alignment vertical="center" wrapText="1"/>
    </xf>
    <xf numFmtId="0" fontId="0" fillId="0" borderId="56" xfId="0" applyNumberFormat="1" applyFill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6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369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0.5546875" defaultRowHeight="15"/>
  <cols>
    <col min="1" max="1" width="8.4453125" style="135" hidden="1" customWidth="1"/>
    <col min="2" max="2" width="8.77734375" style="74" customWidth="1"/>
    <col min="3" max="3" width="36.77734375" style="69" customWidth="1"/>
    <col min="4" max="4" width="12.77734375" style="136" customWidth="1"/>
    <col min="5" max="5" width="6.77734375" style="69" customWidth="1"/>
    <col min="6" max="6" width="11.77734375" style="69" customWidth="1"/>
    <col min="7" max="7" width="11.77734375" style="135" customWidth="1"/>
    <col min="8" max="8" width="16.77734375" style="135" customWidth="1"/>
    <col min="9" max="9" width="12.10546875" style="69" customWidth="1"/>
    <col min="10" max="10" width="26.3359375" style="69" customWidth="1"/>
    <col min="11" max="16384" width="10.5546875" style="69" customWidth="1"/>
  </cols>
  <sheetData>
    <row r="1" spans="1:8" ht="15.75">
      <c r="A1" s="66"/>
      <c r="B1" s="67" t="s">
        <v>0</v>
      </c>
      <c r="C1" s="68"/>
      <c r="D1" s="68"/>
      <c r="E1" s="68"/>
      <c r="F1" s="68"/>
      <c r="G1" s="66"/>
      <c r="H1" s="68"/>
    </row>
    <row r="2" spans="1:8" ht="15">
      <c r="A2" s="70"/>
      <c r="B2" s="71" t="s">
        <v>185</v>
      </c>
      <c r="C2" s="72"/>
      <c r="D2" s="72"/>
      <c r="E2" s="72"/>
      <c r="F2" s="72"/>
      <c r="G2" s="70"/>
      <c r="H2" s="72"/>
    </row>
    <row r="3" spans="1:8" ht="15">
      <c r="A3" s="73"/>
      <c r="B3" s="74" t="s">
        <v>1</v>
      </c>
      <c r="C3" s="75"/>
      <c r="D3" s="75"/>
      <c r="E3" s="75"/>
      <c r="F3" s="75"/>
      <c r="G3" s="76"/>
      <c r="H3" s="77"/>
    </row>
    <row r="4" spans="1:8" ht="15">
      <c r="A4" s="78" t="s">
        <v>26</v>
      </c>
      <c r="B4" s="79" t="s">
        <v>3</v>
      </c>
      <c r="C4" s="80" t="s">
        <v>4</v>
      </c>
      <c r="D4" s="81" t="s">
        <v>5</v>
      </c>
      <c r="E4" s="82" t="s">
        <v>6</v>
      </c>
      <c r="F4" s="82" t="s">
        <v>7</v>
      </c>
      <c r="G4" s="83" t="s">
        <v>8</v>
      </c>
      <c r="H4" s="81" t="s">
        <v>9</v>
      </c>
    </row>
    <row r="5" spans="1:8" ht="15.75" thickBot="1">
      <c r="A5" s="84"/>
      <c r="B5" s="85"/>
      <c r="C5" s="86"/>
      <c r="D5" s="87" t="s">
        <v>10</v>
      </c>
      <c r="E5" s="88"/>
      <c r="F5" s="89" t="s">
        <v>11</v>
      </c>
      <c r="G5" s="90"/>
      <c r="H5" s="91"/>
    </row>
    <row r="6" spans="1:8" ht="30" customHeight="1" thickTop="1">
      <c r="A6" s="2"/>
      <c r="B6" s="163" t="s">
        <v>29</v>
      </c>
      <c r="C6" s="164"/>
      <c r="D6" s="164"/>
      <c r="E6" s="164"/>
      <c r="F6" s="165"/>
      <c r="G6" s="92"/>
      <c r="H6" s="93"/>
    </row>
    <row r="7" spans="1:8" s="97" customFormat="1" ht="30" customHeight="1">
      <c r="A7" s="94"/>
      <c r="B7" s="95" t="s">
        <v>12</v>
      </c>
      <c r="C7" s="168" t="s">
        <v>290</v>
      </c>
      <c r="D7" s="169"/>
      <c r="E7" s="169"/>
      <c r="F7" s="170"/>
      <c r="G7" s="96"/>
      <c r="H7" s="96" t="s">
        <v>2</v>
      </c>
    </row>
    <row r="8" spans="1:8" ht="36" customHeight="1">
      <c r="A8" s="2"/>
      <c r="B8" s="98"/>
      <c r="C8" s="99" t="s">
        <v>19</v>
      </c>
      <c r="D8" s="38"/>
      <c r="E8" s="52" t="s">
        <v>2</v>
      </c>
      <c r="F8" s="52" t="s">
        <v>2</v>
      </c>
      <c r="G8" s="2" t="s">
        <v>2</v>
      </c>
      <c r="H8" s="40"/>
    </row>
    <row r="9" spans="1:8" ht="36" customHeight="1">
      <c r="A9" s="100" t="s">
        <v>88</v>
      </c>
      <c r="B9" s="7" t="s">
        <v>186</v>
      </c>
      <c r="C9" s="8" t="s">
        <v>89</v>
      </c>
      <c r="D9" s="1" t="s">
        <v>187</v>
      </c>
      <c r="E9" s="9" t="s">
        <v>31</v>
      </c>
      <c r="F9" s="10">
        <v>4000</v>
      </c>
      <c r="G9" s="3"/>
      <c r="H9" s="4">
        <f>ROUND(G9*F9,2)</f>
        <v>0</v>
      </c>
    </row>
    <row r="10" spans="1:8" ht="36" customHeight="1">
      <c r="A10" s="101" t="s">
        <v>90</v>
      </c>
      <c r="B10" s="7" t="s">
        <v>32</v>
      </c>
      <c r="C10" s="8" t="s">
        <v>91</v>
      </c>
      <c r="D10" s="1" t="s">
        <v>187</v>
      </c>
      <c r="E10" s="9" t="s">
        <v>33</v>
      </c>
      <c r="F10" s="10">
        <v>5200</v>
      </c>
      <c r="G10" s="3"/>
      <c r="H10" s="4">
        <f>ROUND(G10*F10,2)</f>
        <v>0</v>
      </c>
    </row>
    <row r="11" spans="1:8" ht="36" customHeight="1">
      <c r="A11" s="101" t="s">
        <v>92</v>
      </c>
      <c r="B11" s="7" t="s">
        <v>93</v>
      </c>
      <c r="C11" s="8" t="s">
        <v>94</v>
      </c>
      <c r="D11" s="1" t="s">
        <v>187</v>
      </c>
      <c r="E11" s="9"/>
      <c r="F11" s="10"/>
      <c r="G11" s="5"/>
      <c r="H11" s="4"/>
    </row>
    <row r="12" spans="1:8" ht="36" customHeight="1">
      <c r="A12" s="101" t="s">
        <v>177</v>
      </c>
      <c r="B12" s="11" t="s">
        <v>34</v>
      </c>
      <c r="C12" s="8" t="s">
        <v>178</v>
      </c>
      <c r="D12" s="1" t="s">
        <v>2</v>
      </c>
      <c r="E12" s="9" t="s">
        <v>35</v>
      </c>
      <c r="F12" s="10">
        <v>2000</v>
      </c>
      <c r="G12" s="3"/>
      <c r="H12" s="4">
        <f aca="true" t="shared" si="0" ref="H12:H17">ROUND(G12*F12,2)</f>
        <v>0</v>
      </c>
    </row>
    <row r="13" spans="1:8" ht="36" customHeight="1">
      <c r="A13" s="100" t="s">
        <v>188</v>
      </c>
      <c r="B13" s="11" t="s">
        <v>41</v>
      </c>
      <c r="C13" s="8" t="s">
        <v>95</v>
      </c>
      <c r="D13" s="1" t="s">
        <v>2</v>
      </c>
      <c r="E13" s="9" t="s">
        <v>35</v>
      </c>
      <c r="F13" s="10">
        <v>4500</v>
      </c>
      <c r="G13" s="3"/>
      <c r="H13" s="4">
        <f t="shared" si="0"/>
        <v>0</v>
      </c>
    </row>
    <row r="14" spans="1:8" ht="36" customHeight="1">
      <c r="A14" s="101" t="s">
        <v>36</v>
      </c>
      <c r="B14" s="7" t="s">
        <v>96</v>
      </c>
      <c r="C14" s="8" t="s">
        <v>37</v>
      </c>
      <c r="D14" s="1" t="s">
        <v>187</v>
      </c>
      <c r="E14" s="9" t="s">
        <v>31</v>
      </c>
      <c r="F14" s="10">
        <v>600</v>
      </c>
      <c r="G14" s="3"/>
      <c r="H14" s="4">
        <f t="shared" si="0"/>
        <v>0</v>
      </c>
    </row>
    <row r="15" spans="1:8" ht="36" customHeight="1">
      <c r="A15" s="100" t="s">
        <v>38</v>
      </c>
      <c r="B15" s="7" t="s">
        <v>97</v>
      </c>
      <c r="C15" s="8" t="s">
        <v>39</v>
      </c>
      <c r="D15" s="1" t="s">
        <v>187</v>
      </c>
      <c r="E15" s="9" t="s">
        <v>33</v>
      </c>
      <c r="F15" s="10">
        <v>8350</v>
      </c>
      <c r="G15" s="3"/>
      <c r="H15" s="4">
        <f t="shared" si="0"/>
        <v>0</v>
      </c>
    </row>
    <row r="16" spans="1:8" ht="36" customHeight="1">
      <c r="A16" s="101" t="s">
        <v>98</v>
      </c>
      <c r="B16" s="7" t="s">
        <v>99</v>
      </c>
      <c r="C16" s="8" t="s">
        <v>100</v>
      </c>
      <c r="D16" s="1" t="s">
        <v>101</v>
      </c>
      <c r="E16" s="9" t="s">
        <v>33</v>
      </c>
      <c r="F16" s="10">
        <v>5200</v>
      </c>
      <c r="G16" s="3"/>
      <c r="H16" s="4">
        <f t="shared" si="0"/>
        <v>0</v>
      </c>
    </row>
    <row r="17" spans="1:8" ht="36" customHeight="1">
      <c r="A17" s="101" t="s">
        <v>102</v>
      </c>
      <c r="B17" s="7" t="s">
        <v>103</v>
      </c>
      <c r="C17" s="8" t="s">
        <v>104</v>
      </c>
      <c r="D17" s="1" t="s">
        <v>105</v>
      </c>
      <c r="E17" s="9" t="s">
        <v>33</v>
      </c>
      <c r="F17" s="10">
        <v>1800</v>
      </c>
      <c r="G17" s="3"/>
      <c r="H17" s="4">
        <f t="shared" si="0"/>
        <v>0</v>
      </c>
    </row>
    <row r="18" spans="1:8" ht="36" customHeight="1">
      <c r="A18" s="2"/>
      <c r="B18" s="98"/>
      <c r="C18" s="37" t="s">
        <v>20</v>
      </c>
      <c r="D18" s="38"/>
      <c r="E18" s="39"/>
      <c r="F18" s="38"/>
      <c r="G18" s="2"/>
      <c r="H18" s="40"/>
    </row>
    <row r="19" spans="1:8" ht="36" customHeight="1">
      <c r="A19" s="102" t="s">
        <v>70</v>
      </c>
      <c r="B19" s="7" t="s">
        <v>106</v>
      </c>
      <c r="C19" s="8" t="s">
        <v>71</v>
      </c>
      <c r="D19" s="1" t="s">
        <v>187</v>
      </c>
      <c r="E19" s="9"/>
      <c r="F19" s="10"/>
      <c r="G19" s="5"/>
      <c r="H19" s="4"/>
    </row>
    <row r="20" spans="1:8" ht="36" customHeight="1">
      <c r="A20" s="102" t="s">
        <v>72</v>
      </c>
      <c r="B20" s="11" t="s">
        <v>34</v>
      </c>
      <c r="C20" s="8" t="s">
        <v>73</v>
      </c>
      <c r="D20" s="1" t="s">
        <v>2</v>
      </c>
      <c r="E20" s="9" t="s">
        <v>33</v>
      </c>
      <c r="F20" s="10">
        <v>4650</v>
      </c>
      <c r="G20" s="3"/>
      <c r="H20" s="4">
        <f>ROUND(G20*F20,2)</f>
        <v>0</v>
      </c>
    </row>
    <row r="21" spans="1:8" ht="36" customHeight="1">
      <c r="A21" s="102" t="s">
        <v>179</v>
      </c>
      <c r="B21" s="7" t="s">
        <v>107</v>
      </c>
      <c r="C21" s="8" t="s">
        <v>180</v>
      </c>
      <c r="D21" s="1" t="s">
        <v>110</v>
      </c>
      <c r="E21" s="9"/>
      <c r="F21" s="10"/>
      <c r="G21" s="5"/>
      <c r="H21" s="4"/>
    </row>
    <row r="22" spans="1:8" ht="36" customHeight="1">
      <c r="A22" s="102" t="s">
        <v>181</v>
      </c>
      <c r="B22" s="11" t="s">
        <v>34</v>
      </c>
      <c r="C22" s="8" t="s">
        <v>111</v>
      </c>
      <c r="D22" s="1" t="s">
        <v>2</v>
      </c>
      <c r="E22" s="9" t="s">
        <v>33</v>
      </c>
      <c r="F22" s="10">
        <v>1650</v>
      </c>
      <c r="G22" s="3"/>
      <c r="H22" s="4">
        <f>ROUND(G22*F22,2)</f>
        <v>0</v>
      </c>
    </row>
    <row r="23" spans="1:8" ht="36" customHeight="1">
      <c r="A23" s="102" t="s">
        <v>249</v>
      </c>
      <c r="B23" s="7" t="s">
        <v>108</v>
      </c>
      <c r="C23" s="8" t="s">
        <v>251</v>
      </c>
      <c r="D23" s="1" t="s">
        <v>110</v>
      </c>
      <c r="E23" s="9"/>
      <c r="F23" s="10"/>
      <c r="G23" s="5"/>
      <c r="H23" s="4"/>
    </row>
    <row r="24" spans="1:8" ht="36" customHeight="1">
      <c r="A24" s="102" t="s">
        <v>252</v>
      </c>
      <c r="B24" s="11" t="s">
        <v>34</v>
      </c>
      <c r="C24" s="8" t="s">
        <v>111</v>
      </c>
      <c r="D24" s="1" t="s">
        <v>253</v>
      </c>
      <c r="E24" s="9" t="s">
        <v>33</v>
      </c>
      <c r="F24" s="10">
        <v>1800</v>
      </c>
      <c r="G24" s="3"/>
      <c r="H24" s="4">
        <f aca="true" t="shared" si="1" ref="H24:H30">ROUND(G24*F24,2)</f>
        <v>0</v>
      </c>
    </row>
    <row r="25" spans="1:8" ht="36" customHeight="1">
      <c r="A25" s="102" t="s">
        <v>332</v>
      </c>
      <c r="B25" s="7" t="s">
        <v>109</v>
      </c>
      <c r="C25" s="8" t="s">
        <v>333</v>
      </c>
      <c r="D25" s="1" t="s">
        <v>110</v>
      </c>
      <c r="E25" s="9"/>
      <c r="F25" s="10"/>
      <c r="G25" s="5"/>
      <c r="H25" s="4"/>
    </row>
    <row r="26" spans="1:8" ht="36" customHeight="1">
      <c r="A26" s="102"/>
      <c r="B26" s="11" t="s">
        <v>34</v>
      </c>
      <c r="C26" s="8" t="s">
        <v>334</v>
      </c>
      <c r="D26" s="1" t="s">
        <v>546</v>
      </c>
      <c r="E26" s="9" t="s">
        <v>33</v>
      </c>
      <c r="F26" s="10">
        <v>5</v>
      </c>
      <c r="G26" s="3"/>
      <c r="H26" s="4">
        <f>ROUND(G26*F26,2)</f>
        <v>0</v>
      </c>
    </row>
    <row r="27" spans="1:8" ht="36" customHeight="1">
      <c r="A27" s="102" t="s">
        <v>254</v>
      </c>
      <c r="B27" s="7" t="s">
        <v>116</v>
      </c>
      <c r="C27" s="8" t="s">
        <v>256</v>
      </c>
      <c r="D27" s="1" t="s">
        <v>110</v>
      </c>
      <c r="E27" s="9" t="s">
        <v>33</v>
      </c>
      <c r="F27" s="12">
        <v>60</v>
      </c>
      <c r="G27" s="3"/>
      <c r="H27" s="4">
        <f t="shared" si="1"/>
        <v>0</v>
      </c>
    </row>
    <row r="28" spans="1:8" ht="36" customHeight="1">
      <c r="A28" s="102" t="s">
        <v>257</v>
      </c>
      <c r="B28" s="7" t="s">
        <v>122</v>
      </c>
      <c r="C28" s="8" t="s">
        <v>259</v>
      </c>
      <c r="D28" s="1" t="s">
        <v>110</v>
      </c>
      <c r="E28" s="9" t="s">
        <v>33</v>
      </c>
      <c r="F28" s="10">
        <v>20</v>
      </c>
      <c r="G28" s="3"/>
      <c r="H28" s="4">
        <f t="shared" si="1"/>
        <v>0</v>
      </c>
    </row>
    <row r="29" spans="1:8" ht="36" customHeight="1">
      <c r="A29" s="102" t="s">
        <v>260</v>
      </c>
      <c r="B29" s="7" t="s">
        <v>126</v>
      </c>
      <c r="C29" s="8" t="s">
        <v>262</v>
      </c>
      <c r="D29" s="1" t="s">
        <v>263</v>
      </c>
      <c r="E29" s="9" t="s">
        <v>33</v>
      </c>
      <c r="F29" s="10">
        <v>40</v>
      </c>
      <c r="G29" s="3"/>
      <c r="H29" s="4">
        <f t="shared" si="1"/>
        <v>0</v>
      </c>
    </row>
    <row r="30" spans="1:8" ht="36" customHeight="1">
      <c r="A30" s="100" t="s">
        <v>207</v>
      </c>
      <c r="B30" s="7" t="s">
        <v>128</v>
      </c>
      <c r="C30" s="8" t="s">
        <v>208</v>
      </c>
      <c r="D30" s="1" t="s">
        <v>265</v>
      </c>
      <c r="E30" s="9" t="s">
        <v>33</v>
      </c>
      <c r="F30" s="12">
        <v>10</v>
      </c>
      <c r="G30" s="3"/>
      <c r="H30" s="4">
        <f t="shared" si="1"/>
        <v>0</v>
      </c>
    </row>
    <row r="31" spans="1:8" ht="36" customHeight="1">
      <c r="A31" s="102" t="s">
        <v>121</v>
      </c>
      <c r="B31" s="7" t="s">
        <v>129</v>
      </c>
      <c r="C31" s="8" t="s">
        <v>123</v>
      </c>
      <c r="D31" s="1" t="s">
        <v>295</v>
      </c>
      <c r="E31" s="9"/>
      <c r="F31" s="10"/>
      <c r="G31" s="5"/>
      <c r="H31" s="4"/>
    </row>
    <row r="32" spans="1:8" ht="36" customHeight="1">
      <c r="A32" s="102" t="s">
        <v>124</v>
      </c>
      <c r="B32" s="11" t="s">
        <v>34</v>
      </c>
      <c r="C32" s="8" t="s">
        <v>296</v>
      </c>
      <c r="D32" s="1" t="s">
        <v>2</v>
      </c>
      <c r="E32" s="9" t="s">
        <v>33</v>
      </c>
      <c r="F32" s="10">
        <v>50</v>
      </c>
      <c r="G32" s="3"/>
      <c r="H32" s="4">
        <f>ROUND(G32*F32,2)</f>
        <v>0</v>
      </c>
    </row>
    <row r="33" spans="1:8" ht="36" customHeight="1">
      <c r="A33" s="102" t="s">
        <v>125</v>
      </c>
      <c r="B33" s="7" t="s">
        <v>136</v>
      </c>
      <c r="C33" s="8" t="s">
        <v>127</v>
      </c>
      <c r="D33" s="1" t="s">
        <v>203</v>
      </c>
      <c r="E33" s="9" t="s">
        <v>40</v>
      </c>
      <c r="F33" s="12">
        <v>14</v>
      </c>
      <c r="G33" s="3"/>
      <c r="H33" s="4">
        <f>ROUND(G33*F33,2)</f>
        <v>0</v>
      </c>
    </row>
    <row r="34" spans="1:8" ht="36" customHeight="1">
      <c r="A34" s="2"/>
      <c r="B34" s="51"/>
      <c r="C34" s="37" t="s">
        <v>21</v>
      </c>
      <c r="D34" s="38"/>
      <c r="E34" s="52"/>
      <c r="F34" s="52"/>
      <c r="G34" s="2"/>
      <c r="H34" s="40"/>
    </row>
    <row r="35" spans="1:8" ht="36" customHeight="1">
      <c r="A35" s="100" t="s">
        <v>54</v>
      </c>
      <c r="B35" s="7" t="s">
        <v>138</v>
      </c>
      <c r="C35" s="8" t="s">
        <v>55</v>
      </c>
      <c r="D35" s="1" t="s">
        <v>206</v>
      </c>
      <c r="E35" s="9"/>
      <c r="F35" s="12"/>
      <c r="G35" s="5"/>
      <c r="H35" s="6"/>
    </row>
    <row r="36" spans="1:8" ht="36" customHeight="1">
      <c r="A36" s="100" t="s">
        <v>267</v>
      </c>
      <c r="B36" s="11" t="s">
        <v>34</v>
      </c>
      <c r="C36" s="8" t="s">
        <v>268</v>
      </c>
      <c r="D36" s="1" t="s">
        <v>2</v>
      </c>
      <c r="E36" s="9" t="s">
        <v>33</v>
      </c>
      <c r="F36" s="12">
        <v>135</v>
      </c>
      <c r="G36" s="3"/>
      <c r="H36" s="4">
        <f>ROUND(G36*F36,2)</f>
        <v>0</v>
      </c>
    </row>
    <row r="37" spans="1:8" ht="36" customHeight="1">
      <c r="A37" s="100" t="s">
        <v>56</v>
      </c>
      <c r="B37" s="7" t="s">
        <v>141</v>
      </c>
      <c r="C37" s="8" t="s">
        <v>57</v>
      </c>
      <c r="D37" s="1" t="s">
        <v>206</v>
      </c>
      <c r="E37" s="9"/>
      <c r="F37" s="12"/>
      <c r="G37" s="5"/>
      <c r="H37" s="6"/>
    </row>
    <row r="38" spans="1:8" ht="36" customHeight="1">
      <c r="A38" s="100" t="s">
        <v>130</v>
      </c>
      <c r="B38" s="11" t="s">
        <v>34</v>
      </c>
      <c r="C38" s="8" t="s">
        <v>131</v>
      </c>
      <c r="D38" s="1" t="s">
        <v>118</v>
      </c>
      <c r="E38" s="9" t="s">
        <v>50</v>
      </c>
      <c r="F38" s="10">
        <v>40</v>
      </c>
      <c r="G38" s="3"/>
      <c r="H38" s="4">
        <f aca="true" t="shared" si="2" ref="H38:H43">ROUND(G38*F38,2)</f>
        <v>0</v>
      </c>
    </row>
    <row r="39" spans="1:8" ht="48" customHeight="1">
      <c r="A39" s="100" t="s">
        <v>270</v>
      </c>
      <c r="B39" s="11" t="s">
        <v>41</v>
      </c>
      <c r="C39" s="8" t="s">
        <v>271</v>
      </c>
      <c r="D39" s="1" t="s">
        <v>272</v>
      </c>
      <c r="E39" s="9" t="s">
        <v>50</v>
      </c>
      <c r="F39" s="12">
        <v>950</v>
      </c>
      <c r="G39" s="3"/>
      <c r="H39" s="4">
        <f t="shared" si="2"/>
        <v>0</v>
      </c>
    </row>
    <row r="40" spans="1:8" ht="48" customHeight="1">
      <c r="A40" s="100" t="s">
        <v>273</v>
      </c>
      <c r="B40" s="11" t="s">
        <v>51</v>
      </c>
      <c r="C40" s="8" t="s">
        <v>274</v>
      </c>
      <c r="D40" s="1" t="s">
        <v>275</v>
      </c>
      <c r="E40" s="9" t="s">
        <v>50</v>
      </c>
      <c r="F40" s="12">
        <v>45</v>
      </c>
      <c r="G40" s="3"/>
      <c r="H40" s="4">
        <f t="shared" si="2"/>
        <v>0</v>
      </c>
    </row>
    <row r="41" spans="1:8" ht="48" customHeight="1">
      <c r="A41" s="100" t="s">
        <v>276</v>
      </c>
      <c r="B41" s="11" t="s">
        <v>65</v>
      </c>
      <c r="C41" s="8" t="s">
        <v>277</v>
      </c>
      <c r="D41" s="1" t="s">
        <v>278</v>
      </c>
      <c r="E41" s="9" t="s">
        <v>50</v>
      </c>
      <c r="F41" s="12">
        <v>65</v>
      </c>
      <c r="G41" s="3"/>
      <c r="H41" s="4">
        <f t="shared" si="2"/>
        <v>0</v>
      </c>
    </row>
    <row r="42" spans="1:8" ht="48" customHeight="1">
      <c r="A42" s="100" t="s">
        <v>279</v>
      </c>
      <c r="B42" s="11" t="s">
        <v>69</v>
      </c>
      <c r="C42" s="8" t="s">
        <v>280</v>
      </c>
      <c r="D42" s="1" t="s">
        <v>281</v>
      </c>
      <c r="E42" s="9" t="s">
        <v>50</v>
      </c>
      <c r="F42" s="12">
        <v>45</v>
      </c>
      <c r="G42" s="3"/>
      <c r="H42" s="4">
        <f t="shared" si="2"/>
        <v>0</v>
      </c>
    </row>
    <row r="43" spans="1:8" ht="36" customHeight="1">
      <c r="A43" s="100" t="s">
        <v>58</v>
      </c>
      <c r="B43" s="11" t="s">
        <v>132</v>
      </c>
      <c r="C43" s="8" t="s">
        <v>134</v>
      </c>
      <c r="D43" s="1" t="s">
        <v>135</v>
      </c>
      <c r="E43" s="9" t="s">
        <v>50</v>
      </c>
      <c r="F43" s="10">
        <v>20</v>
      </c>
      <c r="G43" s="3"/>
      <c r="H43" s="4">
        <f t="shared" si="2"/>
        <v>0</v>
      </c>
    </row>
    <row r="44" spans="1:8" ht="30" customHeight="1">
      <c r="A44" s="100" t="s">
        <v>282</v>
      </c>
      <c r="B44" s="7" t="s">
        <v>146</v>
      </c>
      <c r="C44" s="8" t="s">
        <v>284</v>
      </c>
      <c r="D44" s="1" t="s">
        <v>440</v>
      </c>
      <c r="E44" s="13"/>
      <c r="F44" s="10"/>
      <c r="G44" s="5"/>
      <c r="H44" s="6"/>
    </row>
    <row r="45" spans="1:8" s="97" customFormat="1" ht="30" customHeight="1">
      <c r="A45" s="100" t="s">
        <v>285</v>
      </c>
      <c r="B45" s="11" t="s">
        <v>34</v>
      </c>
      <c r="C45" s="8" t="s">
        <v>286</v>
      </c>
      <c r="D45" s="1"/>
      <c r="E45" s="9"/>
      <c r="F45" s="10"/>
      <c r="G45" s="5"/>
      <c r="H45" s="6"/>
    </row>
    <row r="46" spans="1:8" ht="36" customHeight="1">
      <c r="A46" s="100" t="s">
        <v>287</v>
      </c>
      <c r="B46" s="14" t="s">
        <v>112</v>
      </c>
      <c r="C46" s="8" t="s">
        <v>137</v>
      </c>
      <c r="D46" s="1"/>
      <c r="E46" s="9" t="s">
        <v>35</v>
      </c>
      <c r="F46" s="10">
        <v>450</v>
      </c>
      <c r="G46" s="3"/>
      <c r="H46" s="4">
        <f>ROUND(G46*F46,2)</f>
        <v>0</v>
      </c>
    </row>
    <row r="47" spans="1:8" ht="36" customHeight="1">
      <c r="A47" s="100" t="s">
        <v>288</v>
      </c>
      <c r="B47" s="11" t="s">
        <v>41</v>
      </c>
      <c r="C47" s="8" t="s">
        <v>74</v>
      </c>
      <c r="D47" s="1"/>
      <c r="E47" s="9"/>
      <c r="F47" s="10"/>
      <c r="G47" s="5"/>
      <c r="H47" s="6"/>
    </row>
    <row r="48" spans="1:8" ht="36" customHeight="1">
      <c r="A48" s="100" t="s">
        <v>289</v>
      </c>
      <c r="B48" s="14" t="s">
        <v>112</v>
      </c>
      <c r="C48" s="8" t="s">
        <v>137</v>
      </c>
      <c r="D48" s="1"/>
      <c r="E48" s="9" t="s">
        <v>35</v>
      </c>
      <c r="F48" s="10">
        <v>75</v>
      </c>
      <c r="G48" s="3"/>
      <c r="H48" s="4">
        <f>ROUND(G48*F48,2)</f>
        <v>0</v>
      </c>
    </row>
    <row r="49" spans="1:8" ht="36" customHeight="1">
      <c r="A49" s="100" t="s">
        <v>291</v>
      </c>
      <c r="B49" s="7" t="s">
        <v>151</v>
      </c>
      <c r="C49" s="8" t="s">
        <v>293</v>
      </c>
      <c r="D49" s="1" t="s">
        <v>440</v>
      </c>
      <c r="E49" s="9" t="s">
        <v>35</v>
      </c>
      <c r="F49" s="10">
        <v>750</v>
      </c>
      <c r="G49" s="3"/>
      <c r="H49" s="4">
        <f>ROUND(G49*F49,2)</f>
        <v>0</v>
      </c>
    </row>
    <row r="50" spans="1:8" ht="36" customHeight="1">
      <c r="A50" s="2"/>
      <c r="B50" s="51"/>
      <c r="C50" s="37" t="s">
        <v>22</v>
      </c>
      <c r="D50" s="38"/>
      <c r="E50" s="53"/>
      <c r="F50" s="52"/>
      <c r="G50" s="2"/>
      <c r="H50" s="40"/>
    </row>
    <row r="51" spans="1:8" ht="36" customHeight="1">
      <c r="A51" s="100" t="s">
        <v>59</v>
      </c>
      <c r="B51" s="7" t="s">
        <v>153</v>
      </c>
      <c r="C51" s="8" t="s">
        <v>60</v>
      </c>
      <c r="D51" s="1" t="s">
        <v>139</v>
      </c>
      <c r="E51" s="9" t="s">
        <v>50</v>
      </c>
      <c r="F51" s="12">
        <v>2140</v>
      </c>
      <c r="G51" s="3"/>
      <c r="H51" s="4">
        <f>ROUND(G51*F51,2)</f>
        <v>0</v>
      </c>
    </row>
    <row r="52" spans="1:8" ht="48" customHeight="1">
      <c r="A52" s="2"/>
      <c r="B52" s="51"/>
      <c r="C52" s="37" t="s">
        <v>23</v>
      </c>
      <c r="D52" s="38"/>
      <c r="E52" s="53"/>
      <c r="F52" s="52"/>
      <c r="G52" s="2"/>
      <c r="H52" s="40"/>
    </row>
    <row r="53" spans="1:8" ht="36" customHeight="1">
      <c r="A53" s="100" t="s">
        <v>140</v>
      </c>
      <c r="B53" s="7" t="s">
        <v>156</v>
      </c>
      <c r="C53" s="8" t="s">
        <v>142</v>
      </c>
      <c r="D53" s="1" t="s">
        <v>143</v>
      </c>
      <c r="E53" s="9"/>
      <c r="F53" s="12"/>
      <c r="G53" s="5"/>
      <c r="H53" s="6"/>
    </row>
    <row r="54" spans="1:8" ht="36" customHeight="1">
      <c r="A54" s="100" t="s">
        <v>298</v>
      </c>
      <c r="B54" s="11" t="s">
        <v>34</v>
      </c>
      <c r="C54" s="8" t="s">
        <v>144</v>
      </c>
      <c r="D54" s="1"/>
      <c r="E54" s="9" t="s">
        <v>40</v>
      </c>
      <c r="F54" s="12">
        <v>12</v>
      </c>
      <c r="G54" s="3"/>
      <c r="H54" s="4">
        <f>ROUND(G54*F54,2)</f>
        <v>0</v>
      </c>
    </row>
    <row r="55" spans="1:8" ht="36" customHeight="1">
      <c r="A55" s="100" t="s">
        <v>145</v>
      </c>
      <c r="B55" s="7" t="s">
        <v>158</v>
      </c>
      <c r="C55" s="8" t="s">
        <v>147</v>
      </c>
      <c r="D55" s="1" t="s">
        <v>143</v>
      </c>
      <c r="E55" s="9"/>
      <c r="F55" s="12"/>
      <c r="G55" s="5"/>
      <c r="H55" s="6"/>
    </row>
    <row r="56" spans="1:8" ht="36" customHeight="1">
      <c r="A56" s="100" t="s">
        <v>148</v>
      </c>
      <c r="B56" s="11" t="s">
        <v>34</v>
      </c>
      <c r="C56" s="8" t="s">
        <v>149</v>
      </c>
      <c r="D56" s="1"/>
      <c r="E56" s="9"/>
      <c r="F56" s="12"/>
      <c r="G56" s="5"/>
      <c r="H56" s="6"/>
    </row>
    <row r="57" spans="1:8" ht="36" customHeight="1">
      <c r="A57" s="100" t="s">
        <v>150</v>
      </c>
      <c r="B57" s="14" t="s">
        <v>112</v>
      </c>
      <c r="C57" s="8" t="s">
        <v>300</v>
      </c>
      <c r="D57" s="1"/>
      <c r="E57" s="9" t="s">
        <v>50</v>
      </c>
      <c r="F57" s="12">
        <v>20</v>
      </c>
      <c r="G57" s="3"/>
      <c r="H57" s="4">
        <f>ROUND(G57*F57,2)</f>
        <v>0</v>
      </c>
    </row>
    <row r="58" spans="1:8" ht="36" customHeight="1">
      <c r="A58" s="100" t="s">
        <v>211</v>
      </c>
      <c r="B58" s="14" t="s">
        <v>113</v>
      </c>
      <c r="C58" s="8" t="s">
        <v>301</v>
      </c>
      <c r="D58" s="1"/>
      <c r="E58" s="9" t="s">
        <v>50</v>
      </c>
      <c r="F58" s="12">
        <v>35</v>
      </c>
      <c r="G58" s="3"/>
      <c r="H58" s="4">
        <f>ROUND(G58*F58,2)</f>
        <v>0</v>
      </c>
    </row>
    <row r="59" spans="1:8" ht="36" customHeight="1">
      <c r="A59" s="100" t="s">
        <v>212</v>
      </c>
      <c r="B59" s="7" t="s">
        <v>161</v>
      </c>
      <c r="C59" s="8" t="s">
        <v>214</v>
      </c>
      <c r="D59" s="1" t="s">
        <v>143</v>
      </c>
      <c r="E59" s="9"/>
      <c r="F59" s="12"/>
      <c r="G59" s="5"/>
      <c r="H59" s="6"/>
    </row>
    <row r="60" spans="1:8" ht="36" customHeight="1">
      <c r="A60" s="100" t="s">
        <v>215</v>
      </c>
      <c r="B60" s="11" t="s">
        <v>34</v>
      </c>
      <c r="C60" s="8" t="s">
        <v>182</v>
      </c>
      <c r="D60" s="1"/>
      <c r="E60" s="9"/>
      <c r="F60" s="12"/>
      <c r="G60" s="5"/>
      <c r="H60" s="6"/>
    </row>
    <row r="61" spans="1:8" ht="36" customHeight="1">
      <c r="A61" s="100" t="s">
        <v>216</v>
      </c>
      <c r="B61" s="14" t="s">
        <v>112</v>
      </c>
      <c r="C61" s="8" t="s">
        <v>217</v>
      </c>
      <c r="D61" s="1"/>
      <c r="E61" s="9" t="s">
        <v>76</v>
      </c>
      <c r="F61" s="15">
        <v>4.5</v>
      </c>
      <c r="G61" s="3"/>
      <c r="H61" s="4">
        <f>ROUND(G61*F61,2)</f>
        <v>0</v>
      </c>
    </row>
    <row r="62" spans="1:8" ht="36" customHeight="1">
      <c r="A62" s="100" t="s">
        <v>219</v>
      </c>
      <c r="B62" s="7" t="s">
        <v>164</v>
      </c>
      <c r="C62" s="22" t="s">
        <v>221</v>
      </c>
      <c r="D62" s="1" t="s">
        <v>143</v>
      </c>
      <c r="E62" s="9"/>
      <c r="F62" s="12"/>
      <c r="G62" s="5"/>
      <c r="H62" s="6"/>
    </row>
    <row r="63" spans="1:8" ht="36" customHeight="1">
      <c r="A63" s="100" t="s">
        <v>222</v>
      </c>
      <c r="B63" s="11" t="s">
        <v>34</v>
      </c>
      <c r="C63" s="22" t="s">
        <v>223</v>
      </c>
      <c r="D63" s="1"/>
      <c r="E63" s="9" t="s">
        <v>40</v>
      </c>
      <c r="F63" s="12">
        <v>6</v>
      </c>
      <c r="G63" s="3"/>
      <c r="H63" s="4">
        <f>ROUND(G63*F63,2)</f>
        <v>0</v>
      </c>
    </row>
    <row r="64" spans="1:8" ht="36" customHeight="1">
      <c r="A64" s="100" t="s">
        <v>152</v>
      </c>
      <c r="B64" s="7" t="s">
        <v>165</v>
      </c>
      <c r="C64" s="22" t="s">
        <v>154</v>
      </c>
      <c r="D64" s="1" t="s">
        <v>143</v>
      </c>
      <c r="E64" s="9"/>
      <c r="F64" s="12"/>
      <c r="G64" s="5"/>
      <c r="H64" s="6"/>
    </row>
    <row r="65" spans="1:8" ht="36" customHeight="1">
      <c r="A65" s="100" t="s">
        <v>155</v>
      </c>
      <c r="B65" s="11" t="s">
        <v>34</v>
      </c>
      <c r="C65" s="22" t="s">
        <v>318</v>
      </c>
      <c r="D65" s="1"/>
      <c r="E65" s="9"/>
      <c r="F65" s="12"/>
      <c r="G65" s="5"/>
      <c r="H65" s="6"/>
    </row>
    <row r="66" spans="1:8" ht="36" customHeight="1">
      <c r="A66" s="100" t="s">
        <v>183</v>
      </c>
      <c r="B66" s="14" t="s">
        <v>112</v>
      </c>
      <c r="C66" s="8" t="s">
        <v>319</v>
      </c>
      <c r="D66" s="1"/>
      <c r="E66" s="9" t="s">
        <v>40</v>
      </c>
      <c r="F66" s="12">
        <v>2</v>
      </c>
      <c r="G66" s="3"/>
      <c r="H66" s="4">
        <f>ROUND(G66*F66,2)</f>
        <v>0</v>
      </c>
    </row>
    <row r="67" spans="1:8" ht="36" customHeight="1">
      <c r="A67" s="100" t="s">
        <v>320</v>
      </c>
      <c r="B67" s="14" t="s">
        <v>113</v>
      </c>
      <c r="C67" s="8" t="s">
        <v>321</v>
      </c>
      <c r="D67" s="1"/>
      <c r="E67" s="9" t="s">
        <v>40</v>
      </c>
      <c r="F67" s="12">
        <v>2</v>
      </c>
      <c r="G67" s="3"/>
      <c r="H67" s="4">
        <f>ROUND(G67*F67,2)</f>
        <v>0</v>
      </c>
    </row>
    <row r="68" spans="1:8" ht="36" customHeight="1">
      <c r="A68" s="100" t="s">
        <v>183</v>
      </c>
      <c r="B68" s="14" t="s">
        <v>114</v>
      </c>
      <c r="C68" s="8" t="s">
        <v>526</v>
      </c>
      <c r="D68" s="1"/>
      <c r="E68" s="9" t="s">
        <v>40</v>
      </c>
      <c r="F68" s="12">
        <v>2</v>
      </c>
      <c r="G68" s="3"/>
      <c r="H68" s="4">
        <f>ROUND(G68*F68,2)</f>
        <v>0</v>
      </c>
    </row>
    <row r="69" spans="1:8" ht="36" customHeight="1">
      <c r="A69" s="100" t="s">
        <v>160</v>
      </c>
      <c r="B69" s="7" t="s">
        <v>167</v>
      </c>
      <c r="C69" s="8" t="s">
        <v>162</v>
      </c>
      <c r="D69" s="1" t="s">
        <v>163</v>
      </c>
      <c r="E69" s="9" t="s">
        <v>50</v>
      </c>
      <c r="F69" s="12">
        <v>144</v>
      </c>
      <c r="G69" s="3"/>
      <c r="H69" s="4">
        <f>ROUND(G69*F69,2)</f>
        <v>0</v>
      </c>
    </row>
    <row r="70" spans="1:8" ht="36" customHeight="1">
      <c r="A70" s="100" t="s">
        <v>80</v>
      </c>
      <c r="B70" s="7" t="s">
        <v>169</v>
      </c>
      <c r="C70" s="16" t="s">
        <v>307</v>
      </c>
      <c r="D70" s="17" t="s">
        <v>308</v>
      </c>
      <c r="E70" s="9"/>
      <c r="F70" s="12"/>
      <c r="G70" s="5"/>
      <c r="H70" s="6"/>
    </row>
    <row r="71" spans="1:8" ht="36" customHeight="1">
      <c r="A71" s="100" t="s">
        <v>81</v>
      </c>
      <c r="B71" s="11" t="s">
        <v>34</v>
      </c>
      <c r="C71" s="18" t="s">
        <v>309</v>
      </c>
      <c r="D71" s="1"/>
      <c r="E71" s="9" t="s">
        <v>40</v>
      </c>
      <c r="F71" s="12">
        <v>8</v>
      </c>
      <c r="G71" s="3"/>
      <c r="H71" s="4">
        <f>ROUND(G71*F71,2)</f>
        <v>0</v>
      </c>
    </row>
    <row r="72" spans="1:8" ht="36" customHeight="1">
      <c r="A72" s="100" t="s">
        <v>82</v>
      </c>
      <c r="B72" s="11" t="s">
        <v>41</v>
      </c>
      <c r="C72" s="18" t="s">
        <v>310</v>
      </c>
      <c r="D72" s="1"/>
      <c r="E72" s="9" t="s">
        <v>40</v>
      </c>
      <c r="F72" s="12">
        <v>8</v>
      </c>
      <c r="G72" s="3"/>
      <c r="H72" s="4">
        <f>ROUND(G72*F72,2)</f>
        <v>0</v>
      </c>
    </row>
    <row r="73" spans="1:8" ht="36" customHeight="1">
      <c r="A73" s="100" t="s">
        <v>225</v>
      </c>
      <c r="B73" s="7" t="s">
        <v>170</v>
      </c>
      <c r="C73" s="8" t="s">
        <v>227</v>
      </c>
      <c r="D73" s="1" t="s">
        <v>143</v>
      </c>
      <c r="E73" s="9" t="s">
        <v>40</v>
      </c>
      <c r="F73" s="12">
        <v>13</v>
      </c>
      <c r="G73" s="3"/>
      <c r="H73" s="4">
        <f>ROUND(G73*F73,2)</f>
        <v>0</v>
      </c>
    </row>
    <row r="74" spans="1:8" ht="36" customHeight="1">
      <c r="A74" s="100" t="s">
        <v>228</v>
      </c>
      <c r="B74" s="7" t="s">
        <v>171</v>
      </c>
      <c r="C74" s="8" t="s">
        <v>230</v>
      </c>
      <c r="D74" s="1" t="s">
        <v>143</v>
      </c>
      <c r="E74" s="9" t="s">
        <v>40</v>
      </c>
      <c r="F74" s="12">
        <v>2</v>
      </c>
      <c r="G74" s="3"/>
      <c r="H74" s="4">
        <f>ROUND(G74*F74,2)</f>
        <v>0</v>
      </c>
    </row>
    <row r="75" spans="1:8" ht="36" customHeight="1">
      <c r="A75" s="100" t="s">
        <v>157</v>
      </c>
      <c r="B75" s="7" t="s">
        <v>172</v>
      </c>
      <c r="C75" s="8" t="s">
        <v>159</v>
      </c>
      <c r="D75" s="1" t="s">
        <v>143</v>
      </c>
      <c r="E75" s="9" t="s">
        <v>40</v>
      </c>
      <c r="F75" s="12">
        <v>9</v>
      </c>
      <c r="G75" s="3"/>
      <c r="H75" s="4">
        <f>ROUND(G75*F75,2)</f>
        <v>0</v>
      </c>
    </row>
    <row r="76" spans="1:8" ht="36" customHeight="1">
      <c r="A76" s="100"/>
      <c r="B76" s="7" t="s">
        <v>213</v>
      </c>
      <c r="C76" s="8" t="s">
        <v>314</v>
      </c>
      <c r="D76" s="1" t="s">
        <v>143</v>
      </c>
      <c r="E76" s="9"/>
      <c r="F76" s="12"/>
      <c r="G76" s="5"/>
      <c r="H76" s="6"/>
    </row>
    <row r="77" spans="1:8" ht="36" customHeight="1">
      <c r="A77" s="100"/>
      <c r="B77" s="11" t="s">
        <v>34</v>
      </c>
      <c r="C77" s="8" t="s">
        <v>232</v>
      </c>
      <c r="D77" s="1"/>
      <c r="E77" s="9" t="s">
        <v>40</v>
      </c>
      <c r="F77" s="12">
        <v>13</v>
      </c>
      <c r="G77" s="3"/>
      <c r="H77" s="4">
        <f>ROUND(G77*F77,2)</f>
        <v>0</v>
      </c>
    </row>
    <row r="78" spans="1:8" ht="36" customHeight="1">
      <c r="A78" s="2"/>
      <c r="B78" s="55"/>
      <c r="C78" s="37" t="s">
        <v>24</v>
      </c>
      <c r="D78" s="38"/>
      <c r="E78" s="53"/>
      <c r="F78" s="52"/>
      <c r="G78" s="2"/>
      <c r="H78" s="40"/>
    </row>
    <row r="79" spans="1:8" ht="36" customHeight="1">
      <c r="A79" s="100" t="s">
        <v>61</v>
      </c>
      <c r="B79" s="7" t="s">
        <v>218</v>
      </c>
      <c r="C79" s="18" t="s">
        <v>315</v>
      </c>
      <c r="D79" s="17" t="s">
        <v>316</v>
      </c>
      <c r="E79" s="9" t="s">
        <v>40</v>
      </c>
      <c r="F79" s="12">
        <v>8</v>
      </c>
      <c r="G79" s="3"/>
      <c r="H79" s="4">
        <f>ROUND(G79*F79,2)</f>
        <v>0</v>
      </c>
    </row>
    <row r="80" spans="1:8" ht="36" customHeight="1">
      <c r="A80" s="100" t="s">
        <v>62</v>
      </c>
      <c r="B80" s="7" t="s">
        <v>220</v>
      </c>
      <c r="C80" s="18" t="s">
        <v>317</v>
      </c>
      <c r="D80" s="17" t="s">
        <v>316</v>
      </c>
      <c r="E80" s="9"/>
      <c r="F80" s="12"/>
      <c r="G80" s="5"/>
      <c r="H80" s="6"/>
    </row>
    <row r="81" spans="1:8" ht="36" customHeight="1">
      <c r="A81" s="100" t="s">
        <v>63</v>
      </c>
      <c r="B81" s="11" t="s">
        <v>34</v>
      </c>
      <c r="C81" s="8" t="s">
        <v>168</v>
      </c>
      <c r="D81" s="1"/>
      <c r="E81" s="9" t="s">
        <v>40</v>
      </c>
      <c r="F81" s="12">
        <v>5</v>
      </c>
      <c r="G81" s="3"/>
      <c r="H81" s="4">
        <f>ROUND(G81*F81,2)</f>
        <v>0</v>
      </c>
    </row>
    <row r="82" spans="1:8" ht="36" customHeight="1">
      <c r="A82" s="100" t="s">
        <v>77</v>
      </c>
      <c r="B82" s="7" t="s">
        <v>224</v>
      </c>
      <c r="C82" s="8" t="s">
        <v>85</v>
      </c>
      <c r="D82" s="17" t="s">
        <v>316</v>
      </c>
      <c r="E82" s="9" t="s">
        <v>40</v>
      </c>
      <c r="F82" s="12">
        <v>4</v>
      </c>
      <c r="G82" s="3"/>
      <c r="H82" s="4">
        <f>ROUND(G82*F82,2)</f>
        <v>0</v>
      </c>
    </row>
    <row r="83" spans="1:8" ht="36" customHeight="1">
      <c r="A83" s="100" t="s">
        <v>78</v>
      </c>
      <c r="B83" s="7" t="s">
        <v>226</v>
      </c>
      <c r="C83" s="8" t="s">
        <v>86</v>
      </c>
      <c r="D83" s="17" t="s">
        <v>316</v>
      </c>
      <c r="E83" s="9" t="s">
        <v>40</v>
      </c>
      <c r="F83" s="12">
        <v>1</v>
      </c>
      <c r="G83" s="3"/>
      <c r="H83" s="4">
        <f>ROUND(G83*F83,2)</f>
        <v>0</v>
      </c>
    </row>
    <row r="84" spans="1:8" ht="36" customHeight="1">
      <c r="A84" s="100" t="s">
        <v>79</v>
      </c>
      <c r="B84" s="7" t="s">
        <v>229</v>
      </c>
      <c r="C84" s="8" t="s">
        <v>87</v>
      </c>
      <c r="D84" s="17" t="s">
        <v>316</v>
      </c>
      <c r="E84" s="9" t="s">
        <v>40</v>
      </c>
      <c r="F84" s="12">
        <v>62</v>
      </c>
      <c r="G84" s="3"/>
      <c r="H84" s="4">
        <f>ROUND(G84*F84,2)</f>
        <v>0</v>
      </c>
    </row>
    <row r="85" spans="1:8" ht="36" customHeight="1">
      <c r="A85" s="103" t="s">
        <v>322</v>
      </c>
      <c r="B85" s="23" t="s">
        <v>231</v>
      </c>
      <c r="C85" s="18" t="s">
        <v>323</v>
      </c>
      <c r="D85" s="17" t="s">
        <v>316</v>
      </c>
      <c r="E85" s="24" t="s">
        <v>40</v>
      </c>
      <c r="F85" s="12">
        <v>10</v>
      </c>
      <c r="G85" s="3"/>
      <c r="H85" s="4">
        <f>ROUND(G85*F85,2)</f>
        <v>0</v>
      </c>
    </row>
    <row r="86" spans="1:8" ht="36" customHeight="1">
      <c r="A86" s="2"/>
      <c r="B86" s="98"/>
      <c r="C86" s="37" t="s">
        <v>25</v>
      </c>
      <c r="D86" s="38"/>
      <c r="E86" s="39"/>
      <c r="F86" s="38"/>
      <c r="G86" s="2"/>
      <c r="H86" s="40"/>
    </row>
    <row r="87" spans="1:8" ht="36" customHeight="1">
      <c r="A87" s="102" t="s">
        <v>66</v>
      </c>
      <c r="B87" s="7" t="s">
        <v>233</v>
      </c>
      <c r="C87" s="8" t="s">
        <v>67</v>
      </c>
      <c r="D87" s="1" t="s">
        <v>173</v>
      </c>
      <c r="E87" s="9"/>
      <c r="F87" s="10"/>
      <c r="G87" s="5"/>
      <c r="H87" s="4"/>
    </row>
    <row r="88" spans="1:8" ht="36" customHeight="1">
      <c r="A88" s="102" t="s">
        <v>174</v>
      </c>
      <c r="B88" s="11" t="s">
        <v>34</v>
      </c>
      <c r="C88" s="8" t="s">
        <v>175</v>
      </c>
      <c r="D88" s="1"/>
      <c r="E88" s="9" t="s">
        <v>33</v>
      </c>
      <c r="F88" s="10">
        <v>1150</v>
      </c>
      <c r="G88" s="3"/>
      <c r="H88" s="4">
        <f>ROUND(G88*F88,2)</f>
        <v>0</v>
      </c>
    </row>
    <row r="89" spans="1:8" ht="36" customHeight="1">
      <c r="A89" s="102" t="s">
        <v>68</v>
      </c>
      <c r="B89" s="11" t="s">
        <v>41</v>
      </c>
      <c r="C89" s="8" t="s">
        <v>176</v>
      </c>
      <c r="D89" s="1"/>
      <c r="E89" s="9" t="s">
        <v>33</v>
      </c>
      <c r="F89" s="10">
        <v>7200</v>
      </c>
      <c r="G89" s="3"/>
      <c r="H89" s="4">
        <f>ROUND(G89*F89,2)</f>
        <v>0</v>
      </c>
    </row>
    <row r="90" spans="1:8" ht="36" customHeight="1">
      <c r="A90" s="102" t="s">
        <v>325</v>
      </c>
      <c r="B90" s="30" t="s">
        <v>234</v>
      </c>
      <c r="C90" s="8" t="s">
        <v>331</v>
      </c>
      <c r="D90" s="1" t="s">
        <v>326</v>
      </c>
      <c r="E90" s="9" t="s">
        <v>50</v>
      </c>
      <c r="F90" s="10">
        <v>20</v>
      </c>
      <c r="G90" s="3"/>
      <c r="H90" s="4">
        <f>ROUND(G90*F90,2)</f>
        <v>0</v>
      </c>
    </row>
    <row r="91" spans="1:8" ht="36" customHeight="1">
      <c r="A91" s="102" t="s">
        <v>327</v>
      </c>
      <c r="B91" s="30" t="s">
        <v>235</v>
      </c>
      <c r="C91" s="8" t="s">
        <v>328</v>
      </c>
      <c r="D91" s="1" t="s">
        <v>326</v>
      </c>
      <c r="E91" s="9" t="s">
        <v>40</v>
      </c>
      <c r="F91" s="10">
        <v>5</v>
      </c>
      <c r="G91" s="3"/>
      <c r="H91" s="4">
        <f>ROUND(G91*F91,2)</f>
        <v>0</v>
      </c>
    </row>
    <row r="92" spans="1:8" ht="36" customHeight="1">
      <c r="A92" s="102"/>
      <c r="B92" s="30" t="s">
        <v>237</v>
      </c>
      <c r="C92" s="8" t="s">
        <v>329</v>
      </c>
      <c r="D92" s="1" t="s">
        <v>547</v>
      </c>
      <c r="E92" s="9" t="s">
        <v>330</v>
      </c>
      <c r="F92" s="10">
        <v>1</v>
      </c>
      <c r="G92" s="3"/>
      <c r="H92" s="4">
        <f>ROUND(G92*F92,2)</f>
        <v>0</v>
      </c>
    </row>
    <row r="93" spans="1:8" ht="36" customHeight="1" thickBot="1">
      <c r="A93" s="104"/>
      <c r="B93" s="105" t="str">
        <f>B7</f>
        <v>A</v>
      </c>
      <c r="C93" s="138" t="str">
        <f>C7</f>
        <v>TACHE AVENUE - LYNDALE DR TO ST MARY'S ROAD - ASPHALT RECONSTRUCTION</v>
      </c>
      <c r="D93" s="139"/>
      <c r="E93" s="139"/>
      <c r="F93" s="140"/>
      <c r="G93" s="104" t="s">
        <v>17</v>
      </c>
      <c r="H93" s="104">
        <f>SUM(H8:H92)</f>
        <v>0</v>
      </c>
    </row>
    <row r="94" spans="1:8" ht="36" customHeight="1" thickTop="1">
      <c r="A94" s="94"/>
      <c r="B94" s="106" t="s">
        <v>13</v>
      </c>
      <c r="C94" s="143" t="s">
        <v>337</v>
      </c>
      <c r="D94" s="178"/>
      <c r="E94" s="178"/>
      <c r="F94" s="179"/>
      <c r="G94" s="94"/>
      <c r="H94" s="96"/>
    </row>
    <row r="95" spans="1:8" ht="36" customHeight="1">
      <c r="A95" s="2"/>
      <c r="B95" s="98"/>
      <c r="C95" s="99" t="s">
        <v>19</v>
      </c>
      <c r="D95" s="38"/>
      <c r="E95" s="52" t="s">
        <v>2</v>
      </c>
      <c r="F95" s="52" t="s">
        <v>2</v>
      </c>
      <c r="G95" s="2" t="s">
        <v>2</v>
      </c>
      <c r="H95" s="40"/>
    </row>
    <row r="96" spans="1:8" ht="36" customHeight="1">
      <c r="A96" s="35" t="s">
        <v>351</v>
      </c>
      <c r="B96" s="20" t="s">
        <v>247</v>
      </c>
      <c r="C96" s="8" t="s">
        <v>37</v>
      </c>
      <c r="D96" s="1" t="s">
        <v>187</v>
      </c>
      <c r="E96" s="9" t="s">
        <v>31</v>
      </c>
      <c r="F96" s="10">
        <v>10</v>
      </c>
      <c r="G96" s="3"/>
      <c r="H96" s="21">
        <f>ROUND(G96*F96,2)</f>
        <v>0</v>
      </c>
    </row>
    <row r="97" spans="1:8" ht="36" customHeight="1">
      <c r="A97" s="19" t="s">
        <v>38</v>
      </c>
      <c r="B97" s="20" t="s">
        <v>515</v>
      </c>
      <c r="C97" s="8" t="s">
        <v>39</v>
      </c>
      <c r="D97" s="1" t="s">
        <v>187</v>
      </c>
      <c r="E97" s="9" t="s">
        <v>33</v>
      </c>
      <c r="F97" s="10">
        <v>1490</v>
      </c>
      <c r="G97" s="3"/>
      <c r="H97" s="21">
        <f>ROUND(G97*F97,2)</f>
        <v>0</v>
      </c>
    </row>
    <row r="98" spans="1:8" ht="36" customHeight="1">
      <c r="A98" s="2"/>
      <c r="B98" s="36"/>
      <c r="C98" s="37" t="s">
        <v>20</v>
      </c>
      <c r="D98" s="38"/>
      <c r="E98" s="39"/>
      <c r="F98" s="38"/>
      <c r="G98" s="2"/>
      <c r="H98" s="40"/>
    </row>
    <row r="99" spans="1:8" ht="36" customHeight="1">
      <c r="A99" s="102" t="s">
        <v>70</v>
      </c>
      <c r="B99" s="7" t="s">
        <v>516</v>
      </c>
      <c r="C99" s="8" t="s">
        <v>71</v>
      </c>
      <c r="D99" s="1" t="s">
        <v>187</v>
      </c>
      <c r="E99" s="9"/>
      <c r="F99" s="10"/>
      <c r="G99" s="5"/>
      <c r="H99" s="4"/>
    </row>
    <row r="100" spans="1:8" ht="36" customHeight="1">
      <c r="A100" s="102" t="s">
        <v>189</v>
      </c>
      <c r="B100" s="11" t="s">
        <v>34</v>
      </c>
      <c r="C100" s="8" t="s">
        <v>190</v>
      </c>
      <c r="D100" s="1" t="s">
        <v>2</v>
      </c>
      <c r="E100" s="9" t="s">
        <v>33</v>
      </c>
      <c r="F100" s="10">
        <v>10</v>
      </c>
      <c r="G100" s="3"/>
      <c r="H100" s="4">
        <f>ROUND(G100*F100,2)</f>
        <v>0</v>
      </c>
    </row>
    <row r="101" spans="1:8" ht="36" customHeight="1">
      <c r="A101" s="41" t="s">
        <v>423</v>
      </c>
      <c r="B101" s="20" t="s">
        <v>424</v>
      </c>
      <c r="C101" s="8" t="s">
        <v>425</v>
      </c>
      <c r="D101" s="1" t="s">
        <v>191</v>
      </c>
      <c r="E101" s="9"/>
      <c r="F101" s="10"/>
      <c r="G101" s="5"/>
      <c r="H101" s="21"/>
    </row>
    <row r="102" spans="1:8" ht="36" customHeight="1">
      <c r="A102" s="102" t="s">
        <v>511</v>
      </c>
      <c r="B102" s="11" t="s">
        <v>34</v>
      </c>
      <c r="C102" s="8" t="s">
        <v>407</v>
      </c>
      <c r="D102" s="1" t="s">
        <v>2</v>
      </c>
      <c r="E102" s="9" t="s">
        <v>33</v>
      </c>
      <c r="F102" s="10">
        <v>280</v>
      </c>
      <c r="G102" s="3"/>
      <c r="H102" s="21">
        <f>ROUND(G102*F102,2)</f>
        <v>0</v>
      </c>
    </row>
    <row r="103" spans="1:8" ht="36" customHeight="1">
      <c r="A103" s="41" t="s">
        <v>427</v>
      </c>
      <c r="B103" s="20" t="s">
        <v>527</v>
      </c>
      <c r="C103" s="8" t="s">
        <v>428</v>
      </c>
      <c r="D103" s="1" t="s">
        <v>191</v>
      </c>
      <c r="E103" s="9"/>
      <c r="F103" s="10"/>
      <c r="G103" s="5"/>
      <c r="H103" s="21"/>
    </row>
    <row r="104" spans="1:8" ht="36" customHeight="1">
      <c r="A104" s="102" t="s">
        <v>508</v>
      </c>
      <c r="B104" s="11" t="s">
        <v>34</v>
      </c>
      <c r="C104" s="8" t="s">
        <v>409</v>
      </c>
      <c r="D104" s="1" t="s">
        <v>2</v>
      </c>
      <c r="E104" s="9" t="s">
        <v>33</v>
      </c>
      <c r="F104" s="10">
        <v>8</v>
      </c>
      <c r="G104" s="3"/>
      <c r="H104" s="21">
        <f>ROUND(G104*F104,2)</f>
        <v>0</v>
      </c>
    </row>
    <row r="105" spans="1:8" ht="36" customHeight="1">
      <c r="A105" s="102" t="s">
        <v>509</v>
      </c>
      <c r="B105" s="11" t="s">
        <v>41</v>
      </c>
      <c r="C105" s="8" t="s">
        <v>411</v>
      </c>
      <c r="D105" s="1" t="s">
        <v>2</v>
      </c>
      <c r="E105" s="9" t="s">
        <v>33</v>
      </c>
      <c r="F105" s="10">
        <v>25</v>
      </c>
      <c r="G105" s="3"/>
      <c r="H105" s="21">
        <f>ROUND(G105*F105,2)</f>
        <v>0</v>
      </c>
    </row>
    <row r="106" spans="1:8" ht="36" customHeight="1">
      <c r="A106" s="102" t="s">
        <v>510</v>
      </c>
      <c r="B106" s="11" t="s">
        <v>51</v>
      </c>
      <c r="C106" s="8" t="s">
        <v>414</v>
      </c>
      <c r="D106" s="1" t="s">
        <v>2</v>
      </c>
      <c r="E106" s="9" t="s">
        <v>33</v>
      </c>
      <c r="F106" s="10">
        <v>65</v>
      </c>
      <c r="G106" s="3"/>
      <c r="H106" s="21">
        <f>ROUND(G106*F106,2)</f>
        <v>0</v>
      </c>
    </row>
    <row r="107" spans="1:8" ht="36" customHeight="1">
      <c r="A107" s="41" t="s">
        <v>352</v>
      </c>
      <c r="B107" s="20" t="s">
        <v>433</v>
      </c>
      <c r="C107" s="8" t="s">
        <v>354</v>
      </c>
      <c r="D107" s="1" t="s">
        <v>191</v>
      </c>
      <c r="E107" s="9"/>
      <c r="F107" s="10"/>
      <c r="G107" s="5"/>
      <c r="H107" s="21"/>
    </row>
    <row r="108" spans="1:8" ht="36" customHeight="1">
      <c r="A108" s="41" t="s">
        <v>406</v>
      </c>
      <c r="B108" s="42" t="s">
        <v>34</v>
      </c>
      <c r="C108" s="8" t="s">
        <v>407</v>
      </c>
      <c r="D108" s="1" t="s">
        <v>2</v>
      </c>
      <c r="E108" s="9" t="s">
        <v>33</v>
      </c>
      <c r="F108" s="10">
        <v>410</v>
      </c>
      <c r="G108" s="3"/>
      <c r="H108" s="21">
        <f>ROUND(G108*F108,2)</f>
        <v>0</v>
      </c>
    </row>
    <row r="109" spans="1:8" ht="36" customHeight="1">
      <c r="A109" s="41" t="s">
        <v>357</v>
      </c>
      <c r="B109" s="43" t="s">
        <v>434</v>
      </c>
      <c r="C109" s="8" t="s">
        <v>359</v>
      </c>
      <c r="D109" s="1" t="s">
        <v>191</v>
      </c>
      <c r="E109" s="9"/>
      <c r="F109" s="10"/>
      <c r="G109" s="5"/>
      <c r="H109" s="21"/>
    </row>
    <row r="110" spans="1:8" ht="36" customHeight="1">
      <c r="A110" s="41" t="s">
        <v>408</v>
      </c>
      <c r="B110" s="42" t="s">
        <v>34</v>
      </c>
      <c r="C110" s="8" t="s">
        <v>409</v>
      </c>
      <c r="D110" s="1" t="s">
        <v>2</v>
      </c>
      <c r="E110" s="9" t="s">
        <v>33</v>
      </c>
      <c r="F110" s="10">
        <v>12</v>
      </c>
      <c r="G110" s="3"/>
      <c r="H110" s="21">
        <f>ROUND(G110*F110,2)</f>
        <v>0</v>
      </c>
    </row>
    <row r="111" spans="1:8" ht="36" customHeight="1">
      <c r="A111" s="41" t="s">
        <v>410</v>
      </c>
      <c r="B111" s="42" t="s">
        <v>41</v>
      </c>
      <c r="C111" s="8" t="s">
        <v>411</v>
      </c>
      <c r="D111" s="1" t="s">
        <v>2</v>
      </c>
      <c r="E111" s="9" t="s">
        <v>33</v>
      </c>
      <c r="F111" s="10">
        <v>180</v>
      </c>
      <c r="G111" s="3"/>
      <c r="H111" s="21">
        <f>ROUND(G111*F111,2)</f>
        <v>0</v>
      </c>
    </row>
    <row r="112" spans="1:8" ht="36" customHeight="1">
      <c r="A112" s="41" t="s">
        <v>412</v>
      </c>
      <c r="B112" s="42" t="s">
        <v>51</v>
      </c>
      <c r="C112" s="8" t="s">
        <v>413</v>
      </c>
      <c r="D112" s="1" t="s">
        <v>2</v>
      </c>
      <c r="E112" s="9" t="s">
        <v>33</v>
      </c>
      <c r="F112" s="10">
        <v>40</v>
      </c>
      <c r="G112" s="3"/>
      <c r="H112" s="21">
        <f>ROUND(G112*F112,2)</f>
        <v>0</v>
      </c>
    </row>
    <row r="113" spans="1:8" ht="36" customHeight="1">
      <c r="A113" s="41" t="s">
        <v>42</v>
      </c>
      <c r="B113" s="20" t="s">
        <v>435</v>
      </c>
      <c r="C113" s="8" t="s">
        <v>43</v>
      </c>
      <c r="D113" s="1" t="s">
        <v>191</v>
      </c>
      <c r="E113" s="9"/>
      <c r="F113" s="10"/>
      <c r="G113" s="5"/>
      <c r="H113" s="21"/>
    </row>
    <row r="114" spans="1:8" ht="36" customHeight="1">
      <c r="A114" s="41" t="s">
        <v>44</v>
      </c>
      <c r="B114" s="42" t="s">
        <v>34</v>
      </c>
      <c r="C114" s="8" t="s">
        <v>45</v>
      </c>
      <c r="D114" s="1" t="s">
        <v>2</v>
      </c>
      <c r="E114" s="9" t="s">
        <v>40</v>
      </c>
      <c r="F114" s="10">
        <v>725</v>
      </c>
      <c r="G114" s="3"/>
      <c r="H114" s="21">
        <f>ROUND(G114*F114,2)</f>
        <v>0</v>
      </c>
    </row>
    <row r="115" spans="1:8" ht="36" customHeight="1">
      <c r="A115" s="41" t="s">
        <v>46</v>
      </c>
      <c r="B115" s="20" t="s">
        <v>436</v>
      </c>
      <c r="C115" s="8" t="s">
        <v>47</v>
      </c>
      <c r="D115" s="1" t="s">
        <v>191</v>
      </c>
      <c r="E115" s="9"/>
      <c r="F115" s="10"/>
      <c r="G115" s="5"/>
      <c r="H115" s="21"/>
    </row>
    <row r="116" spans="1:8" ht="36" customHeight="1">
      <c r="A116" s="45" t="s">
        <v>192</v>
      </c>
      <c r="B116" s="46" t="s">
        <v>34</v>
      </c>
      <c r="C116" s="47" t="s">
        <v>193</v>
      </c>
      <c r="D116" s="48" t="s">
        <v>2</v>
      </c>
      <c r="E116" s="48" t="s">
        <v>40</v>
      </c>
      <c r="F116" s="10">
        <v>100</v>
      </c>
      <c r="G116" s="3"/>
      <c r="H116" s="21">
        <f>ROUND(G116*F116,2)</f>
        <v>0</v>
      </c>
    </row>
    <row r="117" spans="1:8" ht="36" customHeight="1">
      <c r="A117" s="41" t="s">
        <v>48</v>
      </c>
      <c r="B117" s="42" t="s">
        <v>41</v>
      </c>
      <c r="C117" s="8" t="s">
        <v>49</v>
      </c>
      <c r="D117" s="1" t="s">
        <v>2</v>
      </c>
      <c r="E117" s="9" t="s">
        <v>40</v>
      </c>
      <c r="F117" s="10">
        <v>1200</v>
      </c>
      <c r="G117" s="3"/>
      <c r="H117" s="21">
        <f>ROUND(G117*F117,2)</f>
        <v>0</v>
      </c>
    </row>
    <row r="118" spans="1:8" ht="36" customHeight="1">
      <c r="A118" s="41" t="s">
        <v>332</v>
      </c>
      <c r="B118" s="20" t="s">
        <v>248</v>
      </c>
      <c r="C118" s="8" t="s">
        <v>333</v>
      </c>
      <c r="D118" s="1" t="s">
        <v>110</v>
      </c>
      <c r="E118" s="9"/>
      <c r="F118" s="10"/>
      <c r="G118" s="5"/>
      <c r="H118" s="21"/>
    </row>
    <row r="119" spans="1:8" ht="36" customHeight="1">
      <c r="A119" s="41" t="s">
        <v>371</v>
      </c>
      <c r="B119" s="42" t="s">
        <v>34</v>
      </c>
      <c r="C119" s="8" t="s">
        <v>111</v>
      </c>
      <c r="D119" s="1" t="s">
        <v>253</v>
      </c>
      <c r="E119" s="9"/>
      <c r="F119" s="10"/>
      <c r="G119" s="5"/>
      <c r="H119" s="21"/>
    </row>
    <row r="120" spans="1:8" ht="36" customHeight="1">
      <c r="A120" s="41" t="s">
        <v>372</v>
      </c>
      <c r="B120" s="49" t="s">
        <v>112</v>
      </c>
      <c r="C120" s="8" t="s">
        <v>373</v>
      </c>
      <c r="D120" s="1"/>
      <c r="E120" s="9" t="s">
        <v>33</v>
      </c>
      <c r="F120" s="10">
        <v>20</v>
      </c>
      <c r="G120" s="3"/>
      <c r="H120" s="21">
        <f>ROUND(G120*F120,2)</f>
        <v>0</v>
      </c>
    </row>
    <row r="121" spans="1:8" ht="36" customHeight="1">
      <c r="A121" s="41" t="s">
        <v>374</v>
      </c>
      <c r="B121" s="49" t="s">
        <v>113</v>
      </c>
      <c r="C121" s="8" t="s">
        <v>375</v>
      </c>
      <c r="D121" s="1"/>
      <c r="E121" s="9" t="s">
        <v>33</v>
      </c>
      <c r="F121" s="10">
        <v>160</v>
      </c>
      <c r="G121" s="3"/>
      <c r="H121" s="21">
        <f>ROUND(G121*F121,2)</f>
        <v>0</v>
      </c>
    </row>
    <row r="122" spans="1:8" ht="36" customHeight="1">
      <c r="A122" s="41" t="s">
        <v>376</v>
      </c>
      <c r="B122" s="49" t="s">
        <v>114</v>
      </c>
      <c r="C122" s="8" t="s">
        <v>377</v>
      </c>
      <c r="D122" s="1" t="s">
        <v>2</v>
      </c>
      <c r="E122" s="9" t="s">
        <v>33</v>
      </c>
      <c r="F122" s="10">
        <v>240</v>
      </c>
      <c r="G122" s="3"/>
      <c r="H122" s="21">
        <f>ROUND(G122*F122,2)</f>
        <v>0</v>
      </c>
    </row>
    <row r="123" spans="1:8" ht="36" customHeight="1">
      <c r="A123" s="102"/>
      <c r="B123" s="11" t="s">
        <v>41</v>
      </c>
      <c r="C123" s="8" t="s">
        <v>334</v>
      </c>
      <c r="D123" s="1" t="s">
        <v>335</v>
      </c>
      <c r="E123" s="9" t="s">
        <v>33</v>
      </c>
      <c r="F123" s="10">
        <v>5</v>
      </c>
      <c r="G123" s="3"/>
      <c r="H123" s="4">
        <f>ROUND(G123*F123,2)</f>
        <v>0</v>
      </c>
    </row>
    <row r="124" spans="1:8" ht="36" customHeight="1">
      <c r="A124" s="102" t="s">
        <v>477</v>
      </c>
      <c r="B124" s="11" t="s">
        <v>51</v>
      </c>
      <c r="C124" s="8" t="s">
        <v>437</v>
      </c>
      <c r="D124" s="1" t="s">
        <v>2</v>
      </c>
      <c r="E124" s="9"/>
      <c r="F124" s="10"/>
      <c r="G124" s="4"/>
      <c r="H124" s="21"/>
    </row>
    <row r="125" spans="1:8" ht="36" customHeight="1">
      <c r="A125" s="102" t="s">
        <v>478</v>
      </c>
      <c r="B125" s="14" t="s">
        <v>112</v>
      </c>
      <c r="C125" s="8" t="s">
        <v>373</v>
      </c>
      <c r="D125" s="1"/>
      <c r="E125" s="9" t="s">
        <v>33</v>
      </c>
      <c r="F125" s="10">
        <v>10</v>
      </c>
      <c r="G125" s="3"/>
      <c r="H125" s="4">
        <f>ROUND(G125*F125,2)</f>
        <v>0</v>
      </c>
    </row>
    <row r="126" spans="1:8" ht="36" customHeight="1">
      <c r="A126" s="102" t="s">
        <v>479</v>
      </c>
      <c r="B126" s="14" t="s">
        <v>113</v>
      </c>
      <c r="C126" s="8" t="s">
        <v>375</v>
      </c>
      <c r="D126" s="1"/>
      <c r="E126" s="9" t="s">
        <v>33</v>
      </c>
      <c r="F126" s="10">
        <v>10</v>
      </c>
      <c r="G126" s="3"/>
      <c r="H126" s="4">
        <f>ROUND(G126*F126,2)</f>
        <v>0</v>
      </c>
    </row>
    <row r="127" spans="1:8" ht="36" customHeight="1">
      <c r="A127" s="41" t="s">
        <v>254</v>
      </c>
      <c r="B127" s="20" t="s">
        <v>250</v>
      </c>
      <c r="C127" s="8" t="s">
        <v>256</v>
      </c>
      <c r="D127" s="1" t="s">
        <v>110</v>
      </c>
      <c r="E127" s="9" t="s">
        <v>33</v>
      </c>
      <c r="F127" s="12">
        <v>5</v>
      </c>
      <c r="G127" s="3"/>
      <c r="H127" s="21">
        <f>ROUND(G127*F127,2)</f>
        <v>0</v>
      </c>
    </row>
    <row r="128" spans="1:8" ht="36" customHeight="1">
      <c r="A128" s="41" t="s">
        <v>257</v>
      </c>
      <c r="B128" s="20" t="s">
        <v>438</v>
      </c>
      <c r="C128" s="8" t="s">
        <v>259</v>
      </c>
      <c r="D128" s="1" t="s">
        <v>110</v>
      </c>
      <c r="E128" s="9" t="s">
        <v>33</v>
      </c>
      <c r="F128" s="10">
        <v>2</v>
      </c>
      <c r="G128" s="3"/>
      <c r="H128" s="21">
        <f>ROUND(G128*F128,2)</f>
        <v>0</v>
      </c>
    </row>
    <row r="129" spans="1:8" ht="36" customHeight="1">
      <c r="A129" s="41" t="s">
        <v>115</v>
      </c>
      <c r="B129" s="20" t="s">
        <v>255</v>
      </c>
      <c r="C129" s="8" t="s">
        <v>52</v>
      </c>
      <c r="D129" s="1" t="s">
        <v>378</v>
      </c>
      <c r="E129" s="9"/>
      <c r="F129" s="10"/>
      <c r="G129" s="5"/>
      <c r="H129" s="21"/>
    </row>
    <row r="130" spans="1:8" ht="36" customHeight="1">
      <c r="A130" s="41" t="s">
        <v>512</v>
      </c>
      <c r="B130" s="42" t="s">
        <v>34</v>
      </c>
      <c r="C130" s="8" t="s">
        <v>513</v>
      </c>
      <c r="D130" s="1" t="s">
        <v>415</v>
      </c>
      <c r="E130" s="9" t="s">
        <v>50</v>
      </c>
      <c r="F130" s="10">
        <v>800</v>
      </c>
      <c r="G130" s="3"/>
      <c r="H130" s="21">
        <f>ROUND(G130*F130,2)</f>
        <v>0</v>
      </c>
    </row>
    <row r="131" spans="1:8" ht="36" customHeight="1">
      <c r="A131" s="41" t="s">
        <v>117</v>
      </c>
      <c r="B131" s="42" t="s">
        <v>41</v>
      </c>
      <c r="C131" s="8" t="s">
        <v>514</v>
      </c>
      <c r="D131" s="1" t="s">
        <v>118</v>
      </c>
      <c r="E131" s="9" t="s">
        <v>50</v>
      </c>
      <c r="F131" s="10">
        <v>25</v>
      </c>
      <c r="G131" s="3"/>
      <c r="H131" s="21">
        <f>ROUND(G131*F131,2)</f>
        <v>0</v>
      </c>
    </row>
    <row r="132" spans="1:8" ht="36" customHeight="1">
      <c r="A132" s="41" t="s">
        <v>197</v>
      </c>
      <c r="B132" s="42" t="s">
        <v>51</v>
      </c>
      <c r="C132" s="8" t="s">
        <v>119</v>
      </c>
      <c r="D132" s="1" t="s">
        <v>120</v>
      </c>
      <c r="E132" s="9" t="s">
        <v>50</v>
      </c>
      <c r="F132" s="10">
        <v>30</v>
      </c>
      <c r="G132" s="3"/>
      <c r="H132" s="21">
        <f>ROUND(G132*F132,2)</f>
        <v>0</v>
      </c>
    </row>
    <row r="133" spans="1:8" ht="36" customHeight="1">
      <c r="A133" s="41" t="s">
        <v>260</v>
      </c>
      <c r="B133" s="20" t="s">
        <v>258</v>
      </c>
      <c r="C133" s="8" t="s">
        <v>262</v>
      </c>
      <c r="D133" s="1" t="s">
        <v>263</v>
      </c>
      <c r="E133" s="9" t="s">
        <v>33</v>
      </c>
      <c r="F133" s="10">
        <v>5</v>
      </c>
      <c r="G133" s="3"/>
      <c r="H133" s="21">
        <f>ROUND(G133*F133,2)</f>
        <v>0</v>
      </c>
    </row>
    <row r="134" spans="1:8" ht="36" customHeight="1">
      <c r="A134" s="100" t="s">
        <v>207</v>
      </c>
      <c r="B134" s="7" t="s">
        <v>439</v>
      </c>
      <c r="C134" s="8" t="s">
        <v>208</v>
      </c>
      <c r="D134" s="1" t="s">
        <v>265</v>
      </c>
      <c r="E134" s="9" t="s">
        <v>33</v>
      </c>
      <c r="F134" s="12">
        <v>2</v>
      </c>
      <c r="G134" s="3"/>
      <c r="H134" s="4">
        <f>ROUND(G134*F134,2)</f>
        <v>0</v>
      </c>
    </row>
    <row r="135" spans="1:8" ht="36" customHeight="1">
      <c r="A135" s="41" t="s">
        <v>198</v>
      </c>
      <c r="B135" s="20" t="s">
        <v>441</v>
      </c>
      <c r="C135" s="8" t="s">
        <v>199</v>
      </c>
      <c r="D135" s="1" t="s">
        <v>440</v>
      </c>
      <c r="E135" s="50"/>
      <c r="F135" s="10"/>
      <c r="G135" s="5"/>
      <c r="H135" s="21"/>
    </row>
    <row r="136" spans="1:8" ht="36" customHeight="1">
      <c r="A136" s="41" t="s">
        <v>389</v>
      </c>
      <c r="B136" s="42" t="s">
        <v>34</v>
      </c>
      <c r="C136" s="8" t="s">
        <v>286</v>
      </c>
      <c r="D136" s="1"/>
      <c r="E136" s="9"/>
      <c r="F136" s="10"/>
      <c r="G136" s="5"/>
      <c r="H136" s="21"/>
    </row>
    <row r="137" spans="1:8" ht="36" customHeight="1">
      <c r="A137" s="41" t="s">
        <v>200</v>
      </c>
      <c r="B137" s="49" t="s">
        <v>112</v>
      </c>
      <c r="C137" s="8" t="s">
        <v>137</v>
      </c>
      <c r="D137" s="1"/>
      <c r="E137" s="9" t="s">
        <v>35</v>
      </c>
      <c r="F137" s="10">
        <v>950</v>
      </c>
      <c r="G137" s="3"/>
      <c r="H137" s="21">
        <f>ROUND(G137*F137,2)</f>
        <v>0</v>
      </c>
    </row>
    <row r="138" spans="1:8" ht="36" customHeight="1">
      <c r="A138" s="41" t="s">
        <v>201</v>
      </c>
      <c r="B138" s="42" t="s">
        <v>41</v>
      </c>
      <c r="C138" s="8" t="s">
        <v>74</v>
      </c>
      <c r="D138" s="1"/>
      <c r="E138" s="9"/>
      <c r="F138" s="10"/>
      <c r="G138" s="5"/>
      <c r="H138" s="21"/>
    </row>
    <row r="139" spans="1:8" ht="36" customHeight="1">
      <c r="A139" s="41" t="s">
        <v>202</v>
      </c>
      <c r="B139" s="49" t="s">
        <v>112</v>
      </c>
      <c r="C139" s="8" t="s">
        <v>137</v>
      </c>
      <c r="D139" s="1"/>
      <c r="E139" s="9" t="s">
        <v>35</v>
      </c>
      <c r="F139" s="10">
        <v>30</v>
      </c>
      <c r="G139" s="3"/>
      <c r="H139" s="21">
        <f>ROUND(G139*F139,2)</f>
        <v>0</v>
      </c>
    </row>
    <row r="140" spans="1:8" ht="36" customHeight="1">
      <c r="A140" s="41" t="s">
        <v>121</v>
      </c>
      <c r="B140" s="20" t="s">
        <v>442</v>
      </c>
      <c r="C140" s="8" t="s">
        <v>123</v>
      </c>
      <c r="D140" s="1" t="s">
        <v>295</v>
      </c>
      <c r="E140" s="9"/>
      <c r="F140" s="10"/>
      <c r="G140" s="5"/>
      <c r="H140" s="21"/>
    </row>
    <row r="141" spans="1:8" ht="36" customHeight="1">
      <c r="A141" s="41" t="s">
        <v>124</v>
      </c>
      <c r="B141" s="42" t="s">
        <v>34</v>
      </c>
      <c r="C141" s="8" t="s">
        <v>296</v>
      </c>
      <c r="D141" s="1" t="s">
        <v>2</v>
      </c>
      <c r="E141" s="9" t="s">
        <v>33</v>
      </c>
      <c r="F141" s="10">
        <v>20</v>
      </c>
      <c r="G141" s="3"/>
      <c r="H141" s="21">
        <f>ROUND(G141*F141,2)</f>
        <v>0</v>
      </c>
    </row>
    <row r="142" spans="1:8" ht="36" customHeight="1">
      <c r="A142" s="41" t="s">
        <v>125</v>
      </c>
      <c r="B142" s="20" t="s">
        <v>443</v>
      </c>
      <c r="C142" s="8" t="s">
        <v>127</v>
      </c>
      <c r="D142" s="1" t="s">
        <v>203</v>
      </c>
      <c r="E142" s="9" t="s">
        <v>40</v>
      </c>
      <c r="F142" s="12">
        <v>4</v>
      </c>
      <c r="G142" s="3"/>
      <c r="H142" s="21">
        <f>ROUND(G142*F142,2)</f>
        <v>0</v>
      </c>
    </row>
    <row r="143" spans="1:8" ht="36" customHeight="1">
      <c r="A143" s="2"/>
      <c r="B143" s="51"/>
      <c r="C143" s="37" t="s">
        <v>22</v>
      </c>
      <c r="D143" s="38"/>
      <c r="E143" s="53"/>
      <c r="F143" s="52"/>
      <c r="G143" s="2"/>
      <c r="H143" s="40"/>
    </row>
    <row r="144" spans="1:8" ht="36" customHeight="1">
      <c r="A144" s="19" t="s">
        <v>59</v>
      </c>
      <c r="B144" s="20" t="s">
        <v>444</v>
      </c>
      <c r="C144" s="8" t="s">
        <v>60</v>
      </c>
      <c r="D144" s="1" t="s">
        <v>139</v>
      </c>
      <c r="E144" s="9" t="s">
        <v>50</v>
      </c>
      <c r="F144" s="12">
        <v>1090</v>
      </c>
      <c r="G144" s="3"/>
      <c r="H144" s="21">
        <f>ROUND(G144*F144,2)</f>
        <v>0</v>
      </c>
    </row>
    <row r="145" spans="1:8" ht="36" customHeight="1">
      <c r="A145" s="2"/>
      <c r="B145" s="51"/>
      <c r="C145" s="37" t="s">
        <v>23</v>
      </c>
      <c r="D145" s="38"/>
      <c r="E145" s="53"/>
      <c r="F145" s="52"/>
      <c r="G145" s="2"/>
      <c r="H145" s="40"/>
    </row>
    <row r="146" spans="1:8" ht="36" customHeight="1">
      <c r="A146" s="19" t="s">
        <v>80</v>
      </c>
      <c r="B146" s="20" t="s">
        <v>261</v>
      </c>
      <c r="C146" s="16" t="s">
        <v>307</v>
      </c>
      <c r="D146" s="17" t="s">
        <v>308</v>
      </c>
      <c r="E146" s="9"/>
      <c r="F146" s="12"/>
      <c r="G146" s="5"/>
      <c r="H146" s="54"/>
    </row>
    <row r="147" spans="1:8" ht="36" customHeight="1">
      <c r="A147" s="19" t="s">
        <v>81</v>
      </c>
      <c r="B147" s="42" t="s">
        <v>34</v>
      </c>
      <c r="C147" s="18" t="s">
        <v>309</v>
      </c>
      <c r="D147" s="1"/>
      <c r="E147" s="9" t="s">
        <v>40</v>
      </c>
      <c r="F147" s="12">
        <v>9</v>
      </c>
      <c r="G147" s="3"/>
      <c r="H147" s="21">
        <f>ROUND(G147*F147,2)</f>
        <v>0</v>
      </c>
    </row>
    <row r="148" spans="1:8" ht="36" customHeight="1">
      <c r="A148" s="19" t="s">
        <v>82</v>
      </c>
      <c r="B148" s="42" t="s">
        <v>41</v>
      </c>
      <c r="C148" s="18" t="s">
        <v>310</v>
      </c>
      <c r="D148" s="1"/>
      <c r="E148" s="9" t="s">
        <v>40</v>
      </c>
      <c r="F148" s="12">
        <v>9</v>
      </c>
      <c r="G148" s="3"/>
      <c r="H148" s="21">
        <f>ROUND(G148*F148,2)</f>
        <v>0</v>
      </c>
    </row>
    <row r="149" spans="1:8" ht="36" customHeight="1">
      <c r="A149" s="100" t="s">
        <v>485</v>
      </c>
      <c r="B149" s="11" t="s">
        <v>51</v>
      </c>
      <c r="C149" s="18" t="s">
        <v>486</v>
      </c>
      <c r="D149" s="1"/>
      <c r="E149" s="9" t="s">
        <v>40</v>
      </c>
      <c r="F149" s="12">
        <v>3</v>
      </c>
      <c r="G149" s="3"/>
      <c r="H149" s="21">
        <f>ROUND(G149*F149,2)</f>
        <v>0</v>
      </c>
    </row>
    <row r="150" spans="1:8" ht="36" customHeight="1">
      <c r="A150" s="103" t="s">
        <v>487</v>
      </c>
      <c r="B150" s="58" t="s">
        <v>65</v>
      </c>
      <c r="C150" s="18" t="s">
        <v>488</v>
      </c>
      <c r="D150" s="17"/>
      <c r="E150" s="24" t="s">
        <v>40</v>
      </c>
      <c r="F150" s="59">
        <v>3</v>
      </c>
      <c r="G150" s="107"/>
      <c r="H150" s="21">
        <f>ROUND(G150*F150,2)</f>
        <v>0</v>
      </c>
    </row>
    <row r="151" spans="1:8" ht="36" customHeight="1">
      <c r="A151" s="103"/>
      <c r="B151" s="58" t="s">
        <v>69</v>
      </c>
      <c r="C151" s="18" t="s">
        <v>548</v>
      </c>
      <c r="D151" s="17" t="s">
        <v>549</v>
      </c>
      <c r="E151" s="24" t="s">
        <v>40</v>
      </c>
      <c r="F151" s="59">
        <v>5</v>
      </c>
      <c r="G151" s="107"/>
      <c r="H151" s="21">
        <f>ROUND(G151*F151,2)</f>
        <v>0</v>
      </c>
    </row>
    <row r="152" spans="1:8" ht="36" customHeight="1">
      <c r="A152" s="2"/>
      <c r="B152" s="55"/>
      <c r="C152" s="37" t="s">
        <v>24</v>
      </c>
      <c r="D152" s="38"/>
      <c r="E152" s="53"/>
      <c r="F152" s="52"/>
      <c r="G152" s="2"/>
      <c r="H152" s="40"/>
    </row>
    <row r="153" spans="1:8" ht="36" customHeight="1">
      <c r="A153" s="19" t="s">
        <v>61</v>
      </c>
      <c r="B153" s="20" t="s">
        <v>445</v>
      </c>
      <c r="C153" s="18" t="s">
        <v>315</v>
      </c>
      <c r="D153" s="17" t="s">
        <v>316</v>
      </c>
      <c r="E153" s="9" t="s">
        <v>40</v>
      </c>
      <c r="F153" s="12">
        <v>15</v>
      </c>
      <c r="G153" s="3"/>
      <c r="H153" s="21">
        <f>ROUND(G153*F153,2)</f>
        <v>0</v>
      </c>
    </row>
    <row r="154" spans="1:8" ht="36" customHeight="1">
      <c r="A154" s="19" t="s">
        <v>75</v>
      </c>
      <c r="B154" s="20" t="s">
        <v>446</v>
      </c>
      <c r="C154" s="8" t="s">
        <v>83</v>
      </c>
      <c r="D154" s="1" t="s">
        <v>143</v>
      </c>
      <c r="E154" s="9"/>
      <c r="F154" s="12"/>
      <c r="G154" s="4"/>
      <c r="H154" s="54"/>
    </row>
    <row r="155" spans="1:8" ht="36" customHeight="1">
      <c r="A155" s="19" t="s">
        <v>84</v>
      </c>
      <c r="B155" s="42" t="s">
        <v>34</v>
      </c>
      <c r="C155" s="8" t="s">
        <v>166</v>
      </c>
      <c r="D155" s="1"/>
      <c r="E155" s="9" t="s">
        <v>76</v>
      </c>
      <c r="F155" s="15">
        <v>1</v>
      </c>
      <c r="G155" s="3"/>
      <c r="H155" s="21">
        <f>ROUND(G155*F155,2)</f>
        <v>0</v>
      </c>
    </row>
    <row r="156" spans="1:8" ht="36" customHeight="1">
      <c r="A156" s="19" t="s">
        <v>62</v>
      </c>
      <c r="B156" s="20" t="s">
        <v>447</v>
      </c>
      <c r="C156" s="18" t="s">
        <v>317</v>
      </c>
      <c r="D156" s="17" t="s">
        <v>316</v>
      </c>
      <c r="E156" s="9"/>
      <c r="F156" s="12"/>
      <c r="G156" s="5"/>
      <c r="H156" s="54"/>
    </row>
    <row r="157" spans="1:8" ht="36" customHeight="1">
      <c r="A157" s="19" t="s">
        <v>63</v>
      </c>
      <c r="B157" s="42" t="s">
        <v>34</v>
      </c>
      <c r="C157" s="8" t="s">
        <v>168</v>
      </c>
      <c r="D157" s="1"/>
      <c r="E157" s="9" t="s">
        <v>40</v>
      </c>
      <c r="F157" s="12">
        <v>9</v>
      </c>
      <c r="G157" s="3"/>
      <c r="H157" s="21">
        <f aca="true" t="shared" si="3" ref="H157:H162">ROUND(G157*F157,2)</f>
        <v>0</v>
      </c>
    </row>
    <row r="158" spans="1:8" ht="36" customHeight="1">
      <c r="A158" s="19" t="s">
        <v>77</v>
      </c>
      <c r="B158" s="20" t="s">
        <v>294</v>
      </c>
      <c r="C158" s="8" t="s">
        <v>85</v>
      </c>
      <c r="D158" s="17" t="s">
        <v>316</v>
      </c>
      <c r="E158" s="9" t="s">
        <v>40</v>
      </c>
      <c r="F158" s="12">
        <v>9</v>
      </c>
      <c r="G158" s="3"/>
      <c r="H158" s="21">
        <f t="shared" si="3"/>
        <v>0</v>
      </c>
    </row>
    <row r="159" spans="1:8" ht="36" customHeight="1">
      <c r="A159" s="19" t="s">
        <v>78</v>
      </c>
      <c r="B159" s="20" t="s">
        <v>454</v>
      </c>
      <c r="C159" s="8" t="s">
        <v>86</v>
      </c>
      <c r="D159" s="17" t="s">
        <v>316</v>
      </c>
      <c r="E159" s="9" t="s">
        <v>40</v>
      </c>
      <c r="F159" s="12">
        <v>5</v>
      </c>
      <c r="G159" s="3"/>
      <c r="H159" s="21">
        <f t="shared" si="3"/>
        <v>0</v>
      </c>
    </row>
    <row r="160" spans="1:8" ht="36" customHeight="1">
      <c r="A160" s="100" t="s">
        <v>79</v>
      </c>
      <c r="B160" s="7" t="s">
        <v>460</v>
      </c>
      <c r="C160" s="8" t="s">
        <v>87</v>
      </c>
      <c r="D160" s="17" t="s">
        <v>316</v>
      </c>
      <c r="E160" s="9" t="s">
        <v>40</v>
      </c>
      <c r="F160" s="12">
        <v>15</v>
      </c>
      <c r="G160" s="3"/>
      <c r="H160" s="4">
        <f t="shared" si="3"/>
        <v>0</v>
      </c>
    </row>
    <row r="161" spans="1:8" ht="36" customHeight="1">
      <c r="A161" s="103" t="s">
        <v>322</v>
      </c>
      <c r="B161" s="23" t="s">
        <v>464</v>
      </c>
      <c r="C161" s="18" t="s">
        <v>323</v>
      </c>
      <c r="D161" s="17" t="s">
        <v>316</v>
      </c>
      <c r="E161" s="24" t="s">
        <v>40</v>
      </c>
      <c r="F161" s="12">
        <v>8</v>
      </c>
      <c r="G161" s="3"/>
      <c r="H161" s="4">
        <f t="shared" si="3"/>
        <v>0</v>
      </c>
    </row>
    <row r="162" spans="1:8" ht="36" customHeight="1">
      <c r="A162" s="25"/>
      <c r="B162" s="20" t="s">
        <v>313</v>
      </c>
      <c r="C162" s="8" t="s">
        <v>469</v>
      </c>
      <c r="D162" s="17" t="s">
        <v>143</v>
      </c>
      <c r="E162" s="9" t="s">
        <v>40</v>
      </c>
      <c r="F162" s="12">
        <v>5</v>
      </c>
      <c r="G162" s="3"/>
      <c r="H162" s="21">
        <f t="shared" si="3"/>
        <v>0</v>
      </c>
    </row>
    <row r="163" spans="1:8" ht="36" customHeight="1">
      <c r="A163" s="2"/>
      <c r="B163" s="36"/>
      <c r="C163" s="37" t="s">
        <v>25</v>
      </c>
      <c r="D163" s="38"/>
      <c r="E163" s="39"/>
      <c r="F163" s="38"/>
      <c r="G163" s="2"/>
      <c r="H163" s="40"/>
    </row>
    <row r="164" spans="1:8" ht="36" customHeight="1">
      <c r="A164" s="41" t="s">
        <v>66</v>
      </c>
      <c r="B164" s="20" t="s">
        <v>466</v>
      </c>
      <c r="C164" s="8" t="s">
        <v>67</v>
      </c>
      <c r="D164" s="1" t="s">
        <v>173</v>
      </c>
      <c r="E164" s="9"/>
      <c r="F164" s="10"/>
      <c r="G164" s="5"/>
      <c r="H164" s="21"/>
    </row>
    <row r="165" spans="1:8" ht="36" customHeight="1">
      <c r="A165" s="41" t="s">
        <v>174</v>
      </c>
      <c r="B165" s="42" t="s">
        <v>34</v>
      </c>
      <c r="C165" s="8" t="s">
        <v>175</v>
      </c>
      <c r="D165" s="1"/>
      <c r="E165" s="9" t="s">
        <v>33</v>
      </c>
      <c r="F165" s="10">
        <v>140</v>
      </c>
      <c r="G165" s="3"/>
      <c r="H165" s="21">
        <f>ROUND(G165*F165,2)</f>
        <v>0</v>
      </c>
    </row>
    <row r="166" spans="1:8" ht="36" customHeight="1">
      <c r="A166" s="41" t="s">
        <v>68</v>
      </c>
      <c r="B166" s="42" t="s">
        <v>41</v>
      </c>
      <c r="C166" s="8" t="s">
        <v>176</v>
      </c>
      <c r="D166" s="1"/>
      <c r="E166" s="9" t="s">
        <v>33</v>
      </c>
      <c r="F166" s="10">
        <v>1350</v>
      </c>
      <c r="G166" s="3"/>
      <c r="H166" s="21">
        <f>ROUND(G166*F166,2)</f>
        <v>0</v>
      </c>
    </row>
    <row r="167" spans="1:8" ht="36" customHeight="1" thickBot="1">
      <c r="A167" s="104"/>
      <c r="B167" s="105" t="str">
        <f>B94</f>
        <v>B</v>
      </c>
      <c r="C167" s="138" t="str">
        <f>C94</f>
        <v>HOWDEN ROAD - BETOURNAY ST TO HARPER AVE - REHABILIATION</v>
      </c>
      <c r="D167" s="141"/>
      <c r="E167" s="141"/>
      <c r="F167" s="142"/>
      <c r="G167" s="104" t="s">
        <v>17</v>
      </c>
      <c r="H167" s="104">
        <f>SUM(H94:H166)</f>
        <v>0</v>
      </c>
    </row>
    <row r="168" spans="1:8" ht="36" customHeight="1" thickTop="1">
      <c r="A168" s="94"/>
      <c r="B168" s="95" t="s">
        <v>14</v>
      </c>
      <c r="C168" s="143" t="s">
        <v>336</v>
      </c>
      <c r="D168" s="144"/>
      <c r="E168" s="144"/>
      <c r="F168" s="145"/>
      <c r="G168" s="94"/>
      <c r="H168" s="96"/>
    </row>
    <row r="169" spans="1:8" ht="36" customHeight="1">
      <c r="A169" s="2"/>
      <c r="B169" s="98"/>
      <c r="C169" s="99" t="s">
        <v>19</v>
      </c>
      <c r="D169" s="38"/>
      <c r="E169" s="52" t="s">
        <v>2</v>
      </c>
      <c r="F169" s="52" t="s">
        <v>2</v>
      </c>
      <c r="G169" s="2" t="s">
        <v>2</v>
      </c>
      <c r="H169" s="40"/>
    </row>
    <row r="170" spans="1:8" ht="36" customHeight="1">
      <c r="A170" s="19" t="s">
        <v>88</v>
      </c>
      <c r="B170" s="20" t="s">
        <v>266</v>
      </c>
      <c r="C170" s="8" t="s">
        <v>89</v>
      </c>
      <c r="D170" s="1" t="s">
        <v>187</v>
      </c>
      <c r="E170" s="9" t="s">
        <v>31</v>
      </c>
      <c r="F170" s="10">
        <v>3</v>
      </c>
      <c r="G170" s="3"/>
      <c r="H170" s="21">
        <f>ROUND(G170*F170,2)</f>
        <v>0</v>
      </c>
    </row>
    <row r="171" spans="1:8" ht="36" customHeight="1">
      <c r="A171" s="35" t="s">
        <v>351</v>
      </c>
      <c r="B171" s="20" t="s">
        <v>470</v>
      </c>
      <c r="C171" s="8" t="s">
        <v>37</v>
      </c>
      <c r="D171" s="1" t="s">
        <v>187</v>
      </c>
      <c r="E171" s="9" t="s">
        <v>31</v>
      </c>
      <c r="F171" s="10">
        <v>10</v>
      </c>
      <c r="G171" s="3"/>
      <c r="H171" s="21">
        <f>ROUND(G171*F171,2)</f>
        <v>0</v>
      </c>
    </row>
    <row r="172" spans="1:8" ht="36" customHeight="1">
      <c r="A172" s="19" t="s">
        <v>38</v>
      </c>
      <c r="B172" s="20" t="s">
        <v>269</v>
      </c>
      <c r="C172" s="8" t="s">
        <v>39</v>
      </c>
      <c r="D172" s="1" t="s">
        <v>187</v>
      </c>
      <c r="E172" s="9" t="s">
        <v>33</v>
      </c>
      <c r="F172" s="10">
        <v>2180</v>
      </c>
      <c r="G172" s="3"/>
      <c r="H172" s="21">
        <f>ROUND(G172*F172,2)</f>
        <v>0</v>
      </c>
    </row>
    <row r="173" spans="1:8" ht="36" customHeight="1">
      <c r="A173" s="2"/>
      <c r="B173" s="36"/>
      <c r="C173" s="37" t="s">
        <v>20</v>
      </c>
      <c r="D173" s="38"/>
      <c r="E173" s="39"/>
      <c r="F173" s="38"/>
      <c r="G173" s="2"/>
      <c r="H173" s="40"/>
    </row>
    <row r="174" spans="1:8" ht="36" customHeight="1">
      <c r="A174" s="41" t="s">
        <v>423</v>
      </c>
      <c r="B174" s="20" t="s">
        <v>353</v>
      </c>
      <c r="C174" s="8" t="s">
        <v>425</v>
      </c>
      <c r="D174" s="1" t="s">
        <v>191</v>
      </c>
      <c r="E174" s="9"/>
      <c r="F174" s="10"/>
      <c r="G174" s="5"/>
      <c r="H174" s="21"/>
    </row>
    <row r="175" spans="1:8" ht="36" customHeight="1">
      <c r="A175" s="41" t="s">
        <v>426</v>
      </c>
      <c r="B175" s="42" t="s">
        <v>34</v>
      </c>
      <c r="C175" s="8" t="s">
        <v>356</v>
      </c>
      <c r="D175" s="1" t="s">
        <v>2</v>
      </c>
      <c r="E175" s="9" t="s">
        <v>33</v>
      </c>
      <c r="F175" s="10">
        <v>330</v>
      </c>
      <c r="G175" s="3"/>
      <c r="H175" s="21">
        <f>ROUND(G175*F175,2)</f>
        <v>0</v>
      </c>
    </row>
    <row r="176" spans="1:8" ht="36" customHeight="1">
      <c r="A176" s="41" t="s">
        <v>427</v>
      </c>
      <c r="B176" s="20" t="s">
        <v>358</v>
      </c>
      <c r="C176" s="8" t="s">
        <v>428</v>
      </c>
      <c r="D176" s="1" t="s">
        <v>191</v>
      </c>
      <c r="E176" s="9"/>
      <c r="F176" s="10"/>
      <c r="G176" s="5"/>
      <c r="H176" s="21"/>
    </row>
    <row r="177" spans="1:8" ht="36" customHeight="1">
      <c r="A177" s="41" t="s">
        <v>429</v>
      </c>
      <c r="B177" s="42" t="s">
        <v>34</v>
      </c>
      <c r="C177" s="8" t="s">
        <v>361</v>
      </c>
      <c r="D177" s="1" t="s">
        <v>2</v>
      </c>
      <c r="E177" s="9" t="s">
        <v>33</v>
      </c>
      <c r="F177" s="10">
        <v>25</v>
      </c>
      <c r="G177" s="3"/>
      <c r="H177" s="21">
        <f>ROUND(G177*F177,2)</f>
        <v>0</v>
      </c>
    </row>
    <row r="178" spans="1:8" ht="36" customHeight="1">
      <c r="A178" s="41" t="s">
        <v>430</v>
      </c>
      <c r="B178" s="42" t="s">
        <v>41</v>
      </c>
      <c r="C178" s="8" t="s">
        <v>363</v>
      </c>
      <c r="D178" s="1" t="s">
        <v>2</v>
      </c>
      <c r="E178" s="9" t="s">
        <v>33</v>
      </c>
      <c r="F178" s="10">
        <v>75</v>
      </c>
      <c r="G178" s="3"/>
      <c r="H178" s="21">
        <f>ROUND(G178*F178,2)</f>
        <v>0</v>
      </c>
    </row>
    <row r="179" spans="1:8" ht="36" customHeight="1">
      <c r="A179" s="41" t="s">
        <v>431</v>
      </c>
      <c r="B179" s="42" t="s">
        <v>51</v>
      </c>
      <c r="C179" s="8" t="s">
        <v>365</v>
      </c>
      <c r="D179" s="1" t="s">
        <v>2</v>
      </c>
      <c r="E179" s="9" t="s">
        <v>33</v>
      </c>
      <c r="F179" s="10">
        <v>8</v>
      </c>
      <c r="G179" s="3"/>
      <c r="H179" s="21">
        <f>ROUND(G179*F179,2)</f>
        <v>0</v>
      </c>
    </row>
    <row r="180" spans="1:8" ht="36" customHeight="1">
      <c r="A180" s="41" t="s">
        <v>432</v>
      </c>
      <c r="B180" s="42" t="s">
        <v>65</v>
      </c>
      <c r="C180" s="8" t="s">
        <v>367</v>
      </c>
      <c r="D180" s="1" t="s">
        <v>2</v>
      </c>
      <c r="E180" s="9" t="s">
        <v>33</v>
      </c>
      <c r="F180" s="10">
        <v>45</v>
      </c>
      <c r="G180" s="3"/>
      <c r="H180" s="21">
        <f>ROUND(G180*F180,2)</f>
        <v>0</v>
      </c>
    </row>
    <row r="181" spans="1:8" ht="36" customHeight="1">
      <c r="A181" s="41" t="s">
        <v>352</v>
      </c>
      <c r="B181" s="20" t="s">
        <v>368</v>
      </c>
      <c r="C181" s="8" t="s">
        <v>354</v>
      </c>
      <c r="D181" s="1" t="s">
        <v>191</v>
      </c>
      <c r="E181" s="9"/>
      <c r="F181" s="10"/>
      <c r="G181" s="5"/>
      <c r="H181" s="21"/>
    </row>
    <row r="182" spans="1:8" ht="36" customHeight="1">
      <c r="A182" s="41" t="s">
        <v>355</v>
      </c>
      <c r="B182" s="42" t="s">
        <v>34</v>
      </c>
      <c r="C182" s="8" t="s">
        <v>356</v>
      </c>
      <c r="D182" s="1" t="s">
        <v>2</v>
      </c>
      <c r="E182" s="9" t="s">
        <v>33</v>
      </c>
      <c r="F182" s="10">
        <v>105</v>
      </c>
      <c r="G182" s="3"/>
      <c r="H182" s="21">
        <f>ROUND(G182*F182,2)</f>
        <v>0</v>
      </c>
    </row>
    <row r="183" spans="1:8" ht="36" customHeight="1">
      <c r="A183" s="41" t="s">
        <v>357</v>
      </c>
      <c r="B183" s="43" t="s">
        <v>369</v>
      </c>
      <c r="C183" s="8" t="s">
        <v>359</v>
      </c>
      <c r="D183" s="1" t="s">
        <v>191</v>
      </c>
      <c r="E183" s="9"/>
      <c r="F183" s="10"/>
      <c r="G183" s="5"/>
      <c r="H183" s="21"/>
    </row>
    <row r="184" spans="1:8" ht="36" customHeight="1">
      <c r="A184" s="44" t="s">
        <v>360</v>
      </c>
      <c r="B184" s="56" t="s">
        <v>34</v>
      </c>
      <c r="C184" s="57" t="s">
        <v>361</v>
      </c>
      <c r="D184" s="1" t="s">
        <v>2</v>
      </c>
      <c r="E184" s="9" t="s">
        <v>33</v>
      </c>
      <c r="F184" s="10">
        <v>15</v>
      </c>
      <c r="G184" s="3"/>
      <c r="H184" s="21">
        <f>ROUND(G184*F184,2)</f>
        <v>0</v>
      </c>
    </row>
    <row r="185" spans="1:8" ht="36" customHeight="1">
      <c r="A185" s="44" t="s">
        <v>362</v>
      </c>
      <c r="B185" s="56" t="s">
        <v>41</v>
      </c>
      <c r="C185" s="57" t="s">
        <v>363</v>
      </c>
      <c r="D185" s="1" t="s">
        <v>2</v>
      </c>
      <c r="E185" s="9" t="s">
        <v>33</v>
      </c>
      <c r="F185" s="10">
        <v>410</v>
      </c>
      <c r="G185" s="3"/>
      <c r="H185" s="21">
        <f>ROUND(G185*F185,2)</f>
        <v>0</v>
      </c>
    </row>
    <row r="186" spans="1:8" ht="36" customHeight="1">
      <c r="A186" s="44" t="s">
        <v>364</v>
      </c>
      <c r="B186" s="56" t="s">
        <v>51</v>
      </c>
      <c r="C186" s="57" t="s">
        <v>365</v>
      </c>
      <c r="D186" s="1" t="s">
        <v>2</v>
      </c>
      <c r="E186" s="9" t="s">
        <v>33</v>
      </c>
      <c r="F186" s="10">
        <v>10</v>
      </c>
      <c r="G186" s="3"/>
      <c r="H186" s="21">
        <f>ROUND(G186*F186,2)</f>
        <v>0</v>
      </c>
    </row>
    <row r="187" spans="1:8" ht="36" customHeight="1">
      <c r="A187" s="44" t="s">
        <v>366</v>
      </c>
      <c r="B187" s="56" t="s">
        <v>65</v>
      </c>
      <c r="C187" s="57" t="s">
        <v>367</v>
      </c>
      <c r="D187" s="1" t="s">
        <v>2</v>
      </c>
      <c r="E187" s="9" t="s">
        <v>33</v>
      </c>
      <c r="F187" s="10">
        <v>150</v>
      </c>
      <c r="G187" s="3"/>
      <c r="H187" s="21">
        <f>ROUND(G187*F187,2)</f>
        <v>0</v>
      </c>
    </row>
    <row r="188" spans="1:8" ht="36" customHeight="1">
      <c r="A188" s="41" t="s">
        <v>42</v>
      </c>
      <c r="B188" s="20" t="s">
        <v>264</v>
      </c>
      <c r="C188" s="8" t="s">
        <v>43</v>
      </c>
      <c r="D188" s="1" t="s">
        <v>191</v>
      </c>
      <c r="E188" s="9"/>
      <c r="F188" s="10"/>
      <c r="G188" s="5"/>
      <c r="H188" s="21"/>
    </row>
    <row r="189" spans="1:8" ht="36" customHeight="1">
      <c r="A189" s="41" t="s">
        <v>44</v>
      </c>
      <c r="B189" s="42" t="s">
        <v>34</v>
      </c>
      <c r="C189" s="8" t="s">
        <v>45</v>
      </c>
      <c r="D189" s="1" t="s">
        <v>2</v>
      </c>
      <c r="E189" s="9" t="s">
        <v>40</v>
      </c>
      <c r="F189" s="10">
        <v>860</v>
      </c>
      <c r="G189" s="3"/>
      <c r="H189" s="21">
        <f>ROUND(G189*F189,2)</f>
        <v>0</v>
      </c>
    </row>
    <row r="190" spans="1:8" s="97" customFormat="1" ht="30" customHeight="1">
      <c r="A190" s="41" t="s">
        <v>46</v>
      </c>
      <c r="B190" s="20" t="s">
        <v>370</v>
      </c>
      <c r="C190" s="8" t="s">
        <v>47</v>
      </c>
      <c r="D190" s="1" t="s">
        <v>191</v>
      </c>
      <c r="E190" s="9"/>
      <c r="F190" s="10"/>
      <c r="G190" s="5"/>
      <c r="H190" s="21"/>
    </row>
    <row r="191" spans="1:8" ht="36" customHeight="1">
      <c r="A191" s="45" t="s">
        <v>192</v>
      </c>
      <c r="B191" s="46" t="s">
        <v>34</v>
      </c>
      <c r="C191" s="47" t="s">
        <v>193</v>
      </c>
      <c r="D191" s="48" t="s">
        <v>2</v>
      </c>
      <c r="E191" s="48" t="s">
        <v>40</v>
      </c>
      <c r="F191" s="10">
        <v>110</v>
      </c>
      <c r="G191" s="3"/>
      <c r="H191" s="21">
        <f>ROUND(G191*F191,2)</f>
        <v>0</v>
      </c>
    </row>
    <row r="192" spans="1:8" ht="36" customHeight="1">
      <c r="A192" s="41" t="s">
        <v>48</v>
      </c>
      <c r="B192" s="42" t="s">
        <v>41</v>
      </c>
      <c r="C192" s="8" t="s">
        <v>49</v>
      </c>
      <c r="D192" s="1" t="s">
        <v>2</v>
      </c>
      <c r="E192" s="9" t="s">
        <v>40</v>
      </c>
      <c r="F192" s="10">
        <v>1225</v>
      </c>
      <c r="G192" s="3"/>
      <c r="H192" s="21">
        <f>ROUND(G192*F192,2)</f>
        <v>0</v>
      </c>
    </row>
    <row r="193" spans="1:8" ht="36" customHeight="1">
      <c r="A193" s="41" t="s">
        <v>332</v>
      </c>
      <c r="B193" s="20" t="s">
        <v>283</v>
      </c>
      <c r="C193" s="8" t="s">
        <v>333</v>
      </c>
      <c r="D193" s="1" t="s">
        <v>110</v>
      </c>
      <c r="E193" s="9"/>
      <c r="F193" s="10"/>
      <c r="G193" s="5"/>
      <c r="H193" s="21"/>
    </row>
    <row r="194" spans="1:8" ht="36" customHeight="1">
      <c r="A194" s="41" t="s">
        <v>371</v>
      </c>
      <c r="B194" s="42" t="s">
        <v>34</v>
      </c>
      <c r="C194" s="8" t="s">
        <v>111</v>
      </c>
      <c r="D194" s="1" t="s">
        <v>253</v>
      </c>
      <c r="E194" s="9"/>
      <c r="F194" s="10"/>
      <c r="G194" s="5"/>
      <c r="H194" s="21"/>
    </row>
    <row r="195" spans="1:8" ht="36" customHeight="1">
      <c r="A195" s="41" t="s">
        <v>372</v>
      </c>
      <c r="B195" s="49" t="s">
        <v>112</v>
      </c>
      <c r="C195" s="8" t="s">
        <v>373</v>
      </c>
      <c r="D195" s="1"/>
      <c r="E195" s="9" t="s">
        <v>33</v>
      </c>
      <c r="F195" s="10">
        <v>50</v>
      </c>
      <c r="G195" s="3"/>
      <c r="H195" s="21">
        <f>ROUND(G195*F195,2)</f>
        <v>0</v>
      </c>
    </row>
    <row r="196" spans="1:8" ht="36" customHeight="1">
      <c r="A196" s="41" t="s">
        <v>374</v>
      </c>
      <c r="B196" s="49" t="s">
        <v>113</v>
      </c>
      <c r="C196" s="8" t="s">
        <v>375</v>
      </c>
      <c r="D196" s="1"/>
      <c r="E196" s="9" t="s">
        <v>33</v>
      </c>
      <c r="F196" s="10">
        <v>100</v>
      </c>
      <c r="G196" s="3"/>
      <c r="H196" s="21">
        <f>ROUND(G196*F196,2)</f>
        <v>0</v>
      </c>
    </row>
    <row r="197" spans="1:8" ht="36" customHeight="1">
      <c r="A197" s="41" t="s">
        <v>376</v>
      </c>
      <c r="B197" s="49" t="s">
        <v>114</v>
      </c>
      <c r="C197" s="8" t="s">
        <v>377</v>
      </c>
      <c r="D197" s="1" t="s">
        <v>2</v>
      </c>
      <c r="E197" s="9" t="s">
        <v>33</v>
      </c>
      <c r="F197" s="10">
        <v>1225</v>
      </c>
      <c r="G197" s="3"/>
      <c r="H197" s="21">
        <f>ROUND(G197*F197,2)</f>
        <v>0</v>
      </c>
    </row>
    <row r="198" spans="1:8" ht="36" customHeight="1">
      <c r="A198" s="102"/>
      <c r="B198" s="11" t="s">
        <v>41</v>
      </c>
      <c r="C198" s="8" t="s">
        <v>334</v>
      </c>
      <c r="D198" s="1" t="s">
        <v>546</v>
      </c>
      <c r="E198" s="9" t="s">
        <v>33</v>
      </c>
      <c r="F198" s="10">
        <v>2</v>
      </c>
      <c r="G198" s="3"/>
      <c r="H198" s="4">
        <f>ROUND(G198*F198,2)</f>
        <v>0</v>
      </c>
    </row>
    <row r="199" spans="1:8" ht="36" customHeight="1">
      <c r="A199" s="102" t="s">
        <v>477</v>
      </c>
      <c r="B199" s="11" t="s">
        <v>51</v>
      </c>
      <c r="C199" s="8" t="s">
        <v>437</v>
      </c>
      <c r="D199" s="1" t="s">
        <v>2</v>
      </c>
      <c r="E199" s="9"/>
      <c r="F199" s="10"/>
      <c r="G199" s="4"/>
      <c r="H199" s="21"/>
    </row>
    <row r="200" spans="1:8" ht="36" customHeight="1">
      <c r="A200" s="102" t="s">
        <v>479</v>
      </c>
      <c r="B200" s="14" t="s">
        <v>112</v>
      </c>
      <c r="C200" s="8" t="s">
        <v>375</v>
      </c>
      <c r="D200" s="1"/>
      <c r="E200" s="9" t="s">
        <v>33</v>
      </c>
      <c r="F200" s="10">
        <v>25</v>
      </c>
      <c r="G200" s="3"/>
      <c r="H200" s="4">
        <f>ROUND(G200*F200,2)</f>
        <v>0</v>
      </c>
    </row>
    <row r="201" spans="1:8" ht="36" customHeight="1">
      <c r="A201" s="41" t="s">
        <v>254</v>
      </c>
      <c r="B201" s="20" t="s">
        <v>292</v>
      </c>
      <c r="C201" s="8" t="s">
        <v>256</v>
      </c>
      <c r="D201" s="1" t="s">
        <v>110</v>
      </c>
      <c r="E201" s="9" t="s">
        <v>33</v>
      </c>
      <c r="F201" s="12">
        <v>10</v>
      </c>
      <c r="G201" s="3"/>
      <c r="H201" s="21">
        <f>ROUND(G201*F201,2)</f>
        <v>0</v>
      </c>
    </row>
    <row r="202" spans="1:8" ht="36" customHeight="1">
      <c r="A202" s="41" t="s">
        <v>257</v>
      </c>
      <c r="B202" s="20" t="s">
        <v>390</v>
      </c>
      <c r="C202" s="8" t="s">
        <v>259</v>
      </c>
      <c r="D202" s="1" t="s">
        <v>110</v>
      </c>
      <c r="E202" s="9" t="s">
        <v>33</v>
      </c>
      <c r="F202" s="10">
        <v>5</v>
      </c>
      <c r="G202" s="3"/>
      <c r="H202" s="21">
        <f>ROUND(G202*F202,2)</f>
        <v>0</v>
      </c>
    </row>
    <row r="203" spans="1:8" ht="36" customHeight="1">
      <c r="A203" s="41" t="s">
        <v>115</v>
      </c>
      <c r="B203" s="20" t="s">
        <v>391</v>
      </c>
      <c r="C203" s="8" t="s">
        <v>52</v>
      </c>
      <c r="D203" s="1" t="s">
        <v>378</v>
      </c>
      <c r="E203" s="9"/>
      <c r="F203" s="10"/>
      <c r="G203" s="5"/>
      <c r="H203" s="21"/>
    </row>
    <row r="204" spans="1:8" ht="36" customHeight="1">
      <c r="A204" s="41" t="s">
        <v>379</v>
      </c>
      <c r="B204" s="42" t="s">
        <v>34</v>
      </c>
      <c r="C204" s="8" t="s">
        <v>491</v>
      </c>
      <c r="D204" s="1" t="s">
        <v>380</v>
      </c>
      <c r="E204" s="9"/>
      <c r="F204" s="10"/>
      <c r="G204" s="4"/>
      <c r="H204" s="21"/>
    </row>
    <row r="205" spans="1:8" ht="36" customHeight="1">
      <c r="A205" s="41" t="s">
        <v>381</v>
      </c>
      <c r="B205" s="49" t="s">
        <v>112</v>
      </c>
      <c r="C205" s="8" t="s">
        <v>382</v>
      </c>
      <c r="D205" s="1"/>
      <c r="E205" s="9" t="s">
        <v>50</v>
      </c>
      <c r="F205" s="10">
        <v>45</v>
      </c>
      <c r="G205" s="3"/>
      <c r="H205" s="21">
        <f>ROUND(G205*F205,2)</f>
        <v>0</v>
      </c>
    </row>
    <row r="206" spans="1:8" ht="36" customHeight="1">
      <c r="A206" s="41" t="s">
        <v>383</v>
      </c>
      <c r="B206" s="49" t="s">
        <v>113</v>
      </c>
      <c r="C206" s="8" t="s">
        <v>384</v>
      </c>
      <c r="D206" s="1"/>
      <c r="E206" s="9" t="s">
        <v>50</v>
      </c>
      <c r="F206" s="10">
        <v>200</v>
      </c>
      <c r="G206" s="3"/>
      <c r="H206" s="21">
        <f>ROUND(G206*F206,2)</f>
        <v>0</v>
      </c>
    </row>
    <row r="207" spans="1:8" ht="36" customHeight="1">
      <c r="A207" s="41" t="s">
        <v>385</v>
      </c>
      <c r="B207" s="49" t="s">
        <v>386</v>
      </c>
      <c r="C207" s="8" t="s">
        <v>387</v>
      </c>
      <c r="D207" s="1" t="s">
        <v>2</v>
      </c>
      <c r="E207" s="9" t="s">
        <v>50</v>
      </c>
      <c r="F207" s="10">
        <v>375</v>
      </c>
      <c r="G207" s="3"/>
      <c r="H207" s="21">
        <f>ROUND(G207*F207,2)</f>
        <v>0</v>
      </c>
    </row>
    <row r="208" spans="1:8" ht="36" customHeight="1">
      <c r="A208" s="102" t="s">
        <v>471</v>
      </c>
      <c r="B208" s="11" t="s">
        <v>41</v>
      </c>
      <c r="C208" s="8" t="s">
        <v>492</v>
      </c>
      <c r="D208" s="1" t="s">
        <v>53</v>
      </c>
      <c r="E208" s="9"/>
      <c r="F208" s="10"/>
      <c r="G208" s="4"/>
      <c r="H208" s="4"/>
    </row>
    <row r="209" spans="1:8" ht="36" customHeight="1">
      <c r="A209" s="102" t="s">
        <v>472</v>
      </c>
      <c r="B209" s="14" t="s">
        <v>112</v>
      </c>
      <c r="C209" s="8" t="s">
        <v>382</v>
      </c>
      <c r="D209" s="1"/>
      <c r="E209" s="9" t="s">
        <v>50</v>
      </c>
      <c r="F209" s="10">
        <v>30</v>
      </c>
      <c r="G209" s="3"/>
      <c r="H209" s="4">
        <f>ROUND(G209*F209,2)</f>
        <v>0</v>
      </c>
    </row>
    <row r="210" spans="1:8" ht="36" customHeight="1">
      <c r="A210" s="102" t="s">
        <v>473</v>
      </c>
      <c r="B210" s="14" t="s">
        <v>113</v>
      </c>
      <c r="C210" s="8" t="s">
        <v>384</v>
      </c>
      <c r="D210" s="1"/>
      <c r="E210" s="9" t="s">
        <v>50</v>
      </c>
      <c r="F210" s="10">
        <v>110</v>
      </c>
      <c r="G210" s="3"/>
      <c r="H210" s="4">
        <f>ROUND(G210*F210,2)</f>
        <v>0</v>
      </c>
    </row>
    <row r="211" spans="1:8" ht="36" customHeight="1">
      <c r="A211" s="102" t="s">
        <v>474</v>
      </c>
      <c r="B211" s="14" t="s">
        <v>386</v>
      </c>
      <c r="C211" s="8" t="s">
        <v>475</v>
      </c>
      <c r="D211" s="1" t="s">
        <v>2</v>
      </c>
      <c r="E211" s="9" t="s">
        <v>50</v>
      </c>
      <c r="F211" s="10">
        <v>145</v>
      </c>
      <c r="G211" s="3"/>
      <c r="H211" s="4">
        <f>ROUND(G211*F211,2)</f>
        <v>0</v>
      </c>
    </row>
    <row r="212" spans="1:8" ht="36" customHeight="1">
      <c r="A212" s="41" t="s">
        <v>379</v>
      </c>
      <c r="B212" s="42" t="s">
        <v>51</v>
      </c>
      <c r="C212" s="8" t="s">
        <v>493</v>
      </c>
      <c r="D212" s="1" t="s">
        <v>380</v>
      </c>
      <c r="E212" s="9"/>
      <c r="F212" s="10"/>
      <c r="G212" s="4"/>
      <c r="H212" s="21"/>
    </row>
    <row r="213" spans="1:8" ht="36" customHeight="1">
      <c r="A213" s="41" t="s">
        <v>381</v>
      </c>
      <c r="B213" s="49" t="s">
        <v>112</v>
      </c>
      <c r="C213" s="8" t="s">
        <v>382</v>
      </c>
      <c r="D213" s="1"/>
      <c r="E213" s="9" t="s">
        <v>50</v>
      </c>
      <c r="F213" s="10">
        <v>20</v>
      </c>
      <c r="G213" s="3"/>
      <c r="H213" s="21">
        <f>ROUND(G213*F213,2)</f>
        <v>0</v>
      </c>
    </row>
    <row r="214" spans="1:8" ht="36" customHeight="1">
      <c r="A214" s="41" t="s">
        <v>383</v>
      </c>
      <c r="B214" s="49" t="s">
        <v>113</v>
      </c>
      <c r="C214" s="8" t="s">
        <v>384</v>
      </c>
      <c r="D214" s="1"/>
      <c r="E214" s="9" t="s">
        <v>50</v>
      </c>
      <c r="F214" s="10">
        <v>35</v>
      </c>
      <c r="G214" s="3"/>
      <c r="H214" s="21">
        <f>ROUND(G214*F214,2)</f>
        <v>0</v>
      </c>
    </row>
    <row r="215" spans="1:8" ht="36" customHeight="1">
      <c r="A215" s="41" t="s">
        <v>385</v>
      </c>
      <c r="B215" s="49" t="s">
        <v>386</v>
      </c>
      <c r="C215" s="8" t="s">
        <v>387</v>
      </c>
      <c r="D215" s="1" t="s">
        <v>2</v>
      </c>
      <c r="E215" s="9" t="s">
        <v>50</v>
      </c>
      <c r="F215" s="10">
        <v>25</v>
      </c>
      <c r="G215" s="3"/>
      <c r="H215" s="21">
        <f>ROUND(G215*F215,2)</f>
        <v>0</v>
      </c>
    </row>
    <row r="216" spans="1:8" ht="36" customHeight="1">
      <c r="A216" s="102" t="s">
        <v>471</v>
      </c>
      <c r="B216" s="11" t="s">
        <v>65</v>
      </c>
      <c r="C216" s="8" t="s">
        <v>494</v>
      </c>
      <c r="D216" s="1" t="s">
        <v>53</v>
      </c>
      <c r="E216" s="9"/>
      <c r="F216" s="10"/>
      <c r="G216" s="4"/>
      <c r="H216" s="4"/>
    </row>
    <row r="217" spans="1:8" ht="36" customHeight="1">
      <c r="A217" s="102" t="s">
        <v>472</v>
      </c>
      <c r="B217" s="14" t="s">
        <v>112</v>
      </c>
      <c r="C217" s="8" t="s">
        <v>382</v>
      </c>
      <c r="D217" s="1"/>
      <c r="E217" s="9" t="s">
        <v>50</v>
      </c>
      <c r="F217" s="10">
        <v>10</v>
      </c>
      <c r="G217" s="3"/>
      <c r="H217" s="4">
        <f aca="true" t="shared" si="4" ref="H217:H224">ROUND(G217*F217,2)</f>
        <v>0</v>
      </c>
    </row>
    <row r="218" spans="1:8" ht="36" customHeight="1">
      <c r="A218" s="41" t="s">
        <v>117</v>
      </c>
      <c r="B218" s="42" t="s">
        <v>69</v>
      </c>
      <c r="C218" s="8" t="s">
        <v>416</v>
      </c>
      <c r="D218" s="1" t="s">
        <v>118</v>
      </c>
      <c r="E218" s="9" t="s">
        <v>50</v>
      </c>
      <c r="F218" s="10">
        <v>195</v>
      </c>
      <c r="G218" s="3"/>
      <c r="H218" s="21">
        <f t="shared" si="4"/>
        <v>0</v>
      </c>
    </row>
    <row r="219" spans="1:8" ht="36" customHeight="1">
      <c r="A219" s="41" t="s">
        <v>117</v>
      </c>
      <c r="B219" s="42" t="s">
        <v>132</v>
      </c>
      <c r="C219" s="8" t="s">
        <v>476</v>
      </c>
      <c r="D219" s="1" t="s">
        <v>118</v>
      </c>
      <c r="E219" s="9" t="s">
        <v>50</v>
      </c>
      <c r="F219" s="10">
        <v>120</v>
      </c>
      <c r="G219" s="3"/>
      <c r="H219" s="21">
        <f t="shared" si="4"/>
        <v>0</v>
      </c>
    </row>
    <row r="220" spans="1:8" ht="36" customHeight="1">
      <c r="A220" s="41" t="s">
        <v>117</v>
      </c>
      <c r="B220" s="42" t="s">
        <v>133</v>
      </c>
      <c r="C220" s="8" t="s">
        <v>388</v>
      </c>
      <c r="D220" s="1" t="s">
        <v>118</v>
      </c>
      <c r="E220" s="9" t="s">
        <v>50</v>
      </c>
      <c r="F220" s="10">
        <v>10</v>
      </c>
      <c r="G220" s="3"/>
      <c r="H220" s="21">
        <f t="shared" si="4"/>
        <v>0</v>
      </c>
    </row>
    <row r="221" spans="1:8" ht="36" customHeight="1">
      <c r="A221" s="41" t="s">
        <v>197</v>
      </c>
      <c r="B221" s="42" t="s">
        <v>205</v>
      </c>
      <c r="C221" s="8" t="s">
        <v>119</v>
      </c>
      <c r="D221" s="1" t="s">
        <v>120</v>
      </c>
      <c r="E221" s="9" t="s">
        <v>50</v>
      </c>
      <c r="F221" s="10">
        <v>105</v>
      </c>
      <c r="G221" s="3"/>
      <c r="H221" s="21">
        <f t="shared" si="4"/>
        <v>0</v>
      </c>
    </row>
    <row r="222" spans="1:8" ht="36" customHeight="1">
      <c r="A222" s="41" t="s">
        <v>260</v>
      </c>
      <c r="B222" s="20" t="s">
        <v>392</v>
      </c>
      <c r="C222" s="8" t="s">
        <v>262</v>
      </c>
      <c r="D222" s="1" t="s">
        <v>263</v>
      </c>
      <c r="E222" s="9" t="s">
        <v>33</v>
      </c>
      <c r="F222" s="10">
        <v>6</v>
      </c>
      <c r="G222" s="3"/>
      <c r="H222" s="21">
        <f t="shared" si="4"/>
        <v>0</v>
      </c>
    </row>
    <row r="223" spans="1:8" ht="36" customHeight="1">
      <c r="A223" s="100"/>
      <c r="B223" s="7" t="s">
        <v>393</v>
      </c>
      <c r="C223" s="8" t="s">
        <v>208</v>
      </c>
      <c r="D223" s="1" t="s">
        <v>550</v>
      </c>
      <c r="E223" s="9" t="s">
        <v>33</v>
      </c>
      <c r="F223" s="12">
        <v>13</v>
      </c>
      <c r="G223" s="3"/>
      <c r="H223" s="4">
        <f t="shared" si="4"/>
        <v>0</v>
      </c>
    </row>
    <row r="224" spans="1:8" ht="36" customHeight="1">
      <c r="A224" s="100" t="s">
        <v>209</v>
      </c>
      <c r="B224" s="7" t="s">
        <v>394</v>
      </c>
      <c r="C224" s="8" t="s">
        <v>210</v>
      </c>
      <c r="D224" s="1" t="s">
        <v>265</v>
      </c>
      <c r="E224" s="9" t="s">
        <v>33</v>
      </c>
      <c r="F224" s="12">
        <v>10</v>
      </c>
      <c r="G224" s="3"/>
      <c r="H224" s="4">
        <f t="shared" si="4"/>
        <v>0</v>
      </c>
    </row>
    <row r="225" spans="1:8" ht="36" customHeight="1">
      <c r="A225" s="102" t="s">
        <v>179</v>
      </c>
      <c r="B225" s="7" t="s">
        <v>399</v>
      </c>
      <c r="C225" s="8" t="s">
        <v>180</v>
      </c>
      <c r="D225" s="1" t="s">
        <v>110</v>
      </c>
      <c r="E225" s="9"/>
      <c r="F225" s="10"/>
      <c r="G225" s="5"/>
      <c r="H225" s="4"/>
    </row>
    <row r="226" spans="1:8" ht="36" customHeight="1">
      <c r="A226" s="102" t="s">
        <v>194</v>
      </c>
      <c r="B226" s="11" t="s">
        <v>34</v>
      </c>
      <c r="C226" s="8" t="s">
        <v>195</v>
      </c>
      <c r="D226" s="1" t="s">
        <v>2</v>
      </c>
      <c r="E226" s="9" t="s">
        <v>33</v>
      </c>
      <c r="F226" s="10">
        <v>40</v>
      </c>
      <c r="G226" s="3"/>
      <c r="H226" s="4">
        <f>ROUND(G226*F226,2)</f>
        <v>0</v>
      </c>
    </row>
    <row r="227" spans="1:8" ht="36" customHeight="1">
      <c r="A227" s="102" t="s">
        <v>249</v>
      </c>
      <c r="B227" s="7" t="s">
        <v>400</v>
      </c>
      <c r="C227" s="8" t="s">
        <v>251</v>
      </c>
      <c r="D227" s="1" t="s">
        <v>110</v>
      </c>
      <c r="E227" s="9"/>
      <c r="F227" s="10"/>
      <c r="G227" s="5"/>
      <c r="H227" s="4"/>
    </row>
    <row r="228" spans="1:8" ht="36" customHeight="1">
      <c r="A228" s="102" t="s">
        <v>480</v>
      </c>
      <c r="B228" s="11" t="s">
        <v>34</v>
      </c>
      <c r="C228" s="8" t="s">
        <v>196</v>
      </c>
      <c r="D228" s="1" t="s">
        <v>204</v>
      </c>
      <c r="E228" s="9" t="s">
        <v>33</v>
      </c>
      <c r="F228" s="10">
        <v>5</v>
      </c>
      <c r="G228" s="3"/>
      <c r="H228" s="4">
        <f>ROUND(G228*F228,2)</f>
        <v>0</v>
      </c>
    </row>
    <row r="229" spans="1:8" ht="36" customHeight="1">
      <c r="A229" s="102" t="s">
        <v>252</v>
      </c>
      <c r="B229" s="11" t="s">
        <v>41</v>
      </c>
      <c r="C229" s="8" t="s">
        <v>111</v>
      </c>
      <c r="D229" s="1" t="s">
        <v>253</v>
      </c>
      <c r="E229" s="9" t="s">
        <v>33</v>
      </c>
      <c r="F229" s="10">
        <v>10</v>
      </c>
      <c r="G229" s="3"/>
      <c r="H229" s="4">
        <f>ROUND(G229*F229,2)</f>
        <v>0</v>
      </c>
    </row>
    <row r="230" spans="1:8" ht="36" customHeight="1">
      <c r="A230" s="41" t="s">
        <v>198</v>
      </c>
      <c r="B230" s="20" t="s">
        <v>401</v>
      </c>
      <c r="C230" s="8" t="s">
        <v>199</v>
      </c>
      <c r="D230" s="1" t="s">
        <v>440</v>
      </c>
      <c r="E230" s="50"/>
      <c r="F230" s="10"/>
      <c r="G230" s="5"/>
      <c r="H230" s="21"/>
    </row>
    <row r="231" spans="1:8" ht="36" customHeight="1">
      <c r="A231" s="41" t="s">
        <v>389</v>
      </c>
      <c r="B231" s="42" t="s">
        <v>34</v>
      </c>
      <c r="C231" s="8" t="s">
        <v>286</v>
      </c>
      <c r="D231" s="1"/>
      <c r="E231" s="9"/>
      <c r="F231" s="10"/>
      <c r="G231" s="5"/>
      <c r="H231" s="21"/>
    </row>
    <row r="232" spans="1:8" ht="36" customHeight="1">
      <c r="A232" s="41" t="s">
        <v>200</v>
      </c>
      <c r="B232" s="49" t="s">
        <v>112</v>
      </c>
      <c r="C232" s="8" t="s">
        <v>137</v>
      </c>
      <c r="D232" s="1"/>
      <c r="E232" s="9" t="s">
        <v>35</v>
      </c>
      <c r="F232" s="10">
        <v>1160</v>
      </c>
      <c r="G232" s="3"/>
      <c r="H232" s="21">
        <f>ROUND(G232*F232,2)</f>
        <v>0</v>
      </c>
    </row>
    <row r="233" spans="1:8" ht="36" customHeight="1">
      <c r="A233" s="41" t="s">
        <v>201</v>
      </c>
      <c r="B233" s="42" t="s">
        <v>41</v>
      </c>
      <c r="C233" s="8" t="s">
        <v>74</v>
      </c>
      <c r="D233" s="1"/>
      <c r="E233" s="9"/>
      <c r="F233" s="10"/>
      <c r="G233" s="5"/>
      <c r="H233" s="21"/>
    </row>
    <row r="234" spans="1:8" ht="36" customHeight="1">
      <c r="A234" s="41" t="s">
        <v>202</v>
      </c>
      <c r="B234" s="49" t="s">
        <v>112</v>
      </c>
      <c r="C234" s="8" t="s">
        <v>137</v>
      </c>
      <c r="D234" s="1"/>
      <c r="E234" s="9" t="s">
        <v>35</v>
      </c>
      <c r="F234" s="10">
        <v>230</v>
      </c>
      <c r="G234" s="3"/>
      <c r="H234" s="21">
        <f>ROUND(G234*F234,2)</f>
        <v>0</v>
      </c>
    </row>
    <row r="235" spans="1:8" ht="36" customHeight="1">
      <c r="A235" s="41" t="s">
        <v>121</v>
      </c>
      <c r="B235" s="20" t="s">
        <v>402</v>
      </c>
      <c r="C235" s="8" t="s">
        <v>123</v>
      </c>
      <c r="D235" s="1" t="s">
        <v>295</v>
      </c>
      <c r="E235" s="9"/>
      <c r="F235" s="10"/>
      <c r="G235" s="5"/>
      <c r="H235" s="21"/>
    </row>
    <row r="236" spans="1:8" ht="36" customHeight="1">
      <c r="A236" s="41" t="s">
        <v>124</v>
      </c>
      <c r="B236" s="42" t="s">
        <v>34</v>
      </c>
      <c r="C236" s="8" t="s">
        <v>296</v>
      </c>
      <c r="D236" s="1" t="s">
        <v>2</v>
      </c>
      <c r="E236" s="9" t="s">
        <v>33</v>
      </c>
      <c r="F236" s="10">
        <v>7350</v>
      </c>
      <c r="G236" s="3"/>
      <c r="H236" s="21">
        <f>ROUND(G236*F236,2)</f>
        <v>0</v>
      </c>
    </row>
    <row r="237" spans="1:8" ht="36" customHeight="1">
      <c r="A237" s="41" t="s">
        <v>125</v>
      </c>
      <c r="B237" s="20" t="s">
        <v>403</v>
      </c>
      <c r="C237" s="8" t="s">
        <v>127</v>
      </c>
      <c r="D237" s="1" t="s">
        <v>203</v>
      </c>
      <c r="E237" s="9" t="s">
        <v>40</v>
      </c>
      <c r="F237" s="12">
        <v>32</v>
      </c>
      <c r="G237" s="3"/>
      <c r="H237" s="21">
        <f>ROUND(G237*F237,2)</f>
        <v>0</v>
      </c>
    </row>
    <row r="238" spans="1:8" ht="36" customHeight="1">
      <c r="A238" s="2"/>
      <c r="B238" s="51"/>
      <c r="C238" s="37" t="s">
        <v>22</v>
      </c>
      <c r="D238" s="38"/>
      <c r="E238" s="53"/>
      <c r="F238" s="52"/>
      <c r="G238" s="2"/>
      <c r="H238" s="40"/>
    </row>
    <row r="239" spans="1:8" ht="36" customHeight="1">
      <c r="A239" s="19" t="s">
        <v>59</v>
      </c>
      <c r="B239" s="20" t="s">
        <v>404</v>
      </c>
      <c r="C239" s="8" t="s">
        <v>60</v>
      </c>
      <c r="D239" s="1" t="s">
        <v>139</v>
      </c>
      <c r="E239" s="9" t="s">
        <v>50</v>
      </c>
      <c r="F239" s="12">
        <v>1300</v>
      </c>
      <c r="G239" s="3"/>
      <c r="H239" s="21">
        <f>ROUND(G239*F239,2)</f>
        <v>0</v>
      </c>
    </row>
    <row r="240" spans="1:8" ht="36" customHeight="1">
      <c r="A240" s="2"/>
      <c r="B240" s="51"/>
      <c r="C240" s="37" t="s">
        <v>23</v>
      </c>
      <c r="D240" s="38"/>
      <c r="E240" s="53"/>
      <c r="F240" s="52"/>
      <c r="G240" s="2"/>
      <c r="H240" s="40"/>
    </row>
    <row r="241" spans="1:8" ht="36" customHeight="1">
      <c r="A241" s="19" t="s">
        <v>145</v>
      </c>
      <c r="B241" s="20" t="s">
        <v>405</v>
      </c>
      <c r="C241" s="8" t="s">
        <v>147</v>
      </c>
      <c r="D241" s="1" t="s">
        <v>143</v>
      </c>
      <c r="E241" s="9"/>
      <c r="F241" s="12"/>
      <c r="G241" s="5"/>
      <c r="H241" s="54"/>
    </row>
    <row r="242" spans="1:8" ht="36" customHeight="1">
      <c r="A242" s="19" t="s">
        <v>148</v>
      </c>
      <c r="B242" s="42" t="s">
        <v>34</v>
      </c>
      <c r="C242" s="8" t="s">
        <v>481</v>
      </c>
      <c r="D242" s="1"/>
      <c r="E242" s="9"/>
      <c r="F242" s="12"/>
      <c r="G242" s="5"/>
      <c r="H242" s="54"/>
    </row>
    <row r="243" spans="1:8" ht="36" customHeight="1">
      <c r="A243" s="19" t="s">
        <v>150</v>
      </c>
      <c r="B243" s="49" t="s">
        <v>112</v>
      </c>
      <c r="C243" s="8" t="s">
        <v>417</v>
      </c>
      <c r="D243" s="1"/>
      <c r="E243" s="9" t="s">
        <v>50</v>
      </c>
      <c r="F243" s="15">
        <v>48</v>
      </c>
      <c r="G243" s="3"/>
      <c r="H243" s="21">
        <f>ROUND(G243*F243,2)</f>
        <v>0</v>
      </c>
    </row>
    <row r="244" spans="1:8" ht="36" customHeight="1">
      <c r="A244" s="19" t="s">
        <v>148</v>
      </c>
      <c r="B244" s="42" t="s">
        <v>41</v>
      </c>
      <c r="C244" s="8" t="s">
        <v>149</v>
      </c>
      <c r="D244" s="1"/>
      <c r="E244" s="9"/>
      <c r="F244" s="12"/>
      <c r="G244" s="5"/>
      <c r="H244" s="54"/>
    </row>
    <row r="245" spans="1:8" ht="36" customHeight="1">
      <c r="A245" s="19" t="s">
        <v>150</v>
      </c>
      <c r="B245" s="49" t="s">
        <v>112</v>
      </c>
      <c r="C245" s="8" t="s">
        <v>417</v>
      </c>
      <c r="D245" s="1"/>
      <c r="E245" s="9" t="s">
        <v>50</v>
      </c>
      <c r="F245" s="15">
        <v>18</v>
      </c>
      <c r="G245" s="3"/>
      <c r="H245" s="21">
        <f>ROUND(G245*F245,2)</f>
        <v>0</v>
      </c>
    </row>
    <row r="246" spans="1:8" ht="36" customHeight="1">
      <c r="A246" s="19" t="s">
        <v>459</v>
      </c>
      <c r="B246" s="20" t="s">
        <v>495</v>
      </c>
      <c r="C246" s="18" t="s">
        <v>484</v>
      </c>
      <c r="D246" s="17" t="s">
        <v>552</v>
      </c>
      <c r="E246" s="9"/>
      <c r="F246" s="12"/>
      <c r="G246" s="5"/>
      <c r="H246" s="54"/>
    </row>
    <row r="247" spans="1:8" ht="36" customHeight="1">
      <c r="A247" s="19" t="s">
        <v>462</v>
      </c>
      <c r="B247" s="42" t="s">
        <v>34</v>
      </c>
      <c r="C247" s="8" t="s">
        <v>246</v>
      </c>
      <c r="D247" s="1"/>
      <c r="E247" s="9" t="s">
        <v>50</v>
      </c>
      <c r="F247" s="137">
        <v>15</v>
      </c>
      <c r="G247" s="3"/>
      <c r="H247" s="21">
        <f>ROUND(G247*F247,2)</f>
        <v>0</v>
      </c>
    </row>
    <row r="248" spans="1:8" ht="36" customHeight="1">
      <c r="A248" s="19" t="s">
        <v>80</v>
      </c>
      <c r="B248" s="20" t="s">
        <v>496</v>
      </c>
      <c r="C248" s="16" t="s">
        <v>307</v>
      </c>
      <c r="D248" s="17" t="s">
        <v>308</v>
      </c>
      <c r="E248" s="9"/>
      <c r="F248" s="12"/>
      <c r="G248" s="5"/>
      <c r="H248" s="54"/>
    </row>
    <row r="249" spans="1:8" ht="36" customHeight="1">
      <c r="A249" s="19" t="s">
        <v>81</v>
      </c>
      <c r="B249" s="42" t="s">
        <v>34</v>
      </c>
      <c r="C249" s="18" t="s">
        <v>309</v>
      </c>
      <c r="D249" s="1"/>
      <c r="E249" s="9" t="s">
        <v>40</v>
      </c>
      <c r="F249" s="12">
        <v>4</v>
      </c>
      <c r="G249" s="3"/>
      <c r="H249" s="21">
        <f aca="true" t="shared" si="5" ref="H249:H255">ROUND(G249*F249,2)</f>
        <v>0</v>
      </c>
    </row>
    <row r="250" spans="1:8" ht="36" customHeight="1">
      <c r="A250" s="19" t="s">
        <v>82</v>
      </c>
      <c r="B250" s="42" t="s">
        <v>41</v>
      </c>
      <c r="C250" s="18" t="s">
        <v>310</v>
      </c>
      <c r="D250" s="1"/>
      <c r="E250" s="9" t="s">
        <v>40</v>
      </c>
      <c r="F250" s="12">
        <v>4</v>
      </c>
      <c r="G250" s="3"/>
      <c r="H250" s="21">
        <f t="shared" si="5"/>
        <v>0</v>
      </c>
    </row>
    <row r="251" spans="1:8" ht="36" customHeight="1">
      <c r="A251" s="19" t="s">
        <v>395</v>
      </c>
      <c r="B251" s="42" t="s">
        <v>51</v>
      </c>
      <c r="C251" s="18" t="s">
        <v>396</v>
      </c>
      <c r="D251" s="1"/>
      <c r="E251" s="9" t="s">
        <v>40</v>
      </c>
      <c r="F251" s="12">
        <v>19</v>
      </c>
      <c r="G251" s="3"/>
      <c r="H251" s="21">
        <f t="shared" si="5"/>
        <v>0</v>
      </c>
    </row>
    <row r="252" spans="1:8" ht="36" customHeight="1">
      <c r="A252" s="19" t="s">
        <v>397</v>
      </c>
      <c r="B252" s="42" t="s">
        <v>65</v>
      </c>
      <c r="C252" s="18" t="s">
        <v>398</v>
      </c>
      <c r="D252" s="1"/>
      <c r="E252" s="9" t="s">
        <v>40</v>
      </c>
      <c r="F252" s="12">
        <v>19</v>
      </c>
      <c r="G252" s="3"/>
      <c r="H252" s="21">
        <f t="shared" si="5"/>
        <v>0</v>
      </c>
    </row>
    <row r="253" spans="1:8" ht="36" customHeight="1">
      <c r="A253" s="100" t="s">
        <v>485</v>
      </c>
      <c r="B253" s="11" t="s">
        <v>69</v>
      </c>
      <c r="C253" s="18" t="s">
        <v>486</v>
      </c>
      <c r="D253" s="1"/>
      <c r="E253" s="9" t="s">
        <v>40</v>
      </c>
      <c r="F253" s="12">
        <v>1</v>
      </c>
      <c r="G253" s="3"/>
      <c r="H253" s="21">
        <f t="shared" si="5"/>
        <v>0</v>
      </c>
    </row>
    <row r="254" spans="1:8" ht="36" customHeight="1">
      <c r="A254" s="103" t="s">
        <v>487</v>
      </c>
      <c r="B254" s="58" t="s">
        <v>132</v>
      </c>
      <c r="C254" s="18" t="s">
        <v>488</v>
      </c>
      <c r="D254" s="17"/>
      <c r="E254" s="24" t="s">
        <v>40</v>
      </c>
      <c r="F254" s="59">
        <v>1</v>
      </c>
      <c r="G254" s="107"/>
      <c r="H254" s="21">
        <f t="shared" si="5"/>
        <v>0</v>
      </c>
    </row>
    <row r="255" spans="1:8" ht="36" customHeight="1">
      <c r="A255" s="103"/>
      <c r="B255" s="58" t="s">
        <v>133</v>
      </c>
      <c r="C255" s="18" t="s">
        <v>548</v>
      </c>
      <c r="D255" s="17" t="s">
        <v>549</v>
      </c>
      <c r="E255" s="24" t="s">
        <v>40</v>
      </c>
      <c r="F255" s="59">
        <v>3</v>
      </c>
      <c r="G255" s="107"/>
      <c r="H255" s="21">
        <f t="shared" si="5"/>
        <v>0</v>
      </c>
    </row>
    <row r="256" spans="1:8" ht="36" customHeight="1">
      <c r="A256" s="19" t="s">
        <v>418</v>
      </c>
      <c r="B256" s="20" t="s">
        <v>497</v>
      </c>
      <c r="C256" s="22" t="s">
        <v>419</v>
      </c>
      <c r="D256" s="1" t="s">
        <v>143</v>
      </c>
      <c r="E256" s="9"/>
      <c r="F256" s="12"/>
      <c r="G256" s="5"/>
      <c r="H256" s="54"/>
    </row>
    <row r="257" spans="1:8" ht="36" customHeight="1">
      <c r="A257" s="19" t="s">
        <v>420</v>
      </c>
      <c r="B257" s="42" t="s">
        <v>34</v>
      </c>
      <c r="C257" s="22" t="s">
        <v>489</v>
      </c>
      <c r="D257" s="1"/>
      <c r="E257" s="9" t="s">
        <v>40</v>
      </c>
      <c r="F257" s="12">
        <v>16</v>
      </c>
      <c r="G257" s="3"/>
      <c r="H257" s="21">
        <f>ROUND(G257*F257,2)</f>
        <v>0</v>
      </c>
    </row>
    <row r="258" spans="1:8" ht="36" customHeight="1">
      <c r="A258" s="19" t="s">
        <v>420</v>
      </c>
      <c r="B258" s="42" t="s">
        <v>41</v>
      </c>
      <c r="C258" s="22" t="s">
        <v>421</v>
      </c>
      <c r="D258" s="1"/>
      <c r="E258" s="9" t="s">
        <v>40</v>
      </c>
      <c r="F258" s="12">
        <v>2</v>
      </c>
      <c r="G258" s="3"/>
      <c r="H258" s="21">
        <f>ROUND(G258*F258,2)</f>
        <v>0</v>
      </c>
    </row>
    <row r="259" spans="1:8" ht="36" customHeight="1">
      <c r="A259" s="100" t="s">
        <v>219</v>
      </c>
      <c r="B259" s="7" t="s">
        <v>498</v>
      </c>
      <c r="C259" s="22" t="s">
        <v>221</v>
      </c>
      <c r="D259" s="1" t="s">
        <v>143</v>
      </c>
      <c r="E259" s="9"/>
      <c r="F259" s="12"/>
      <c r="G259" s="5"/>
      <c r="H259" s="6"/>
    </row>
    <row r="260" spans="1:8" ht="36" customHeight="1">
      <c r="A260" s="100" t="s">
        <v>222</v>
      </c>
      <c r="B260" s="11" t="s">
        <v>34</v>
      </c>
      <c r="C260" s="22" t="s">
        <v>223</v>
      </c>
      <c r="D260" s="1"/>
      <c r="E260" s="9" t="s">
        <v>40</v>
      </c>
      <c r="F260" s="12">
        <v>2</v>
      </c>
      <c r="G260" s="3"/>
      <c r="H260" s="4">
        <f>ROUND(G260*F260,2)</f>
        <v>0</v>
      </c>
    </row>
    <row r="261" spans="1:8" ht="36" customHeight="1">
      <c r="A261" s="19" t="s">
        <v>465</v>
      </c>
      <c r="B261" s="20" t="s">
        <v>499</v>
      </c>
      <c r="C261" s="22" t="s">
        <v>467</v>
      </c>
      <c r="D261" s="1" t="s">
        <v>143</v>
      </c>
      <c r="E261" s="9"/>
      <c r="F261" s="12"/>
      <c r="G261" s="5"/>
      <c r="H261" s="54"/>
    </row>
    <row r="262" spans="1:8" ht="36" customHeight="1">
      <c r="A262" s="19" t="s">
        <v>468</v>
      </c>
      <c r="B262" s="42" t="s">
        <v>34</v>
      </c>
      <c r="C262" s="22" t="s">
        <v>490</v>
      </c>
      <c r="D262" s="1"/>
      <c r="E262" s="9" t="s">
        <v>40</v>
      </c>
      <c r="F262" s="12">
        <v>16</v>
      </c>
      <c r="G262" s="3"/>
      <c r="H262" s="21">
        <f>ROUND(G262*F262,2)</f>
        <v>0</v>
      </c>
    </row>
    <row r="263" spans="1:8" ht="36" customHeight="1">
      <c r="A263" s="2"/>
      <c r="B263" s="55"/>
      <c r="C263" s="37" t="s">
        <v>24</v>
      </c>
      <c r="D263" s="38"/>
      <c r="E263" s="53"/>
      <c r="F263" s="52"/>
      <c r="G263" s="2"/>
      <c r="H263" s="40"/>
    </row>
    <row r="264" spans="1:8" ht="36" customHeight="1">
      <c r="A264" s="19" t="s">
        <v>61</v>
      </c>
      <c r="B264" s="20" t="s">
        <v>500</v>
      </c>
      <c r="C264" s="18" t="s">
        <v>315</v>
      </c>
      <c r="D264" s="17" t="s">
        <v>316</v>
      </c>
      <c r="E264" s="9" t="s">
        <v>40</v>
      </c>
      <c r="F264" s="12">
        <v>30</v>
      </c>
      <c r="G264" s="3"/>
      <c r="H264" s="21">
        <f>ROUND(G264*F264,2)</f>
        <v>0</v>
      </c>
    </row>
    <row r="265" spans="1:8" ht="36" customHeight="1">
      <c r="A265" s="19" t="s">
        <v>62</v>
      </c>
      <c r="B265" s="20" t="s">
        <v>501</v>
      </c>
      <c r="C265" s="18" t="s">
        <v>317</v>
      </c>
      <c r="D265" s="17" t="s">
        <v>316</v>
      </c>
      <c r="E265" s="9"/>
      <c r="F265" s="12"/>
      <c r="G265" s="5"/>
      <c r="H265" s="54"/>
    </row>
    <row r="266" spans="1:8" ht="36" customHeight="1">
      <c r="A266" s="100" t="s">
        <v>241</v>
      </c>
      <c r="B266" s="11" t="s">
        <v>34</v>
      </c>
      <c r="C266" s="8" t="s">
        <v>242</v>
      </c>
      <c r="D266" s="1"/>
      <c r="E266" s="9" t="s">
        <v>40</v>
      </c>
      <c r="F266" s="12">
        <v>2</v>
      </c>
      <c r="G266" s="3"/>
      <c r="H266" s="4">
        <f>ROUND(G266*F266,2)</f>
        <v>0</v>
      </c>
    </row>
    <row r="267" spans="1:8" ht="36" customHeight="1">
      <c r="A267" s="19" t="s">
        <v>63</v>
      </c>
      <c r="B267" s="42" t="s">
        <v>41</v>
      </c>
      <c r="C267" s="8" t="s">
        <v>168</v>
      </c>
      <c r="D267" s="1"/>
      <c r="E267" s="9" t="s">
        <v>40</v>
      </c>
      <c r="F267" s="12">
        <v>4</v>
      </c>
      <c r="G267" s="3"/>
      <c r="H267" s="21">
        <f aca="true" t="shared" si="6" ref="H267:H274">ROUND(G267*F267,2)</f>
        <v>0</v>
      </c>
    </row>
    <row r="268" spans="1:8" ht="36" customHeight="1">
      <c r="A268" s="100" t="s">
        <v>243</v>
      </c>
      <c r="B268" s="11" t="s">
        <v>51</v>
      </c>
      <c r="C268" s="8" t="s">
        <v>244</v>
      </c>
      <c r="D268" s="1"/>
      <c r="E268" s="9" t="s">
        <v>40</v>
      </c>
      <c r="F268" s="12">
        <v>2</v>
      </c>
      <c r="G268" s="3"/>
      <c r="H268" s="4">
        <f>ROUND(G268*F268,2)</f>
        <v>0</v>
      </c>
    </row>
    <row r="269" spans="1:8" ht="36" customHeight="1">
      <c r="A269" s="19" t="s">
        <v>64</v>
      </c>
      <c r="B269" s="42" t="s">
        <v>65</v>
      </c>
      <c r="C269" s="8" t="s">
        <v>184</v>
      </c>
      <c r="D269" s="1"/>
      <c r="E269" s="9" t="s">
        <v>40</v>
      </c>
      <c r="F269" s="12">
        <v>1</v>
      </c>
      <c r="G269" s="3"/>
      <c r="H269" s="21">
        <f t="shared" si="6"/>
        <v>0</v>
      </c>
    </row>
    <row r="270" spans="1:8" ht="36" customHeight="1">
      <c r="A270" s="19" t="s">
        <v>77</v>
      </c>
      <c r="B270" s="20" t="s">
        <v>502</v>
      </c>
      <c r="C270" s="8" t="s">
        <v>85</v>
      </c>
      <c r="D270" s="17" t="s">
        <v>316</v>
      </c>
      <c r="E270" s="9" t="s">
        <v>40</v>
      </c>
      <c r="F270" s="12">
        <v>6</v>
      </c>
      <c r="G270" s="3"/>
      <c r="H270" s="21">
        <f t="shared" si="6"/>
        <v>0</v>
      </c>
    </row>
    <row r="271" spans="1:8" ht="36" customHeight="1">
      <c r="A271" s="19" t="s">
        <v>78</v>
      </c>
      <c r="B271" s="20" t="s">
        <v>503</v>
      </c>
      <c r="C271" s="8" t="s">
        <v>86</v>
      </c>
      <c r="D271" s="17" t="s">
        <v>316</v>
      </c>
      <c r="E271" s="9" t="s">
        <v>40</v>
      </c>
      <c r="F271" s="12">
        <v>3</v>
      </c>
      <c r="G271" s="3"/>
      <c r="H271" s="21">
        <f t="shared" si="6"/>
        <v>0</v>
      </c>
    </row>
    <row r="272" spans="1:8" ht="36" customHeight="1">
      <c r="A272" s="100" t="s">
        <v>79</v>
      </c>
      <c r="B272" s="7" t="s">
        <v>504</v>
      </c>
      <c r="C272" s="8" t="s">
        <v>87</v>
      </c>
      <c r="D272" s="17" t="s">
        <v>316</v>
      </c>
      <c r="E272" s="9" t="s">
        <v>40</v>
      </c>
      <c r="F272" s="12">
        <v>25</v>
      </c>
      <c r="G272" s="3"/>
      <c r="H272" s="4">
        <f t="shared" si="6"/>
        <v>0</v>
      </c>
    </row>
    <row r="273" spans="1:8" ht="36" customHeight="1">
      <c r="A273" s="103" t="s">
        <v>322</v>
      </c>
      <c r="B273" s="23" t="s">
        <v>505</v>
      </c>
      <c r="C273" s="18" t="s">
        <v>323</v>
      </c>
      <c r="D273" s="17" t="s">
        <v>316</v>
      </c>
      <c r="E273" s="24" t="s">
        <v>40</v>
      </c>
      <c r="F273" s="12">
        <v>12</v>
      </c>
      <c r="G273" s="3"/>
      <c r="H273" s="4">
        <f>ROUND(G273*F273,2)</f>
        <v>0</v>
      </c>
    </row>
    <row r="274" spans="1:8" ht="36" customHeight="1">
      <c r="A274" s="25"/>
      <c r="B274" s="20" t="s">
        <v>506</v>
      </c>
      <c r="C274" s="8" t="s">
        <v>469</v>
      </c>
      <c r="D274" s="17" t="s">
        <v>143</v>
      </c>
      <c r="E274" s="9" t="s">
        <v>40</v>
      </c>
      <c r="F274" s="12">
        <v>5</v>
      </c>
      <c r="G274" s="3"/>
      <c r="H274" s="21">
        <f t="shared" si="6"/>
        <v>0</v>
      </c>
    </row>
    <row r="275" spans="1:8" ht="36" customHeight="1">
      <c r="A275" s="2"/>
      <c r="B275" s="36"/>
      <c r="C275" s="37" t="s">
        <v>25</v>
      </c>
      <c r="D275" s="38"/>
      <c r="E275" s="39"/>
      <c r="F275" s="38"/>
      <c r="G275" s="2"/>
      <c r="H275" s="40"/>
    </row>
    <row r="276" spans="1:8" ht="36" customHeight="1">
      <c r="A276" s="41" t="s">
        <v>66</v>
      </c>
      <c r="B276" s="20" t="s">
        <v>507</v>
      </c>
      <c r="C276" s="8" t="s">
        <v>67</v>
      </c>
      <c r="D276" s="1" t="s">
        <v>173</v>
      </c>
      <c r="E276" s="9"/>
      <c r="F276" s="10"/>
      <c r="G276" s="5"/>
      <c r="H276" s="21"/>
    </row>
    <row r="277" spans="1:8" ht="36" customHeight="1">
      <c r="A277" s="41" t="s">
        <v>174</v>
      </c>
      <c r="B277" s="42" t="s">
        <v>34</v>
      </c>
      <c r="C277" s="8" t="s">
        <v>175</v>
      </c>
      <c r="D277" s="1"/>
      <c r="E277" s="9" t="s">
        <v>33</v>
      </c>
      <c r="F277" s="10">
        <v>915</v>
      </c>
      <c r="G277" s="3"/>
      <c r="H277" s="21">
        <f>ROUND(G277*F277,2)</f>
        <v>0</v>
      </c>
    </row>
    <row r="278" spans="1:8" ht="36" customHeight="1">
      <c r="A278" s="41" t="s">
        <v>68</v>
      </c>
      <c r="B278" s="42" t="s">
        <v>41</v>
      </c>
      <c r="C278" s="8" t="s">
        <v>176</v>
      </c>
      <c r="D278" s="1"/>
      <c r="E278" s="9" t="s">
        <v>33</v>
      </c>
      <c r="F278" s="10">
        <v>1265</v>
      </c>
      <c r="G278" s="3"/>
      <c r="H278" s="21">
        <f>ROUND(G278*F278,2)</f>
        <v>0</v>
      </c>
    </row>
    <row r="279" spans="1:8" ht="36" customHeight="1" thickBot="1">
      <c r="A279" s="104"/>
      <c r="B279" s="105" t="s">
        <v>14</v>
      </c>
      <c r="C279" s="138" t="str">
        <f>C168</f>
        <v>COTTONWOOD ROAD - MONACO BAY  (E LEG) TO LAGIMODIERE BLVD - REHABILITATION</v>
      </c>
      <c r="D279" s="141"/>
      <c r="E279" s="141"/>
      <c r="F279" s="142"/>
      <c r="G279" s="104" t="s">
        <v>17</v>
      </c>
      <c r="H279" s="104">
        <f>SUM(H168:H278)</f>
        <v>0</v>
      </c>
    </row>
    <row r="280" spans="1:8" ht="36" customHeight="1" thickTop="1">
      <c r="A280" s="94"/>
      <c r="B280" s="106" t="s">
        <v>15</v>
      </c>
      <c r="C280" s="143" t="s">
        <v>517</v>
      </c>
      <c r="D280" s="144"/>
      <c r="E280" s="144"/>
      <c r="F280" s="145"/>
      <c r="G280" s="94"/>
      <c r="H280" s="96"/>
    </row>
    <row r="281" spans="1:8" ht="36" customHeight="1">
      <c r="A281" s="2"/>
      <c r="B281" s="36"/>
      <c r="C281" s="146" t="s">
        <v>290</v>
      </c>
      <c r="D281" s="147"/>
      <c r="E281" s="147"/>
      <c r="F281" s="147"/>
      <c r="G281" s="148"/>
      <c r="H281" s="40"/>
    </row>
    <row r="282" spans="1:8" ht="36" customHeight="1">
      <c r="A282" s="100"/>
      <c r="B282" s="7" t="s">
        <v>528</v>
      </c>
      <c r="C282" s="8" t="s">
        <v>303</v>
      </c>
      <c r="D282" s="1" t="s">
        <v>143</v>
      </c>
      <c r="E282" s="9"/>
      <c r="F282" s="12"/>
      <c r="G282" s="5"/>
      <c r="H282" s="6"/>
    </row>
    <row r="283" spans="1:8" ht="36" customHeight="1">
      <c r="A283" s="100"/>
      <c r="B283" s="11" t="s">
        <v>34</v>
      </c>
      <c r="C283" s="8" t="s">
        <v>304</v>
      </c>
      <c r="D283" s="1"/>
      <c r="E283" s="9"/>
      <c r="F283" s="12"/>
      <c r="G283" s="5"/>
      <c r="H283" s="6"/>
    </row>
    <row r="284" spans="1:8" ht="36" customHeight="1">
      <c r="A284" s="100"/>
      <c r="B284" s="14" t="s">
        <v>112</v>
      </c>
      <c r="C284" s="8" t="s">
        <v>305</v>
      </c>
      <c r="D284" s="1"/>
      <c r="E284" s="9" t="s">
        <v>76</v>
      </c>
      <c r="F284" s="15">
        <v>2.8</v>
      </c>
      <c r="G284" s="3"/>
      <c r="H284" s="4">
        <f>ROUND(G284*F284,2)</f>
        <v>0</v>
      </c>
    </row>
    <row r="285" spans="1:8" ht="36" customHeight="1">
      <c r="A285" s="19"/>
      <c r="B285" s="20" t="s">
        <v>529</v>
      </c>
      <c r="C285" s="18" t="s">
        <v>311</v>
      </c>
      <c r="D285" s="17" t="s">
        <v>312</v>
      </c>
      <c r="E285" s="9" t="s">
        <v>40</v>
      </c>
      <c r="F285" s="12">
        <v>3</v>
      </c>
      <c r="G285" s="3"/>
      <c r="H285" s="21">
        <f>ROUND(G285*F285,2)</f>
        <v>0</v>
      </c>
    </row>
    <row r="286" spans="1:8" ht="36" customHeight="1">
      <c r="A286" s="100" t="s">
        <v>236</v>
      </c>
      <c r="B286" s="7" t="s">
        <v>530</v>
      </c>
      <c r="C286" s="22" t="s">
        <v>238</v>
      </c>
      <c r="D286" s="63" t="s">
        <v>335</v>
      </c>
      <c r="E286" s="9"/>
      <c r="F286" s="28"/>
      <c r="G286" s="4"/>
      <c r="H286" s="4"/>
    </row>
    <row r="287" spans="1:8" ht="36" customHeight="1">
      <c r="A287" s="100" t="s">
        <v>239</v>
      </c>
      <c r="B287" s="11" t="s">
        <v>34</v>
      </c>
      <c r="C287" s="29" t="s">
        <v>240</v>
      </c>
      <c r="D287" s="63"/>
      <c r="E287" s="9" t="s">
        <v>33</v>
      </c>
      <c r="F287" s="12">
        <v>670</v>
      </c>
      <c r="G287" s="3"/>
      <c r="H287" s="4">
        <f>ROUND(G287*F287,2)</f>
        <v>0</v>
      </c>
    </row>
    <row r="288" spans="1:8" ht="36" customHeight="1">
      <c r="A288" s="100" t="s">
        <v>75</v>
      </c>
      <c r="B288" s="7" t="s">
        <v>531</v>
      </c>
      <c r="C288" s="8" t="s">
        <v>83</v>
      </c>
      <c r="D288" s="1" t="s">
        <v>143</v>
      </c>
      <c r="E288" s="9"/>
      <c r="F288" s="12"/>
      <c r="G288" s="4"/>
      <c r="H288" s="6"/>
    </row>
    <row r="289" spans="1:8" ht="36" customHeight="1">
      <c r="A289" s="100" t="s">
        <v>84</v>
      </c>
      <c r="B289" s="11" t="s">
        <v>34</v>
      </c>
      <c r="C289" s="8" t="s">
        <v>166</v>
      </c>
      <c r="D289" s="1"/>
      <c r="E289" s="9" t="s">
        <v>76</v>
      </c>
      <c r="F289" s="15">
        <v>1</v>
      </c>
      <c r="G289" s="3"/>
      <c r="H289" s="4">
        <f>ROUND(G289*F289,2)</f>
        <v>0</v>
      </c>
    </row>
    <row r="290" spans="1:8" ht="36" customHeight="1">
      <c r="A290" s="103"/>
      <c r="B290" s="23" t="s">
        <v>532</v>
      </c>
      <c r="C290" s="18" t="s">
        <v>245</v>
      </c>
      <c r="D290" s="17" t="s">
        <v>143</v>
      </c>
      <c r="E290" s="9" t="s">
        <v>76</v>
      </c>
      <c r="F290" s="15">
        <v>1</v>
      </c>
      <c r="G290" s="3"/>
      <c r="H290" s="4">
        <f>ROUND(G290*F290,2)</f>
        <v>0</v>
      </c>
    </row>
    <row r="291" spans="1:8" ht="36" customHeight="1">
      <c r="A291" s="2"/>
      <c r="B291" s="36"/>
      <c r="C291" s="146" t="s">
        <v>337</v>
      </c>
      <c r="D291" s="147"/>
      <c r="E291" s="147"/>
      <c r="F291" s="147"/>
      <c r="G291" s="65"/>
      <c r="H291" s="40"/>
    </row>
    <row r="292" spans="1:8" ht="36" customHeight="1">
      <c r="A292" s="60"/>
      <c r="B292" s="61"/>
      <c r="C292" s="146" t="s">
        <v>524</v>
      </c>
      <c r="D292" s="147"/>
      <c r="E292" s="147"/>
      <c r="F292" s="147"/>
      <c r="G292" s="65"/>
      <c r="H292" s="62"/>
    </row>
    <row r="293" spans="1:8" ht="36" customHeight="1">
      <c r="A293" s="19" t="s">
        <v>448</v>
      </c>
      <c r="B293" s="20" t="s">
        <v>533</v>
      </c>
      <c r="C293" s="8" t="s">
        <v>449</v>
      </c>
      <c r="D293" s="1" t="s">
        <v>143</v>
      </c>
      <c r="E293" s="9"/>
      <c r="F293" s="12"/>
      <c r="G293" s="5"/>
      <c r="H293" s="54"/>
    </row>
    <row r="294" spans="1:8" ht="36" customHeight="1">
      <c r="A294" s="19" t="s">
        <v>450</v>
      </c>
      <c r="B294" s="42" t="s">
        <v>34</v>
      </c>
      <c r="C294" s="8" t="s">
        <v>182</v>
      </c>
      <c r="D294" s="1"/>
      <c r="E294" s="9"/>
      <c r="F294" s="12"/>
      <c r="G294" s="5"/>
      <c r="H294" s="54"/>
    </row>
    <row r="295" spans="1:8" ht="36" customHeight="1">
      <c r="A295" s="19" t="s">
        <v>451</v>
      </c>
      <c r="B295" s="49" t="s">
        <v>112</v>
      </c>
      <c r="C295" s="8" t="s">
        <v>452</v>
      </c>
      <c r="D295" s="1"/>
      <c r="E295" s="9" t="s">
        <v>40</v>
      </c>
      <c r="F295" s="15">
        <v>2</v>
      </c>
      <c r="G295" s="3"/>
      <c r="H295" s="21">
        <f>ROUND(G295*F295,2)</f>
        <v>0</v>
      </c>
    </row>
    <row r="296" spans="1:8" ht="36" customHeight="1">
      <c r="A296" s="19" t="s">
        <v>453</v>
      </c>
      <c r="B296" s="20" t="s">
        <v>534</v>
      </c>
      <c r="C296" s="8" t="s">
        <v>455</v>
      </c>
      <c r="D296" s="1" t="s">
        <v>143</v>
      </c>
      <c r="E296" s="9"/>
      <c r="F296" s="12"/>
      <c r="G296" s="5"/>
      <c r="H296" s="54"/>
    </row>
    <row r="297" spans="1:8" ht="36" customHeight="1">
      <c r="A297" s="19" t="s">
        <v>456</v>
      </c>
      <c r="B297" s="42" t="s">
        <v>34</v>
      </c>
      <c r="C297" s="8" t="s">
        <v>457</v>
      </c>
      <c r="D297" s="1"/>
      <c r="E297" s="9"/>
      <c r="F297" s="12"/>
      <c r="G297" s="5"/>
      <c r="H297" s="54"/>
    </row>
    <row r="298" spans="1:8" ht="36" customHeight="1">
      <c r="A298" s="19" t="s">
        <v>458</v>
      </c>
      <c r="B298" s="49" t="s">
        <v>112</v>
      </c>
      <c r="C298" s="8" t="s">
        <v>452</v>
      </c>
      <c r="D298" s="1"/>
      <c r="E298" s="9" t="s">
        <v>50</v>
      </c>
      <c r="F298" s="15">
        <v>0.6</v>
      </c>
      <c r="G298" s="3"/>
      <c r="H298" s="21">
        <f>ROUND(G298*F298,2)</f>
        <v>0</v>
      </c>
    </row>
    <row r="299" spans="1:8" ht="36" customHeight="1">
      <c r="A299" s="100" t="s">
        <v>152</v>
      </c>
      <c r="B299" s="7" t="s">
        <v>535</v>
      </c>
      <c r="C299" s="22" t="s">
        <v>154</v>
      </c>
      <c r="D299" s="1" t="s">
        <v>143</v>
      </c>
      <c r="E299" s="9"/>
      <c r="F299" s="12"/>
      <c r="G299" s="5"/>
      <c r="H299" s="6"/>
    </row>
    <row r="300" spans="1:8" ht="36" customHeight="1">
      <c r="A300" s="100" t="s">
        <v>155</v>
      </c>
      <c r="B300" s="11" t="s">
        <v>34</v>
      </c>
      <c r="C300" s="22" t="s">
        <v>482</v>
      </c>
      <c r="D300" s="1"/>
      <c r="E300" s="9"/>
      <c r="F300" s="12"/>
      <c r="G300" s="5"/>
      <c r="H300" s="6"/>
    </row>
    <row r="301" spans="1:8" ht="36" customHeight="1">
      <c r="A301" s="100" t="s">
        <v>553</v>
      </c>
      <c r="B301" s="14" t="s">
        <v>112</v>
      </c>
      <c r="C301" s="8" t="s">
        <v>483</v>
      </c>
      <c r="D301" s="1"/>
      <c r="E301" s="9" t="s">
        <v>40</v>
      </c>
      <c r="F301" s="12">
        <v>3</v>
      </c>
      <c r="G301" s="3"/>
      <c r="H301" s="4">
        <f>ROUND(G301*F301,2)</f>
        <v>0</v>
      </c>
    </row>
    <row r="302" spans="1:8" ht="36" customHeight="1">
      <c r="A302" s="19" t="s">
        <v>459</v>
      </c>
      <c r="B302" s="20" t="s">
        <v>536</v>
      </c>
      <c r="C302" s="18" t="s">
        <v>461</v>
      </c>
      <c r="D302" s="17" t="s">
        <v>552</v>
      </c>
      <c r="E302" s="9"/>
      <c r="F302" s="12"/>
      <c r="G302" s="5"/>
      <c r="H302" s="54"/>
    </row>
    <row r="303" spans="1:8" ht="36" customHeight="1">
      <c r="A303" s="19" t="s">
        <v>462</v>
      </c>
      <c r="B303" s="42" t="s">
        <v>34</v>
      </c>
      <c r="C303" s="8" t="s">
        <v>463</v>
      </c>
      <c r="D303" s="1"/>
      <c r="E303" s="9" t="s">
        <v>50</v>
      </c>
      <c r="F303" s="137">
        <v>86</v>
      </c>
      <c r="G303" s="3"/>
      <c r="H303" s="21">
        <f>ROUND(G303*F303,2)</f>
        <v>0</v>
      </c>
    </row>
    <row r="304" spans="1:8" ht="36" customHeight="1">
      <c r="A304" s="25"/>
      <c r="B304" s="26" t="s">
        <v>537</v>
      </c>
      <c r="C304" s="8" t="s">
        <v>245</v>
      </c>
      <c r="D304" s="1" t="s">
        <v>143</v>
      </c>
      <c r="E304" s="9" t="s">
        <v>76</v>
      </c>
      <c r="F304" s="15">
        <v>1</v>
      </c>
      <c r="G304" s="3"/>
      <c r="H304" s="27">
        <f>ROUND(G304*F304,2)</f>
        <v>0</v>
      </c>
    </row>
    <row r="305" spans="1:8" ht="36" customHeight="1">
      <c r="A305" s="19"/>
      <c r="B305" s="20" t="s">
        <v>538</v>
      </c>
      <c r="C305" s="18" t="s">
        <v>422</v>
      </c>
      <c r="D305" s="17" t="s">
        <v>324</v>
      </c>
      <c r="E305" s="9" t="s">
        <v>40</v>
      </c>
      <c r="F305" s="12">
        <v>1</v>
      </c>
      <c r="G305" s="3"/>
      <c r="H305" s="21">
        <f>ROUND(G305*F305,2)</f>
        <v>0</v>
      </c>
    </row>
    <row r="306" spans="1:8" ht="36" customHeight="1">
      <c r="A306" s="19"/>
      <c r="B306" s="20" t="s">
        <v>539</v>
      </c>
      <c r="C306" s="18" t="s">
        <v>311</v>
      </c>
      <c r="D306" s="17" t="s">
        <v>312</v>
      </c>
      <c r="E306" s="9" t="s">
        <v>40</v>
      </c>
      <c r="F306" s="12">
        <v>1</v>
      </c>
      <c r="G306" s="3"/>
      <c r="H306" s="21">
        <f>ROUND(G306*F306,2)</f>
        <v>0</v>
      </c>
    </row>
    <row r="307" spans="1:8" ht="36" customHeight="1">
      <c r="A307" s="2"/>
      <c r="B307" s="36"/>
      <c r="C307" s="146" t="s">
        <v>336</v>
      </c>
      <c r="D307" s="147"/>
      <c r="E307" s="147"/>
      <c r="F307" s="149"/>
      <c r="G307" s="64"/>
      <c r="H307" s="40"/>
    </row>
    <row r="308" spans="1:8" ht="36" customHeight="1">
      <c r="A308" s="60"/>
      <c r="B308" s="61"/>
      <c r="C308" s="146" t="s">
        <v>525</v>
      </c>
      <c r="D308" s="147"/>
      <c r="E308" s="147"/>
      <c r="F308" s="149"/>
      <c r="G308" s="64"/>
      <c r="H308" s="62"/>
    </row>
    <row r="309" spans="1:8" ht="36" customHeight="1">
      <c r="A309" s="19" t="s">
        <v>448</v>
      </c>
      <c r="B309" s="20" t="s">
        <v>540</v>
      </c>
      <c r="C309" s="8" t="s">
        <v>449</v>
      </c>
      <c r="D309" s="1" t="s">
        <v>143</v>
      </c>
      <c r="E309" s="9"/>
      <c r="F309" s="12"/>
      <c r="G309" s="5"/>
      <c r="H309" s="54"/>
    </row>
    <row r="310" spans="1:8" ht="36" customHeight="1">
      <c r="A310" s="19" t="s">
        <v>450</v>
      </c>
      <c r="B310" s="42" t="s">
        <v>34</v>
      </c>
      <c r="C310" s="8" t="s">
        <v>182</v>
      </c>
      <c r="D310" s="1"/>
      <c r="E310" s="9"/>
      <c r="F310" s="12"/>
      <c r="G310" s="5"/>
      <c r="H310" s="54"/>
    </row>
    <row r="311" spans="1:8" ht="36" customHeight="1">
      <c r="A311" s="19" t="s">
        <v>451</v>
      </c>
      <c r="B311" s="49" t="s">
        <v>112</v>
      </c>
      <c r="C311" s="8" t="s">
        <v>452</v>
      </c>
      <c r="D311" s="1"/>
      <c r="E311" s="9" t="s">
        <v>40</v>
      </c>
      <c r="F311" s="15">
        <v>2</v>
      </c>
      <c r="G311" s="3"/>
      <c r="H311" s="21">
        <f>ROUND(G311*F311,2)</f>
        <v>0</v>
      </c>
    </row>
    <row r="312" spans="1:8" ht="36" customHeight="1">
      <c r="A312" s="19" t="s">
        <v>453</v>
      </c>
      <c r="B312" s="20" t="s">
        <v>541</v>
      </c>
      <c r="C312" s="8" t="s">
        <v>455</v>
      </c>
      <c r="D312" s="1" t="s">
        <v>143</v>
      </c>
      <c r="E312" s="9"/>
      <c r="F312" s="12"/>
      <c r="G312" s="5"/>
      <c r="H312" s="54"/>
    </row>
    <row r="313" spans="1:8" ht="36" customHeight="1">
      <c r="A313" s="19" t="s">
        <v>456</v>
      </c>
      <c r="B313" s="42" t="s">
        <v>34</v>
      </c>
      <c r="C313" s="8" t="s">
        <v>457</v>
      </c>
      <c r="D313" s="1"/>
      <c r="E313" s="9"/>
      <c r="F313" s="12"/>
      <c r="G313" s="5"/>
      <c r="H313" s="54"/>
    </row>
    <row r="314" spans="1:8" ht="36" customHeight="1">
      <c r="A314" s="19" t="s">
        <v>458</v>
      </c>
      <c r="B314" s="49" t="s">
        <v>112</v>
      </c>
      <c r="C314" s="8" t="s">
        <v>452</v>
      </c>
      <c r="D314" s="1"/>
      <c r="E314" s="9" t="s">
        <v>50</v>
      </c>
      <c r="F314" s="15">
        <v>0.8</v>
      </c>
      <c r="G314" s="3"/>
      <c r="H314" s="21">
        <f>ROUND(G314*F314,2)</f>
        <v>0</v>
      </c>
    </row>
    <row r="315" spans="1:8" ht="36" customHeight="1">
      <c r="A315" s="100" t="s">
        <v>152</v>
      </c>
      <c r="B315" s="7" t="s">
        <v>542</v>
      </c>
      <c r="C315" s="22" t="s">
        <v>154</v>
      </c>
      <c r="D315" s="1" t="s">
        <v>143</v>
      </c>
      <c r="E315" s="9"/>
      <c r="F315" s="12"/>
      <c r="G315" s="5"/>
      <c r="H315" s="6"/>
    </row>
    <row r="316" spans="1:8" ht="36" customHeight="1">
      <c r="A316" s="100" t="s">
        <v>155</v>
      </c>
      <c r="B316" s="11" t="s">
        <v>34</v>
      </c>
      <c r="C316" s="22" t="s">
        <v>482</v>
      </c>
      <c r="D316" s="1"/>
      <c r="E316" s="9"/>
      <c r="F316" s="12"/>
      <c r="G316" s="5"/>
      <c r="H316" s="6"/>
    </row>
    <row r="317" spans="1:8" ht="36" customHeight="1">
      <c r="A317" s="100" t="s">
        <v>553</v>
      </c>
      <c r="B317" s="14" t="s">
        <v>112</v>
      </c>
      <c r="C317" s="8" t="s">
        <v>483</v>
      </c>
      <c r="D317" s="1"/>
      <c r="E317" s="9" t="s">
        <v>40</v>
      </c>
      <c r="F317" s="12">
        <v>3</v>
      </c>
      <c r="G317" s="3"/>
      <c r="H317" s="4">
        <f>ROUND(G317*F317,2)</f>
        <v>0</v>
      </c>
    </row>
    <row r="318" spans="1:8" ht="36" customHeight="1">
      <c r="A318" s="19" t="s">
        <v>459</v>
      </c>
      <c r="B318" s="20" t="s">
        <v>543</v>
      </c>
      <c r="C318" s="18" t="s">
        <v>461</v>
      </c>
      <c r="D318" s="17" t="s">
        <v>552</v>
      </c>
      <c r="E318" s="9"/>
      <c r="F318" s="12"/>
      <c r="G318" s="5"/>
      <c r="H318" s="54"/>
    </row>
    <row r="319" spans="1:8" ht="36" customHeight="1">
      <c r="A319" s="19" t="s">
        <v>462</v>
      </c>
      <c r="B319" s="42" t="s">
        <v>34</v>
      </c>
      <c r="C319" s="8" t="s">
        <v>463</v>
      </c>
      <c r="D319" s="1"/>
      <c r="E319" s="9" t="s">
        <v>50</v>
      </c>
      <c r="F319" s="137">
        <v>80</v>
      </c>
      <c r="G319" s="3"/>
      <c r="H319" s="21">
        <f>ROUND(G319*F319,2)</f>
        <v>0</v>
      </c>
    </row>
    <row r="320" spans="1:8" ht="36" customHeight="1">
      <c r="A320" s="19" t="s">
        <v>75</v>
      </c>
      <c r="B320" s="20" t="s">
        <v>544</v>
      </c>
      <c r="C320" s="8" t="s">
        <v>83</v>
      </c>
      <c r="D320" s="1" t="s">
        <v>143</v>
      </c>
      <c r="E320" s="9"/>
      <c r="F320" s="12"/>
      <c r="G320" s="4"/>
      <c r="H320" s="54"/>
    </row>
    <row r="321" spans="1:8" ht="36" customHeight="1">
      <c r="A321" s="19" t="s">
        <v>84</v>
      </c>
      <c r="B321" s="42" t="s">
        <v>34</v>
      </c>
      <c r="C321" s="8" t="s">
        <v>166</v>
      </c>
      <c r="D321" s="1"/>
      <c r="E321" s="9" t="s">
        <v>76</v>
      </c>
      <c r="F321" s="15">
        <v>1</v>
      </c>
      <c r="G321" s="3"/>
      <c r="H321" s="21">
        <f>ROUND(G321*F321,2)</f>
        <v>0</v>
      </c>
    </row>
    <row r="322" spans="1:8" ht="36" customHeight="1">
      <c r="A322" s="25"/>
      <c r="B322" s="26" t="s">
        <v>545</v>
      </c>
      <c r="C322" s="8" t="s">
        <v>245</v>
      </c>
      <c r="D322" s="1" t="s">
        <v>143</v>
      </c>
      <c r="E322" s="9" t="s">
        <v>76</v>
      </c>
      <c r="F322" s="15">
        <v>1</v>
      </c>
      <c r="G322" s="3"/>
      <c r="H322" s="27">
        <f>ROUND(G322*F322,2)</f>
        <v>0</v>
      </c>
    </row>
    <row r="323" spans="1:8" ht="36" customHeight="1" thickBot="1">
      <c r="A323" s="104"/>
      <c r="B323" s="105" t="str">
        <f>B280</f>
        <v>D</v>
      </c>
      <c r="C323" s="138" t="str">
        <f>C280</f>
        <v>WATER AND WASTE WORK</v>
      </c>
      <c r="D323" s="141"/>
      <c r="E323" s="141"/>
      <c r="F323" s="142"/>
      <c r="G323" s="104" t="s">
        <v>17</v>
      </c>
      <c r="H323" s="104">
        <f>SUM(H280:H322)</f>
        <v>0</v>
      </c>
    </row>
    <row r="324" spans="1:8" ht="48" customHeight="1" thickTop="1">
      <c r="A324" s="2"/>
      <c r="B324" s="152" t="s">
        <v>349</v>
      </c>
      <c r="C324" s="153"/>
      <c r="D324" s="153"/>
      <c r="E324" s="153"/>
      <c r="F324" s="153"/>
      <c r="G324" s="154"/>
      <c r="H324" s="108"/>
    </row>
    <row r="325" spans="1:8" ht="36" customHeight="1">
      <c r="A325" s="94"/>
      <c r="B325" s="106" t="s">
        <v>16</v>
      </c>
      <c r="C325" s="168" t="s">
        <v>350</v>
      </c>
      <c r="D325" s="171"/>
      <c r="E325" s="171"/>
      <c r="F325" s="172"/>
      <c r="G325" s="94"/>
      <c r="H325" s="96"/>
    </row>
    <row r="326" spans="1:8" ht="75">
      <c r="A326" s="2"/>
      <c r="B326" s="23" t="s">
        <v>297</v>
      </c>
      <c r="C326" s="31" t="s">
        <v>338</v>
      </c>
      <c r="D326" s="17" t="s">
        <v>551</v>
      </c>
      <c r="E326" s="24" t="s">
        <v>40</v>
      </c>
      <c r="F326" s="34">
        <v>11</v>
      </c>
      <c r="G326" s="3"/>
      <c r="H326" s="4">
        <f aca="true" t="shared" si="7" ref="H326:H335">ROUND(G326*F326,2)</f>
        <v>0</v>
      </c>
    </row>
    <row r="327" spans="1:8" ht="48" customHeight="1">
      <c r="A327" s="2"/>
      <c r="B327" s="23" t="s">
        <v>518</v>
      </c>
      <c r="C327" s="31" t="s">
        <v>339</v>
      </c>
      <c r="D327" s="17" t="s">
        <v>551</v>
      </c>
      <c r="E327" s="109" t="s">
        <v>50</v>
      </c>
      <c r="F327" s="53">
        <v>670</v>
      </c>
      <c r="G327" s="3"/>
      <c r="H327" s="4">
        <f t="shared" si="7"/>
        <v>0</v>
      </c>
    </row>
    <row r="328" spans="1:8" ht="48" customHeight="1">
      <c r="A328" s="2"/>
      <c r="B328" s="23" t="s">
        <v>519</v>
      </c>
      <c r="C328" s="18" t="s">
        <v>340</v>
      </c>
      <c r="D328" s="17" t="s">
        <v>551</v>
      </c>
      <c r="E328" s="109" t="s">
        <v>40</v>
      </c>
      <c r="F328" s="53">
        <v>15</v>
      </c>
      <c r="G328" s="3"/>
      <c r="H328" s="4">
        <f t="shared" si="7"/>
        <v>0</v>
      </c>
    </row>
    <row r="329" spans="1:8" ht="75">
      <c r="A329" s="2"/>
      <c r="B329" s="23" t="s">
        <v>520</v>
      </c>
      <c r="C329" s="32" t="s">
        <v>341</v>
      </c>
      <c r="D329" s="17" t="s">
        <v>551</v>
      </c>
      <c r="E329" s="109" t="s">
        <v>40</v>
      </c>
      <c r="F329" s="53">
        <v>3</v>
      </c>
      <c r="G329" s="3"/>
      <c r="H329" s="4">
        <f t="shared" si="7"/>
        <v>0</v>
      </c>
    </row>
    <row r="330" spans="1:8" ht="48" customHeight="1">
      <c r="A330" s="2"/>
      <c r="B330" s="23" t="s">
        <v>299</v>
      </c>
      <c r="C330" s="33" t="s">
        <v>342</v>
      </c>
      <c r="D330" s="17" t="s">
        <v>551</v>
      </c>
      <c r="E330" s="109" t="s">
        <v>40</v>
      </c>
      <c r="F330" s="53">
        <v>16</v>
      </c>
      <c r="G330" s="3"/>
      <c r="H330" s="4">
        <f t="shared" si="7"/>
        <v>0</v>
      </c>
    </row>
    <row r="331" spans="1:8" ht="66" customHeight="1">
      <c r="A331" s="2"/>
      <c r="B331" s="23" t="s">
        <v>521</v>
      </c>
      <c r="C331" s="32" t="s">
        <v>343</v>
      </c>
      <c r="D331" s="17" t="s">
        <v>551</v>
      </c>
      <c r="E331" s="110" t="s">
        <v>348</v>
      </c>
      <c r="F331" s="53">
        <v>17</v>
      </c>
      <c r="G331" s="3"/>
      <c r="H331" s="4">
        <f t="shared" si="7"/>
        <v>0</v>
      </c>
    </row>
    <row r="332" spans="1:8" ht="48" customHeight="1">
      <c r="A332" s="2"/>
      <c r="B332" s="23" t="s">
        <v>302</v>
      </c>
      <c r="C332" s="32" t="s">
        <v>344</v>
      </c>
      <c r="D332" s="17" t="s">
        <v>551</v>
      </c>
      <c r="E332" s="111" t="s">
        <v>348</v>
      </c>
      <c r="F332" s="39">
        <v>17</v>
      </c>
      <c r="G332" s="3"/>
      <c r="H332" s="4">
        <f t="shared" si="7"/>
        <v>0</v>
      </c>
    </row>
    <row r="333" spans="1:8" ht="48" customHeight="1">
      <c r="A333" s="2"/>
      <c r="B333" s="23" t="s">
        <v>522</v>
      </c>
      <c r="C333" s="33" t="s">
        <v>345</v>
      </c>
      <c r="D333" s="17" t="s">
        <v>551</v>
      </c>
      <c r="E333" s="109" t="s">
        <v>40</v>
      </c>
      <c r="F333" s="53">
        <v>1</v>
      </c>
      <c r="G333" s="3"/>
      <c r="H333" s="4">
        <f t="shared" si="7"/>
        <v>0</v>
      </c>
    </row>
    <row r="334" spans="1:8" ht="48" customHeight="1">
      <c r="A334" s="2"/>
      <c r="B334" s="23" t="s">
        <v>523</v>
      </c>
      <c r="C334" s="33" t="s">
        <v>346</v>
      </c>
      <c r="D334" s="17" t="s">
        <v>551</v>
      </c>
      <c r="E334" s="109" t="s">
        <v>40</v>
      </c>
      <c r="F334" s="53">
        <v>3</v>
      </c>
      <c r="G334" s="3"/>
      <c r="H334" s="4">
        <f t="shared" si="7"/>
        <v>0</v>
      </c>
    </row>
    <row r="335" spans="1:8" ht="36" customHeight="1">
      <c r="A335" s="2"/>
      <c r="B335" s="23" t="s">
        <v>306</v>
      </c>
      <c r="C335" s="33" t="s">
        <v>347</v>
      </c>
      <c r="D335" s="17" t="s">
        <v>551</v>
      </c>
      <c r="E335" s="109" t="s">
        <v>40</v>
      </c>
      <c r="F335" s="53">
        <v>15</v>
      </c>
      <c r="G335" s="3"/>
      <c r="H335" s="4">
        <f t="shared" si="7"/>
        <v>0</v>
      </c>
    </row>
    <row r="336" spans="1:8" ht="36" customHeight="1" thickBot="1">
      <c r="A336" s="104"/>
      <c r="B336" s="105" t="str">
        <f>B325</f>
        <v>E</v>
      </c>
      <c r="C336" s="138" t="str">
        <f>C325</f>
        <v>TACHE AVENUE - LYNDALE DR TO ST MARY'S ROAD - STREET LIGHTING</v>
      </c>
      <c r="D336" s="141"/>
      <c r="E336" s="141"/>
      <c r="F336" s="142"/>
      <c r="G336" s="104" t="s">
        <v>17</v>
      </c>
      <c r="H336" s="104">
        <f>SUM(H325:H335)</f>
        <v>0</v>
      </c>
    </row>
    <row r="337" spans="1:8" ht="48" customHeight="1" thickTop="1">
      <c r="A337" s="112"/>
      <c r="B337" s="113"/>
      <c r="C337" s="114" t="s">
        <v>18</v>
      </c>
      <c r="D337" s="115"/>
      <c r="E337" s="115"/>
      <c r="F337" s="115"/>
      <c r="G337" s="115"/>
      <c r="H337" s="116"/>
    </row>
    <row r="338" spans="1:8" ht="48" customHeight="1">
      <c r="A338" s="117"/>
      <c r="B338" s="166" t="str">
        <f>B6</f>
        <v>PART 1      CITY FUNDED WORK</v>
      </c>
      <c r="C338" s="167"/>
      <c r="D338" s="167"/>
      <c r="E338" s="167"/>
      <c r="F338" s="167"/>
      <c r="G338" s="118"/>
      <c r="H338" s="119"/>
    </row>
    <row r="339" spans="1:8" ht="48" customHeight="1" thickBot="1">
      <c r="A339" s="120"/>
      <c r="B339" s="105" t="s">
        <v>12</v>
      </c>
      <c r="C339" s="173" t="str">
        <f>C7</f>
        <v>TACHE AVENUE - LYNDALE DR TO ST MARY'S ROAD - ASPHALT RECONSTRUCTION</v>
      </c>
      <c r="D339" s="174"/>
      <c r="E339" s="174"/>
      <c r="F339" s="175"/>
      <c r="G339" s="120" t="s">
        <v>17</v>
      </c>
      <c r="H339" s="120">
        <f>H93</f>
        <v>0</v>
      </c>
    </row>
    <row r="340" spans="1:8" ht="48" customHeight="1" thickBot="1" thickTop="1">
      <c r="A340" s="120"/>
      <c r="B340" s="105" t="str">
        <f>B167</f>
        <v>B</v>
      </c>
      <c r="C340" s="157" t="str">
        <f>C167</f>
        <v>HOWDEN ROAD - BETOURNAY ST TO HARPER AVE - REHABILIATION</v>
      </c>
      <c r="D340" s="176"/>
      <c r="E340" s="176"/>
      <c r="F340" s="177"/>
      <c r="G340" s="120" t="s">
        <v>17</v>
      </c>
      <c r="H340" s="120">
        <f>H167</f>
        <v>0</v>
      </c>
    </row>
    <row r="341" spans="1:8" ht="48" customHeight="1" thickBot="1" thickTop="1">
      <c r="A341" s="120"/>
      <c r="B341" s="105" t="s">
        <v>14</v>
      </c>
      <c r="C341" s="157" t="str">
        <f>C168</f>
        <v>COTTONWOOD ROAD - MONACO BAY  (E LEG) TO LAGIMODIERE BLVD - REHABILITATION</v>
      </c>
      <c r="D341" s="158"/>
      <c r="E341" s="158"/>
      <c r="F341" s="159"/>
      <c r="G341" s="120" t="s">
        <v>17</v>
      </c>
      <c r="H341" s="120">
        <f>H279</f>
        <v>0</v>
      </c>
    </row>
    <row r="342" spans="1:8" ht="48" customHeight="1" thickBot="1" thickTop="1">
      <c r="A342" s="120"/>
      <c r="B342" s="105" t="str">
        <f>B323</f>
        <v>D</v>
      </c>
      <c r="C342" s="157" t="str">
        <f>C323</f>
        <v>WATER AND WASTE WORK</v>
      </c>
      <c r="D342" s="158"/>
      <c r="E342" s="158"/>
      <c r="F342" s="159"/>
      <c r="G342" s="120" t="s">
        <v>17</v>
      </c>
      <c r="H342" s="120">
        <f>H323</f>
        <v>0</v>
      </c>
    </row>
    <row r="343" spans="1:8" ht="48" customHeight="1" thickBot="1" thickTop="1">
      <c r="A343" s="120"/>
      <c r="B343" s="121"/>
      <c r="C343" s="122"/>
      <c r="D343" s="123"/>
      <c r="E343" s="124"/>
      <c r="F343" s="124"/>
      <c r="G343" s="125" t="s">
        <v>27</v>
      </c>
      <c r="H343" s="126">
        <f>SUM(H339:H342)</f>
        <v>0</v>
      </c>
    </row>
    <row r="344" spans="1:8" ht="48" customHeight="1" thickBot="1" thickTop="1">
      <c r="A344" s="104"/>
      <c r="B344" s="160" t="str">
        <f>B324</f>
        <v>PART 2     MANITOBA HYDRO FUNDED WORK
                 (See B9.5, B15.2.1, B16.4, D2, D14.2-3, D16.4)</v>
      </c>
      <c r="C344" s="161"/>
      <c r="D344" s="161"/>
      <c r="E344" s="161"/>
      <c r="F344" s="161"/>
      <c r="G344" s="162"/>
      <c r="H344" s="127"/>
    </row>
    <row r="345" spans="1:8" ht="48" customHeight="1" thickBot="1" thickTop="1">
      <c r="A345" s="128"/>
      <c r="B345" s="105" t="str">
        <f>B336</f>
        <v>E</v>
      </c>
      <c r="C345" s="157" t="str">
        <f>C325</f>
        <v>TACHE AVENUE - LYNDALE DR TO ST MARY'S ROAD - STREET LIGHTING</v>
      </c>
      <c r="D345" s="158"/>
      <c r="E345" s="158"/>
      <c r="F345" s="159"/>
      <c r="G345" s="128" t="s">
        <v>17</v>
      </c>
      <c r="H345" s="128">
        <f>H336</f>
        <v>0</v>
      </c>
    </row>
    <row r="346" spans="1:8" s="97" customFormat="1" ht="48" customHeight="1" thickBot="1" thickTop="1">
      <c r="A346" s="120"/>
      <c r="B346" s="121"/>
      <c r="C346" s="122"/>
      <c r="D346" s="123"/>
      <c r="E346" s="124"/>
      <c r="F346" s="124"/>
      <c r="G346" s="125" t="s">
        <v>28</v>
      </c>
      <c r="H346" s="126">
        <f>SUM(H345:H345)</f>
        <v>0</v>
      </c>
    </row>
    <row r="347" spans="1:8" ht="48" customHeight="1" thickTop="1">
      <c r="A347" s="2"/>
      <c r="B347" s="150" t="s">
        <v>30</v>
      </c>
      <c r="C347" s="151"/>
      <c r="D347" s="151"/>
      <c r="E347" s="151"/>
      <c r="F347" s="151"/>
      <c r="G347" s="155">
        <f>H343+H346</f>
        <v>0</v>
      </c>
      <c r="H347" s="156"/>
    </row>
    <row r="348" spans="1:8" s="97" customFormat="1" ht="48" customHeight="1">
      <c r="A348" s="129"/>
      <c r="B348" s="130"/>
      <c r="C348" s="131"/>
      <c r="D348" s="132"/>
      <c r="E348" s="131"/>
      <c r="F348" s="131"/>
      <c r="G348" s="133"/>
      <c r="H348" s="134"/>
    </row>
    <row r="350" ht="60" customHeight="1"/>
    <row r="351" ht="60" customHeight="1"/>
    <row r="352" ht="60" customHeight="1"/>
    <row r="353" ht="60" customHeight="1"/>
    <row r="354" ht="60" customHeight="1"/>
    <row r="355" ht="60" customHeight="1"/>
    <row r="356" ht="60" customHeight="1"/>
    <row r="357" ht="60" customHeight="1"/>
    <row r="358" ht="36" customHeight="1"/>
    <row r="359" spans="1:8" s="97" customFormat="1" ht="30" customHeight="1">
      <c r="A359" s="135"/>
      <c r="B359" s="74"/>
      <c r="C359" s="69"/>
      <c r="D359" s="136"/>
      <c r="E359" s="69"/>
      <c r="F359" s="69"/>
      <c r="G359" s="135"/>
      <c r="H359" s="135"/>
    </row>
    <row r="360" ht="36" customHeight="1"/>
    <row r="361" spans="1:8" s="97" customFormat="1" ht="31.5" customHeight="1">
      <c r="A361" s="135"/>
      <c r="B361" s="74"/>
      <c r="C361" s="69"/>
      <c r="D361" s="136"/>
      <c r="E361" s="69"/>
      <c r="F361" s="69"/>
      <c r="G361" s="135"/>
      <c r="H361" s="135"/>
    </row>
    <row r="362" ht="30" customHeight="1"/>
    <row r="363" ht="30" customHeight="1"/>
    <row r="364" ht="30" customHeight="1"/>
    <row r="365" ht="28.5" customHeight="1"/>
    <row r="366" spans="1:8" s="97" customFormat="1" ht="63" customHeight="1">
      <c r="A366" s="135"/>
      <c r="B366" s="74"/>
      <c r="C366" s="69"/>
      <c r="D366" s="136"/>
      <c r="E366" s="69"/>
      <c r="F366" s="69"/>
      <c r="G366" s="135"/>
      <c r="H366" s="135"/>
    </row>
    <row r="367" ht="30" customHeight="1"/>
    <row r="368" ht="28.5" customHeight="1"/>
    <row r="369" spans="1:8" s="75" customFormat="1" ht="37.5" customHeight="1">
      <c r="A369" s="135"/>
      <c r="B369" s="74"/>
      <c r="C369" s="69"/>
      <c r="D369" s="136"/>
      <c r="E369" s="69"/>
      <c r="F369" s="69"/>
      <c r="G369" s="135"/>
      <c r="H369" s="135"/>
    </row>
    <row r="370" ht="15.75" customHeight="1"/>
  </sheetData>
  <sheetProtection password="CC3D" sheet="1" selectLockedCells="1"/>
  <mergeCells count="26">
    <mergeCell ref="B6:F6"/>
    <mergeCell ref="B338:F338"/>
    <mergeCell ref="C7:F7"/>
    <mergeCell ref="C325:F325"/>
    <mergeCell ref="C336:F336"/>
    <mergeCell ref="C342:F342"/>
    <mergeCell ref="C339:F339"/>
    <mergeCell ref="C340:F340"/>
    <mergeCell ref="C94:F94"/>
    <mergeCell ref="C167:F167"/>
    <mergeCell ref="B347:F347"/>
    <mergeCell ref="C168:F168"/>
    <mergeCell ref="C279:F279"/>
    <mergeCell ref="B324:G324"/>
    <mergeCell ref="G347:H347"/>
    <mergeCell ref="C345:F345"/>
    <mergeCell ref="B344:G344"/>
    <mergeCell ref="C341:F341"/>
    <mergeCell ref="C93:F93"/>
    <mergeCell ref="C323:F323"/>
    <mergeCell ref="C280:F280"/>
    <mergeCell ref="C281:G281"/>
    <mergeCell ref="C307:F307"/>
    <mergeCell ref="C308:F308"/>
    <mergeCell ref="C291:F291"/>
    <mergeCell ref="C292:F292"/>
  </mergeCells>
  <conditionalFormatting sqref="D9 D104:D106">
    <cfRule type="cellIs" priority="780" dxfId="619" operator="equal" stopIfTrue="1">
      <formula>"CW 2130-R11"</formula>
    </cfRule>
    <cfRule type="cellIs" priority="781" dxfId="619" operator="equal" stopIfTrue="1">
      <formula>"CW 3120-R2"</formula>
    </cfRule>
    <cfRule type="cellIs" priority="782" dxfId="619" operator="equal" stopIfTrue="1">
      <formula>"CW 3240-R7"</formula>
    </cfRule>
  </conditionalFormatting>
  <conditionalFormatting sqref="D10">
    <cfRule type="cellIs" priority="777" dxfId="619" operator="equal" stopIfTrue="1">
      <formula>"CW 2130-R11"</formula>
    </cfRule>
    <cfRule type="cellIs" priority="778" dxfId="619" operator="equal" stopIfTrue="1">
      <formula>"CW 3120-R2"</formula>
    </cfRule>
    <cfRule type="cellIs" priority="779" dxfId="619" operator="equal" stopIfTrue="1">
      <formula>"CW 3240-R7"</formula>
    </cfRule>
  </conditionalFormatting>
  <conditionalFormatting sqref="D12">
    <cfRule type="cellIs" priority="771" dxfId="619" operator="equal" stopIfTrue="1">
      <formula>"CW 2130-R11"</formula>
    </cfRule>
    <cfRule type="cellIs" priority="772" dxfId="619" operator="equal" stopIfTrue="1">
      <formula>"CW 3120-R2"</formula>
    </cfRule>
    <cfRule type="cellIs" priority="773" dxfId="619" operator="equal" stopIfTrue="1">
      <formula>"CW 3240-R7"</formula>
    </cfRule>
  </conditionalFormatting>
  <conditionalFormatting sqref="D13">
    <cfRule type="cellIs" priority="768" dxfId="619" operator="equal" stopIfTrue="1">
      <formula>"CW 2130-R11"</formula>
    </cfRule>
    <cfRule type="cellIs" priority="769" dxfId="619" operator="equal" stopIfTrue="1">
      <formula>"CW 3120-R2"</formula>
    </cfRule>
    <cfRule type="cellIs" priority="770" dxfId="619" operator="equal" stopIfTrue="1">
      <formula>"CW 3240-R7"</formula>
    </cfRule>
  </conditionalFormatting>
  <conditionalFormatting sqref="D14">
    <cfRule type="cellIs" priority="765" dxfId="619" operator="equal" stopIfTrue="1">
      <formula>"CW 2130-R11"</formula>
    </cfRule>
    <cfRule type="cellIs" priority="766" dxfId="619" operator="equal" stopIfTrue="1">
      <formula>"CW 3120-R2"</formula>
    </cfRule>
    <cfRule type="cellIs" priority="767" dxfId="619" operator="equal" stopIfTrue="1">
      <formula>"CW 3240-R7"</formula>
    </cfRule>
  </conditionalFormatting>
  <conditionalFormatting sqref="D15">
    <cfRule type="cellIs" priority="762" dxfId="619" operator="equal" stopIfTrue="1">
      <formula>"CW 2130-R11"</formula>
    </cfRule>
    <cfRule type="cellIs" priority="763" dxfId="619" operator="equal" stopIfTrue="1">
      <formula>"CW 3120-R2"</formula>
    </cfRule>
    <cfRule type="cellIs" priority="764" dxfId="619" operator="equal" stopIfTrue="1">
      <formula>"CW 3240-R7"</formula>
    </cfRule>
  </conditionalFormatting>
  <conditionalFormatting sqref="D16">
    <cfRule type="cellIs" priority="759" dxfId="619" operator="equal" stopIfTrue="1">
      <formula>"CW 2130-R11"</formula>
    </cfRule>
    <cfRule type="cellIs" priority="760" dxfId="619" operator="equal" stopIfTrue="1">
      <formula>"CW 3120-R2"</formula>
    </cfRule>
    <cfRule type="cellIs" priority="761" dxfId="619" operator="equal" stopIfTrue="1">
      <formula>"CW 3240-R7"</formula>
    </cfRule>
  </conditionalFormatting>
  <conditionalFormatting sqref="D17">
    <cfRule type="cellIs" priority="756" dxfId="619" operator="equal" stopIfTrue="1">
      <formula>"CW 2130-R11"</formula>
    </cfRule>
    <cfRule type="cellIs" priority="757" dxfId="619" operator="equal" stopIfTrue="1">
      <formula>"CW 3120-R2"</formula>
    </cfRule>
    <cfRule type="cellIs" priority="758" dxfId="619" operator="equal" stopIfTrue="1">
      <formula>"CW 3240-R7"</formula>
    </cfRule>
  </conditionalFormatting>
  <conditionalFormatting sqref="D19:D20">
    <cfRule type="cellIs" priority="753" dxfId="619" operator="equal" stopIfTrue="1">
      <formula>"CW 2130-R11"</formula>
    </cfRule>
    <cfRule type="cellIs" priority="754" dxfId="619" operator="equal" stopIfTrue="1">
      <formula>"CW 3120-R2"</formula>
    </cfRule>
    <cfRule type="cellIs" priority="755" dxfId="619" operator="equal" stopIfTrue="1">
      <formula>"CW 3240-R7"</formula>
    </cfRule>
  </conditionalFormatting>
  <conditionalFormatting sqref="D21">
    <cfRule type="cellIs" priority="750" dxfId="619" operator="equal" stopIfTrue="1">
      <formula>"CW 2130-R11"</formula>
    </cfRule>
    <cfRule type="cellIs" priority="751" dxfId="619" operator="equal" stopIfTrue="1">
      <formula>"CW 3120-R2"</formula>
    </cfRule>
    <cfRule type="cellIs" priority="752" dxfId="619" operator="equal" stopIfTrue="1">
      <formula>"CW 3240-R7"</formula>
    </cfRule>
  </conditionalFormatting>
  <conditionalFormatting sqref="D22">
    <cfRule type="cellIs" priority="747" dxfId="619" operator="equal" stopIfTrue="1">
      <formula>"CW 2130-R11"</formula>
    </cfRule>
    <cfRule type="cellIs" priority="748" dxfId="619" operator="equal" stopIfTrue="1">
      <formula>"CW 3120-R2"</formula>
    </cfRule>
    <cfRule type="cellIs" priority="749" dxfId="619" operator="equal" stopIfTrue="1">
      <formula>"CW 3240-R7"</formula>
    </cfRule>
  </conditionalFormatting>
  <conditionalFormatting sqref="D23">
    <cfRule type="cellIs" priority="744" dxfId="619" operator="equal" stopIfTrue="1">
      <formula>"CW 2130-R11"</formula>
    </cfRule>
    <cfRule type="cellIs" priority="745" dxfId="619" operator="equal" stopIfTrue="1">
      <formula>"CW 3120-R2"</formula>
    </cfRule>
    <cfRule type="cellIs" priority="746" dxfId="619" operator="equal" stopIfTrue="1">
      <formula>"CW 3240-R7"</formula>
    </cfRule>
  </conditionalFormatting>
  <conditionalFormatting sqref="D24">
    <cfRule type="cellIs" priority="741" dxfId="619" operator="equal" stopIfTrue="1">
      <formula>"CW 2130-R11"</formula>
    </cfRule>
    <cfRule type="cellIs" priority="742" dxfId="619" operator="equal" stopIfTrue="1">
      <formula>"CW 3120-R2"</formula>
    </cfRule>
    <cfRule type="cellIs" priority="743" dxfId="619" operator="equal" stopIfTrue="1">
      <formula>"CW 3240-R7"</formula>
    </cfRule>
  </conditionalFormatting>
  <conditionalFormatting sqref="D27:D28">
    <cfRule type="cellIs" priority="738" dxfId="619" operator="equal" stopIfTrue="1">
      <formula>"CW 2130-R11"</formula>
    </cfRule>
    <cfRule type="cellIs" priority="739" dxfId="619" operator="equal" stopIfTrue="1">
      <formula>"CW 3120-R2"</formula>
    </cfRule>
    <cfRule type="cellIs" priority="740" dxfId="619" operator="equal" stopIfTrue="1">
      <formula>"CW 3240-R7"</formula>
    </cfRule>
  </conditionalFormatting>
  <conditionalFormatting sqref="D29">
    <cfRule type="cellIs" priority="735" dxfId="619" operator="equal" stopIfTrue="1">
      <formula>"CW 2130-R11"</formula>
    </cfRule>
    <cfRule type="cellIs" priority="736" dxfId="619" operator="equal" stopIfTrue="1">
      <formula>"CW 3120-R2"</formula>
    </cfRule>
    <cfRule type="cellIs" priority="737" dxfId="619" operator="equal" stopIfTrue="1">
      <formula>"CW 3240-R7"</formula>
    </cfRule>
  </conditionalFormatting>
  <conditionalFormatting sqref="D30">
    <cfRule type="cellIs" priority="732" dxfId="619" operator="equal" stopIfTrue="1">
      <formula>"CW 2130-R11"</formula>
    </cfRule>
    <cfRule type="cellIs" priority="733" dxfId="619" operator="equal" stopIfTrue="1">
      <formula>"CW 3120-R2"</formula>
    </cfRule>
    <cfRule type="cellIs" priority="734" dxfId="619" operator="equal" stopIfTrue="1">
      <formula>"CW 3240-R7"</formula>
    </cfRule>
  </conditionalFormatting>
  <conditionalFormatting sqref="D35">
    <cfRule type="cellIs" priority="729" dxfId="619" operator="equal" stopIfTrue="1">
      <formula>"CW 2130-R11"</formula>
    </cfRule>
    <cfRule type="cellIs" priority="730" dxfId="619" operator="equal" stopIfTrue="1">
      <formula>"CW 3120-R2"</formula>
    </cfRule>
    <cfRule type="cellIs" priority="731" dxfId="619" operator="equal" stopIfTrue="1">
      <formula>"CW 3240-R7"</formula>
    </cfRule>
  </conditionalFormatting>
  <conditionalFormatting sqref="D36">
    <cfRule type="cellIs" priority="726" dxfId="619" operator="equal" stopIfTrue="1">
      <formula>"CW 2130-R11"</formula>
    </cfRule>
    <cfRule type="cellIs" priority="727" dxfId="619" operator="equal" stopIfTrue="1">
      <formula>"CW 3120-R2"</formula>
    </cfRule>
    <cfRule type="cellIs" priority="728" dxfId="619" operator="equal" stopIfTrue="1">
      <formula>"CW 3240-R7"</formula>
    </cfRule>
  </conditionalFormatting>
  <conditionalFormatting sqref="D37">
    <cfRule type="cellIs" priority="723" dxfId="619" operator="equal" stopIfTrue="1">
      <formula>"CW 2130-R11"</formula>
    </cfRule>
    <cfRule type="cellIs" priority="724" dxfId="619" operator="equal" stopIfTrue="1">
      <formula>"CW 3120-R2"</formula>
    </cfRule>
    <cfRule type="cellIs" priority="725" dxfId="619" operator="equal" stopIfTrue="1">
      <formula>"CW 3240-R7"</formula>
    </cfRule>
  </conditionalFormatting>
  <conditionalFormatting sqref="D40">
    <cfRule type="cellIs" priority="714" dxfId="619" operator="equal" stopIfTrue="1">
      <formula>"CW 2130-R11"</formula>
    </cfRule>
    <cfRule type="cellIs" priority="715" dxfId="619" operator="equal" stopIfTrue="1">
      <formula>"CW 3120-R2"</formula>
    </cfRule>
    <cfRule type="cellIs" priority="716" dxfId="619" operator="equal" stopIfTrue="1">
      <formula>"CW 3240-R7"</formula>
    </cfRule>
  </conditionalFormatting>
  <conditionalFormatting sqref="D39">
    <cfRule type="cellIs" priority="717" dxfId="619" operator="equal" stopIfTrue="1">
      <formula>"CW 2130-R11"</formula>
    </cfRule>
    <cfRule type="cellIs" priority="718" dxfId="619" operator="equal" stopIfTrue="1">
      <formula>"CW 3120-R2"</formula>
    </cfRule>
    <cfRule type="cellIs" priority="719" dxfId="619" operator="equal" stopIfTrue="1">
      <formula>"CW 3240-R7"</formula>
    </cfRule>
  </conditionalFormatting>
  <conditionalFormatting sqref="D41">
    <cfRule type="cellIs" priority="711" dxfId="619" operator="equal" stopIfTrue="1">
      <formula>"CW 2130-R11"</formula>
    </cfRule>
    <cfRule type="cellIs" priority="712" dxfId="619" operator="equal" stopIfTrue="1">
      <formula>"CW 3120-R2"</formula>
    </cfRule>
    <cfRule type="cellIs" priority="713" dxfId="619" operator="equal" stopIfTrue="1">
      <formula>"CW 3240-R7"</formula>
    </cfRule>
  </conditionalFormatting>
  <conditionalFormatting sqref="D43">
    <cfRule type="cellIs" priority="705" dxfId="619" operator="equal" stopIfTrue="1">
      <formula>"CW 2130-R11"</formula>
    </cfRule>
    <cfRule type="cellIs" priority="706" dxfId="619" operator="equal" stopIfTrue="1">
      <formula>"CW 3120-R2"</formula>
    </cfRule>
    <cfRule type="cellIs" priority="707" dxfId="619" operator="equal" stopIfTrue="1">
      <formula>"CW 3240-R7"</formula>
    </cfRule>
  </conditionalFormatting>
  <conditionalFormatting sqref="D42">
    <cfRule type="cellIs" priority="708" dxfId="619" operator="equal" stopIfTrue="1">
      <formula>"CW 2130-R11"</formula>
    </cfRule>
    <cfRule type="cellIs" priority="709" dxfId="619" operator="equal" stopIfTrue="1">
      <formula>"CW 3120-R2"</formula>
    </cfRule>
    <cfRule type="cellIs" priority="710" dxfId="619" operator="equal" stopIfTrue="1">
      <formula>"CW 3240-R7"</formula>
    </cfRule>
  </conditionalFormatting>
  <conditionalFormatting sqref="D47:D48">
    <cfRule type="cellIs" priority="696" dxfId="619" operator="equal" stopIfTrue="1">
      <formula>"CW 2130-R11"</formula>
    </cfRule>
    <cfRule type="cellIs" priority="697" dxfId="619" operator="equal" stopIfTrue="1">
      <formula>"CW 3120-R2"</formula>
    </cfRule>
    <cfRule type="cellIs" priority="698" dxfId="619" operator="equal" stopIfTrue="1">
      <formula>"CW 3240-R7"</formula>
    </cfRule>
  </conditionalFormatting>
  <conditionalFormatting sqref="D44">
    <cfRule type="cellIs" priority="702" dxfId="619" operator="equal" stopIfTrue="1">
      <formula>"CW 2130-R11"</formula>
    </cfRule>
    <cfRule type="cellIs" priority="703" dxfId="619" operator="equal" stopIfTrue="1">
      <formula>"CW 3120-R2"</formula>
    </cfRule>
    <cfRule type="cellIs" priority="704" dxfId="619" operator="equal" stopIfTrue="1">
      <formula>"CW 3240-R7"</formula>
    </cfRule>
  </conditionalFormatting>
  <conditionalFormatting sqref="D45:D46">
    <cfRule type="cellIs" priority="699" dxfId="619" operator="equal" stopIfTrue="1">
      <formula>"CW 2130-R11"</formula>
    </cfRule>
    <cfRule type="cellIs" priority="700" dxfId="619" operator="equal" stopIfTrue="1">
      <formula>"CW 3120-R2"</formula>
    </cfRule>
    <cfRule type="cellIs" priority="701" dxfId="619" operator="equal" stopIfTrue="1">
      <formula>"CW 3240-R7"</formula>
    </cfRule>
  </conditionalFormatting>
  <conditionalFormatting sqref="D49">
    <cfRule type="cellIs" priority="693" dxfId="619" operator="equal" stopIfTrue="1">
      <formula>"CW 2130-R11"</formula>
    </cfRule>
    <cfRule type="cellIs" priority="694" dxfId="619" operator="equal" stopIfTrue="1">
      <formula>"CW 3120-R2"</formula>
    </cfRule>
    <cfRule type="cellIs" priority="695" dxfId="619" operator="equal" stopIfTrue="1">
      <formula>"CW 3240-R7"</formula>
    </cfRule>
  </conditionalFormatting>
  <conditionalFormatting sqref="D31:D32">
    <cfRule type="cellIs" priority="690" dxfId="619" operator="equal" stopIfTrue="1">
      <formula>"CW 2130-R11"</formula>
    </cfRule>
    <cfRule type="cellIs" priority="691" dxfId="619" operator="equal" stopIfTrue="1">
      <formula>"CW 3120-R2"</formula>
    </cfRule>
    <cfRule type="cellIs" priority="692" dxfId="619" operator="equal" stopIfTrue="1">
      <formula>"CW 3240-R7"</formula>
    </cfRule>
  </conditionalFormatting>
  <conditionalFormatting sqref="D33">
    <cfRule type="cellIs" priority="687" dxfId="619" operator="equal" stopIfTrue="1">
      <formula>"CW 2130-R11"</formula>
    </cfRule>
    <cfRule type="cellIs" priority="688" dxfId="619" operator="equal" stopIfTrue="1">
      <formula>"CW 3120-R2"</formula>
    </cfRule>
    <cfRule type="cellIs" priority="689" dxfId="619" operator="equal" stopIfTrue="1">
      <formula>"CW 3240-R7"</formula>
    </cfRule>
  </conditionalFormatting>
  <conditionalFormatting sqref="D51">
    <cfRule type="cellIs" priority="684" dxfId="619" operator="equal" stopIfTrue="1">
      <formula>"CW 2130-R11"</formula>
    </cfRule>
    <cfRule type="cellIs" priority="685" dxfId="619" operator="equal" stopIfTrue="1">
      <formula>"CW 3120-R2"</formula>
    </cfRule>
    <cfRule type="cellIs" priority="686" dxfId="619" operator="equal" stopIfTrue="1">
      <formula>"CW 3240-R7"</formula>
    </cfRule>
  </conditionalFormatting>
  <conditionalFormatting sqref="D56">
    <cfRule type="cellIs" priority="675" dxfId="619" operator="equal" stopIfTrue="1">
      <formula>"CW 3120-R2"</formula>
    </cfRule>
    <cfRule type="cellIs" priority="676" dxfId="619" operator="equal" stopIfTrue="1">
      <formula>"CW 3240-R7"</formula>
    </cfRule>
  </conditionalFormatting>
  <conditionalFormatting sqref="D53">
    <cfRule type="cellIs" priority="682" dxfId="619" operator="equal" stopIfTrue="1">
      <formula>"CW 3120-R2"</formula>
    </cfRule>
    <cfRule type="cellIs" priority="683" dxfId="619" operator="equal" stopIfTrue="1">
      <formula>"CW 3240-R7"</formula>
    </cfRule>
  </conditionalFormatting>
  <conditionalFormatting sqref="D54">
    <cfRule type="cellIs" priority="679" dxfId="619" operator="equal" stopIfTrue="1">
      <formula>"CW 2130-R11"</formula>
    </cfRule>
    <cfRule type="cellIs" priority="680" dxfId="619" operator="equal" stopIfTrue="1">
      <formula>"CW 3120-R2"</formula>
    </cfRule>
    <cfRule type="cellIs" priority="681" dxfId="619" operator="equal" stopIfTrue="1">
      <formula>"CW 3240-R7"</formula>
    </cfRule>
  </conditionalFormatting>
  <conditionalFormatting sqref="D55">
    <cfRule type="cellIs" priority="677" dxfId="619" operator="equal" stopIfTrue="1">
      <formula>"CW 3120-R2"</formula>
    </cfRule>
    <cfRule type="cellIs" priority="678" dxfId="619" operator="equal" stopIfTrue="1">
      <formula>"CW 3240-R7"</formula>
    </cfRule>
  </conditionalFormatting>
  <conditionalFormatting sqref="D57:D58">
    <cfRule type="cellIs" priority="673" dxfId="619" operator="equal" stopIfTrue="1">
      <formula>"CW 3120-R2"</formula>
    </cfRule>
    <cfRule type="cellIs" priority="674" dxfId="619" operator="equal" stopIfTrue="1">
      <formula>"CW 3240-R7"</formula>
    </cfRule>
  </conditionalFormatting>
  <conditionalFormatting sqref="D59">
    <cfRule type="cellIs" priority="669" dxfId="619" operator="equal" stopIfTrue="1">
      <formula>"CW 3120-R2"</formula>
    </cfRule>
    <cfRule type="cellIs" priority="670" dxfId="619" operator="equal" stopIfTrue="1">
      <formula>"CW 3240-R7"</formula>
    </cfRule>
  </conditionalFormatting>
  <conditionalFormatting sqref="D69">
    <cfRule type="cellIs" priority="671" dxfId="619" operator="equal" stopIfTrue="1">
      <formula>"CW 2130-R11"</formula>
    </cfRule>
    <cfRule type="cellIs" priority="672" dxfId="619" operator="equal" stopIfTrue="1">
      <formula>"CW 3240-R7"</formula>
    </cfRule>
  </conditionalFormatting>
  <conditionalFormatting sqref="D61">
    <cfRule type="cellIs" priority="665" dxfId="619" operator="equal" stopIfTrue="1">
      <formula>"CW 3120-R2"</formula>
    </cfRule>
    <cfRule type="cellIs" priority="666" dxfId="619" operator="equal" stopIfTrue="1">
      <formula>"CW 3240-R7"</formula>
    </cfRule>
  </conditionalFormatting>
  <conditionalFormatting sqref="D60">
    <cfRule type="cellIs" priority="667" dxfId="619" operator="equal" stopIfTrue="1">
      <formula>"CW 3120-R2"</formula>
    </cfRule>
    <cfRule type="cellIs" priority="668" dxfId="619" operator="equal" stopIfTrue="1">
      <formula>"CW 3240-R7"</formula>
    </cfRule>
  </conditionalFormatting>
  <conditionalFormatting sqref="D284">
    <cfRule type="cellIs" priority="659" dxfId="619" operator="equal" stopIfTrue="1">
      <formula>"CW 3120-R2"</formula>
    </cfRule>
    <cfRule type="cellIs" priority="660" dxfId="619" operator="equal" stopIfTrue="1">
      <formula>"CW 3240-R7"</formula>
    </cfRule>
  </conditionalFormatting>
  <conditionalFormatting sqref="D282">
    <cfRule type="cellIs" priority="663" dxfId="619" operator="equal" stopIfTrue="1">
      <formula>"CW 3120-R2"</formula>
    </cfRule>
    <cfRule type="cellIs" priority="664" dxfId="619" operator="equal" stopIfTrue="1">
      <formula>"CW 3240-R7"</formula>
    </cfRule>
  </conditionalFormatting>
  <conditionalFormatting sqref="D283">
    <cfRule type="cellIs" priority="661" dxfId="619" operator="equal" stopIfTrue="1">
      <formula>"CW 3120-R2"</formula>
    </cfRule>
    <cfRule type="cellIs" priority="662" dxfId="619" operator="equal" stopIfTrue="1">
      <formula>"CW 3240-R7"</formula>
    </cfRule>
  </conditionalFormatting>
  <conditionalFormatting sqref="D71:D72">
    <cfRule type="cellIs" priority="656" dxfId="619" operator="equal" stopIfTrue="1">
      <formula>"CW 2130-R11"</formula>
    </cfRule>
    <cfRule type="cellIs" priority="657" dxfId="619" operator="equal" stopIfTrue="1">
      <formula>"CW 3120-R2"</formula>
    </cfRule>
    <cfRule type="cellIs" priority="658" dxfId="619" operator="equal" stopIfTrue="1">
      <formula>"CW 3240-R7"</formula>
    </cfRule>
  </conditionalFormatting>
  <conditionalFormatting sqref="D70">
    <cfRule type="cellIs" priority="654" dxfId="619" operator="equal" stopIfTrue="1">
      <formula>"CW 3120-R2"</formula>
    </cfRule>
    <cfRule type="cellIs" priority="655" dxfId="619" operator="equal" stopIfTrue="1">
      <formula>"CW 3240-R7"</formula>
    </cfRule>
  </conditionalFormatting>
  <conditionalFormatting sqref="D73:D74">
    <cfRule type="cellIs" priority="652" dxfId="619" operator="equal" stopIfTrue="1">
      <formula>"CW 3120-R2"</formula>
    </cfRule>
    <cfRule type="cellIs" priority="653" dxfId="619" operator="equal" stopIfTrue="1">
      <formula>"CW 3240-R7"</formula>
    </cfRule>
  </conditionalFormatting>
  <conditionalFormatting sqref="D75">
    <cfRule type="cellIs" priority="650" dxfId="619" operator="equal" stopIfTrue="1">
      <formula>"CW 3120-R2"</formula>
    </cfRule>
    <cfRule type="cellIs" priority="651" dxfId="619" operator="equal" stopIfTrue="1">
      <formula>"CW 3240-R7"</formula>
    </cfRule>
  </conditionalFormatting>
  <conditionalFormatting sqref="D285">
    <cfRule type="cellIs" priority="647" dxfId="619" operator="equal" stopIfTrue="1">
      <formula>"CW 2130-R11"</formula>
    </cfRule>
    <cfRule type="cellIs" priority="648" dxfId="619" operator="equal" stopIfTrue="1">
      <formula>"CW 3120-R2"</formula>
    </cfRule>
    <cfRule type="cellIs" priority="649" dxfId="619" operator="equal" stopIfTrue="1">
      <formula>"CW 3240-R7"</formula>
    </cfRule>
  </conditionalFormatting>
  <conditionalFormatting sqref="D76">
    <cfRule type="cellIs" priority="645" dxfId="619" operator="equal" stopIfTrue="1">
      <formula>"CW 3120-R2"</formula>
    </cfRule>
    <cfRule type="cellIs" priority="646" dxfId="619" operator="equal" stopIfTrue="1">
      <formula>"CW 3240-R7"</formula>
    </cfRule>
  </conditionalFormatting>
  <conditionalFormatting sqref="D77">
    <cfRule type="cellIs" priority="642" dxfId="619" operator="equal" stopIfTrue="1">
      <formula>"CW 2130-R11"</formula>
    </cfRule>
    <cfRule type="cellIs" priority="643" dxfId="619" operator="equal" stopIfTrue="1">
      <formula>"CW 3120-R2"</formula>
    </cfRule>
    <cfRule type="cellIs" priority="644" dxfId="619" operator="equal" stopIfTrue="1">
      <formula>"CW 3240-R7"</formula>
    </cfRule>
  </conditionalFormatting>
  <conditionalFormatting sqref="D289">
    <cfRule type="cellIs" priority="637" dxfId="619" operator="equal" stopIfTrue="1">
      <formula>"CW 2130-R11"</formula>
    </cfRule>
    <cfRule type="cellIs" priority="638" dxfId="619" operator="equal" stopIfTrue="1">
      <formula>"CW 3120-R2"</formula>
    </cfRule>
    <cfRule type="cellIs" priority="639" dxfId="619" operator="equal" stopIfTrue="1">
      <formula>"CW 3240-R7"</formula>
    </cfRule>
  </conditionalFormatting>
  <conditionalFormatting sqref="D288">
    <cfRule type="cellIs" priority="640" dxfId="619" operator="equal" stopIfTrue="1">
      <formula>"CW 3120-R2"</formula>
    </cfRule>
    <cfRule type="cellIs" priority="641" dxfId="619" operator="equal" stopIfTrue="1">
      <formula>"CW 3240-R7"</formula>
    </cfRule>
  </conditionalFormatting>
  <conditionalFormatting sqref="D79">
    <cfRule type="cellIs" priority="634" dxfId="619" operator="equal" stopIfTrue="1">
      <formula>"CW 2130-R11"</formula>
    </cfRule>
    <cfRule type="cellIs" priority="635" dxfId="619" operator="equal" stopIfTrue="1">
      <formula>"CW 3120-R2"</formula>
    </cfRule>
    <cfRule type="cellIs" priority="636" dxfId="619" operator="equal" stopIfTrue="1">
      <formula>"CW 3240-R7"</formula>
    </cfRule>
  </conditionalFormatting>
  <conditionalFormatting sqref="D80">
    <cfRule type="cellIs" priority="631" dxfId="619" operator="equal" stopIfTrue="1">
      <formula>"CW 2130-R11"</formula>
    </cfRule>
    <cfRule type="cellIs" priority="632" dxfId="619" operator="equal" stopIfTrue="1">
      <formula>"CW 3120-R2"</formula>
    </cfRule>
    <cfRule type="cellIs" priority="633" dxfId="619" operator="equal" stopIfTrue="1">
      <formula>"CW 3240-R7"</formula>
    </cfRule>
  </conditionalFormatting>
  <conditionalFormatting sqref="D81">
    <cfRule type="cellIs" priority="628" dxfId="619" operator="equal" stopIfTrue="1">
      <formula>"CW 2130-R11"</formula>
    </cfRule>
    <cfRule type="cellIs" priority="629" dxfId="619" operator="equal" stopIfTrue="1">
      <formula>"CW 3120-R2"</formula>
    </cfRule>
    <cfRule type="cellIs" priority="630" dxfId="619" operator="equal" stopIfTrue="1">
      <formula>"CW 3240-R7"</formula>
    </cfRule>
  </conditionalFormatting>
  <conditionalFormatting sqref="D62">
    <cfRule type="cellIs" priority="626" dxfId="619" operator="equal" stopIfTrue="1">
      <formula>"CW 3120-R2"</formula>
    </cfRule>
    <cfRule type="cellIs" priority="627" dxfId="619" operator="equal" stopIfTrue="1">
      <formula>"CW 3240-R7"</formula>
    </cfRule>
  </conditionalFormatting>
  <conditionalFormatting sqref="D63">
    <cfRule type="cellIs" priority="624" dxfId="619" operator="equal" stopIfTrue="1">
      <formula>"CW 3120-R2"</formula>
    </cfRule>
    <cfRule type="cellIs" priority="625" dxfId="619" operator="equal" stopIfTrue="1">
      <formula>"CW 3240-R7"</formula>
    </cfRule>
  </conditionalFormatting>
  <conditionalFormatting sqref="D64">
    <cfRule type="cellIs" priority="622" dxfId="619" operator="equal" stopIfTrue="1">
      <formula>"CW 3120-R2"</formula>
    </cfRule>
    <cfRule type="cellIs" priority="623" dxfId="619" operator="equal" stopIfTrue="1">
      <formula>"CW 3240-R7"</formula>
    </cfRule>
  </conditionalFormatting>
  <conditionalFormatting sqref="D65">
    <cfRule type="cellIs" priority="619" dxfId="619" operator="equal" stopIfTrue="1">
      <formula>"CW 2130-R11"</formula>
    </cfRule>
    <cfRule type="cellIs" priority="620" dxfId="619" operator="equal" stopIfTrue="1">
      <formula>"CW 3120-R2"</formula>
    </cfRule>
    <cfRule type="cellIs" priority="621" dxfId="619" operator="equal" stopIfTrue="1">
      <formula>"CW 3240-R7"</formula>
    </cfRule>
  </conditionalFormatting>
  <conditionalFormatting sqref="D66">
    <cfRule type="cellIs" priority="616" dxfId="619" operator="equal" stopIfTrue="1">
      <formula>"CW 2130-R11"</formula>
    </cfRule>
    <cfRule type="cellIs" priority="617" dxfId="619" operator="equal" stopIfTrue="1">
      <formula>"CW 3120-R2"</formula>
    </cfRule>
    <cfRule type="cellIs" priority="618" dxfId="619" operator="equal" stopIfTrue="1">
      <formula>"CW 3240-R7"</formula>
    </cfRule>
  </conditionalFormatting>
  <conditionalFormatting sqref="D67">
    <cfRule type="cellIs" priority="613" dxfId="619" operator="equal" stopIfTrue="1">
      <formula>"CW 2130-R11"</formula>
    </cfRule>
    <cfRule type="cellIs" priority="614" dxfId="619" operator="equal" stopIfTrue="1">
      <formula>"CW 3120-R2"</formula>
    </cfRule>
    <cfRule type="cellIs" priority="615" dxfId="619" operator="equal" stopIfTrue="1">
      <formula>"CW 3240-R7"</formula>
    </cfRule>
  </conditionalFormatting>
  <conditionalFormatting sqref="D68">
    <cfRule type="cellIs" priority="610" dxfId="619" operator="equal" stopIfTrue="1">
      <formula>"CW 2130-R11"</formula>
    </cfRule>
    <cfRule type="cellIs" priority="611" dxfId="619" operator="equal" stopIfTrue="1">
      <formula>"CW 3120-R2"</formula>
    </cfRule>
    <cfRule type="cellIs" priority="612" dxfId="619" operator="equal" stopIfTrue="1">
      <formula>"CW 3240-R7"</formula>
    </cfRule>
  </conditionalFormatting>
  <conditionalFormatting sqref="D290">
    <cfRule type="cellIs" priority="601" dxfId="619" operator="equal" stopIfTrue="1">
      <formula>"CW 2130-R11"</formula>
    </cfRule>
    <cfRule type="cellIs" priority="602" dxfId="619" operator="equal" stopIfTrue="1">
      <formula>"CW 3120-R2"</formula>
    </cfRule>
    <cfRule type="cellIs" priority="603" dxfId="619" operator="equal" stopIfTrue="1">
      <formula>"CW 3240-R7"</formula>
    </cfRule>
  </conditionalFormatting>
  <conditionalFormatting sqref="D82:D84">
    <cfRule type="cellIs" priority="607" dxfId="619" operator="equal" stopIfTrue="1">
      <formula>"CW 2130-R11"</formula>
    </cfRule>
    <cfRule type="cellIs" priority="608" dxfId="619" operator="equal" stopIfTrue="1">
      <formula>"CW 3120-R2"</formula>
    </cfRule>
    <cfRule type="cellIs" priority="609" dxfId="619" operator="equal" stopIfTrue="1">
      <formula>"CW 3240-R7"</formula>
    </cfRule>
  </conditionalFormatting>
  <conditionalFormatting sqref="D85">
    <cfRule type="cellIs" priority="604" dxfId="619" operator="equal" stopIfTrue="1">
      <formula>"CW 2130-R11"</formula>
    </cfRule>
    <cfRule type="cellIs" priority="605" dxfId="619" operator="equal" stopIfTrue="1">
      <formula>"CW 3120-R2"</formula>
    </cfRule>
    <cfRule type="cellIs" priority="606" dxfId="619" operator="equal" stopIfTrue="1">
      <formula>"CW 3240-R7"</formula>
    </cfRule>
  </conditionalFormatting>
  <conditionalFormatting sqref="D286:D287">
    <cfRule type="cellIs" priority="598" dxfId="619" operator="equal" stopIfTrue="1">
      <formula>"CW 2130-R11"</formula>
    </cfRule>
    <cfRule type="cellIs" priority="599" dxfId="619" operator="equal" stopIfTrue="1">
      <formula>"CW 3120-R2"</formula>
    </cfRule>
    <cfRule type="cellIs" priority="600" dxfId="619" operator="equal" stopIfTrue="1">
      <formula>"CW 3240-R7"</formula>
    </cfRule>
  </conditionalFormatting>
  <conditionalFormatting sqref="D87:D89">
    <cfRule type="cellIs" priority="595" dxfId="619" operator="equal" stopIfTrue="1">
      <formula>"CW 2130-R11"</formula>
    </cfRule>
    <cfRule type="cellIs" priority="596" dxfId="619" operator="equal" stopIfTrue="1">
      <formula>"CW 3120-R2"</formula>
    </cfRule>
    <cfRule type="cellIs" priority="597" dxfId="619" operator="equal" stopIfTrue="1">
      <formula>"CW 3240-R7"</formula>
    </cfRule>
  </conditionalFormatting>
  <conditionalFormatting sqref="D90:D91">
    <cfRule type="cellIs" priority="592" dxfId="619" operator="equal" stopIfTrue="1">
      <formula>"CW 2130-R11"</formula>
    </cfRule>
    <cfRule type="cellIs" priority="593" dxfId="619" operator="equal" stopIfTrue="1">
      <formula>"CW 3120-R2"</formula>
    </cfRule>
    <cfRule type="cellIs" priority="594" dxfId="619" operator="equal" stopIfTrue="1">
      <formula>"CW 3240-R7"</formula>
    </cfRule>
  </conditionalFormatting>
  <conditionalFormatting sqref="D92">
    <cfRule type="cellIs" priority="589" dxfId="619" operator="equal" stopIfTrue="1">
      <formula>"CW 2130-R11"</formula>
    </cfRule>
    <cfRule type="cellIs" priority="590" dxfId="619" operator="equal" stopIfTrue="1">
      <formula>"CW 3120-R2"</formula>
    </cfRule>
    <cfRule type="cellIs" priority="591" dxfId="619" operator="equal" stopIfTrue="1">
      <formula>"CW 3240-R7"</formula>
    </cfRule>
  </conditionalFormatting>
  <conditionalFormatting sqref="D25">
    <cfRule type="cellIs" priority="586" dxfId="619" operator="equal" stopIfTrue="1">
      <formula>"CW 2130-R11"</formula>
    </cfRule>
    <cfRule type="cellIs" priority="587" dxfId="619" operator="equal" stopIfTrue="1">
      <formula>"CW 3120-R2"</formula>
    </cfRule>
    <cfRule type="cellIs" priority="588" dxfId="619" operator="equal" stopIfTrue="1">
      <formula>"CW 3240-R7"</formula>
    </cfRule>
  </conditionalFormatting>
  <conditionalFormatting sqref="D26">
    <cfRule type="cellIs" priority="583" dxfId="619" operator="equal" stopIfTrue="1">
      <formula>"CW 2130-R11"</formula>
    </cfRule>
    <cfRule type="cellIs" priority="584" dxfId="619" operator="equal" stopIfTrue="1">
      <formula>"CW 3120-R2"</formula>
    </cfRule>
    <cfRule type="cellIs" priority="585" dxfId="619" operator="equal" stopIfTrue="1">
      <formula>"CW 3240-R7"</formula>
    </cfRule>
  </conditionalFormatting>
  <conditionalFormatting sqref="D326:D335">
    <cfRule type="cellIs" priority="580" dxfId="619" operator="equal" stopIfTrue="1">
      <formula>"CW 2130-R11"</formula>
    </cfRule>
    <cfRule type="cellIs" priority="581" dxfId="619" operator="equal" stopIfTrue="1">
      <formula>"CW 3120-R2"</formula>
    </cfRule>
    <cfRule type="cellIs" priority="582" dxfId="619" operator="equal" stopIfTrue="1">
      <formula>"CW 3240-R7"</formula>
    </cfRule>
  </conditionalFormatting>
  <conditionalFormatting sqref="D170">
    <cfRule type="cellIs" priority="571" dxfId="619" operator="equal" stopIfTrue="1">
      <formula>"CW 2130-R11"</formula>
    </cfRule>
    <cfRule type="cellIs" priority="572" dxfId="619" operator="equal" stopIfTrue="1">
      <formula>"CW 3120-R2"</formula>
    </cfRule>
    <cfRule type="cellIs" priority="573" dxfId="619" operator="equal" stopIfTrue="1">
      <formula>"CW 3240-R7"</formula>
    </cfRule>
  </conditionalFormatting>
  <conditionalFormatting sqref="D171">
    <cfRule type="cellIs" priority="577" dxfId="619" operator="equal" stopIfTrue="1">
      <formula>"CW 2130-R11"</formula>
    </cfRule>
    <cfRule type="cellIs" priority="578" dxfId="619" operator="equal" stopIfTrue="1">
      <formula>"CW 3120-R2"</formula>
    </cfRule>
    <cfRule type="cellIs" priority="579" dxfId="619" operator="equal" stopIfTrue="1">
      <formula>"CW 3240-R7"</formula>
    </cfRule>
  </conditionalFormatting>
  <conditionalFormatting sqref="D172">
    <cfRule type="cellIs" priority="574" dxfId="619" operator="equal" stopIfTrue="1">
      <formula>"CW 2130-R11"</formula>
    </cfRule>
    <cfRule type="cellIs" priority="575" dxfId="619" operator="equal" stopIfTrue="1">
      <formula>"CW 3120-R2"</formula>
    </cfRule>
    <cfRule type="cellIs" priority="576" dxfId="619" operator="equal" stopIfTrue="1">
      <formula>"CW 3240-R7"</formula>
    </cfRule>
  </conditionalFormatting>
  <conditionalFormatting sqref="D209:D211">
    <cfRule type="cellIs" priority="397" dxfId="619" operator="equal" stopIfTrue="1">
      <formula>"CW 2130-R11"</formula>
    </cfRule>
    <cfRule type="cellIs" priority="398" dxfId="619" operator="equal" stopIfTrue="1">
      <formula>"CW 3120-R2"</formula>
    </cfRule>
    <cfRule type="cellIs" priority="399" dxfId="619" operator="equal" stopIfTrue="1">
      <formula>"CW 3240-R7"</formula>
    </cfRule>
  </conditionalFormatting>
  <conditionalFormatting sqref="D219">
    <cfRule type="cellIs" priority="394" dxfId="619" operator="equal" stopIfTrue="1">
      <formula>"CW 2130-R11"</formula>
    </cfRule>
    <cfRule type="cellIs" priority="395" dxfId="619" operator="equal" stopIfTrue="1">
      <formula>"CW 3120-R2"</formula>
    </cfRule>
    <cfRule type="cellIs" priority="396" dxfId="619" operator="equal" stopIfTrue="1">
      <formula>"CW 3240-R7"</formula>
    </cfRule>
  </conditionalFormatting>
  <conditionalFormatting sqref="D220">
    <cfRule type="cellIs" priority="391" dxfId="619" operator="equal" stopIfTrue="1">
      <formula>"CW 2130-R11"</formula>
    </cfRule>
    <cfRule type="cellIs" priority="392" dxfId="619" operator="equal" stopIfTrue="1">
      <formula>"CW 3120-R2"</formula>
    </cfRule>
    <cfRule type="cellIs" priority="393" dxfId="619" operator="equal" stopIfTrue="1">
      <formula>"CW 3240-R7"</formula>
    </cfRule>
  </conditionalFormatting>
  <conditionalFormatting sqref="D223:D224">
    <cfRule type="cellIs" priority="388" dxfId="619" operator="equal" stopIfTrue="1">
      <formula>"CW 2130-R11"</formula>
    </cfRule>
    <cfRule type="cellIs" priority="389" dxfId="619" operator="equal" stopIfTrue="1">
      <formula>"CW 3120-R2"</formula>
    </cfRule>
    <cfRule type="cellIs" priority="390" dxfId="619" operator="equal" stopIfTrue="1">
      <formula>"CW 3240-R7"</formula>
    </cfRule>
  </conditionalFormatting>
  <conditionalFormatting sqref="D201:D202">
    <cfRule type="cellIs" priority="379" dxfId="619" operator="equal" stopIfTrue="1">
      <formula>"CW 2130-R11"</formula>
    </cfRule>
    <cfRule type="cellIs" priority="380" dxfId="619" operator="equal" stopIfTrue="1">
      <formula>"CW 3120-R2"</formula>
    </cfRule>
    <cfRule type="cellIs" priority="381" dxfId="619" operator="equal" stopIfTrue="1">
      <formula>"CW 3240-R7"</formula>
    </cfRule>
  </conditionalFormatting>
  <conditionalFormatting sqref="D197">
    <cfRule type="cellIs" priority="376" dxfId="619" operator="equal" stopIfTrue="1">
      <formula>"CW 2130-R11"</formula>
    </cfRule>
    <cfRule type="cellIs" priority="377" dxfId="619" operator="equal" stopIfTrue="1">
      <formula>"CW 3120-R2"</formula>
    </cfRule>
    <cfRule type="cellIs" priority="378" dxfId="619" operator="equal" stopIfTrue="1">
      <formula>"CW 3240-R7"</formula>
    </cfRule>
  </conditionalFormatting>
  <conditionalFormatting sqref="D199">
    <cfRule type="cellIs" priority="370" dxfId="619" operator="equal" stopIfTrue="1">
      <formula>"CW 2130-R11"</formula>
    </cfRule>
    <cfRule type="cellIs" priority="371" dxfId="619" operator="equal" stopIfTrue="1">
      <formula>"CW 3120-R2"</formula>
    </cfRule>
    <cfRule type="cellIs" priority="372" dxfId="619" operator="equal" stopIfTrue="1">
      <formula>"CW 3240-R7"</formula>
    </cfRule>
  </conditionalFormatting>
  <conditionalFormatting sqref="D200">
    <cfRule type="cellIs" priority="367" dxfId="619" operator="equal" stopIfTrue="1">
      <formula>"CW 2130-R11"</formula>
    </cfRule>
    <cfRule type="cellIs" priority="368" dxfId="619" operator="equal" stopIfTrue="1">
      <formula>"CW 3120-R2"</formula>
    </cfRule>
    <cfRule type="cellIs" priority="369" dxfId="619" operator="equal" stopIfTrue="1">
      <formula>"CW 3240-R7"</formula>
    </cfRule>
  </conditionalFormatting>
  <conditionalFormatting sqref="D198">
    <cfRule type="cellIs" priority="364" dxfId="619" operator="equal" stopIfTrue="1">
      <formula>"CW 2130-R11"</formula>
    </cfRule>
    <cfRule type="cellIs" priority="365" dxfId="619" operator="equal" stopIfTrue="1">
      <formula>"CW 3120-R2"</formula>
    </cfRule>
    <cfRule type="cellIs" priority="366" dxfId="619" operator="equal" stopIfTrue="1">
      <formula>"CW 3240-R7"</formula>
    </cfRule>
  </conditionalFormatting>
  <conditionalFormatting sqref="D226">
    <cfRule type="cellIs" priority="358" dxfId="619" operator="equal" stopIfTrue="1">
      <formula>"CW 2130-R11"</formula>
    </cfRule>
    <cfRule type="cellIs" priority="359" dxfId="619" operator="equal" stopIfTrue="1">
      <formula>"CW 3120-R2"</formula>
    </cfRule>
    <cfRule type="cellIs" priority="360" dxfId="619" operator="equal" stopIfTrue="1">
      <formula>"CW 3240-R7"</formula>
    </cfRule>
  </conditionalFormatting>
  <conditionalFormatting sqref="D228">
    <cfRule type="cellIs" priority="352" dxfId="619" operator="equal" stopIfTrue="1">
      <formula>"CW 2130-R11"</formula>
    </cfRule>
    <cfRule type="cellIs" priority="353" dxfId="619" operator="equal" stopIfTrue="1">
      <formula>"CW 3120-R2"</formula>
    </cfRule>
    <cfRule type="cellIs" priority="354" dxfId="619" operator="equal" stopIfTrue="1">
      <formula>"CW 3240-R7"</formula>
    </cfRule>
  </conditionalFormatting>
  <conditionalFormatting sqref="D229">
    <cfRule type="cellIs" priority="349" dxfId="619" operator="equal" stopIfTrue="1">
      <formula>"CW 2130-R11"</formula>
    </cfRule>
    <cfRule type="cellIs" priority="350" dxfId="619" operator="equal" stopIfTrue="1">
      <formula>"CW 3120-R2"</formula>
    </cfRule>
    <cfRule type="cellIs" priority="351" dxfId="619" operator="equal" stopIfTrue="1">
      <formula>"CW 3240-R7"</formula>
    </cfRule>
  </conditionalFormatting>
  <conditionalFormatting sqref="D317">
    <cfRule type="cellIs" priority="335" dxfId="619" operator="equal" stopIfTrue="1">
      <formula>"CW 2130-R11"</formula>
    </cfRule>
    <cfRule type="cellIs" priority="336" dxfId="619" operator="equal" stopIfTrue="1">
      <formula>"CW 3120-R2"</formula>
    </cfRule>
    <cfRule type="cellIs" priority="337" dxfId="619" operator="equal" stopIfTrue="1">
      <formula>"CW 3240-R7"</formula>
    </cfRule>
  </conditionalFormatting>
  <conditionalFormatting sqref="D254">
    <cfRule type="cellIs" priority="325" dxfId="619" operator="equal" stopIfTrue="1">
      <formula>"CW 2130-R11"</formula>
    </cfRule>
    <cfRule type="cellIs" priority="326" dxfId="619" operator="equal" stopIfTrue="1">
      <formula>"CW 3120-R2"</formula>
    </cfRule>
    <cfRule type="cellIs" priority="327" dxfId="619" operator="equal" stopIfTrue="1">
      <formula>"CW 3240-R7"</formula>
    </cfRule>
  </conditionalFormatting>
  <conditionalFormatting sqref="D255">
    <cfRule type="cellIs" priority="322" dxfId="619" operator="equal" stopIfTrue="1">
      <formula>"CW 2130-R11"</formula>
    </cfRule>
    <cfRule type="cellIs" priority="323" dxfId="619" operator="equal" stopIfTrue="1">
      <formula>"CW 3120-R2"</formula>
    </cfRule>
    <cfRule type="cellIs" priority="324" dxfId="619" operator="equal" stopIfTrue="1">
      <formula>"CW 3240-R7"</formula>
    </cfRule>
  </conditionalFormatting>
  <conditionalFormatting sqref="D266">
    <cfRule type="cellIs" priority="310" dxfId="619" operator="equal" stopIfTrue="1">
      <formula>"CW 2130-R11"</formula>
    </cfRule>
    <cfRule type="cellIs" priority="311" dxfId="619" operator="equal" stopIfTrue="1">
      <formula>"CW 3120-R2"</formula>
    </cfRule>
    <cfRule type="cellIs" priority="312" dxfId="619" operator="equal" stopIfTrue="1">
      <formula>"CW 3240-R7"</formula>
    </cfRule>
  </conditionalFormatting>
  <conditionalFormatting sqref="D268">
    <cfRule type="cellIs" priority="307" dxfId="619" operator="equal" stopIfTrue="1">
      <formula>"CW 2130-R11"</formula>
    </cfRule>
    <cfRule type="cellIs" priority="308" dxfId="619" operator="equal" stopIfTrue="1">
      <formula>"CW 3120-R2"</formula>
    </cfRule>
    <cfRule type="cellIs" priority="309" dxfId="619" operator="equal" stopIfTrue="1">
      <formula>"CW 3240-R7"</formula>
    </cfRule>
  </conditionalFormatting>
  <conditionalFormatting sqref="D322">
    <cfRule type="cellIs" priority="403" dxfId="619" operator="equal" stopIfTrue="1">
      <formula>"CW 3120-R2"</formula>
    </cfRule>
    <cfRule type="cellIs" priority="404" dxfId="619" operator="equal" stopIfTrue="1">
      <formula>"CW 3240-R7"</formula>
    </cfRule>
  </conditionalFormatting>
  <conditionalFormatting sqref="D273">
    <cfRule type="cellIs" priority="301" dxfId="619" operator="equal" stopIfTrue="1">
      <formula>"CW 2130-R11"</formula>
    </cfRule>
    <cfRule type="cellIs" priority="302" dxfId="619" operator="equal" stopIfTrue="1">
      <formula>"CW 3120-R2"</formula>
    </cfRule>
    <cfRule type="cellIs" priority="303" dxfId="619" operator="equal" stopIfTrue="1">
      <formula>"CW 3240-R7"</formula>
    </cfRule>
  </conditionalFormatting>
  <conditionalFormatting sqref="D217">
    <cfRule type="cellIs" priority="289" dxfId="619" operator="equal" stopIfTrue="1">
      <formula>"CW 2130-R11"</formula>
    </cfRule>
    <cfRule type="cellIs" priority="290" dxfId="619" operator="equal" stopIfTrue="1">
      <formula>"CW 3120-R2"</formula>
    </cfRule>
    <cfRule type="cellIs" priority="291" dxfId="619" operator="equal" stopIfTrue="1">
      <formula>"CW 3240-R7"</formula>
    </cfRule>
  </conditionalFormatting>
  <conditionalFormatting sqref="D245">
    <cfRule type="cellIs" priority="343" dxfId="619" operator="equal" stopIfTrue="1">
      <formula>"CW 3120-R2"</formula>
    </cfRule>
    <cfRule type="cellIs" priority="344" dxfId="619" operator="equal" stopIfTrue="1">
      <formula>"CW 3240-R7"</formula>
    </cfRule>
  </conditionalFormatting>
  <conditionalFormatting sqref="D110:D112">
    <cfRule type="cellIs" priority="37" dxfId="619" operator="equal" stopIfTrue="1">
      <formula>"CW 2130-R11"</formula>
    </cfRule>
    <cfRule type="cellIs" priority="38" dxfId="619" operator="equal" stopIfTrue="1">
      <formula>"CW 3120-R2"</formula>
    </cfRule>
    <cfRule type="cellIs" priority="39" dxfId="619" operator="equal" stopIfTrue="1">
      <formula>"CW 3240-R7"</formula>
    </cfRule>
  </conditionalFormatting>
  <conditionalFormatting sqref="D102">
    <cfRule type="cellIs" priority="28" dxfId="619" operator="equal" stopIfTrue="1">
      <formula>"CW 2130-R11"</formula>
    </cfRule>
    <cfRule type="cellIs" priority="29" dxfId="619" operator="equal" stopIfTrue="1">
      <formula>"CW 3120-R2"</formula>
    </cfRule>
    <cfRule type="cellIs" priority="30" dxfId="619" operator="equal" stopIfTrue="1">
      <formula>"CW 3240-R7"</formula>
    </cfRule>
  </conditionalFormatting>
  <conditionalFormatting sqref="D319">
    <cfRule type="cellIs" priority="333" dxfId="619" operator="equal" stopIfTrue="1">
      <formula>"CW 3120-R2"</formula>
    </cfRule>
    <cfRule type="cellIs" priority="334" dxfId="619" operator="equal" stopIfTrue="1">
      <formula>"CW 3240-R7"</formula>
    </cfRule>
  </conditionalFormatting>
  <conditionalFormatting sqref="D247">
    <cfRule type="cellIs" priority="331" dxfId="619" operator="equal" stopIfTrue="1">
      <formula>"CW 3120-R2"</formula>
    </cfRule>
    <cfRule type="cellIs" priority="332" dxfId="619" operator="equal" stopIfTrue="1">
      <formula>"CW 3240-R7"</formula>
    </cfRule>
  </conditionalFormatting>
  <conditionalFormatting sqref="D257">
    <cfRule type="cellIs" priority="317" dxfId="619" operator="equal" stopIfTrue="1">
      <formula>"CW 3120-R2"</formula>
    </cfRule>
    <cfRule type="cellIs" priority="318" dxfId="619" operator="equal" stopIfTrue="1">
      <formula>"CW 3240-R7"</formula>
    </cfRule>
  </conditionalFormatting>
  <conditionalFormatting sqref="D260">
    <cfRule type="cellIs" priority="313" dxfId="619" operator="equal" stopIfTrue="1">
      <formula>"CW 3120-R2"</formula>
    </cfRule>
    <cfRule type="cellIs" priority="314" dxfId="619" operator="equal" stopIfTrue="1">
      <formula>"CW 3240-R7"</formula>
    </cfRule>
  </conditionalFormatting>
  <conditionalFormatting sqref="D276:D278">
    <cfRule type="cellIs" priority="474" dxfId="619" operator="equal" stopIfTrue="1">
      <formula>"CW 2130-R11"</formula>
    </cfRule>
    <cfRule type="cellIs" priority="475" dxfId="619" operator="equal" stopIfTrue="1">
      <formula>"CW 3120-R2"</formula>
    </cfRule>
    <cfRule type="cellIs" priority="476" dxfId="619" operator="equal" stopIfTrue="1">
      <formula>"CW 3240-R7"</formula>
    </cfRule>
  </conditionalFormatting>
  <conditionalFormatting sqref="D230:D234">
    <cfRule type="cellIs" priority="568" dxfId="619" operator="equal" stopIfTrue="1">
      <formula>"CW 2130-R11"</formula>
    </cfRule>
    <cfRule type="cellIs" priority="569" dxfId="619" operator="equal" stopIfTrue="1">
      <formula>"CW 3120-R2"</formula>
    </cfRule>
    <cfRule type="cellIs" priority="570" dxfId="619" operator="equal" stopIfTrue="1">
      <formula>"CW 3240-R7"</formula>
    </cfRule>
  </conditionalFormatting>
  <conditionalFormatting sqref="D221">
    <cfRule type="cellIs" priority="538" dxfId="619" operator="equal" stopIfTrue="1">
      <formula>"CW 2130-R11"</formula>
    </cfRule>
    <cfRule type="cellIs" priority="539" dxfId="619" operator="equal" stopIfTrue="1">
      <formula>"CW 3120-R2"</formula>
    </cfRule>
    <cfRule type="cellIs" priority="540" dxfId="619" operator="equal" stopIfTrue="1">
      <formula>"CW 3240-R7"</formula>
    </cfRule>
  </conditionalFormatting>
  <conditionalFormatting sqref="D181">
    <cfRule type="cellIs" priority="565" dxfId="619" operator="equal" stopIfTrue="1">
      <formula>"CW 2130-R11"</formula>
    </cfRule>
    <cfRule type="cellIs" priority="566" dxfId="619" operator="equal" stopIfTrue="1">
      <formula>"CW 3120-R2"</formula>
    </cfRule>
    <cfRule type="cellIs" priority="567" dxfId="619" operator="equal" stopIfTrue="1">
      <formula>"CW 3240-R7"</formula>
    </cfRule>
  </conditionalFormatting>
  <conditionalFormatting sqref="D183">
    <cfRule type="cellIs" priority="562" dxfId="619" operator="equal" stopIfTrue="1">
      <formula>"CW 2130-R11"</formula>
    </cfRule>
    <cfRule type="cellIs" priority="563" dxfId="619" operator="equal" stopIfTrue="1">
      <formula>"CW 3120-R2"</formula>
    </cfRule>
    <cfRule type="cellIs" priority="564" dxfId="619" operator="equal" stopIfTrue="1">
      <formula>"CW 3240-R7"</formula>
    </cfRule>
  </conditionalFormatting>
  <conditionalFormatting sqref="D191">
    <cfRule type="cellIs" priority="550" dxfId="619" operator="equal" stopIfTrue="1">
      <formula>"CW 2130-R11"</formula>
    </cfRule>
    <cfRule type="cellIs" priority="551" dxfId="619" operator="equal" stopIfTrue="1">
      <formula>"CW 3120-R2"</formula>
    </cfRule>
    <cfRule type="cellIs" priority="552" dxfId="619" operator="equal" stopIfTrue="1">
      <formula>"CW 3240-R7"</formula>
    </cfRule>
  </conditionalFormatting>
  <conditionalFormatting sqref="D184:D186">
    <cfRule type="cellIs" priority="559" dxfId="619" operator="equal" stopIfTrue="1">
      <formula>"CW 2130-R11"</formula>
    </cfRule>
    <cfRule type="cellIs" priority="560" dxfId="619" operator="equal" stopIfTrue="1">
      <formula>"CW 3120-R2"</formula>
    </cfRule>
    <cfRule type="cellIs" priority="561" dxfId="619" operator="equal" stopIfTrue="1">
      <formula>"CW 3240-R7"</formula>
    </cfRule>
  </conditionalFormatting>
  <conditionalFormatting sqref="D188:D189">
    <cfRule type="cellIs" priority="556" dxfId="619" operator="equal" stopIfTrue="1">
      <formula>"CW 2130-R11"</formula>
    </cfRule>
    <cfRule type="cellIs" priority="557" dxfId="619" operator="equal" stopIfTrue="1">
      <formula>"CW 3120-R2"</formula>
    </cfRule>
    <cfRule type="cellIs" priority="558" dxfId="619" operator="equal" stopIfTrue="1">
      <formula>"CW 3240-R7"</formula>
    </cfRule>
  </conditionalFormatting>
  <conditionalFormatting sqref="D190 D192">
    <cfRule type="cellIs" priority="553" dxfId="619" operator="equal" stopIfTrue="1">
      <formula>"CW 2130-R11"</formula>
    </cfRule>
    <cfRule type="cellIs" priority="554" dxfId="619" operator="equal" stopIfTrue="1">
      <formula>"CW 3120-R2"</formula>
    </cfRule>
    <cfRule type="cellIs" priority="555" dxfId="619" operator="equal" stopIfTrue="1">
      <formula>"CW 3240-R7"</formula>
    </cfRule>
  </conditionalFormatting>
  <conditionalFormatting sqref="D218">
    <cfRule type="cellIs" priority="541" dxfId="619" operator="equal" stopIfTrue="1">
      <formula>"CW 2130-R11"</formula>
    </cfRule>
    <cfRule type="cellIs" priority="542" dxfId="619" operator="equal" stopIfTrue="1">
      <formula>"CW 3120-R2"</formula>
    </cfRule>
    <cfRule type="cellIs" priority="543" dxfId="619" operator="equal" stopIfTrue="1">
      <formula>"CW 3240-R7"</formula>
    </cfRule>
  </conditionalFormatting>
  <conditionalFormatting sqref="D235:D236">
    <cfRule type="cellIs" priority="532" dxfId="619" operator="equal" stopIfTrue="1">
      <formula>"CW 2130-R11"</formula>
    </cfRule>
    <cfRule type="cellIs" priority="533" dxfId="619" operator="equal" stopIfTrue="1">
      <formula>"CW 3120-R2"</formula>
    </cfRule>
    <cfRule type="cellIs" priority="534" dxfId="619" operator="equal" stopIfTrue="1">
      <formula>"CW 3240-R7"</formula>
    </cfRule>
  </conditionalFormatting>
  <conditionalFormatting sqref="D203">
    <cfRule type="cellIs" priority="547" dxfId="619" operator="equal" stopIfTrue="1">
      <formula>"CW 2130-R11"</formula>
    </cfRule>
    <cfRule type="cellIs" priority="548" dxfId="619" operator="equal" stopIfTrue="1">
      <formula>"CW 3120-R2"</formula>
    </cfRule>
    <cfRule type="cellIs" priority="549" dxfId="619" operator="equal" stopIfTrue="1">
      <formula>"CW 3240-R7"</formula>
    </cfRule>
  </conditionalFormatting>
  <conditionalFormatting sqref="D222">
    <cfRule type="cellIs" priority="535" dxfId="619" operator="equal" stopIfTrue="1">
      <formula>"CW 2130-R11"</formula>
    </cfRule>
    <cfRule type="cellIs" priority="536" dxfId="619" operator="equal" stopIfTrue="1">
      <formula>"CW 3120-R2"</formula>
    </cfRule>
    <cfRule type="cellIs" priority="537" dxfId="619" operator="equal" stopIfTrue="1">
      <formula>"CW 3240-R7"</formula>
    </cfRule>
  </conditionalFormatting>
  <conditionalFormatting sqref="D205:D207">
    <cfRule type="cellIs" priority="544" dxfId="619" operator="equal" stopIfTrue="1">
      <formula>"CW 2130-R11"</formula>
    </cfRule>
    <cfRule type="cellIs" priority="545" dxfId="619" operator="equal" stopIfTrue="1">
      <formula>"CW 3120-R2"</formula>
    </cfRule>
    <cfRule type="cellIs" priority="546" dxfId="619" operator="equal" stopIfTrue="1">
      <formula>"CW 3240-R7"</formula>
    </cfRule>
  </conditionalFormatting>
  <conditionalFormatting sqref="D237">
    <cfRule type="cellIs" priority="529" dxfId="619" operator="equal" stopIfTrue="1">
      <formula>"CW 2130-R11"</formula>
    </cfRule>
    <cfRule type="cellIs" priority="530" dxfId="619" operator="equal" stopIfTrue="1">
      <formula>"CW 3120-R2"</formula>
    </cfRule>
    <cfRule type="cellIs" priority="531" dxfId="619" operator="equal" stopIfTrue="1">
      <formula>"CW 3240-R7"</formula>
    </cfRule>
  </conditionalFormatting>
  <conditionalFormatting sqref="D159">
    <cfRule type="cellIs" priority="202" dxfId="619" operator="equal" stopIfTrue="1">
      <formula>"CW 2130-R11"</formula>
    </cfRule>
    <cfRule type="cellIs" priority="203" dxfId="619" operator="equal" stopIfTrue="1">
      <formula>"CW 3120-R2"</formula>
    </cfRule>
    <cfRule type="cellIs" priority="204" dxfId="619" operator="equal" stopIfTrue="1">
      <formula>"CW 3240-R7"</formula>
    </cfRule>
  </conditionalFormatting>
  <conditionalFormatting sqref="D239">
    <cfRule type="cellIs" priority="523" dxfId="619" operator="equal" stopIfTrue="1">
      <formula>"CW 2130-R11"</formula>
    </cfRule>
    <cfRule type="cellIs" priority="524" dxfId="619" operator="equal" stopIfTrue="1">
      <formula>"CW 3120-R2"</formula>
    </cfRule>
    <cfRule type="cellIs" priority="525" dxfId="619" operator="equal" stopIfTrue="1">
      <formula>"CW 3240-R7"</formula>
    </cfRule>
  </conditionalFormatting>
  <conditionalFormatting sqref="D243">
    <cfRule type="cellIs" priority="513" dxfId="619" operator="equal" stopIfTrue="1">
      <formula>"CW 3120-R2"</formula>
    </cfRule>
    <cfRule type="cellIs" priority="514" dxfId="619" operator="equal" stopIfTrue="1">
      <formula>"CW 3240-R7"</formula>
    </cfRule>
  </conditionalFormatting>
  <conditionalFormatting sqref="D242">
    <cfRule type="cellIs" priority="515" dxfId="619" operator="equal" stopIfTrue="1">
      <formula>"CW 3120-R2"</formula>
    </cfRule>
    <cfRule type="cellIs" priority="516" dxfId="619" operator="equal" stopIfTrue="1">
      <formula>"CW 3240-R7"</formula>
    </cfRule>
  </conditionalFormatting>
  <conditionalFormatting sqref="D241">
    <cfRule type="cellIs" priority="517" dxfId="619" operator="equal" stopIfTrue="1">
      <formula>"CW 3120-R2"</formula>
    </cfRule>
    <cfRule type="cellIs" priority="518" dxfId="619" operator="equal" stopIfTrue="1">
      <formula>"CW 3240-R7"</formula>
    </cfRule>
  </conditionalFormatting>
  <conditionalFormatting sqref="D256">
    <cfRule type="cellIs" priority="506" dxfId="619" operator="equal" stopIfTrue="1">
      <formula>"CW 3120-R2"</formula>
    </cfRule>
    <cfRule type="cellIs" priority="507" dxfId="619" operator="equal" stopIfTrue="1">
      <formula>"CW 3240-R7"</formula>
    </cfRule>
  </conditionalFormatting>
  <conditionalFormatting sqref="D320">
    <cfRule type="cellIs" priority="497" dxfId="619" operator="equal" stopIfTrue="1">
      <formula>"CW 3120-R2"</formula>
    </cfRule>
    <cfRule type="cellIs" priority="498" dxfId="619" operator="equal" stopIfTrue="1">
      <formula>"CW 3240-R7"</formula>
    </cfRule>
  </conditionalFormatting>
  <conditionalFormatting sqref="D261:D262">
    <cfRule type="cellIs" priority="502" dxfId="619" operator="equal" stopIfTrue="1">
      <formula>"CW 3120-R2"</formula>
    </cfRule>
    <cfRule type="cellIs" priority="503" dxfId="619" operator="equal" stopIfTrue="1">
      <formula>"CW 3240-R7"</formula>
    </cfRule>
  </conditionalFormatting>
  <conditionalFormatting sqref="D249:D250">
    <cfRule type="cellIs" priority="510" dxfId="619" operator="equal" stopIfTrue="1">
      <formula>"CW 2130-R11"</formula>
    </cfRule>
    <cfRule type="cellIs" priority="511" dxfId="619" operator="equal" stopIfTrue="1">
      <formula>"CW 3120-R2"</formula>
    </cfRule>
    <cfRule type="cellIs" priority="512" dxfId="619" operator="equal" stopIfTrue="1">
      <formula>"CW 3240-R7"</formula>
    </cfRule>
  </conditionalFormatting>
  <conditionalFormatting sqref="D248">
    <cfRule type="cellIs" priority="508" dxfId="619" operator="equal" stopIfTrue="1">
      <formula>"CW 3120-R2"</formula>
    </cfRule>
    <cfRule type="cellIs" priority="509" dxfId="619" operator="equal" stopIfTrue="1">
      <formula>"CW 3240-R7"</formula>
    </cfRule>
  </conditionalFormatting>
  <conditionalFormatting sqref="D258">
    <cfRule type="cellIs" priority="504" dxfId="619" operator="equal" stopIfTrue="1">
      <formula>"CW 3120-R2"</formula>
    </cfRule>
    <cfRule type="cellIs" priority="505" dxfId="619" operator="equal" stopIfTrue="1">
      <formula>"CW 3240-R7"</formula>
    </cfRule>
  </conditionalFormatting>
  <conditionalFormatting sqref="D264">
    <cfRule type="cellIs" priority="499" dxfId="619" operator="equal" stopIfTrue="1">
      <formula>"CW 2130-R11"</formula>
    </cfRule>
    <cfRule type="cellIs" priority="500" dxfId="619" operator="equal" stopIfTrue="1">
      <formula>"CW 3120-R2"</formula>
    </cfRule>
    <cfRule type="cellIs" priority="501" dxfId="619" operator="equal" stopIfTrue="1">
      <formula>"CW 3240-R7"</formula>
    </cfRule>
  </conditionalFormatting>
  <conditionalFormatting sqref="D321">
    <cfRule type="cellIs" priority="494" dxfId="619" operator="equal" stopIfTrue="1">
      <formula>"CW 2130-R11"</formula>
    </cfRule>
    <cfRule type="cellIs" priority="495" dxfId="619" operator="equal" stopIfTrue="1">
      <formula>"CW 3120-R2"</formula>
    </cfRule>
    <cfRule type="cellIs" priority="496" dxfId="619" operator="equal" stopIfTrue="1">
      <formula>"CW 3240-R7"</formula>
    </cfRule>
  </conditionalFormatting>
  <conditionalFormatting sqref="D270">
    <cfRule type="cellIs" priority="491" dxfId="619" operator="equal" stopIfTrue="1">
      <formula>"CW 2130-R11"</formula>
    </cfRule>
    <cfRule type="cellIs" priority="492" dxfId="619" operator="equal" stopIfTrue="1">
      <formula>"CW 3120-R2"</formula>
    </cfRule>
    <cfRule type="cellIs" priority="493" dxfId="619" operator="equal" stopIfTrue="1">
      <formula>"CW 3240-R7"</formula>
    </cfRule>
  </conditionalFormatting>
  <conditionalFormatting sqref="D271">
    <cfRule type="cellIs" priority="488" dxfId="619" operator="equal" stopIfTrue="1">
      <formula>"CW 2130-R11"</formula>
    </cfRule>
    <cfRule type="cellIs" priority="489" dxfId="619" operator="equal" stopIfTrue="1">
      <formula>"CW 3120-R2"</formula>
    </cfRule>
    <cfRule type="cellIs" priority="490" dxfId="619" operator="equal" stopIfTrue="1">
      <formula>"CW 3240-R7"</formula>
    </cfRule>
  </conditionalFormatting>
  <conditionalFormatting sqref="D265">
    <cfRule type="cellIs" priority="480" dxfId="619" operator="equal" stopIfTrue="1">
      <formula>"CW 2130-R11"</formula>
    </cfRule>
    <cfRule type="cellIs" priority="481" dxfId="619" operator="equal" stopIfTrue="1">
      <formula>"CW 3120-R2"</formula>
    </cfRule>
    <cfRule type="cellIs" priority="482" dxfId="619" operator="equal" stopIfTrue="1">
      <formula>"CW 3240-R7"</formula>
    </cfRule>
  </conditionalFormatting>
  <conditionalFormatting sqref="D267">
    <cfRule type="cellIs" priority="477" dxfId="619" operator="equal" stopIfTrue="1">
      <formula>"CW 2130-R11"</formula>
    </cfRule>
    <cfRule type="cellIs" priority="478" dxfId="619" operator="equal" stopIfTrue="1">
      <formula>"CW 3120-R2"</formula>
    </cfRule>
    <cfRule type="cellIs" priority="479" dxfId="619" operator="equal" stopIfTrue="1">
      <formula>"CW 3240-R7"</formula>
    </cfRule>
  </conditionalFormatting>
  <conditionalFormatting sqref="D174">
    <cfRule type="cellIs" priority="468" dxfId="619" operator="equal" stopIfTrue="1">
      <formula>"CW 2130-R11"</formula>
    </cfRule>
    <cfRule type="cellIs" priority="469" dxfId="619" operator="equal" stopIfTrue="1">
      <formula>"CW 3120-R2"</formula>
    </cfRule>
    <cfRule type="cellIs" priority="470" dxfId="619" operator="equal" stopIfTrue="1">
      <formula>"CW 3240-R7"</formula>
    </cfRule>
  </conditionalFormatting>
  <conditionalFormatting sqref="D182">
    <cfRule type="cellIs" priority="471" dxfId="619" operator="equal" stopIfTrue="1">
      <formula>"CW 2130-R11"</formula>
    </cfRule>
    <cfRule type="cellIs" priority="472" dxfId="619" operator="equal" stopIfTrue="1">
      <formula>"CW 3120-R2"</formula>
    </cfRule>
    <cfRule type="cellIs" priority="473" dxfId="619" operator="equal" stopIfTrue="1">
      <formula>"CW 3240-R7"</formula>
    </cfRule>
  </conditionalFormatting>
  <conditionalFormatting sqref="D175">
    <cfRule type="cellIs" priority="465" dxfId="619" operator="equal" stopIfTrue="1">
      <formula>"CW 2130-R11"</formula>
    </cfRule>
    <cfRule type="cellIs" priority="466" dxfId="619" operator="equal" stopIfTrue="1">
      <formula>"CW 3120-R2"</formula>
    </cfRule>
    <cfRule type="cellIs" priority="467" dxfId="619" operator="equal" stopIfTrue="1">
      <formula>"CW 3240-R7"</formula>
    </cfRule>
  </conditionalFormatting>
  <conditionalFormatting sqref="D176">
    <cfRule type="cellIs" priority="462" dxfId="619" operator="equal" stopIfTrue="1">
      <formula>"CW 2130-R11"</formula>
    </cfRule>
    <cfRule type="cellIs" priority="463" dxfId="619" operator="equal" stopIfTrue="1">
      <formula>"CW 3120-R2"</formula>
    </cfRule>
    <cfRule type="cellIs" priority="464" dxfId="619" operator="equal" stopIfTrue="1">
      <formula>"CW 3240-R7"</formula>
    </cfRule>
  </conditionalFormatting>
  <conditionalFormatting sqref="D177:D180">
    <cfRule type="cellIs" priority="459" dxfId="619" operator="equal" stopIfTrue="1">
      <formula>"CW 2130-R11"</formula>
    </cfRule>
    <cfRule type="cellIs" priority="460" dxfId="619" operator="equal" stopIfTrue="1">
      <formula>"CW 3120-R2"</formula>
    </cfRule>
    <cfRule type="cellIs" priority="461" dxfId="619" operator="equal" stopIfTrue="1">
      <formula>"CW 3240-R7"</formula>
    </cfRule>
  </conditionalFormatting>
  <conditionalFormatting sqref="D187">
    <cfRule type="cellIs" priority="456" dxfId="619" operator="equal" stopIfTrue="1">
      <formula>"CW 2130-R11"</formula>
    </cfRule>
    <cfRule type="cellIs" priority="457" dxfId="619" operator="equal" stopIfTrue="1">
      <formula>"CW 3120-R2"</formula>
    </cfRule>
    <cfRule type="cellIs" priority="458" dxfId="619" operator="equal" stopIfTrue="1">
      <formula>"CW 3240-R7"</formula>
    </cfRule>
  </conditionalFormatting>
  <conditionalFormatting sqref="D204">
    <cfRule type="cellIs" priority="453" dxfId="619" operator="equal" stopIfTrue="1">
      <formula>"CW 2130-R11"</formula>
    </cfRule>
    <cfRule type="cellIs" priority="454" dxfId="619" operator="equal" stopIfTrue="1">
      <formula>"CW 3120-R2"</formula>
    </cfRule>
    <cfRule type="cellIs" priority="455" dxfId="619" operator="equal" stopIfTrue="1">
      <formula>"CW 3240-R7"</formula>
    </cfRule>
  </conditionalFormatting>
  <conditionalFormatting sqref="D251:D252">
    <cfRule type="cellIs" priority="417" dxfId="619" operator="equal" stopIfTrue="1">
      <formula>"CW 2130-R11"</formula>
    </cfRule>
    <cfRule type="cellIs" priority="418" dxfId="619" operator="equal" stopIfTrue="1">
      <formula>"CW 3120-R2"</formula>
    </cfRule>
    <cfRule type="cellIs" priority="419" dxfId="619" operator="equal" stopIfTrue="1">
      <formula>"CW 3240-R7"</formula>
    </cfRule>
  </conditionalFormatting>
  <conditionalFormatting sqref="D269">
    <cfRule type="cellIs" priority="414" dxfId="619" operator="equal" stopIfTrue="1">
      <formula>"CW 2130-R11"</formula>
    </cfRule>
    <cfRule type="cellIs" priority="415" dxfId="619" operator="equal" stopIfTrue="1">
      <formula>"CW 3120-R2"</formula>
    </cfRule>
    <cfRule type="cellIs" priority="416" dxfId="619" operator="equal" stopIfTrue="1">
      <formula>"CW 3240-R7"</formula>
    </cfRule>
  </conditionalFormatting>
  <conditionalFormatting sqref="D274">
    <cfRule type="cellIs" priority="411" dxfId="619" operator="equal" stopIfTrue="1">
      <formula>"CW 2130-R11"</formula>
    </cfRule>
    <cfRule type="cellIs" priority="412" dxfId="619" operator="equal" stopIfTrue="1">
      <formula>"CW 3120-R2"</formula>
    </cfRule>
    <cfRule type="cellIs" priority="413" dxfId="619" operator="equal" stopIfTrue="1">
      <formula>"CW 3240-R7"</formula>
    </cfRule>
  </conditionalFormatting>
  <conditionalFormatting sqref="D193">
    <cfRule type="cellIs" priority="385" dxfId="619" operator="equal" stopIfTrue="1">
      <formula>"CW 2130-R11"</formula>
    </cfRule>
    <cfRule type="cellIs" priority="386" dxfId="619" operator="equal" stopIfTrue="1">
      <formula>"CW 3120-R2"</formula>
    </cfRule>
    <cfRule type="cellIs" priority="387" dxfId="619" operator="equal" stopIfTrue="1">
      <formula>"CW 3240-R7"</formula>
    </cfRule>
  </conditionalFormatting>
  <conditionalFormatting sqref="D309">
    <cfRule type="cellIs" priority="433" dxfId="619" operator="equal" stopIfTrue="1">
      <formula>"CW 3120-R2"</formula>
    </cfRule>
    <cfRule type="cellIs" priority="434" dxfId="619" operator="equal" stopIfTrue="1">
      <formula>"CW 3240-R7"</formula>
    </cfRule>
  </conditionalFormatting>
  <conditionalFormatting sqref="D310">
    <cfRule type="cellIs" priority="429" dxfId="619" operator="equal" stopIfTrue="1">
      <formula>"CW 3120-R2"</formula>
    </cfRule>
    <cfRule type="cellIs" priority="430" dxfId="619" operator="equal" stopIfTrue="1">
      <formula>"CW 3240-R7"</formula>
    </cfRule>
  </conditionalFormatting>
  <conditionalFormatting sqref="D311">
    <cfRule type="cellIs" priority="431" dxfId="619" operator="equal" stopIfTrue="1">
      <formula>"CW 3120-R2"</formula>
    </cfRule>
    <cfRule type="cellIs" priority="432" dxfId="619" operator="equal" stopIfTrue="1">
      <formula>"CW 3240-R7"</formula>
    </cfRule>
  </conditionalFormatting>
  <conditionalFormatting sqref="D313">
    <cfRule type="cellIs" priority="423" dxfId="619" operator="equal" stopIfTrue="1">
      <formula>"CW 3120-R2"</formula>
    </cfRule>
    <cfRule type="cellIs" priority="424" dxfId="619" operator="equal" stopIfTrue="1">
      <formula>"CW 3240-R7"</formula>
    </cfRule>
  </conditionalFormatting>
  <conditionalFormatting sqref="D312">
    <cfRule type="cellIs" priority="427" dxfId="619" operator="equal" stopIfTrue="1">
      <formula>"CW 3120-R2"</formula>
    </cfRule>
    <cfRule type="cellIs" priority="428" dxfId="619" operator="equal" stopIfTrue="1">
      <formula>"CW 3240-R7"</formula>
    </cfRule>
  </conditionalFormatting>
  <conditionalFormatting sqref="D314">
    <cfRule type="cellIs" priority="425" dxfId="619" operator="equal" stopIfTrue="1">
      <formula>"CW 3120-R2"</formula>
    </cfRule>
    <cfRule type="cellIs" priority="426" dxfId="619" operator="equal" stopIfTrue="1">
      <formula>"CW 3240-R7"</formula>
    </cfRule>
  </conditionalFormatting>
  <conditionalFormatting sqref="D225">
    <cfRule type="cellIs" priority="361" dxfId="619" operator="equal" stopIfTrue="1">
      <formula>"CW 2130-R11"</formula>
    </cfRule>
    <cfRule type="cellIs" priority="362" dxfId="619" operator="equal" stopIfTrue="1">
      <formula>"CW 3120-R2"</formula>
    </cfRule>
    <cfRule type="cellIs" priority="363" dxfId="619" operator="equal" stopIfTrue="1">
      <formula>"CW 3240-R7"</formula>
    </cfRule>
  </conditionalFormatting>
  <conditionalFormatting sqref="D194:D196">
    <cfRule type="cellIs" priority="382" dxfId="619" operator="equal" stopIfTrue="1">
      <formula>"CW 2130-R11"</formula>
    </cfRule>
    <cfRule type="cellIs" priority="383" dxfId="619" operator="equal" stopIfTrue="1">
      <formula>"CW 3120-R2"</formula>
    </cfRule>
    <cfRule type="cellIs" priority="384" dxfId="619" operator="equal" stopIfTrue="1">
      <formula>"CW 3240-R7"</formula>
    </cfRule>
  </conditionalFormatting>
  <conditionalFormatting sqref="D208">
    <cfRule type="cellIs" priority="400" dxfId="619" operator="equal" stopIfTrue="1">
      <formula>"CW 2130-R11"</formula>
    </cfRule>
    <cfRule type="cellIs" priority="401" dxfId="619" operator="equal" stopIfTrue="1">
      <formula>"CW 3120-R2"</formula>
    </cfRule>
    <cfRule type="cellIs" priority="402" dxfId="619" operator="equal" stopIfTrue="1">
      <formula>"CW 3240-R7"</formula>
    </cfRule>
  </conditionalFormatting>
  <conditionalFormatting sqref="D227">
    <cfRule type="cellIs" priority="355" dxfId="619" operator="equal" stopIfTrue="1">
      <formula>"CW 2130-R11"</formula>
    </cfRule>
    <cfRule type="cellIs" priority="356" dxfId="619" operator="equal" stopIfTrue="1">
      <formula>"CW 3120-R2"</formula>
    </cfRule>
    <cfRule type="cellIs" priority="357" dxfId="619" operator="equal" stopIfTrue="1">
      <formula>"CW 3240-R7"</formula>
    </cfRule>
  </conditionalFormatting>
  <conditionalFormatting sqref="D244">
    <cfRule type="cellIs" priority="345" dxfId="619" operator="equal" stopIfTrue="1">
      <formula>"CW 3120-R2"</formula>
    </cfRule>
    <cfRule type="cellIs" priority="346" dxfId="619" operator="equal" stopIfTrue="1">
      <formula>"CW 3240-R7"</formula>
    </cfRule>
  </conditionalFormatting>
  <conditionalFormatting sqref="D315">
    <cfRule type="cellIs" priority="341" dxfId="619" operator="equal" stopIfTrue="1">
      <formula>"CW 3120-R2"</formula>
    </cfRule>
    <cfRule type="cellIs" priority="342" dxfId="619" operator="equal" stopIfTrue="1">
      <formula>"CW 3240-R7"</formula>
    </cfRule>
  </conditionalFormatting>
  <conditionalFormatting sqref="D316">
    <cfRule type="cellIs" priority="338" dxfId="619" operator="equal" stopIfTrue="1">
      <formula>"CW 2130-R11"</formula>
    </cfRule>
    <cfRule type="cellIs" priority="339" dxfId="619" operator="equal" stopIfTrue="1">
      <formula>"CW 3120-R2"</formula>
    </cfRule>
    <cfRule type="cellIs" priority="340" dxfId="619" operator="equal" stopIfTrue="1">
      <formula>"CW 3240-R7"</formula>
    </cfRule>
  </conditionalFormatting>
  <conditionalFormatting sqref="D253">
    <cfRule type="cellIs" priority="328" dxfId="619" operator="equal" stopIfTrue="1">
      <formula>"CW 2130-R11"</formula>
    </cfRule>
    <cfRule type="cellIs" priority="329" dxfId="619" operator="equal" stopIfTrue="1">
      <formula>"CW 3120-R2"</formula>
    </cfRule>
    <cfRule type="cellIs" priority="330" dxfId="619" operator="equal" stopIfTrue="1">
      <formula>"CW 3240-R7"</formula>
    </cfRule>
  </conditionalFormatting>
  <conditionalFormatting sqref="D259">
    <cfRule type="cellIs" priority="315" dxfId="619" operator="equal" stopIfTrue="1">
      <formula>"CW 3120-R2"</formula>
    </cfRule>
    <cfRule type="cellIs" priority="316" dxfId="619" operator="equal" stopIfTrue="1">
      <formula>"CW 3240-R7"</formula>
    </cfRule>
  </conditionalFormatting>
  <conditionalFormatting sqref="D272">
    <cfRule type="cellIs" priority="304" dxfId="619" operator="equal" stopIfTrue="1">
      <formula>"CW 2130-R11"</formula>
    </cfRule>
    <cfRule type="cellIs" priority="305" dxfId="619" operator="equal" stopIfTrue="1">
      <formula>"CW 3120-R2"</formula>
    </cfRule>
    <cfRule type="cellIs" priority="306" dxfId="619" operator="equal" stopIfTrue="1">
      <formula>"CW 3240-R7"</formula>
    </cfRule>
  </conditionalFormatting>
  <conditionalFormatting sqref="D213:D215">
    <cfRule type="cellIs" priority="298" dxfId="619" operator="equal" stopIfTrue="1">
      <formula>"CW 2130-R11"</formula>
    </cfRule>
    <cfRule type="cellIs" priority="299" dxfId="619" operator="equal" stopIfTrue="1">
      <formula>"CW 3120-R2"</formula>
    </cfRule>
    <cfRule type="cellIs" priority="300" dxfId="619" operator="equal" stopIfTrue="1">
      <formula>"CW 3240-R7"</formula>
    </cfRule>
  </conditionalFormatting>
  <conditionalFormatting sqref="D212">
    <cfRule type="cellIs" priority="295" dxfId="619" operator="equal" stopIfTrue="1">
      <formula>"CW 2130-R11"</formula>
    </cfRule>
    <cfRule type="cellIs" priority="296" dxfId="619" operator="equal" stopIfTrue="1">
      <formula>"CW 3120-R2"</formula>
    </cfRule>
    <cfRule type="cellIs" priority="297" dxfId="619" operator="equal" stopIfTrue="1">
      <formula>"CW 3240-R7"</formula>
    </cfRule>
  </conditionalFormatting>
  <conditionalFormatting sqref="D216">
    <cfRule type="cellIs" priority="292" dxfId="619" operator="equal" stopIfTrue="1">
      <formula>"CW 2130-R11"</formula>
    </cfRule>
    <cfRule type="cellIs" priority="293" dxfId="619" operator="equal" stopIfTrue="1">
      <formula>"CW 3120-R2"</formula>
    </cfRule>
    <cfRule type="cellIs" priority="294" dxfId="619" operator="equal" stopIfTrue="1">
      <formula>"CW 3240-R7"</formula>
    </cfRule>
  </conditionalFormatting>
  <conditionalFormatting sqref="D96">
    <cfRule type="cellIs" priority="286" dxfId="619" operator="equal" stopIfTrue="1">
      <formula>"CW 2130-R11"</formula>
    </cfRule>
    <cfRule type="cellIs" priority="287" dxfId="619" operator="equal" stopIfTrue="1">
      <formula>"CW 3120-R2"</formula>
    </cfRule>
    <cfRule type="cellIs" priority="288" dxfId="619" operator="equal" stopIfTrue="1">
      <formula>"CW 3240-R7"</formula>
    </cfRule>
  </conditionalFormatting>
  <conditionalFormatting sqref="D97">
    <cfRule type="cellIs" priority="283" dxfId="619" operator="equal" stopIfTrue="1">
      <formula>"CW 2130-R11"</formula>
    </cfRule>
    <cfRule type="cellIs" priority="284" dxfId="619" operator="equal" stopIfTrue="1">
      <formula>"CW 3120-R2"</formula>
    </cfRule>
    <cfRule type="cellIs" priority="285" dxfId="619" operator="equal" stopIfTrue="1">
      <formula>"CW 3240-R7"</formula>
    </cfRule>
  </conditionalFormatting>
  <conditionalFormatting sqref="D118">
    <cfRule type="cellIs" priority="131" dxfId="619" operator="equal" stopIfTrue="1">
      <formula>"CW 2130-R11"</formula>
    </cfRule>
    <cfRule type="cellIs" priority="132" dxfId="619" operator="equal" stopIfTrue="1">
      <formula>"CW 3120-R2"</formula>
    </cfRule>
    <cfRule type="cellIs" priority="133" dxfId="619" operator="equal" stopIfTrue="1">
      <formula>"CW 3240-R7"</formula>
    </cfRule>
  </conditionalFormatting>
  <conditionalFormatting sqref="D134">
    <cfRule type="cellIs" priority="134" dxfId="619" operator="equal" stopIfTrue="1">
      <formula>"CW 2130-R11"</formula>
    </cfRule>
    <cfRule type="cellIs" priority="135" dxfId="619" operator="equal" stopIfTrue="1">
      <formula>"CW 3120-R2"</formula>
    </cfRule>
    <cfRule type="cellIs" priority="136" dxfId="619" operator="equal" stopIfTrue="1">
      <formula>"CW 3240-R7"</formula>
    </cfRule>
  </conditionalFormatting>
  <conditionalFormatting sqref="D119:D121">
    <cfRule type="cellIs" priority="128" dxfId="619" operator="equal" stopIfTrue="1">
      <formula>"CW 2130-R11"</formula>
    </cfRule>
    <cfRule type="cellIs" priority="129" dxfId="619" operator="equal" stopIfTrue="1">
      <formula>"CW 3120-R2"</formula>
    </cfRule>
    <cfRule type="cellIs" priority="130" dxfId="619" operator="equal" stopIfTrue="1">
      <formula>"CW 3240-R7"</formula>
    </cfRule>
  </conditionalFormatting>
  <conditionalFormatting sqref="D127:D128">
    <cfRule type="cellIs" priority="125" dxfId="619" operator="equal" stopIfTrue="1">
      <formula>"CW 2130-R11"</formula>
    </cfRule>
    <cfRule type="cellIs" priority="126" dxfId="619" operator="equal" stopIfTrue="1">
      <formula>"CW 3120-R2"</formula>
    </cfRule>
    <cfRule type="cellIs" priority="127" dxfId="619" operator="equal" stopIfTrue="1">
      <formula>"CW 3240-R7"</formula>
    </cfRule>
  </conditionalFormatting>
  <conditionalFormatting sqref="D122">
    <cfRule type="cellIs" priority="122" dxfId="619" operator="equal" stopIfTrue="1">
      <formula>"CW 2130-R11"</formula>
    </cfRule>
    <cfRule type="cellIs" priority="123" dxfId="619" operator="equal" stopIfTrue="1">
      <formula>"CW 3120-R2"</formula>
    </cfRule>
    <cfRule type="cellIs" priority="124" dxfId="619" operator="equal" stopIfTrue="1">
      <formula>"CW 3240-R7"</formula>
    </cfRule>
  </conditionalFormatting>
  <conditionalFormatting sqref="D124">
    <cfRule type="cellIs" priority="119" dxfId="619" operator="equal" stopIfTrue="1">
      <formula>"CW 2130-R11"</formula>
    </cfRule>
    <cfRule type="cellIs" priority="120" dxfId="619" operator="equal" stopIfTrue="1">
      <formula>"CW 3120-R2"</formula>
    </cfRule>
    <cfRule type="cellIs" priority="121" dxfId="619" operator="equal" stopIfTrue="1">
      <formula>"CW 3240-R7"</formula>
    </cfRule>
  </conditionalFormatting>
  <conditionalFormatting sqref="D126">
    <cfRule type="cellIs" priority="116" dxfId="619" operator="equal" stopIfTrue="1">
      <formula>"CW 2130-R11"</formula>
    </cfRule>
    <cfRule type="cellIs" priority="117" dxfId="619" operator="equal" stopIfTrue="1">
      <formula>"CW 3120-R2"</formula>
    </cfRule>
    <cfRule type="cellIs" priority="118" dxfId="619" operator="equal" stopIfTrue="1">
      <formula>"CW 3240-R7"</formula>
    </cfRule>
  </conditionalFormatting>
  <conditionalFormatting sqref="D123">
    <cfRule type="cellIs" priority="113" dxfId="619" operator="equal" stopIfTrue="1">
      <formula>"CW 2130-R11"</formula>
    </cfRule>
    <cfRule type="cellIs" priority="114" dxfId="619" operator="equal" stopIfTrue="1">
      <formula>"CW 3120-R2"</formula>
    </cfRule>
    <cfRule type="cellIs" priority="115" dxfId="619" operator="equal" stopIfTrue="1">
      <formula>"CW 3240-R7"</formula>
    </cfRule>
  </conditionalFormatting>
  <conditionalFormatting sqref="D300">
    <cfRule type="cellIs" priority="89" dxfId="619" operator="equal" stopIfTrue="1">
      <formula>"CW 2130-R11"</formula>
    </cfRule>
    <cfRule type="cellIs" priority="90" dxfId="619" operator="equal" stopIfTrue="1">
      <formula>"CW 3120-R2"</formula>
    </cfRule>
    <cfRule type="cellIs" priority="91" dxfId="619" operator="equal" stopIfTrue="1">
      <formula>"CW 3240-R7"</formula>
    </cfRule>
  </conditionalFormatting>
  <conditionalFormatting sqref="D301">
    <cfRule type="cellIs" priority="86" dxfId="619" operator="equal" stopIfTrue="1">
      <formula>"CW 2130-R11"</formula>
    </cfRule>
    <cfRule type="cellIs" priority="87" dxfId="619" operator="equal" stopIfTrue="1">
      <formula>"CW 3120-R2"</formula>
    </cfRule>
    <cfRule type="cellIs" priority="88" dxfId="619" operator="equal" stopIfTrue="1">
      <formula>"CW 3240-R7"</formula>
    </cfRule>
  </conditionalFormatting>
  <conditionalFormatting sqref="D150">
    <cfRule type="cellIs" priority="76" dxfId="619" operator="equal" stopIfTrue="1">
      <formula>"CW 2130-R11"</formula>
    </cfRule>
    <cfRule type="cellIs" priority="77" dxfId="619" operator="equal" stopIfTrue="1">
      <formula>"CW 3120-R2"</formula>
    </cfRule>
    <cfRule type="cellIs" priority="78" dxfId="619" operator="equal" stopIfTrue="1">
      <formula>"CW 3240-R7"</formula>
    </cfRule>
  </conditionalFormatting>
  <conditionalFormatting sqref="D151">
    <cfRule type="cellIs" priority="73" dxfId="619" operator="equal" stopIfTrue="1">
      <formula>"CW 2130-R11"</formula>
    </cfRule>
    <cfRule type="cellIs" priority="74" dxfId="619" operator="equal" stopIfTrue="1">
      <formula>"CW 3120-R2"</formula>
    </cfRule>
    <cfRule type="cellIs" priority="75" dxfId="619" operator="equal" stopIfTrue="1">
      <formula>"CW 3240-R7"</formula>
    </cfRule>
  </conditionalFormatting>
  <conditionalFormatting sqref="D160">
    <cfRule type="cellIs" priority="55" dxfId="619" operator="equal" stopIfTrue="1">
      <formula>"CW 2130-R11"</formula>
    </cfRule>
    <cfRule type="cellIs" priority="56" dxfId="619" operator="equal" stopIfTrue="1">
      <formula>"CW 3120-R2"</formula>
    </cfRule>
    <cfRule type="cellIs" priority="57" dxfId="619" operator="equal" stopIfTrue="1">
      <formula>"CW 3240-R7"</formula>
    </cfRule>
  </conditionalFormatting>
  <conditionalFormatting sqref="D161">
    <cfRule type="cellIs" priority="52" dxfId="619" operator="equal" stopIfTrue="1">
      <formula>"CW 2130-R11"</formula>
    </cfRule>
    <cfRule type="cellIs" priority="53" dxfId="619" operator="equal" stopIfTrue="1">
      <formula>"CW 3120-R2"</formula>
    </cfRule>
    <cfRule type="cellIs" priority="54" dxfId="619" operator="equal" stopIfTrue="1">
      <formula>"CW 3240-R7"</formula>
    </cfRule>
  </conditionalFormatting>
  <conditionalFormatting sqref="D304">
    <cfRule type="cellIs" priority="149" dxfId="619" operator="equal" stopIfTrue="1">
      <formula>"CW 3120-R2"</formula>
    </cfRule>
    <cfRule type="cellIs" priority="150" dxfId="619" operator="equal" stopIfTrue="1">
      <formula>"CW 3240-R7"</formula>
    </cfRule>
  </conditionalFormatting>
  <conditionalFormatting sqref="D303">
    <cfRule type="cellIs" priority="84" dxfId="619" operator="equal" stopIfTrue="1">
      <formula>"CW 3120-R2"</formula>
    </cfRule>
    <cfRule type="cellIs" priority="85" dxfId="619" operator="equal" stopIfTrue="1">
      <formula>"CW 3240-R7"</formula>
    </cfRule>
  </conditionalFormatting>
  <conditionalFormatting sqref="D164:D166">
    <cfRule type="cellIs" priority="193" dxfId="619" operator="equal" stopIfTrue="1">
      <formula>"CW 2130-R11"</formula>
    </cfRule>
    <cfRule type="cellIs" priority="194" dxfId="619" operator="equal" stopIfTrue="1">
      <formula>"CW 3120-R2"</formula>
    </cfRule>
    <cfRule type="cellIs" priority="195" dxfId="619" operator="equal" stopIfTrue="1">
      <formula>"CW 3240-R7"</formula>
    </cfRule>
  </conditionalFormatting>
  <conditionalFormatting sqref="D135:D139">
    <cfRule type="cellIs" priority="277" dxfId="619" operator="equal" stopIfTrue="1">
      <formula>"CW 2130-R11"</formula>
    </cfRule>
    <cfRule type="cellIs" priority="278" dxfId="619" operator="equal" stopIfTrue="1">
      <formula>"CW 3120-R2"</formula>
    </cfRule>
    <cfRule type="cellIs" priority="279" dxfId="619" operator="equal" stopIfTrue="1">
      <formula>"CW 3240-R7"</formula>
    </cfRule>
  </conditionalFormatting>
  <conditionalFormatting sqref="D132">
    <cfRule type="cellIs" priority="247" dxfId="619" operator="equal" stopIfTrue="1">
      <formula>"CW 2130-R11"</formula>
    </cfRule>
    <cfRule type="cellIs" priority="248" dxfId="619" operator="equal" stopIfTrue="1">
      <formula>"CW 3120-R2"</formula>
    </cfRule>
    <cfRule type="cellIs" priority="249" dxfId="619" operator="equal" stopIfTrue="1">
      <formula>"CW 3240-R7"</formula>
    </cfRule>
  </conditionalFormatting>
  <conditionalFormatting sqref="D107">
    <cfRule type="cellIs" priority="274" dxfId="619" operator="equal" stopIfTrue="1">
      <formula>"CW 2130-R11"</formula>
    </cfRule>
    <cfRule type="cellIs" priority="275" dxfId="619" operator="equal" stopIfTrue="1">
      <formula>"CW 3120-R2"</formula>
    </cfRule>
    <cfRule type="cellIs" priority="276" dxfId="619" operator="equal" stopIfTrue="1">
      <formula>"CW 3240-R7"</formula>
    </cfRule>
  </conditionalFormatting>
  <conditionalFormatting sqref="D109">
    <cfRule type="cellIs" priority="271" dxfId="619" operator="equal" stopIfTrue="1">
      <formula>"CW 2130-R11"</formula>
    </cfRule>
    <cfRule type="cellIs" priority="272" dxfId="619" operator="equal" stopIfTrue="1">
      <formula>"CW 3120-R2"</formula>
    </cfRule>
    <cfRule type="cellIs" priority="273" dxfId="619" operator="equal" stopIfTrue="1">
      <formula>"CW 3240-R7"</formula>
    </cfRule>
  </conditionalFormatting>
  <conditionalFormatting sqref="D116">
    <cfRule type="cellIs" priority="259" dxfId="619" operator="equal" stopIfTrue="1">
      <formula>"CW 2130-R11"</formula>
    </cfRule>
    <cfRule type="cellIs" priority="260" dxfId="619" operator="equal" stopIfTrue="1">
      <formula>"CW 3120-R2"</formula>
    </cfRule>
    <cfRule type="cellIs" priority="261" dxfId="619" operator="equal" stopIfTrue="1">
      <formula>"CW 3240-R7"</formula>
    </cfRule>
  </conditionalFormatting>
  <conditionalFormatting sqref="D129">
    <cfRule type="cellIs" priority="256" dxfId="619" operator="equal" stopIfTrue="1">
      <formula>"CW 2130-R11"</formula>
    </cfRule>
    <cfRule type="cellIs" priority="257" dxfId="619" operator="equal" stopIfTrue="1">
      <formula>"CW 3120-R2"</formula>
    </cfRule>
    <cfRule type="cellIs" priority="258" dxfId="619" operator="equal" stopIfTrue="1">
      <formula>"CW 3240-R7"</formula>
    </cfRule>
  </conditionalFormatting>
  <conditionalFormatting sqref="D113:D114">
    <cfRule type="cellIs" priority="265" dxfId="619" operator="equal" stopIfTrue="1">
      <formula>"CW 2130-R11"</formula>
    </cfRule>
    <cfRule type="cellIs" priority="266" dxfId="619" operator="equal" stopIfTrue="1">
      <formula>"CW 3120-R2"</formula>
    </cfRule>
    <cfRule type="cellIs" priority="267" dxfId="619" operator="equal" stopIfTrue="1">
      <formula>"CW 3240-R7"</formula>
    </cfRule>
  </conditionalFormatting>
  <conditionalFormatting sqref="D115 D117">
    <cfRule type="cellIs" priority="262" dxfId="619" operator="equal" stopIfTrue="1">
      <formula>"CW 2130-R11"</formula>
    </cfRule>
    <cfRule type="cellIs" priority="263" dxfId="619" operator="equal" stopIfTrue="1">
      <formula>"CW 3120-R2"</formula>
    </cfRule>
    <cfRule type="cellIs" priority="264" dxfId="619" operator="equal" stopIfTrue="1">
      <formula>"CW 3240-R7"</formula>
    </cfRule>
  </conditionalFormatting>
  <conditionalFormatting sqref="D131">
    <cfRule type="cellIs" priority="250" dxfId="619" operator="equal" stopIfTrue="1">
      <formula>"CW 2130-R11"</formula>
    </cfRule>
    <cfRule type="cellIs" priority="251" dxfId="619" operator="equal" stopIfTrue="1">
      <formula>"CW 3120-R2"</formula>
    </cfRule>
    <cfRule type="cellIs" priority="252" dxfId="619" operator="equal" stopIfTrue="1">
      <formula>"CW 3240-R7"</formula>
    </cfRule>
  </conditionalFormatting>
  <conditionalFormatting sqref="D140:D141">
    <cfRule type="cellIs" priority="241" dxfId="619" operator="equal" stopIfTrue="1">
      <formula>"CW 2130-R11"</formula>
    </cfRule>
    <cfRule type="cellIs" priority="242" dxfId="619" operator="equal" stopIfTrue="1">
      <formula>"CW 3120-R2"</formula>
    </cfRule>
    <cfRule type="cellIs" priority="243" dxfId="619" operator="equal" stopIfTrue="1">
      <formula>"CW 3240-R7"</formula>
    </cfRule>
  </conditionalFormatting>
  <conditionalFormatting sqref="D133">
    <cfRule type="cellIs" priority="244" dxfId="619" operator="equal" stopIfTrue="1">
      <formula>"CW 2130-R11"</formula>
    </cfRule>
    <cfRule type="cellIs" priority="245" dxfId="619" operator="equal" stopIfTrue="1">
      <formula>"CW 3120-R2"</formula>
    </cfRule>
    <cfRule type="cellIs" priority="246" dxfId="619" operator="equal" stopIfTrue="1">
      <formula>"CW 3240-R7"</formula>
    </cfRule>
  </conditionalFormatting>
  <conditionalFormatting sqref="D142">
    <cfRule type="cellIs" priority="238" dxfId="619" operator="equal" stopIfTrue="1">
      <formula>"CW 2130-R11"</formula>
    </cfRule>
    <cfRule type="cellIs" priority="239" dxfId="619" operator="equal" stopIfTrue="1">
      <formula>"CW 3120-R2"</formula>
    </cfRule>
    <cfRule type="cellIs" priority="240" dxfId="619" operator="equal" stopIfTrue="1">
      <formula>"CW 3240-R7"</formula>
    </cfRule>
  </conditionalFormatting>
  <conditionalFormatting sqref="D144">
    <cfRule type="cellIs" priority="235" dxfId="619" operator="equal" stopIfTrue="1">
      <formula>"CW 2130-R11"</formula>
    </cfRule>
    <cfRule type="cellIs" priority="236" dxfId="619" operator="equal" stopIfTrue="1">
      <formula>"CW 3120-R2"</formula>
    </cfRule>
    <cfRule type="cellIs" priority="237" dxfId="619" operator="equal" stopIfTrue="1">
      <formula>"CW 3240-R7"</formula>
    </cfRule>
  </conditionalFormatting>
  <conditionalFormatting sqref="D154">
    <cfRule type="cellIs" priority="211" dxfId="619" operator="equal" stopIfTrue="1">
      <formula>"CW 3120-R2"</formula>
    </cfRule>
    <cfRule type="cellIs" priority="212" dxfId="619" operator="equal" stopIfTrue="1">
      <formula>"CW 3240-R7"</formula>
    </cfRule>
  </conditionalFormatting>
  <conditionalFormatting sqref="D147:D148">
    <cfRule type="cellIs" priority="224" dxfId="619" operator="equal" stopIfTrue="1">
      <formula>"CW 2130-R11"</formula>
    </cfRule>
    <cfRule type="cellIs" priority="225" dxfId="619" operator="equal" stopIfTrue="1">
      <formula>"CW 3120-R2"</formula>
    </cfRule>
    <cfRule type="cellIs" priority="226" dxfId="619" operator="equal" stopIfTrue="1">
      <formula>"CW 3240-R7"</formula>
    </cfRule>
  </conditionalFormatting>
  <conditionalFormatting sqref="D146">
    <cfRule type="cellIs" priority="222" dxfId="619" operator="equal" stopIfTrue="1">
      <formula>"CW 3120-R2"</formula>
    </cfRule>
    <cfRule type="cellIs" priority="223" dxfId="619" operator="equal" stopIfTrue="1">
      <formula>"CW 3240-R7"</formula>
    </cfRule>
  </conditionalFormatting>
  <conditionalFormatting sqref="D153">
    <cfRule type="cellIs" priority="213" dxfId="619" operator="equal" stopIfTrue="1">
      <formula>"CW 2130-R11"</formula>
    </cfRule>
    <cfRule type="cellIs" priority="214" dxfId="619" operator="equal" stopIfTrue="1">
      <formula>"CW 3120-R2"</formula>
    </cfRule>
    <cfRule type="cellIs" priority="215" dxfId="619" operator="equal" stopIfTrue="1">
      <formula>"CW 3240-R7"</formula>
    </cfRule>
  </conditionalFormatting>
  <conditionalFormatting sqref="D155">
    <cfRule type="cellIs" priority="208" dxfId="619" operator="equal" stopIfTrue="1">
      <formula>"CW 2130-R11"</formula>
    </cfRule>
    <cfRule type="cellIs" priority="209" dxfId="619" operator="equal" stopIfTrue="1">
      <formula>"CW 3120-R2"</formula>
    </cfRule>
    <cfRule type="cellIs" priority="210" dxfId="619" operator="equal" stopIfTrue="1">
      <formula>"CW 3240-R7"</formula>
    </cfRule>
  </conditionalFormatting>
  <conditionalFormatting sqref="D158">
    <cfRule type="cellIs" priority="205" dxfId="619" operator="equal" stopIfTrue="1">
      <formula>"CW 2130-R11"</formula>
    </cfRule>
    <cfRule type="cellIs" priority="206" dxfId="619" operator="equal" stopIfTrue="1">
      <formula>"CW 3120-R2"</formula>
    </cfRule>
    <cfRule type="cellIs" priority="207" dxfId="619" operator="equal" stopIfTrue="1">
      <formula>"CW 3240-R7"</formula>
    </cfRule>
  </conditionalFormatting>
  <conditionalFormatting sqref="D156">
    <cfRule type="cellIs" priority="199" dxfId="619" operator="equal" stopIfTrue="1">
      <formula>"CW 2130-R11"</formula>
    </cfRule>
    <cfRule type="cellIs" priority="200" dxfId="619" operator="equal" stopIfTrue="1">
      <formula>"CW 3120-R2"</formula>
    </cfRule>
    <cfRule type="cellIs" priority="201" dxfId="619" operator="equal" stopIfTrue="1">
      <formula>"CW 3240-R7"</formula>
    </cfRule>
  </conditionalFormatting>
  <conditionalFormatting sqref="D157">
    <cfRule type="cellIs" priority="196" dxfId="619" operator="equal" stopIfTrue="1">
      <formula>"CW 2130-R11"</formula>
    </cfRule>
    <cfRule type="cellIs" priority="197" dxfId="619" operator="equal" stopIfTrue="1">
      <formula>"CW 3120-R2"</formula>
    </cfRule>
    <cfRule type="cellIs" priority="198" dxfId="619" operator="equal" stopIfTrue="1">
      <formula>"CW 3240-R7"</formula>
    </cfRule>
  </conditionalFormatting>
  <conditionalFormatting sqref="D101">
    <cfRule type="cellIs" priority="187" dxfId="619" operator="equal" stopIfTrue="1">
      <formula>"CW 2130-R11"</formula>
    </cfRule>
    <cfRule type="cellIs" priority="188" dxfId="619" operator="equal" stopIfTrue="1">
      <formula>"CW 3120-R2"</formula>
    </cfRule>
    <cfRule type="cellIs" priority="189" dxfId="619" operator="equal" stopIfTrue="1">
      <formula>"CW 3240-R7"</formula>
    </cfRule>
  </conditionalFormatting>
  <conditionalFormatting sqref="D103">
    <cfRule type="cellIs" priority="181" dxfId="619" operator="equal" stopIfTrue="1">
      <formula>"CW 2130-R11"</formula>
    </cfRule>
    <cfRule type="cellIs" priority="182" dxfId="619" operator="equal" stopIfTrue="1">
      <formula>"CW 3120-R2"</formula>
    </cfRule>
    <cfRule type="cellIs" priority="183" dxfId="619" operator="equal" stopIfTrue="1">
      <formula>"CW 3240-R7"</formula>
    </cfRule>
  </conditionalFormatting>
  <conditionalFormatting sqref="D162">
    <cfRule type="cellIs" priority="151" dxfId="619" operator="equal" stopIfTrue="1">
      <formula>"CW 2130-R11"</formula>
    </cfRule>
    <cfRule type="cellIs" priority="152" dxfId="619" operator="equal" stopIfTrue="1">
      <formula>"CW 3120-R2"</formula>
    </cfRule>
    <cfRule type="cellIs" priority="153" dxfId="619" operator="equal" stopIfTrue="1">
      <formula>"CW 3240-R7"</formula>
    </cfRule>
  </conditionalFormatting>
  <conditionalFormatting sqref="D293">
    <cfRule type="cellIs" priority="170" dxfId="619" operator="equal" stopIfTrue="1">
      <formula>"CW 3120-R2"</formula>
    </cfRule>
    <cfRule type="cellIs" priority="171" dxfId="619" operator="equal" stopIfTrue="1">
      <formula>"CW 3240-R7"</formula>
    </cfRule>
  </conditionalFormatting>
  <conditionalFormatting sqref="D294">
    <cfRule type="cellIs" priority="166" dxfId="619" operator="equal" stopIfTrue="1">
      <formula>"CW 3120-R2"</formula>
    </cfRule>
    <cfRule type="cellIs" priority="167" dxfId="619" operator="equal" stopIfTrue="1">
      <formula>"CW 3240-R7"</formula>
    </cfRule>
  </conditionalFormatting>
  <conditionalFormatting sqref="D295">
    <cfRule type="cellIs" priority="168" dxfId="619" operator="equal" stopIfTrue="1">
      <formula>"CW 3120-R2"</formula>
    </cfRule>
    <cfRule type="cellIs" priority="169" dxfId="619" operator="equal" stopIfTrue="1">
      <formula>"CW 3240-R7"</formula>
    </cfRule>
  </conditionalFormatting>
  <conditionalFormatting sqref="D297">
    <cfRule type="cellIs" priority="160" dxfId="619" operator="equal" stopIfTrue="1">
      <formula>"CW 3120-R2"</formula>
    </cfRule>
    <cfRule type="cellIs" priority="161" dxfId="619" operator="equal" stopIfTrue="1">
      <formula>"CW 3240-R7"</formula>
    </cfRule>
  </conditionalFormatting>
  <conditionalFormatting sqref="D296">
    <cfRule type="cellIs" priority="164" dxfId="619" operator="equal" stopIfTrue="1">
      <formula>"CW 3120-R2"</formula>
    </cfRule>
    <cfRule type="cellIs" priority="165" dxfId="619" operator="equal" stopIfTrue="1">
      <formula>"CW 3240-R7"</formula>
    </cfRule>
  </conditionalFormatting>
  <conditionalFormatting sqref="D298">
    <cfRule type="cellIs" priority="162" dxfId="619" operator="equal" stopIfTrue="1">
      <formula>"CW 3120-R2"</formula>
    </cfRule>
    <cfRule type="cellIs" priority="163" dxfId="619" operator="equal" stopIfTrue="1">
      <formula>"CW 3240-R7"</formula>
    </cfRule>
  </conditionalFormatting>
  <conditionalFormatting sqref="D299">
    <cfRule type="cellIs" priority="92" dxfId="619" operator="equal" stopIfTrue="1">
      <formula>"CW 3120-R2"</formula>
    </cfRule>
    <cfRule type="cellIs" priority="93" dxfId="619" operator="equal" stopIfTrue="1">
      <formula>"CW 3240-R7"</formula>
    </cfRule>
  </conditionalFormatting>
  <conditionalFormatting sqref="D149">
    <cfRule type="cellIs" priority="79" dxfId="619" operator="equal" stopIfTrue="1">
      <formula>"CW 2130-R11"</formula>
    </cfRule>
    <cfRule type="cellIs" priority="80" dxfId="619" operator="equal" stopIfTrue="1">
      <formula>"CW 3120-R2"</formula>
    </cfRule>
    <cfRule type="cellIs" priority="81" dxfId="619" operator="equal" stopIfTrue="1">
      <formula>"CW 3240-R7"</formula>
    </cfRule>
  </conditionalFormatting>
  <conditionalFormatting sqref="D108">
    <cfRule type="cellIs" priority="31" dxfId="619" operator="equal" stopIfTrue="1">
      <formula>"CW 2130-R11"</formula>
    </cfRule>
    <cfRule type="cellIs" priority="32" dxfId="619" operator="equal" stopIfTrue="1">
      <formula>"CW 3120-R2"</formula>
    </cfRule>
    <cfRule type="cellIs" priority="33" dxfId="619" operator="equal" stopIfTrue="1">
      <formula>"CW 3240-R7"</formula>
    </cfRule>
  </conditionalFormatting>
  <conditionalFormatting sqref="D125">
    <cfRule type="cellIs" priority="25" dxfId="619" operator="equal" stopIfTrue="1">
      <formula>"CW 2130-R11"</formula>
    </cfRule>
    <cfRule type="cellIs" priority="26" dxfId="619" operator="equal" stopIfTrue="1">
      <formula>"CW 3120-R2"</formula>
    </cfRule>
    <cfRule type="cellIs" priority="27" dxfId="619" operator="equal" stopIfTrue="1">
      <formula>"CW 3240-R7"</formula>
    </cfRule>
  </conditionalFormatting>
  <conditionalFormatting sqref="D99">
    <cfRule type="cellIs" priority="22" dxfId="619" operator="equal" stopIfTrue="1">
      <formula>"CW 2130-R11"</formula>
    </cfRule>
    <cfRule type="cellIs" priority="23" dxfId="619" operator="equal" stopIfTrue="1">
      <formula>"CW 3120-R2"</formula>
    </cfRule>
    <cfRule type="cellIs" priority="24" dxfId="619" operator="equal" stopIfTrue="1">
      <formula>"CW 3240-R7"</formula>
    </cfRule>
  </conditionalFormatting>
  <conditionalFormatting sqref="D100">
    <cfRule type="cellIs" priority="19" dxfId="619" operator="equal" stopIfTrue="1">
      <formula>"CW 2130-R11"</formula>
    </cfRule>
    <cfRule type="cellIs" priority="20" dxfId="619" operator="equal" stopIfTrue="1">
      <formula>"CW 3120-R2"</formula>
    </cfRule>
    <cfRule type="cellIs" priority="21" dxfId="619" operator="equal" stopIfTrue="1">
      <formula>"CW 3240-R7"</formula>
    </cfRule>
  </conditionalFormatting>
  <conditionalFormatting sqref="D130">
    <cfRule type="cellIs" priority="16" dxfId="619" operator="equal" stopIfTrue="1">
      <formula>"CW 2130-R11"</formula>
    </cfRule>
    <cfRule type="cellIs" priority="17" dxfId="619" operator="equal" stopIfTrue="1">
      <formula>"CW 3120-R2"</formula>
    </cfRule>
    <cfRule type="cellIs" priority="18" dxfId="619" operator="equal" stopIfTrue="1">
      <formula>"CW 3240-R7"</formula>
    </cfRule>
  </conditionalFormatting>
  <conditionalFormatting sqref="D306">
    <cfRule type="cellIs" priority="10" dxfId="619" operator="equal" stopIfTrue="1">
      <formula>"CW 2130-R11"</formula>
    </cfRule>
    <cfRule type="cellIs" priority="11" dxfId="619" operator="equal" stopIfTrue="1">
      <formula>"CW 3120-R2"</formula>
    </cfRule>
    <cfRule type="cellIs" priority="12" dxfId="619" operator="equal" stopIfTrue="1">
      <formula>"CW 3240-R7"</formula>
    </cfRule>
  </conditionalFormatting>
  <conditionalFormatting sqref="D305">
    <cfRule type="cellIs" priority="13" dxfId="619" operator="equal" stopIfTrue="1">
      <formula>"CW 2130-R11"</formula>
    </cfRule>
    <cfRule type="cellIs" priority="14" dxfId="619" operator="equal" stopIfTrue="1">
      <formula>"CW 3120-R2"</formula>
    </cfRule>
    <cfRule type="cellIs" priority="15" dxfId="619" operator="equal" stopIfTrue="1">
      <formula>"CW 3240-R7"</formula>
    </cfRule>
  </conditionalFormatting>
  <conditionalFormatting sqref="D38">
    <cfRule type="cellIs" priority="4" dxfId="619" operator="equal" stopIfTrue="1">
      <formula>"CW 2130-R11"</formula>
    </cfRule>
    <cfRule type="cellIs" priority="5" dxfId="619" operator="equal" stopIfTrue="1">
      <formula>"CW 3120-R2"</formula>
    </cfRule>
    <cfRule type="cellIs" priority="6" dxfId="619" operator="equal" stopIfTrue="1">
      <formula>"CW 3240-R7"</formula>
    </cfRule>
  </conditionalFormatting>
  <conditionalFormatting sqref="D11">
    <cfRule type="cellIs" priority="1" dxfId="619" operator="equal" stopIfTrue="1">
      <formula>"CW 2130-R11"</formula>
    </cfRule>
    <cfRule type="cellIs" priority="2" dxfId="619" operator="equal" stopIfTrue="1">
      <formula>"CW 3120-R2"</formula>
    </cfRule>
    <cfRule type="cellIs" priority="3" dxfId="619" operator="equal" stopIfTrue="1">
      <formula>"CW 3240-R7"</formula>
    </cfRule>
  </conditionalFormatting>
  <dataValidations count="5">
    <dataValidation type="custom" allowBlank="1" showInputMessage="1" showErrorMessage="1" error="If you can enter a Unit  Price in this cell, pLease contact the Contract Administrator immediately!" sqref="G11 G19 G21 G23 G35 G37 G44:G45 G47 G31 G53 G55:G56 G59:G60 G282:G283 G70 G76 G80 G62 G64:G65 G87 G25 G181 G183 G188 G190 G203 G233 G230:G231 G235 G241:G242 G248 G246 G261 G259 G276 G174 G176 G309:G310 G312:G313 G193:G194 G225 G227 G244 G315:G316 G318 G256 G265 G107 G109 G113 G115 G99 G138 G135:G136 G140 G146 G164 G101 G103 G293:G294 G296:G297 G118:G119 G299:G300 G302 G156 G12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7 G20 G22 G48:G49 G36 G38:G43 G46 G88:G92 G32:G33 G51 G54 G57:G58 G66:G69 G284 G71:G75 G79 G157:G159 G61 G63 G81 G24 G27:G30 G170:G172 G177:G180 G189 G232 G234 G236:G237 G239 G314 G249:G255 G264 G243 G262 G182 G175 G184:G187 G195:G197 G228:G229 G311 G277:G278 G260 G205:G207 G191:G192 G200:G202 G226 G245 G247 G257:G258 G266:G271 G209:G211 G213:G215 G217:G224 G114 G137 G139 G141:G142 G144 G298 G153 G155 G110:G112 G102 G96:G97 G120:G122 G295 G165:G166 G116:G117 G125:G128 G147:G151 G289 G108 G104:G106 G100 G130:G134 G162 G303:G306 G319 G321:G322 G274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7 G26 G326:G335 G198 G317 G272:G273 G123 G301 G160:G161 G285 G287 G82:G85 G290">
      <formula1>IF(G77&gt;=0.01,ROUND(G77,2),0.01)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88 G320 G208 G216 G154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247 F303 F319">
      <formula1>IF(F247&gt;=0,ROUND(F247,0),0)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124-2018 
&amp;XTemplate Version: C420180115-RW&amp;R&amp;10Bid Submission
Page &amp;P+3 of 25</oddHeader>
    <oddFooter xml:space="preserve">&amp;R__________________
Name of Bidder                    </oddFooter>
  </headerFooter>
  <rowBreaks count="11" manualBreakCount="11">
    <brk id="93" min="1" max="7" man="1"/>
    <brk id="114" min="1" max="7" man="1"/>
    <brk id="134" min="1" max="7" man="1"/>
    <brk id="167" min="1" max="7" man="1"/>
    <brk id="189" min="1" max="7" man="1"/>
    <brk id="202" min="1" max="7" man="1"/>
    <brk id="224" min="1" max="7" man="1"/>
    <brk id="279" min="1" max="7" man="1"/>
    <brk id="301" min="1" max="7" man="1"/>
    <brk id="323" min="1" max="7" man="1"/>
    <brk id="3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5, 2018
File Size 256,000</dc:description>
  <cp:lastModifiedBy>Delmo, Mark</cp:lastModifiedBy>
  <cp:lastPrinted>2018-04-05T16:21:13Z</cp:lastPrinted>
  <dcterms:created xsi:type="dcterms:W3CDTF">1999-03-31T15:44:33Z</dcterms:created>
  <dcterms:modified xsi:type="dcterms:W3CDTF">2018-04-05T16:22:58Z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