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25" windowWidth="9600" windowHeight="10455" activeTab="0"/>
  </bookViews>
  <sheets>
    <sheet name="5-2018 Add 1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'5-2018 Add 1'!#REF!</definedName>
    <definedName name="HEADER">'[1]FORM B; PRICES'!#REF!</definedName>
    <definedName name="PAGE1OF13" localSheetId="0">'5-2018 Add 1'!#REF!</definedName>
    <definedName name="PAGE1OF13">'[1]FORM B; PRICES'!#REF!</definedName>
    <definedName name="_xlnm.Print_Area" localSheetId="0">'5-2018 Add 1'!$B$6:$H$560</definedName>
    <definedName name="_xlnm.Print_Titles" localSheetId="0">'5-2018 Add 1'!$1:$5</definedName>
    <definedName name="TEMP" localSheetId="0">'5-2018 Add 1'!#REF!</definedName>
    <definedName name="TEMP">'[1]FORM B; PRICES'!#REF!</definedName>
    <definedName name="TENDERNO.181-" localSheetId="0">'5-2018 Add 1'!#REF!</definedName>
    <definedName name="TENDERNO.181-">'[1]FORM B; PRICES'!#REF!</definedName>
    <definedName name="TENDERSUBMISSI" localSheetId="0">'5-2018 Add 1'!#REF!</definedName>
    <definedName name="TENDERSUBMISSI">'[1]FORM B; PRICES'!#REF!</definedName>
    <definedName name="TESTHEAD" localSheetId="0">'5-2018 Add 1'!#REF!</definedName>
    <definedName name="TESTHEAD">'[1]FORM B; PRICES'!#REF!</definedName>
    <definedName name="XEVERYTHING" localSheetId="0">'5-2018 Add 1'!$B$1:$IV$546</definedName>
    <definedName name="XEverything">#REF!</definedName>
    <definedName name="XITEMS" localSheetId="0">'5-2018 Add 1'!$B$7:$IV$546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C21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481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<sst xmlns="http://schemas.openxmlformats.org/spreadsheetml/2006/main" count="2194" uniqueCount="717">
  <si>
    <t>E050A</t>
  </si>
  <si>
    <t>Catch Basin Cleaning</t>
  </si>
  <si>
    <t>E16</t>
  </si>
  <si>
    <t>E17</t>
  </si>
  <si>
    <t xml:space="preserve">CW 3130-R4 </t>
  </si>
  <si>
    <t>CW 3135-R1</t>
  </si>
  <si>
    <t xml:space="preserve">CW 3235-R9  </t>
  </si>
  <si>
    <t xml:space="preserve">CW 3325-R5  </t>
  </si>
  <si>
    <t>100 mm Sidewalk</t>
  </si>
  <si>
    <t>CW 2130-R12</t>
  </si>
  <si>
    <t>CW 3120-R4</t>
  </si>
  <si>
    <t>Abandoning Existing Drainage Inlets</t>
  </si>
  <si>
    <t>F.20</t>
  </si>
  <si>
    <t>CW 3510-R9</t>
  </si>
  <si>
    <t>Construction of 230 mm Concrete Pavement (Plain-Dowelled)</t>
  </si>
  <si>
    <t>C050</t>
  </si>
  <si>
    <t>C051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</si>
  <si>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</si>
  <si>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</si>
  <si>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</si>
  <si>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</si>
  <si>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</si>
  <si>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</si>
  <si>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</si>
  <si>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</si>
  <si>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</si>
  <si>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</si>
  <si>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</si>
  <si>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</si>
  <si>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</si>
  <si>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</si>
  <si>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E009</t>
  </si>
  <si>
    <t>E010</t>
  </si>
  <si>
    <t>E012</t>
  </si>
  <si>
    <t>E017</t>
  </si>
  <si>
    <t>E020</t>
  </si>
  <si>
    <t>E023</t>
  </si>
  <si>
    <t>E024</t>
  </si>
  <si>
    <t>E025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</si>
  <si>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</si>
  <si>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</si>
  <si>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</si>
  <si>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</si>
  <si>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</si>
  <si>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</si>
  <si>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</si>
  <si>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</si>
  <si>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</si>
  <si>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</si>
  <si>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</si>
  <si>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</si>
  <si>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</si>
  <si>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F013</t>
  </si>
  <si>
    <t>H002</t>
  </si>
  <si>
    <t>H003</t>
  </si>
  <si>
    <t>H004</t>
  </si>
  <si>
    <t>H005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</si>
  <si>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</si>
  <si>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</si>
  <si>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</si>
  <si>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</si>
  <si>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</si>
  <si>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</si>
  <si>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</si>
  <si>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</si>
  <si>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</si>
  <si>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</si>
  <si>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</si>
  <si>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</si>
  <si>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</si>
  <si>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</si>
  <si>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</si>
  <si>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</si>
  <si>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</si>
  <si>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</si>
  <si>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</si>
  <si>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</si>
  <si>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</si>
  <si>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</si>
  <si>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</si>
  <si>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</si>
  <si>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</si>
  <si>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</si>
  <si>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</si>
  <si>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</si>
  <si>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</si>
  <si>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</si>
  <si>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</si>
  <si>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</si>
  <si>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</si>
  <si>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</si>
  <si>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</si>
  <si>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</si>
  <si>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</si>
  <si>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</si>
  <si>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</si>
  <si>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</si>
  <si>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</si>
  <si>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</si>
  <si>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</si>
  <si>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</si>
  <si>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</si>
  <si>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</si>
  <si>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</si>
  <si>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</si>
  <si>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</si>
  <si>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</si>
  <si>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</si>
  <si>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Seeding</t>
  </si>
  <si>
    <t>B.1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</si>
  <si>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</si>
  <si>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</si>
  <si>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</si>
  <si>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</si>
  <si>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</si>
  <si>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</si>
  <si>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</si>
  <si>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</si>
  <si>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</si>
  <si>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</si>
  <si>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</si>
  <si>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</si>
  <si>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</si>
  <si>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</si>
  <si>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</si>
  <si>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</si>
  <si>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</si>
  <si>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</si>
  <si>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</si>
  <si>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</si>
  <si>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</si>
  <si>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</si>
  <si>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</si>
  <si>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</si>
  <si>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</si>
  <si>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</si>
  <si>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</si>
  <si>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</si>
  <si>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</si>
  <si>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</si>
  <si>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</si>
  <si>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</si>
  <si>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</si>
  <si>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</si>
  <si>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</si>
  <si>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</si>
  <si>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</si>
  <si>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</si>
  <si>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200 mm Concrete Pavement (Reinforced)</t>
  </si>
  <si>
    <t>B.9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</si>
  <si>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</si>
  <si>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</si>
  <si>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</si>
  <si>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</si>
  <si>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</si>
  <si>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</si>
  <si>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</si>
  <si>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</si>
  <si>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C007</t>
  </si>
  <si>
    <t>C014</t>
  </si>
  <si>
    <t>C015</t>
  </si>
  <si>
    <t>C016</t>
  </si>
  <si>
    <t>D005</t>
  </si>
  <si>
    <t>E003</t>
  </si>
  <si>
    <t>E005</t>
  </si>
  <si>
    <t>E006</t>
  </si>
  <si>
    <t>E007</t>
  </si>
  <si>
    <t>E008</t>
  </si>
  <si>
    <t>F001</t>
  </si>
  <si>
    <t>F002</t>
  </si>
  <si>
    <t>F003</t>
  </si>
  <si>
    <t>F005</t>
  </si>
  <si>
    <t>F006</t>
  </si>
  <si>
    <t>F007</t>
  </si>
  <si>
    <t>F009</t>
  </si>
  <si>
    <t>F011</t>
  </si>
  <si>
    <t>F018</t>
  </si>
  <si>
    <t>G001</t>
  </si>
  <si>
    <t>G002</t>
  </si>
  <si>
    <t>G003</t>
  </si>
  <si>
    <t>A004</t>
  </si>
  <si>
    <t>A007</t>
  </si>
  <si>
    <t>A008</t>
  </si>
  <si>
    <t>A010</t>
  </si>
  <si>
    <t>A012</t>
  </si>
  <si>
    <t>A013</t>
  </si>
  <si>
    <t>A016</t>
  </si>
  <si>
    <t>A022</t>
  </si>
  <si>
    <t>B003</t>
  </si>
  <si>
    <t>B004</t>
  </si>
  <si>
    <t>B011</t>
  </si>
  <si>
    <t>B017</t>
  </si>
  <si>
    <t>B026</t>
  </si>
  <si>
    <t>B027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</si>
  <si>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</si>
  <si>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</si>
  <si>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</si>
  <si>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</si>
  <si>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</si>
  <si>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</si>
  <si>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</si>
  <si>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</si>
  <si>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</si>
  <si>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</si>
  <si>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</si>
  <si>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</si>
  <si>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</si>
  <si>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</si>
  <si>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</si>
  <si>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</si>
  <si>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</si>
  <si>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</si>
  <si>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Greater than 600 mm Diameter</t>
  </si>
  <si>
    <t>Miscellaneous Concrete Slab Removal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</si>
  <si>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</si>
  <si>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</si>
  <si>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</si>
  <si>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</si>
  <si>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</si>
  <si>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SD-227A</t>
  </si>
  <si>
    <t>Concrete Curb Removal</t>
  </si>
  <si>
    <t>Concrete Curb Installation</t>
  </si>
  <si>
    <t>SD-200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</si>
  <si>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</si>
  <si>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</si>
  <si>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</si>
  <si>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</si>
  <si>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</si>
  <si>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</si>
  <si>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</si>
  <si>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Construction of Monolithic Concrete Bull-noses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</si>
  <si>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</si>
  <si>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</si>
  <si>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</si>
  <si>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</si>
  <si>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</si>
  <si>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</si>
  <si>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</si>
  <si>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</si>
  <si>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</si>
  <si>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</si>
  <si>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</si>
  <si>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</si>
  <si>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</si>
  <si>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</si>
  <si>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C025</t>
  </si>
  <si>
    <t>C026</t>
  </si>
  <si>
    <t>C032</t>
  </si>
  <si>
    <t>C046</t>
  </si>
  <si>
    <t>SD-228A</t>
  </si>
  <si>
    <t>SD-205</t>
  </si>
  <si>
    <t>SD-203B</t>
  </si>
  <si>
    <t>Construction of Concrete Median Slabs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</si>
  <si>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</si>
  <si>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</si>
  <si>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</si>
  <si>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</si>
  <si>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</si>
  <si>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</si>
  <si>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</si>
  <si>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</si>
  <si>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</si>
  <si>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</si>
  <si>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</si>
  <si>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</si>
  <si>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</si>
  <si>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</si>
  <si>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</si>
  <si>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</si>
  <si>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</si>
  <si>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E050</t>
  </si>
  <si>
    <t>E051</t>
  </si>
  <si>
    <t>A003</t>
  </si>
  <si>
    <t>A015</t>
  </si>
  <si>
    <t>A018</t>
  </si>
  <si>
    <t>B002</t>
  </si>
  <si>
    <t>D.1</t>
  </si>
  <si>
    <t>F.9</t>
  </si>
  <si>
    <t>F.11</t>
  </si>
  <si>
    <t>B.26</t>
  </si>
  <si>
    <t>C008</t>
  </si>
  <si>
    <t>F010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</si>
  <si>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</si>
  <si>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</si>
  <si>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</si>
  <si>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</si>
  <si>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</si>
  <si>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</si>
  <si>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</si>
  <si>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</si>
  <si>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</si>
  <si>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</si>
  <si>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</si>
  <si>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</si>
  <si>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</si>
  <si>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</si>
  <si>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</si>
  <si>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Common Excavation- Suitable site material</t>
  </si>
  <si>
    <t>Common Excavation- Unsuitable site material</t>
  </si>
  <si>
    <t>Fill Material</t>
  </si>
  <si>
    <t>A028</t>
  </si>
  <si>
    <t>A029</t>
  </si>
  <si>
    <t>A030</t>
  </si>
  <si>
    <t>A031</t>
  </si>
  <si>
    <t>A.22</t>
  </si>
  <si>
    <t>A.23</t>
  </si>
  <si>
    <t>A.24</t>
  </si>
  <si>
    <t>A.25</t>
  </si>
  <si>
    <t>Placing Suitable Site Material</t>
  </si>
  <si>
    <t>CW 3530-R3</t>
  </si>
  <si>
    <t>Sprinkler Assemblies</t>
  </si>
  <si>
    <t>H006</t>
  </si>
  <si>
    <t>H007</t>
  </si>
  <si>
    <t>Manual Gate Valves and Value Enclosure</t>
  </si>
  <si>
    <t>Removal of Irrigation Pipe and Sprinkler Heads</t>
  </si>
  <si>
    <t>Removal of Existing Box Enclosure</t>
  </si>
  <si>
    <t>C033</t>
  </si>
  <si>
    <t>C034</t>
  </si>
  <si>
    <t>C037</t>
  </si>
  <si>
    <t>C038</t>
  </si>
  <si>
    <t>D006</t>
  </si>
  <si>
    <t>B206</t>
  </si>
  <si>
    <t>Slab Replacement - Early Opening (72 hour)</t>
  </si>
  <si>
    <t>SD-203A</t>
  </si>
  <si>
    <t>E13</t>
  </si>
  <si>
    <t>E12</t>
  </si>
  <si>
    <t>E14</t>
  </si>
  <si>
    <t>F.6</t>
  </si>
  <si>
    <t>Chain Link Fence</t>
  </si>
  <si>
    <t>CW 3170-R3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</si>
  <si>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</si>
  <si>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</si>
  <si>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</si>
  <si>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</si>
  <si>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</si>
  <si>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</si>
  <si>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</si>
  <si>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</si>
  <si>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</si>
  <si>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SD-227C</t>
  </si>
  <si>
    <t>E15</t>
  </si>
  <si>
    <t>Drainage Connection Pipe</t>
  </si>
  <si>
    <t>A</t>
  </si>
  <si>
    <t>B</t>
  </si>
  <si>
    <t>E</t>
  </si>
  <si>
    <t>F</t>
  </si>
  <si>
    <t>G</t>
  </si>
  <si>
    <t>B125A</t>
  </si>
  <si>
    <t>B.29</t>
  </si>
  <si>
    <t xml:space="preserve">Sewer Repair - In Addition to First 3.0 Meters </t>
  </si>
  <si>
    <t>Replacing Existing Risers</t>
  </si>
  <si>
    <t>F002A</t>
  </si>
  <si>
    <t>B.15</t>
  </si>
  <si>
    <t>F.18</t>
  </si>
  <si>
    <t>F.19</t>
  </si>
  <si>
    <t>Removal of Existing Catch Basins</t>
  </si>
  <si>
    <t>Pre-cast Concrete Risers</t>
  </si>
  <si>
    <t>a)</t>
  </si>
  <si>
    <t>b)</t>
  </si>
  <si>
    <t>5 sq.m. to 20 sq.m.</t>
  </si>
  <si>
    <t>c)</t>
  </si>
  <si>
    <t>Greater than 20 sq.m.</t>
  </si>
  <si>
    <t>SD-223A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</si>
  <si>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</si>
  <si>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</si>
  <si>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</si>
  <si>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</si>
  <si>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</si>
  <si>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</si>
  <si>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</si>
  <si>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SD-229C</t>
  </si>
  <si>
    <t>d)</t>
  </si>
  <si>
    <t>Connecting New Sewer Service to Existing Sewer Service</t>
  </si>
  <si>
    <t>50 mm - Limestone</t>
  </si>
  <si>
    <t>Separation Geotextile Fabric</t>
  </si>
  <si>
    <t>A022A</t>
  </si>
  <si>
    <t>Supply and Install Geogrid</t>
  </si>
  <si>
    <t>A.26</t>
  </si>
  <si>
    <t>A.27</t>
  </si>
  <si>
    <t>C.12</t>
  </si>
  <si>
    <t>CW 3250-R7</t>
  </si>
  <si>
    <t xml:space="preserve">100 mm - Limestone </t>
  </si>
  <si>
    <t>A.20</t>
  </si>
  <si>
    <t>B064-72</t>
  </si>
  <si>
    <t>B071-72</t>
  </si>
  <si>
    <t>B077-72</t>
  </si>
  <si>
    <t>B087-72</t>
  </si>
  <si>
    <t>B089-72</t>
  </si>
  <si>
    <t>B100r</t>
  </si>
  <si>
    <t>B104r</t>
  </si>
  <si>
    <t>B105r</t>
  </si>
  <si>
    <t>B107i</t>
  </si>
  <si>
    <t>B114rl</t>
  </si>
  <si>
    <t>B118rl</t>
  </si>
  <si>
    <t>B120rl</t>
  </si>
  <si>
    <t>B121rl</t>
  </si>
  <si>
    <t>B126r</t>
  </si>
  <si>
    <t>B127r</t>
  </si>
  <si>
    <t>B135i</t>
  </si>
  <si>
    <t>B136i</t>
  </si>
  <si>
    <t>B137i</t>
  </si>
  <si>
    <t>B139i</t>
  </si>
  <si>
    <t>B140i</t>
  </si>
  <si>
    <t>B150i</t>
  </si>
  <si>
    <t>B154rl</t>
  </si>
  <si>
    <t>B155rl</t>
  </si>
  <si>
    <t>B156rl</t>
  </si>
  <si>
    <t>B157rl</t>
  </si>
  <si>
    <t>B158rl</t>
  </si>
  <si>
    <t>B167rl</t>
  </si>
  <si>
    <t>E055s</t>
  </si>
  <si>
    <t>E057i</t>
  </si>
  <si>
    <t>E060i</t>
  </si>
  <si>
    <t>G.3</t>
  </si>
  <si>
    <t>B219</t>
  </si>
  <si>
    <t>B.30</t>
  </si>
  <si>
    <t>100 mm Concrete Sidewalk</t>
  </si>
  <si>
    <t>Longitudinal Joint &amp; Crack Filling ( &gt; 25 mm in width )</t>
  </si>
  <si>
    <t>51 mm</t>
  </si>
  <si>
    <t>64 mm</t>
  </si>
  <si>
    <t>76 mm</t>
  </si>
  <si>
    <t xml:space="preserve"> width &lt; 600 mm</t>
  </si>
  <si>
    <t xml:space="preserve"> width &gt; or = 600 mm</t>
  </si>
  <si>
    <t xml:space="preserve">50 mm </t>
  </si>
  <si>
    <t xml:space="preserve">100 mm </t>
  </si>
  <si>
    <t>B093A</t>
  </si>
  <si>
    <t>Partial Depth Planing of Existing Joints</t>
  </si>
  <si>
    <t>B093B</t>
  </si>
  <si>
    <t>Asphalt Patching of Partial Depth Joints</t>
  </si>
  <si>
    <t>A007A</t>
  </si>
  <si>
    <t>E052s</t>
  </si>
  <si>
    <t>Detectable Warning Surface Tiles</t>
  </si>
  <si>
    <t>A010A</t>
  </si>
  <si>
    <t>B111i</t>
  </si>
  <si>
    <t xml:space="preserve">CW 3240-R10 </t>
  </si>
  <si>
    <t>Curb Ramp (8-12 mm reveal ht, Integral)</t>
  </si>
  <si>
    <t>Curb Ramp (8-12 mm reveal ht, Monolithic)</t>
  </si>
  <si>
    <t>Construction of  Curb Ramp (8-12 mm ht, Integral)</t>
  </si>
  <si>
    <t>Construction of  Curb Ramp (8-12 mm ht, Monolithic)</t>
  </si>
  <si>
    <t xml:space="preserve">CW 3230-R8
</t>
  </si>
  <si>
    <t>Corrugated Steel Pipe Culvert - Supply</t>
  </si>
  <si>
    <t>Corrugated Steel Pipe Culvert - Install</t>
  </si>
  <si>
    <t>E069</t>
  </si>
  <si>
    <t>E070</t>
  </si>
  <si>
    <t>CW 3550-R3</t>
  </si>
  <si>
    <t>Removal of Existing Culverts</t>
  </si>
  <si>
    <t>Disposal of Existing Culverts</t>
  </si>
  <si>
    <t>A008B</t>
  </si>
  <si>
    <t>A008C</t>
  </si>
  <si>
    <t>B184rlA</t>
  </si>
  <si>
    <t>C046A</t>
  </si>
  <si>
    <t>C047A</t>
  </si>
  <si>
    <t>CW 3110-R19</t>
  </si>
  <si>
    <t>B097A</t>
  </si>
  <si>
    <t>15 M Deformed Tie Bar</t>
  </si>
  <si>
    <t>CW 3310-R17</t>
  </si>
  <si>
    <t xml:space="preserve">CW 3450-R6 </t>
  </si>
  <si>
    <t>CW 3326-R3</t>
  </si>
  <si>
    <t>CW 3610-R5</t>
  </si>
  <si>
    <t>Supplying and Placing Crushed Concrete Base Course Material</t>
  </si>
  <si>
    <t>A.29</t>
  </si>
  <si>
    <t>Barrier Separate</t>
  </si>
  <si>
    <t>Barrier (150 mm reveal ht, Dowelled)</t>
  </si>
  <si>
    <t>Modified Barrier (150 mm reveal ht, Dowelled)</t>
  </si>
  <si>
    <t>Modified Barrier (180 mm reveal ht, Dowelled)</t>
  </si>
  <si>
    <t>Modified Barrier (150 mm reveal ht, Integral)</t>
  </si>
  <si>
    <t>Modified Barrier (180 mm reveal ht, Integral)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</si>
  <si>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</si>
  <si>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</si>
  <si>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</si>
  <si>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 Barrier (150 mm ht, Dowelled)</t>
  </si>
  <si>
    <t>Construction of  Modified Barrier  (150 mm ht, Integral)</t>
  </si>
  <si>
    <t>Construction of Curb and Gutter (180 mm ht, Barrier, Integral, 600 mm width, 150 mm Plain Concrete Pavement)</t>
  </si>
  <si>
    <t>SD-024, 1800 mm deep</t>
  </si>
  <si>
    <t>SD-025, 1200 mm deep</t>
  </si>
  <si>
    <t>250 mm Catch Basin Lead</t>
  </si>
  <si>
    <t>250 mm Drainage Connection Pipe</t>
  </si>
  <si>
    <t>F.14</t>
  </si>
  <si>
    <t>E072</t>
  </si>
  <si>
    <t>Watermain and Water Service Insulation</t>
  </si>
  <si>
    <t>E073</t>
  </si>
  <si>
    <t>Pipe Under Roadway Excavation (SD-018)</t>
  </si>
  <si>
    <t>E022A</t>
  </si>
  <si>
    <t>Sewer Inspection ( following repair)</t>
  </si>
  <si>
    <t>1 - 50 mm Depth (Asphalt)</t>
  </si>
  <si>
    <t xml:space="preserve">250 mm </t>
  </si>
  <si>
    <t>E004A</t>
  </si>
  <si>
    <t>E017G</t>
  </si>
  <si>
    <t>E017H</t>
  </si>
  <si>
    <t>E020G</t>
  </si>
  <si>
    <t>E020H</t>
  </si>
  <si>
    <t>E022E</t>
  </si>
  <si>
    <t>E041A</t>
  </si>
  <si>
    <t>Frames &amp; Covers</t>
  </si>
  <si>
    <t>CW 3210-R8</t>
  </si>
  <si>
    <t>Adjustment of Manholes/Catch Basins Frames</t>
  </si>
  <si>
    <t xml:space="preserve">CW 3210-R8
</t>
  </si>
  <si>
    <t xml:space="preserve"> Curb Inlet Frames</t>
  </si>
  <si>
    <t>E041B</t>
  </si>
  <si>
    <t xml:space="preserve">CW 3410-R12 </t>
  </si>
  <si>
    <t>CW 2140-R4</t>
  </si>
  <si>
    <t>FORM B(R1): PRICES</t>
  </si>
  <si>
    <t>(SEE B9)</t>
  </si>
  <si>
    <t>UNIT PRICES</t>
  </si>
  <si>
    <t>SPEC.</t>
  </si>
  <si>
    <t>APPROX.</t>
  </si>
  <si>
    <t>REF.</t>
  </si>
  <si>
    <t>QUANTITY</t>
  </si>
  <si>
    <t>PHASE 1 - 2018 CONSTRUCTION WORK</t>
  </si>
  <si>
    <t>CONCRETE RECONSTRUCTION:  SAULTEAUX CRESCENT (EAST LEG) FROM MORAY STREET TO MORAY STREET</t>
  </si>
  <si>
    <t xml:space="preserve">A.1 </t>
  </si>
  <si>
    <t>ROADWORKS - RENEWALS</t>
  </si>
  <si>
    <t>A.8</t>
  </si>
  <si>
    <t>Modified Barrier (180 mm reveal ht, Integral) Slip Form</t>
  </si>
  <si>
    <t>CW 3410-R112</t>
  </si>
  <si>
    <t>ROADWORKS - NEW CONSTRUCTION</t>
  </si>
  <si>
    <t>Construction of 230 mm Concrete Pavement (Plain-Dowelled) Slip Form Paving</t>
  </si>
  <si>
    <t>Construction of 230 mm Concrete Pavement for Early Opening 72 hour (Plain-Dowelled) Slip Form Paving</t>
  </si>
  <si>
    <t>CW 2130-R12, E21</t>
  </si>
  <si>
    <t>250 mm, PVC</t>
  </si>
  <si>
    <t>In a Trench, Class B Type 2  Bedding, Class 2 Backfill</t>
  </si>
  <si>
    <t>CW3210-R8</t>
  </si>
  <si>
    <t>AP-006 - Standard Frame for Manhole and Catch Basin</t>
  </si>
  <si>
    <t>AP-007 - Standard Solid Cover for Standard Frame</t>
  </si>
  <si>
    <t>250 mm (PVC) Connecting Pipe</t>
  </si>
  <si>
    <t>Connecting to 375 mm  (Concrete ) Sewer</t>
  </si>
  <si>
    <t>Connecting to 450 mm  (Concrete) Sewer</t>
  </si>
  <si>
    <t>Connecting to 600 mm  (Concrete) Sewer</t>
  </si>
  <si>
    <t>E18</t>
  </si>
  <si>
    <t>A.28</t>
  </si>
  <si>
    <t>Lifter Rings (AP-010)</t>
  </si>
  <si>
    <t>A.30</t>
  </si>
  <si>
    <t>A.31</t>
  </si>
  <si>
    <t>A.32</t>
  </si>
  <si>
    <t>A.33</t>
  </si>
  <si>
    <t>A.34</t>
  </si>
  <si>
    <t>A.35</t>
  </si>
  <si>
    <t>Hydro Excavation</t>
  </si>
  <si>
    <t>hr</t>
  </si>
  <si>
    <t>A.36</t>
  </si>
  <si>
    <t>Late Saw-Cutting with Curing Compound</t>
  </si>
  <si>
    <t>A.37</t>
  </si>
  <si>
    <t>Early Saw-Cutting with Curing Compound</t>
  </si>
  <si>
    <t>Subtotal:</t>
  </si>
  <si>
    <t>CONCRETE RECONSTRUCTION:  FIFE STREET FROM INKSTER BOULEVARD TO COLLEGE AVENUE</t>
  </si>
  <si>
    <t xml:space="preserve">B.2 </t>
  </si>
  <si>
    <t xml:space="preserve">B.3 </t>
  </si>
  <si>
    <t>SD-203B, E19</t>
  </si>
  <si>
    <t>Construction of Asphaltic Concrete Pavement</t>
  </si>
  <si>
    <t>Construction of 230 mm Concrete Pavement for Early Opening 72 Hour (Plain-Dowelled) Slip Form</t>
  </si>
  <si>
    <t>Connecting to 300 mm  (Concrete ) Sewer</t>
  </si>
  <si>
    <t>Connecting to 1350 mm  (Concrete) Sewer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</si>
  <si>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</si>
  <si>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</si>
  <si>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</si>
  <si>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</si>
  <si>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</si>
  <si>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</si>
  <si>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</si>
  <si>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</si>
  <si>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</si>
  <si>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</si>
  <si>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 xml:space="preserve">PAVEMENT REHABILITATION:  MORAY STREET FROM SAULTEAUX CRESCENT NORTH LEG TO MURRAY PARK ROAD </t>
  </si>
  <si>
    <t>C.13</t>
  </si>
  <si>
    <t>C.14</t>
  </si>
  <si>
    <t>Barrier 150 mm, Separate</t>
  </si>
  <si>
    <t>C.15</t>
  </si>
  <si>
    <t>Barrier (100 mm reveal ht, Separate)</t>
  </si>
  <si>
    <t>C.16</t>
  </si>
  <si>
    <t>Barrier (100 mm reveal ht, Dowelled) Slip Form Paving</t>
  </si>
  <si>
    <t>C.17</t>
  </si>
  <si>
    <t>C.18</t>
  </si>
  <si>
    <t>C.19</t>
  </si>
  <si>
    <t>E11</t>
  </si>
  <si>
    <t>C.20</t>
  </si>
  <si>
    <t>C.21</t>
  </si>
  <si>
    <t>C.22</t>
  </si>
  <si>
    <t>C.23</t>
  </si>
  <si>
    <t>C.24</t>
  </si>
  <si>
    <t>ACTIVE TRANSPORTATION PATHWAY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</si>
  <si>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</si>
  <si>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</si>
  <si>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</si>
  <si>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</si>
  <si>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</si>
  <si>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</si>
  <si>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</si>
  <si>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</si>
  <si>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</si>
  <si>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</si>
  <si>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</si>
  <si>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</si>
  <si>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 xml:space="preserve">AP-011 - Barrier Curb and Gutter Frame </t>
  </si>
  <si>
    <t xml:space="preserve">AP-012 - Barrier Curb and Gutter Cover </t>
  </si>
  <si>
    <t>C.37</t>
  </si>
  <si>
    <t>C.38</t>
  </si>
  <si>
    <t>250 mm (Type PVC) Connecting Pipe</t>
  </si>
  <si>
    <t>Connecting to 750 mm  (Type Concrete) Sewer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</si>
  <si>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</si>
  <si>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</si>
  <si>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</si>
  <si>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</si>
  <si>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</si>
  <si>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</si>
  <si>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</si>
  <si>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</si>
  <si>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</si>
  <si>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</si>
  <si>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</si>
  <si>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Polyethylene Waterline, 25 mm</t>
  </si>
  <si>
    <t>C.50</t>
  </si>
  <si>
    <t>C.51</t>
  </si>
  <si>
    <t>C.52</t>
  </si>
  <si>
    <t>C.53</t>
  </si>
  <si>
    <t>C.54</t>
  </si>
  <si>
    <t>1.22 m Height</t>
  </si>
  <si>
    <t>C.55</t>
  </si>
  <si>
    <t>Planing of Tie-Ins and Approaches</t>
  </si>
  <si>
    <t>SEWER REPAIRS:  FIFE STREET, SAULTEAUX CRESCENT</t>
  </si>
  <si>
    <t>FIFE STREET (MA00010473)</t>
  </si>
  <si>
    <t>300 mm Combined Sewer</t>
  </si>
  <si>
    <t>Class 3 Backfill</t>
  </si>
  <si>
    <t>300 mm Waste Water Sewer</t>
  </si>
  <si>
    <t>CW2145-R4</t>
  </si>
  <si>
    <t>300 mm, Combined Sewer</t>
  </si>
  <si>
    <t>FIFE STREET (MA00010363)</t>
  </si>
  <si>
    <t>D.5</t>
  </si>
  <si>
    <t>NEW 100 MM CONCRETE SIDEWALK:  MORAY STREET/MURRAY PARK ROAD FROM YELLOW RIBBON TRAIL TO WEST LIMIT OF CREE CRESCENT</t>
  </si>
  <si>
    <t>PHASE 2 - 2019 CONSTRUCTION WORK</t>
  </si>
  <si>
    <t>PAVEMENT REHABILITATION:  HUTCHINGS STREET FROM INKSTER BOULEVARD TO SHEPPARD STREET</t>
  </si>
  <si>
    <t>Barrier (100 mm reveal ht, Dowelled)</t>
  </si>
  <si>
    <t>F.21</t>
  </si>
  <si>
    <t>F.22</t>
  </si>
  <si>
    <t>F.23</t>
  </si>
  <si>
    <t>F.24</t>
  </si>
  <si>
    <t>F.25</t>
  </si>
  <si>
    <t>Connecting to 450 mm  (Type Concrete) Sewer</t>
  </si>
  <si>
    <t>Connecting to 600 mm  (Type Concrete) Sewer</t>
  </si>
  <si>
    <t>Connecting to 900 mm  (Type Concrete) Sewer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</si>
  <si>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</si>
  <si>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</si>
  <si>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</si>
  <si>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</si>
  <si>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</si>
  <si>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</si>
  <si>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</si>
  <si>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</si>
  <si>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</si>
  <si>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 xml:space="preserve">MISCELLANEOUS </t>
  </si>
  <si>
    <t>F.35</t>
  </si>
  <si>
    <t>Removal of Existing Railway and Wooden Ties</t>
  </si>
  <si>
    <t>E20</t>
  </si>
  <si>
    <t>lin.m.</t>
  </si>
  <si>
    <t>PAVEMENT REHABILITATION:  SASKATCHEWAN AVENUE FROM STURGEON CREEK ROAD TO MORAY STREET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</si>
  <si>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</si>
  <si>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</si>
  <si>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</si>
  <si>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</si>
  <si>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</si>
  <si>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</si>
  <si>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</si>
  <si>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</si>
  <si>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</si>
  <si>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</si>
  <si>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</si>
  <si>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</si>
  <si>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</si>
  <si>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</si>
  <si>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</si>
  <si>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</si>
  <si>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</si>
  <si>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</si>
  <si>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</si>
  <si>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</si>
  <si>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Type III</t>
  </si>
  <si>
    <t>G.24</t>
  </si>
  <si>
    <t>G.25</t>
  </si>
  <si>
    <t>G.26</t>
  </si>
  <si>
    <t>G.27</t>
  </si>
  <si>
    <t>Construction of 200 mm Concrete Pavement for Early Opening 72 Hour (Reinforced) Slip Form Paving</t>
  </si>
  <si>
    <t>G.28</t>
  </si>
  <si>
    <t>Construction of Barrier (100 mm ht, Separate)</t>
  </si>
  <si>
    <t>Construction of Splash Strip (180 mm ht, Monolithic Barrier Curb,  750 mm width) Slip Form Paving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</si>
  <si>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</si>
  <si>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</si>
  <si>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</si>
  <si>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</si>
  <si>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</si>
  <si>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</si>
  <si>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</si>
  <si>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</si>
  <si>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</si>
  <si>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</si>
  <si>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Connecting to 300 mm  (Type LDS ) Sewer</t>
  </si>
  <si>
    <t>G.39</t>
  </si>
  <si>
    <t>G.40</t>
  </si>
  <si>
    <t>G.41</t>
  </si>
  <si>
    <t>G.42</t>
  </si>
  <si>
    <t>G.43</t>
  </si>
  <si>
    <t>(450 mm,16  gauge, Galvanized)</t>
  </si>
  <si>
    <t>G.44</t>
  </si>
  <si>
    <t>(450 mm, 16  gauge, Galvanized)</t>
  </si>
  <si>
    <t>G.45</t>
  </si>
  <si>
    <t>G.46</t>
  </si>
  <si>
    <t>G.47</t>
  </si>
  <si>
    <t>G.48</t>
  </si>
  <si>
    <t>G.49</t>
  </si>
  <si>
    <t>G.50</t>
  </si>
  <si>
    <t>G.51</t>
  </si>
  <si>
    <t>G.52</t>
  </si>
  <si>
    <t>G.53</t>
  </si>
  <si>
    <t>G.54</t>
  </si>
  <si>
    <t>Hydrant Access Pads</t>
  </si>
  <si>
    <t>SUMMARY</t>
  </si>
  <si>
    <t xml:space="preserve"> (total price) PHASE 1</t>
  </si>
  <si>
    <t xml:space="preserve"> (total price) PHASE 2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</si>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</sst>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_-* #,##0_-;\-* #,##0_-;_-* &quot;-&quot;??_-;_-@_-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color indexed="8"/>
      <name val="Arial"/>
      <family val="0"/>
    </font>
    <font>
      <sz val="10"/>
      <color indexed="8"/>
      <name val="MS Sans Serif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8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5" fillId="20" borderId="5" applyNumberFormat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6" fillId="21" borderId="6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7" borderId="5" applyNumberFormat="0" applyAlignment="0" applyProtection="0"/>
    <xf numFmtId="0" fontId="32" fillId="7" borderId="5" applyNumberFormat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5" fillId="20" borderId="12" applyNumberFormat="0" applyAlignment="0" applyProtection="0"/>
    <xf numFmtId="0" fontId="35" fillId="20" borderId="12" applyNumberFormat="0" applyAlignment="0" applyProtection="0"/>
    <xf numFmtId="9" fontId="21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9" fillId="25" borderId="0" xfId="140" applyFont="1" applyFill="1" applyAlignment="1">
      <alignment wrapText="1"/>
      <protection/>
    </xf>
    <xf numFmtId="173" fontId="55" fillId="0" borderId="1" xfId="136" applyNumberFormat="1" applyFont="1" applyFill="1" applyBorder="1" applyAlignment="1" applyProtection="1">
      <alignment horizontal="left" vertical="top" wrapText="1"/>
      <protection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 applyProtection="1">
      <alignment horizontal="center"/>
      <protection/>
    </xf>
    <xf numFmtId="173" fontId="55" fillId="0" borderId="1" xfId="0" applyNumberFormat="1" applyFont="1" applyFill="1" applyBorder="1" applyAlignment="1" applyProtection="1">
      <alignment horizontal="left" vertical="top" wrapText="1"/>
      <protection/>
    </xf>
    <xf numFmtId="185" fontId="55" fillId="0" borderId="1" xfId="0" applyNumberFormat="1" applyFont="1" applyFill="1" applyBorder="1" applyAlignment="1" applyProtection="1">
      <alignment horizontal="center" vertical="top" wrapText="1"/>
      <protection/>
    </xf>
    <xf numFmtId="0" fontId="44" fillId="25" borderId="0" xfId="0" applyNumberFormat="1" applyFont="1" applyFill="1" applyAlignment="1">
      <alignment/>
    </xf>
    <xf numFmtId="0" fontId="45" fillId="0" borderId="0" xfId="0" applyFont="1" applyAlignment="1" applyProtection="1">
      <alignment vertical="center"/>
      <protection/>
    </xf>
    <xf numFmtId="7" fontId="47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206" fontId="16" fillId="23" borderId="0" xfId="109" applyNumberFormat="1" applyFont="1" applyFill="1" applyAlignment="1">
      <alignment horizontal="centerContinuous" vertical="center"/>
    </xf>
    <xf numFmtId="0" fontId="15" fillId="23" borderId="0" xfId="137" applyNumberFormat="1" applyBorder="1">
      <alignment/>
      <protection/>
    </xf>
    <xf numFmtId="0" fontId="15" fillId="23" borderId="0" xfId="137" applyNumberFormat="1">
      <alignment/>
      <protection/>
    </xf>
    <xf numFmtId="7" fontId="48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206" fontId="0" fillId="23" borderId="0" xfId="109" applyNumberFormat="1" applyFont="1" applyFill="1" applyAlignment="1">
      <alignment horizontal="centerContinuous" vertical="center"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206" fontId="0" fillId="23" borderId="0" xfId="109" applyNumberFormat="1" applyFont="1" applyFill="1" applyAlignment="1">
      <alignment/>
    </xf>
    <xf numFmtId="7" fontId="15" fillId="23" borderId="0" xfId="137" applyNumberFormat="1" applyAlignment="1">
      <alignment vertical="center"/>
      <protection/>
    </xf>
    <xf numFmtId="2" fontId="15" fillId="23" borderId="0" xfId="137" applyNumberFormat="1" applyAlignment="1">
      <alignment/>
      <protection/>
    </xf>
    <xf numFmtId="7" fontId="15" fillId="23" borderId="15" xfId="137" applyNumberFormat="1" applyBorder="1" applyAlignment="1">
      <alignment horizontal="right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7" xfId="137" applyNumberFormat="1" applyBorder="1">
      <alignment/>
      <protection/>
    </xf>
    <xf numFmtId="206" fontId="0" fillId="23" borderId="17" xfId="109" applyNumberFormat="1" applyFont="1" applyFill="1" applyBorder="1" applyAlignment="1">
      <alignment horizontal="center"/>
    </xf>
    <xf numFmtId="7" fontId="15" fillId="23" borderId="17" xfId="137" applyNumberFormat="1" applyBorder="1" applyAlignment="1">
      <alignment horizontal="right"/>
      <protection/>
    </xf>
    <xf numFmtId="0" fontId="15" fillId="23" borderId="18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20" fillId="23" borderId="19" xfId="137" applyNumberFormat="1" applyFont="1" applyBorder="1" applyAlignment="1">
      <alignment vertical="top"/>
      <protection/>
    </xf>
    <xf numFmtId="0" fontId="15" fillId="23" borderId="20" xfId="137" applyNumberFormat="1" applyBorder="1" applyAlignment="1">
      <alignment/>
      <protection/>
    </xf>
    <xf numFmtId="206" fontId="0" fillId="23" borderId="21" xfId="109" applyNumberFormat="1" applyFont="1" applyFill="1" applyBorder="1" applyAlignment="1">
      <alignment/>
    </xf>
    <xf numFmtId="7" fontId="15" fillId="23" borderId="22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 vertical="center"/>
      <protection/>
    </xf>
    <xf numFmtId="0" fontId="41" fillId="23" borderId="23" xfId="137" applyNumberFormat="1" applyFont="1" applyBorder="1" applyAlignment="1">
      <alignment horizontal="center" vertical="center"/>
      <protection/>
    </xf>
    <xf numFmtId="7" fontId="15" fillId="23" borderId="16" xfId="137" applyNumberFormat="1" applyBorder="1" applyAlignment="1">
      <alignment horizontal="right" vertical="center"/>
      <protection/>
    </xf>
    <xf numFmtId="0" fontId="15" fillId="23" borderId="0" xfId="137" applyNumberFormat="1" applyBorder="1" applyAlignment="1">
      <alignment vertical="center"/>
      <protection/>
    </xf>
    <xf numFmtId="0" fontId="15" fillId="23" borderId="0" xfId="137" applyNumberFormat="1" applyAlignment="1">
      <alignment vertical="center"/>
      <protection/>
    </xf>
    <xf numFmtId="0" fontId="41" fillId="23" borderId="23" xfId="137" applyNumberFormat="1" applyFont="1" applyBorder="1" applyAlignment="1">
      <alignment vertical="top"/>
      <protection/>
    </xf>
    <xf numFmtId="173" fontId="41" fillId="26" borderId="16" xfId="137" applyNumberFormat="1" applyFont="1" applyFill="1" applyBorder="1" applyAlignment="1" applyProtection="1">
      <alignment horizontal="left" vertical="center"/>
      <protection/>
    </xf>
    <xf numFmtId="1" fontId="15" fillId="23" borderId="18" xfId="137" applyNumberFormat="1" applyBorder="1" applyAlignment="1">
      <alignment horizontal="center" vertical="top"/>
      <protection/>
    </xf>
    <xf numFmtId="0" fontId="15" fillId="23" borderId="18" xfId="137" applyNumberFormat="1" applyBorder="1" applyAlignment="1">
      <alignment horizontal="center" vertical="top"/>
      <protection/>
    </xf>
    <xf numFmtId="206" fontId="0" fillId="23" borderId="18" xfId="109" applyNumberFormat="1" applyFont="1" applyFill="1" applyBorder="1" applyAlignment="1">
      <alignment horizontal="center" vertical="top"/>
    </xf>
    <xf numFmtId="7" fontId="15" fillId="23" borderId="16" xfId="137" applyNumberFormat="1" applyBorder="1" applyAlignment="1">
      <alignment horizontal="right"/>
      <protection/>
    </xf>
    <xf numFmtId="4" fontId="15" fillId="27" borderId="24" xfId="136" applyNumberFormat="1" applyFont="1" applyFill="1" applyBorder="1" applyAlignment="1" applyProtection="1">
      <alignment horizontal="center" vertical="top" wrapText="1"/>
      <protection/>
    </xf>
    <xf numFmtId="185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173" fontId="15" fillId="27" borderId="1" xfId="136" applyNumberFormat="1" applyFont="1" applyFill="1" applyBorder="1" applyAlignment="1" applyProtection="1">
      <alignment horizontal="center" vertical="top" wrapText="1"/>
      <protection/>
    </xf>
    <xf numFmtId="0" fontId="15" fillId="0" borderId="1" xfId="136" applyNumberFormat="1" applyFont="1" applyFill="1" applyBorder="1" applyAlignment="1" applyProtection="1">
      <alignment horizontal="center" vertical="top" wrapText="1"/>
      <protection/>
    </xf>
    <xf numFmtId="206" fontId="55" fillId="0" borderId="1" xfId="109" applyNumberFormat="1" applyFont="1" applyFill="1" applyBorder="1" applyAlignment="1" applyProtection="1">
      <alignment horizontal="right" vertical="top"/>
      <protection/>
    </xf>
    <xf numFmtId="191" fontId="55" fillId="0" borderId="1" xfId="138" applyNumberFormat="1" applyFont="1" applyFill="1" applyBorder="1" applyAlignment="1" applyProtection="1">
      <alignment vertical="top"/>
      <protection locked="0"/>
    </xf>
    <xf numFmtId="187" fontId="15" fillId="27" borderId="24" xfId="136" applyNumberFormat="1" applyFont="1" applyFill="1" applyBorder="1" applyAlignment="1" applyProtection="1">
      <alignment horizontal="center" vertical="top"/>
      <protection/>
    </xf>
    <xf numFmtId="206" fontId="15" fillId="23" borderId="18" xfId="109" applyNumberFormat="1" applyFont="1" applyFill="1" applyBorder="1" applyAlignment="1">
      <alignment horizontal="center" vertical="top"/>
    </xf>
    <xf numFmtId="7" fontId="15" fillId="23" borderId="16" xfId="137" applyNumberFormat="1" applyFont="1" applyBorder="1" applyAlignment="1">
      <alignment horizontal="right"/>
      <protection/>
    </xf>
    <xf numFmtId="7" fontId="15" fillId="23" borderId="18" xfId="137" applyNumberFormat="1" applyFont="1" applyBorder="1" applyAlignment="1">
      <alignment horizontal="right"/>
      <protection/>
    </xf>
    <xf numFmtId="4" fontId="40" fillId="27" borderId="24" xfId="136" applyNumberFormat="1" applyFont="1" applyFill="1" applyBorder="1" applyAlignment="1" applyProtection="1">
      <alignment horizontal="center" vertical="top" wrapText="1"/>
      <protection/>
    </xf>
    <xf numFmtId="185" fontId="55" fillId="0" borderId="1" xfId="136" applyNumberFormat="1" applyFont="1" applyFill="1" applyBorder="1" applyAlignment="1" applyProtection="1">
      <alignment horizontal="center" vertical="top" wrapText="1"/>
      <protection/>
    </xf>
    <xf numFmtId="173" fontId="55" fillId="0" borderId="1" xfId="136" applyNumberFormat="1" applyFont="1" applyFill="1" applyBorder="1" applyAlignment="1" applyProtection="1">
      <alignment horizontal="center" vertical="top" wrapText="1"/>
      <protection/>
    </xf>
    <xf numFmtId="0" fontId="55" fillId="0" borderId="1" xfId="136" applyNumberFormat="1" applyFont="1" applyFill="1" applyBorder="1" applyAlignment="1" applyProtection="1">
      <alignment horizontal="center" vertical="top" wrapText="1"/>
      <protection/>
    </xf>
    <xf numFmtId="173" fontId="15" fillId="0" borderId="1" xfId="136" applyNumberFormat="1" applyFont="1" applyFill="1" applyBorder="1" applyAlignment="1" applyProtection="1">
      <alignment horizontal="center" vertical="top" wrapText="1"/>
      <protection/>
    </xf>
    <xf numFmtId="0" fontId="16" fillId="23" borderId="23" xfId="137" applyNumberFormat="1" applyFont="1" applyBorder="1" applyAlignment="1">
      <alignment vertical="top"/>
      <protection/>
    </xf>
    <xf numFmtId="173" fontId="16" fillId="26" borderId="16" xfId="137" applyNumberFormat="1" applyFont="1" applyFill="1" applyBorder="1" applyAlignment="1" applyProtection="1">
      <alignment horizontal="left" vertical="center" wrapText="1"/>
      <protection/>
    </xf>
    <xf numFmtId="1" fontId="15" fillId="23" borderId="18" xfId="137" applyNumberFormat="1" applyFont="1" applyBorder="1" applyAlignment="1">
      <alignment horizontal="center" vertical="top"/>
      <protection/>
    </xf>
    <xf numFmtId="1" fontId="15" fillId="23" borderId="18" xfId="137" applyNumberFormat="1" applyFont="1" applyBorder="1" applyAlignment="1">
      <alignment vertical="top"/>
      <protection/>
    </xf>
    <xf numFmtId="4" fontId="15" fillId="27" borderId="24" xfId="136" applyNumberFormat="1" applyFont="1" applyFill="1" applyBorder="1" applyAlignment="1" applyProtection="1">
      <alignment horizontal="center" vertical="top"/>
      <protection/>
    </xf>
    <xf numFmtId="185" fontId="15" fillId="0" borderId="1" xfId="136" applyNumberFormat="1" applyFont="1" applyFill="1" applyBorder="1" applyAlignment="1" applyProtection="1">
      <alignment horizontal="center" vertical="top" wrapText="1"/>
      <protection/>
    </xf>
    <xf numFmtId="4" fontId="40" fillId="27" borderId="24" xfId="136" applyNumberFormat="1" applyFont="1" applyFill="1" applyBorder="1" applyAlignment="1" applyProtection="1">
      <alignment horizontal="center" vertical="top"/>
      <protection/>
    </xf>
    <xf numFmtId="4" fontId="15" fillId="27" borderId="25" xfId="136" applyNumberFormat="1" applyFont="1" applyFill="1" applyBorder="1" applyAlignment="1" applyProtection="1">
      <alignment horizontal="center" vertical="top"/>
      <protection/>
    </xf>
    <xf numFmtId="185" fontId="15" fillId="0" borderId="2" xfId="136" applyNumberFormat="1" applyFont="1" applyFill="1" applyBorder="1" applyAlignment="1" applyProtection="1">
      <alignment horizontal="center" vertical="top" wrapText="1"/>
      <protection/>
    </xf>
    <xf numFmtId="173" fontId="15" fillId="0" borderId="2" xfId="136" applyNumberFormat="1" applyFont="1" applyFill="1" applyBorder="1" applyAlignment="1" applyProtection="1">
      <alignment horizontal="left" vertical="top" wrapText="1"/>
      <protection/>
    </xf>
    <xf numFmtId="173" fontId="15" fillId="0" borderId="2" xfId="136" applyNumberFormat="1" applyFont="1" applyFill="1" applyBorder="1" applyAlignment="1" applyProtection="1">
      <alignment horizontal="center" vertical="top" wrapText="1"/>
      <protection/>
    </xf>
    <xf numFmtId="0" fontId="15" fillId="0" borderId="2" xfId="136" applyNumberFormat="1" applyFont="1" applyFill="1" applyBorder="1" applyAlignment="1" applyProtection="1">
      <alignment horizontal="center" vertical="top" wrapText="1"/>
      <protection/>
    </xf>
    <xf numFmtId="206" fontId="55" fillId="0" borderId="2" xfId="109" applyNumberFormat="1" applyFont="1" applyFill="1" applyBorder="1" applyAlignment="1" applyProtection="1">
      <alignment horizontal="right" vertical="top"/>
      <protection/>
    </xf>
    <xf numFmtId="191" fontId="55" fillId="0" borderId="2" xfId="138" applyNumberFormat="1" applyFont="1" applyFill="1" applyBorder="1" applyAlignment="1" applyProtection="1">
      <alignment vertical="top"/>
      <protection locked="0"/>
    </xf>
    <xf numFmtId="0" fontId="15" fillId="23" borderId="13" xfId="137" applyNumberFormat="1" applyBorder="1">
      <alignment/>
      <protection/>
    </xf>
    <xf numFmtId="185" fontId="55" fillId="0" borderId="1" xfId="136" applyNumberFormat="1" applyFont="1" applyFill="1" applyBorder="1" applyAlignment="1" applyProtection="1">
      <alignment horizontal="left" vertical="top" wrapText="1"/>
      <protection/>
    </xf>
    <xf numFmtId="185" fontId="55" fillId="0" borderId="1" xfId="136" applyNumberFormat="1" applyFont="1" applyFill="1" applyBorder="1" applyAlignment="1" applyProtection="1">
      <alignment horizontal="right" vertical="top" wrapText="1"/>
      <protection/>
    </xf>
    <xf numFmtId="4" fontId="15" fillId="27" borderId="0" xfId="136" applyNumberFormat="1" applyFont="1" applyFill="1" applyBorder="1" applyAlignment="1" applyProtection="1">
      <alignment horizontal="center" vertical="top"/>
      <protection/>
    </xf>
    <xf numFmtId="0" fontId="15" fillId="23" borderId="23" xfId="137" applyNumberFormat="1" applyFont="1" applyBorder="1" applyAlignment="1">
      <alignment horizontal="center" vertical="top"/>
      <protection/>
    </xf>
    <xf numFmtId="0" fontId="15" fillId="23" borderId="18" xfId="137" applyNumberFormat="1" applyFont="1" applyBorder="1" applyAlignment="1">
      <alignment vertical="top"/>
      <protection/>
    </xf>
    <xf numFmtId="206" fontId="46" fillId="0" borderId="1" xfId="109" applyNumberFormat="1" applyFont="1" applyFill="1" applyBorder="1" applyAlignment="1" applyProtection="1">
      <alignment horizontal="right" vertical="top" wrapText="1"/>
      <protection/>
    </xf>
    <xf numFmtId="0" fontId="46" fillId="0" borderId="1" xfId="136" applyNumberFormat="1" applyFont="1" applyFill="1" applyBorder="1" applyAlignment="1" applyProtection="1">
      <alignment vertical="center"/>
      <protection/>
    </xf>
    <xf numFmtId="185" fontId="15" fillId="0" borderId="1" xfId="136" applyNumberFormat="1" applyFont="1" applyFill="1" applyBorder="1" applyAlignment="1" applyProtection="1">
      <alignment horizontal="right" vertical="top" wrapText="1"/>
      <protection/>
    </xf>
    <xf numFmtId="173" fontId="15" fillId="0" borderId="1" xfId="136" applyNumberFormat="1" applyFont="1" applyFill="1" applyBorder="1" applyAlignment="1" applyProtection="1">
      <alignment vertical="top" wrapText="1"/>
      <protection/>
    </xf>
    <xf numFmtId="4" fontId="15" fillId="27" borderId="25" xfId="136" applyNumberFormat="1" applyFont="1" applyFill="1" applyBorder="1" applyAlignment="1" applyProtection="1">
      <alignment horizontal="center" vertical="top" wrapText="1"/>
      <protection/>
    </xf>
    <xf numFmtId="173" fontId="15" fillId="0" borderId="2" xfId="136" applyNumberFormat="1" applyFont="1" applyFill="1" applyBorder="1" applyAlignment="1" applyProtection="1">
      <alignment vertical="top" wrapText="1"/>
      <protection/>
    </xf>
    <xf numFmtId="206" fontId="15" fillId="23" borderId="26" xfId="109" applyNumberFormat="1" applyFont="1" applyFill="1" applyBorder="1" applyAlignment="1">
      <alignment horizontal="center" vertical="top"/>
    </xf>
    <xf numFmtId="7" fontId="15" fillId="23" borderId="27" xfId="137" applyNumberFormat="1" applyFont="1" applyBorder="1" applyAlignment="1">
      <alignment horizontal="right"/>
      <protection/>
    </xf>
    <xf numFmtId="185" fontId="15" fillId="27" borderId="1" xfId="136" applyNumberFormat="1" applyFont="1" applyFill="1" applyBorder="1" applyAlignment="1" applyProtection="1">
      <alignment horizontal="left" vertical="top" wrapText="1"/>
      <protection/>
    </xf>
    <xf numFmtId="173" fontId="15" fillId="27" borderId="1" xfId="136" applyNumberFormat="1" applyFont="1" applyFill="1" applyBorder="1" applyAlignment="1" applyProtection="1">
      <alignment vertical="top" wrapText="1"/>
      <protection/>
    </xf>
    <xf numFmtId="173" fontId="15" fillId="0" borderId="28" xfId="136" applyNumberFormat="1" applyFont="1" applyFill="1" applyBorder="1" applyAlignment="1" applyProtection="1">
      <alignment horizontal="center" vertical="top" wrapText="1"/>
      <protection/>
    </xf>
    <xf numFmtId="185" fontId="15" fillId="27" borderId="1" xfId="136" applyNumberFormat="1" applyFont="1" applyFill="1" applyBorder="1" applyAlignment="1" applyProtection="1">
      <alignment horizontal="center" vertical="top" wrapText="1"/>
      <protection/>
    </xf>
    <xf numFmtId="173" fontId="15" fillId="0" borderId="28" xfId="136" applyNumberFormat="1" applyFont="1" applyFill="1" applyBorder="1" applyAlignment="1" applyProtection="1">
      <alignment horizontal="left" vertical="top" wrapText="1"/>
      <protection/>
    </xf>
    <xf numFmtId="173" fontId="15" fillId="27" borderId="28" xfId="136" applyNumberFormat="1" applyFont="1" applyFill="1" applyBorder="1" applyAlignment="1" applyProtection="1">
      <alignment horizontal="center" vertical="top" wrapText="1"/>
      <protection/>
    </xf>
    <xf numFmtId="0" fontId="15" fillId="23" borderId="23" xfId="137" applyNumberFormat="1" applyFont="1" applyBorder="1" applyAlignment="1">
      <alignment vertical="top"/>
      <protection/>
    </xf>
    <xf numFmtId="0" fontId="15" fillId="23" borderId="23" xfId="137" applyNumberFormat="1" applyBorder="1" applyAlignment="1">
      <alignment horizontal="left" vertical="top"/>
      <protection/>
    </xf>
    <xf numFmtId="173" fontId="41" fillId="26" borderId="16" xfId="137" applyNumberFormat="1" applyFont="1" applyFill="1" applyBorder="1" applyAlignment="1" applyProtection="1">
      <alignment horizontal="left" vertical="center" wrapText="1"/>
      <protection/>
    </xf>
    <xf numFmtId="0" fontId="15" fillId="23" borderId="18" xfId="137" applyNumberFormat="1" applyBorder="1" applyAlignment="1">
      <alignment vertical="top"/>
      <protection/>
    </xf>
    <xf numFmtId="7" fontId="15" fillId="23" borderId="29" xfId="137" applyNumberFormat="1" applyBorder="1" applyAlignment="1">
      <alignment horizontal="right"/>
      <protection/>
    </xf>
    <xf numFmtId="0" fontId="41" fillId="23" borderId="30" xfId="137" applyNumberFormat="1" applyFont="1" applyBorder="1" applyAlignment="1">
      <alignment horizontal="center" vertical="center"/>
      <protection/>
    </xf>
    <xf numFmtId="7" fontId="15" fillId="23" borderId="31" xfId="137" applyNumberFormat="1" applyBorder="1" applyAlignment="1">
      <alignment horizontal="right"/>
      <protection/>
    </xf>
    <xf numFmtId="7" fontId="15" fillId="23" borderId="18" xfId="137" applyNumberFormat="1" applyFont="1" applyBorder="1" applyAlignment="1">
      <alignment horizontal="right" vertical="center"/>
      <protection/>
    </xf>
    <xf numFmtId="0" fontId="16" fillId="23" borderId="23" xfId="137" applyNumberFormat="1" applyFont="1" applyBorder="1" applyAlignment="1">
      <alignment horizontal="center" vertical="center"/>
      <protection/>
    </xf>
    <xf numFmtId="173" fontId="16" fillId="26" borderId="16" xfId="137" applyNumberFormat="1" applyFont="1" applyFill="1" applyBorder="1" applyAlignment="1" applyProtection="1">
      <alignment horizontal="left" vertical="center"/>
      <protection/>
    </xf>
    <xf numFmtId="0" fontId="15" fillId="23" borderId="18" xfId="137" applyNumberFormat="1" applyFont="1" applyBorder="1" applyAlignment="1">
      <alignment horizontal="center" vertical="top"/>
      <protection/>
    </xf>
    <xf numFmtId="185" fontId="15" fillId="0" borderId="2" xfId="136" applyNumberFormat="1" applyFont="1" applyFill="1" applyBorder="1" applyAlignment="1" applyProtection="1">
      <alignment horizontal="left" vertical="top" wrapText="1"/>
      <protection/>
    </xf>
    <xf numFmtId="4" fontId="15" fillId="27" borderId="19" xfId="136" applyNumberFormat="1" applyFont="1" applyFill="1" applyBorder="1" applyAlignment="1" applyProtection="1">
      <alignment horizontal="center" vertical="top"/>
      <protection/>
    </xf>
    <xf numFmtId="185" fontId="15" fillId="0" borderId="32" xfId="136" applyNumberFormat="1" applyFont="1" applyFill="1" applyBorder="1" applyAlignment="1" applyProtection="1">
      <alignment horizontal="center" vertical="top" wrapText="1"/>
      <protection/>
    </xf>
    <xf numFmtId="173" fontId="15" fillId="0" borderId="32" xfId="136" applyNumberFormat="1" applyFont="1" applyFill="1" applyBorder="1" applyAlignment="1" applyProtection="1">
      <alignment horizontal="left" vertical="top" wrapText="1"/>
      <protection/>
    </xf>
    <xf numFmtId="173" fontId="15" fillId="0" borderId="32" xfId="136" applyNumberFormat="1" applyFont="1" applyFill="1" applyBorder="1" applyAlignment="1" applyProtection="1">
      <alignment horizontal="center" vertical="top" wrapText="1"/>
      <protection/>
    </xf>
    <xf numFmtId="0" fontId="15" fillId="0" borderId="32" xfId="136" applyNumberFormat="1" applyFont="1" applyFill="1" applyBorder="1" applyAlignment="1" applyProtection="1">
      <alignment horizontal="center" vertical="top" wrapText="1"/>
      <protection/>
    </xf>
    <xf numFmtId="206" fontId="15" fillId="23" borderId="33" xfId="109" applyNumberFormat="1" applyFont="1" applyFill="1" applyBorder="1" applyAlignment="1">
      <alignment horizontal="center" vertical="top"/>
    </xf>
    <xf numFmtId="7" fontId="15" fillId="23" borderId="22" xfId="137" applyNumberFormat="1" applyFont="1" applyBorder="1" applyAlignment="1">
      <alignment horizontal="right"/>
      <protection/>
    </xf>
    <xf numFmtId="0" fontId="15" fillId="23" borderId="20" xfId="137" applyNumberFormat="1" applyBorder="1">
      <alignment/>
      <protection/>
    </xf>
    <xf numFmtId="0" fontId="56" fillId="0" borderId="0" xfId="136" applyFont="1" applyFill="1" applyBorder="1" applyAlignment="1">
      <alignment/>
      <protection/>
    </xf>
    <xf numFmtId="4" fontId="40" fillId="27" borderId="25" xfId="136" applyNumberFormat="1" applyFont="1" applyFill="1" applyBorder="1" applyAlignment="1" applyProtection="1">
      <alignment horizontal="center" vertical="top"/>
      <protection/>
    </xf>
    <xf numFmtId="185" fontId="55" fillId="0" borderId="2" xfId="136" applyNumberFormat="1" applyFont="1" applyFill="1" applyBorder="1" applyAlignment="1" applyProtection="1">
      <alignment horizontal="center" vertical="top" wrapText="1"/>
      <protection/>
    </xf>
    <xf numFmtId="173" fontId="55" fillId="0" borderId="2" xfId="136" applyNumberFormat="1" applyFont="1" applyFill="1" applyBorder="1" applyAlignment="1" applyProtection="1">
      <alignment horizontal="left" vertical="top" wrapText="1"/>
      <protection/>
    </xf>
    <xf numFmtId="173" fontId="55" fillId="0" borderId="2" xfId="136" applyNumberFormat="1" applyFont="1" applyFill="1" applyBorder="1" applyAlignment="1" applyProtection="1">
      <alignment horizontal="center" vertical="top" wrapText="1"/>
      <protection/>
    </xf>
    <xf numFmtId="0" fontId="55" fillId="0" borderId="2" xfId="136" applyNumberFormat="1" applyFont="1" applyFill="1" applyBorder="1" applyAlignment="1" applyProtection="1">
      <alignment horizontal="center" vertical="top" wrapText="1"/>
      <protection/>
    </xf>
    <xf numFmtId="7" fontId="15" fillId="23" borderId="29" xfId="137" applyNumberFormat="1" applyBorder="1" applyAlignment="1">
      <alignment horizontal="right" vertical="center"/>
      <protection/>
    </xf>
    <xf numFmtId="7" fontId="15" fillId="23" borderId="31" xfId="137" applyNumberFormat="1" applyBorder="1" applyAlignment="1">
      <alignment horizontal="right" vertical="center"/>
      <protection/>
    </xf>
    <xf numFmtId="187" fontId="40" fillId="27" borderId="24" xfId="136" applyNumberFormat="1" applyFont="1" applyFill="1" applyBorder="1" applyAlignment="1" applyProtection="1">
      <alignment horizontal="center" vertical="top"/>
      <protection/>
    </xf>
    <xf numFmtId="1" fontId="15" fillId="23" borderId="18" xfId="137" applyNumberFormat="1" applyBorder="1" applyAlignment="1">
      <alignment vertical="top"/>
      <protection/>
    </xf>
    <xf numFmtId="185" fontId="55" fillId="0" borderId="1" xfId="136" applyNumberFormat="1" applyFont="1" applyFill="1" applyBorder="1" applyAlignment="1" applyProtection="1">
      <alignment horizontal="left" vertical="top"/>
      <protection/>
    </xf>
    <xf numFmtId="0" fontId="55" fillId="0" borderId="0" xfId="136" applyFont="1" applyBorder="1" applyAlignment="1">
      <alignment vertical="top" wrapText="1"/>
      <protection/>
    </xf>
    <xf numFmtId="0" fontId="15" fillId="23" borderId="23" xfId="137" applyNumberFormat="1" applyBorder="1" applyAlignment="1">
      <alignment horizontal="center" vertical="top"/>
      <protection/>
    </xf>
    <xf numFmtId="4" fontId="40" fillId="27" borderId="25" xfId="136" applyNumberFormat="1" applyFont="1" applyFill="1" applyBorder="1" applyAlignment="1" applyProtection="1">
      <alignment horizontal="center" vertical="top" wrapText="1"/>
      <protection/>
    </xf>
    <xf numFmtId="4" fontId="40" fillId="27" borderId="0" xfId="136" applyNumberFormat="1" applyFont="1" applyFill="1" applyBorder="1" applyAlignment="1" applyProtection="1">
      <alignment horizontal="center" vertical="top" wrapText="1"/>
      <protection/>
    </xf>
    <xf numFmtId="4" fontId="57" fillId="27" borderId="24" xfId="136" applyNumberFormat="1" applyFont="1" applyFill="1" applyBorder="1" applyAlignment="1" applyProtection="1">
      <alignment horizontal="center" vertical="top" wrapText="1"/>
      <protection/>
    </xf>
    <xf numFmtId="185" fontId="55" fillId="0" borderId="2" xfId="136" applyNumberFormat="1" applyFont="1" applyFill="1" applyBorder="1" applyAlignment="1" applyProtection="1">
      <alignment horizontal="left" vertical="top" wrapText="1"/>
      <protection/>
    </xf>
    <xf numFmtId="173" fontId="55" fillId="0" borderId="1" xfId="136" applyNumberFormat="1" applyFont="1" applyFill="1" applyBorder="1" applyAlignment="1" applyProtection="1">
      <alignment vertical="top" wrapText="1"/>
      <protection/>
    </xf>
    <xf numFmtId="4" fontId="58" fillId="27" borderId="24" xfId="136" applyNumberFormat="1" applyFont="1" applyFill="1" applyBorder="1" applyAlignment="1" applyProtection="1">
      <alignment horizontal="center" vertical="top" wrapText="1"/>
      <protection/>
    </xf>
    <xf numFmtId="0" fontId="15" fillId="23" borderId="23" xfId="137" applyNumberFormat="1" applyBorder="1" applyAlignment="1">
      <alignment vertical="top"/>
      <protection/>
    </xf>
    <xf numFmtId="173" fontId="41" fillId="26" borderId="15" xfId="137" applyNumberFormat="1" applyFont="1" applyFill="1" applyBorder="1" applyAlignment="1" applyProtection="1">
      <alignment horizontal="left" vertical="center" wrapText="1"/>
      <protection/>
    </xf>
    <xf numFmtId="1" fontId="15" fillId="23" borderId="15" xfId="137" applyNumberFormat="1" applyBorder="1" applyAlignment="1">
      <alignment horizontal="center" vertical="top"/>
      <protection/>
    </xf>
    <xf numFmtId="0" fontId="15" fillId="23" borderId="15" xfId="137" applyNumberFormat="1" applyBorder="1" applyAlignment="1">
      <alignment vertical="top"/>
      <protection/>
    </xf>
    <xf numFmtId="206" fontId="0" fillId="23" borderId="15" xfId="109" applyNumberFormat="1" applyFont="1" applyFill="1" applyBorder="1" applyAlignment="1">
      <alignment horizontal="center" vertical="top"/>
    </xf>
    <xf numFmtId="1" fontId="15" fillId="23" borderId="18" xfId="137" applyNumberFormat="1" applyBorder="1" applyAlignment="1">
      <alignment horizontal="right" vertical="center"/>
      <protection/>
    </xf>
    <xf numFmtId="0" fontId="41" fillId="23" borderId="23" xfId="137" applyNumberFormat="1" applyFont="1" applyBorder="1" applyAlignment="1">
      <alignment horizontal="center" vertical="center"/>
      <protection/>
    </xf>
    <xf numFmtId="4" fontId="55" fillId="27" borderId="24" xfId="136" applyNumberFormat="1" applyFont="1" applyFill="1" applyBorder="1" applyAlignment="1" applyProtection="1">
      <alignment horizontal="center" vertical="top" wrapText="1"/>
      <protection/>
    </xf>
    <xf numFmtId="0" fontId="40" fillId="23" borderId="23" xfId="137" applyNumberFormat="1" applyFont="1" applyBorder="1" applyAlignment="1">
      <alignment vertical="top"/>
      <protection/>
    </xf>
    <xf numFmtId="0" fontId="41" fillId="23" borderId="30" xfId="137" applyNumberFormat="1" applyFont="1" applyBorder="1" applyAlignment="1">
      <alignment horizontal="center" vertical="center"/>
      <protection/>
    </xf>
    <xf numFmtId="205" fontId="55" fillId="27" borderId="24" xfId="136" applyNumberFormat="1" applyFont="1" applyFill="1" applyBorder="1" applyAlignment="1" applyProtection="1">
      <alignment horizontal="center" vertical="top"/>
      <protection/>
    </xf>
    <xf numFmtId="205" fontId="55" fillId="27" borderId="1" xfId="136" applyNumberFormat="1" applyFont="1" applyFill="1" applyBorder="1" applyAlignment="1" applyProtection="1">
      <alignment horizontal="center" vertical="top" wrapText="1"/>
      <protection/>
    </xf>
    <xf numFmtId="205" fontId="55" fillId="27" borderId="1" xfId="136" applyNumberFormat="1" applyFont="1" applyFill="1" applyBorder="1" applyAlignment="1" applyProtection="1">
      <alignment horizontal="left" vertical="top" wrapText="1"/>
      <protection/>
    </xf>
    <xf numFmtId="0" fontId="15" fillId="23" borderId="13" xfId="137" applyNumberFormat="1" applyBorder="1" applyAlignment="1">
      <alignment vertical="center"/>
      <protection/>
    </xf>
    <xf numFmtId="0" fontId="20" fillId="23" borderId="24" xfId="137" applyNumberFormat="1" applyFont="1" applyBorder="1" applyAlignment="1">
      <alignment vertical="top"/>
      <protection/>
    </xf>
    <xf numFmtId="0" fontId="15" fillId="23" borderId="0" xfId="137" applyNumberFormat="1" applyBorder="1" applyAlignment="1">
      <alignment/>
      <protection/>
    </xf>
    <xf numFmtId="206" fontId="0" fillId="23" borderId="17" xfId="109" applyNumberFormat="1" applyFont="1" applyFill="1" applyBorder="1" applyAlignment="1">
      <alignment/>
    </xf>
    <xf numFmtId="4" fontId="40" fillId="27" borderId="0" xfId="136" applyNumberFormat="1" applyFont="1" applyFill="1" applyBorder="1" applyAlignment="1" applyProtection="1">
      <alignment horizontal="center" vertical="top"/>
      <protection/>
    </xf>
    <xf numFmtId="173" fontId="55" fillId="0" borderId="28" xfId="136" applyNumberFormat="1" applyFont="1" applyFill="1" applyBorder="1" applyAlignment="1" applyProtection="1">
      <alignment horizontal="center" vertical="top" wrapText="1"/>
      <protection/>
    </xf>
    <xf numFmtId="4" fontId="55" fillId="27" borderId="25" xfId="136" applyNumberFormat="1" applyFont="1" applyFill="1" applyBorder="1" applyAlignment="1" applyProtection="1">
      <alignment horizontal="center" vertical="top" wrapText="1"/>
      <protection/>
    </xf>
    <xf numFmtId="0" fontId="15" fillId="23" borderId="34" xfId="137" applyNumberFormat="1" applyBorder="1" applyAlignment="1">
      <alignment vertical="top"/>
      <protection/>
    </xf>
    <xf numFmtId="0" fontId="39" fillId="23" borderId="35" xfId="137" applyNumberFormat="1" applyFont="1" applyBorder="1" applyAlignment="1">
      <alignment horizontal="centerContinuous"/>
      <protection/>
    </xf>
    <xf numFmtId="0" fontId="15" fillId="23" borderId="35" xfId="137" applyNumberFormat="1" applyBorder="1" applyAlignment="1">
      <alignment horizontal="centerContinuous"/>
      <protection/>
    </xf>
    <xf numFmtId="206" fontId="0" fillId="23" borderId="35" xfId="109" applyNumberFormat="1" applyFont="1" applyFill="1" applyBorder="1" applyAlignment="1">
      <alignment horizontal="centerContinuous"/>
    </xf>
    <xf numFmtId="0" fontId="15" fillId="23" borderId="18" xfId="137" applyNumberFormat="1" applyBorder="1" applyAlignment="1">
      <alignment horizontal="right" vertical="center"/>
      <protection/>
    </xf>
    <xf numFmtId="0" fontId="20" fillId="23" borderId="36" xfId="137" applyNumberFormat="1" applyFont="1" applyBorder="1" applyAlignment="1">
      <alignment vertical="center"/>
      <protection/>
    </xf>
    <xf numFmtId="0" fontId="15" fillId="23" borderId="37" xfId="137" applyNumberFormat="1" applyBorder="1" applyAlignment="1">
      <alignment vertical="center"/>
      <protection/>
    </xf>
    <xf numFmtId="206" fontId="0" fillId="23" borderId="37" xfId="109" applyNumberFormat="1" applyFont="1" applyFill="1" applyBorder="1" applyAlignment="1">
      <alignment vertical="center"/>
    </xf>
    <xf numFmtId="0" fontId="15" fillId="23" borderId="0" xfId="137" applyNumberFormat="1" applyBorder="1" applyAlignment="1">
      <alignment horizontal="right" vertical="center"/>
      <protection/>
    </xf>
    <xf numFmtId="1" fontId="51" fillId="23" borderId="38" xfId="137" applyNumberFormat="1" applyFont="1" applyBorder="1" applyAlignment="1">
      <alignment horizontal="left" vertical="center" wrapText="1"/>
      <protection/>
    </xf>
    <xf numFmtId="0" fontId="15" fillId="23" borderId="39" xfId="137" applyNumberFormat="1" applyBorder="1" applyAlignment="1">
      <alignment vertical="center" wrapText="1"/>
      <protection/>
    </xf>
    <xf numFmtId="0" fontId="41" fillId="23" borderId="40" xfId="137" applyNumberFormat="1" applyFont="1" applyBorder="1" applyAlignment="1">
      <alignment horizontal="center"/>
      <protection/>
    </xf>
    <xf numFmtId="1" fontId="51" fillId="23" borderId="41" xfId="137" applyNumberFormat="1" applyFont="1" applyBorder="1" applyAlignment="1">
      <alignment horizontal="left"/>
      <protection/>
    </xf>
    <xf numFmtId="1" fontId="15" fillId="23" borderId="41" xfId="137" applyNumberFormat="1" applyBorder="1" applyAlignment="1">
      <alignment horizontal="center"/>
      <protection/>
    </xf>
    <xf numFmtId="1" fontId="15" fillId="23" borderId="41" xfId="137" applyNumberFormat="1" applyBorder="1">
      <alignment/>
      <protection/>
    </xf>
    <xf numFmtId="206" fontId="0" fillId="23" borderId="41" xfId="109" applyNumberFormat="1" applyFont="1" applyFill="1" applyBorder="1" applyAlignment="1">
      <alignment/>
    </xf>
    <xf numFmtId="7" fontId="16" fillId="23" borderId="42" xfId="137" applyNumberFormat="1" applyFont="1" applyBorder="1" applyAlignment="1">
      <alignment horizontal="right"/>
      <protection/>
    </xf>
    <xf numFmtId="206" fontId="0" fillId="23" borderId="43" xfId="109" applyNumberFormat="1" applyFont="1" applyFill="1" applyBorder="1" applyAlignment="1">
      <alignment vertical="center" wrapText="1"/>
    </xf>
    <xf numFmtId="7" fontId="15" fillId="23" borderId="26" xfId="137" applyNumberFormat="1" applyBorder="1" applyAlignment="1">
      <alignment horizontal="right"/>
      <protection/>
    </xf>
    <xf numFmtId="0" fontId="15" fillId="23" borderId="25" xfId="137" applyNumberFormat="1" applyBorder="1" applyAlignment="1">
      <alignment vertical="top"/>
      <protection/>
    </xf>
    <xf numFmtId="0" fontId="15" fillId="23" borderId="13" xfId="137" applyNumberFormat="1" applyBorder="1" applyAlignment="1">
      <alignment horizontal="center"/>
      <protection/>
    </xf>
    <xf numFmtId="206" fontId="0" fillId="23" borderId="13" xfId="109" applyNumberFormat="1" applyFont="1" applyFill="1" applyBorder="1" applyAlignment="1">
      <alignment/>
    </xf>
    <xf numFmtId="7" fontId="15" fillId="23" borderId="13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206" fontId="0" fillId="23" borderId="0" xfId="109" applyNumberFormat="1" applyFont="1" applyFill="1" applyAlignment="1">
      <alignment/>
    </xf>
    <xf numFmtId="7" fontId="15" fillId="23" borderId="44" xfId="137" applyNumberFormat="1" applyBorder="1" applyAlignment="1">
      <alignment horizontal="center"/>
      <protection/>
    </xf>
    <xf numFmtId="7" fontId="15" fillId="23" borderId="45" xfId="137" applyNumberFormat="1" applyBorder="1" applyAlignment="1">
      <alignment horizontal="right"/>
      <protection/>
    </xf>
    <xf numFmtId="4" fontId="40" fillId="27" borderId="24" xfId="0" applyNumberFormat="1" applyFont="1" applyFill="1" applyBorder="1" applyAlignment="1" applyProtection="1">
      <alignment horizontal="center" vertical="top" wrapText="1"/>
      <protection/>
    </xf>
    <xf numFmtId="0" fontId="15" fillId="23" borderId="46" xfId="137" applyNumberFormat="1" applyBorder="1" applyAlignment="1">
      <alignment horizontal="center" vertical="top"/>
      <protection/>
    </xf>
    <xf numFmtId="0" fontId="15" fillId="23" borderId="20" xfId="137" applyNumberFormat="1" applyBorder="1" applyAlignment="1">
      <alignment horizontal="center"/>
      <protection/>
    </xf>
    <xf numFmtId="0" fontId="15" fillId="23" borderId="22" xfId="137" applyNumberFormat="1" applyBorder="1" applyAlignment="1">
      <alignment horizontal="center"/>
      <protection/>
    </xf>
    <xf numFmtId="0" fontId="15" fillId="23" borderId="21" xfId="137" applyNumberFormat="1" applyBorder="1" applyAlignment="1">
      <alignment horizontal="center"/>
      <protection/>
    </xf>
    <xf numFmtId="206" fontId="0" fillId="23" borderId="21" xfId="109" applyNumberFormat="1" applyFont="1" applyFill="1" applyBorder="1" applyAlignment="1">
      <alignment horizontal="center"/>
    </xf>
    <xf numFmtId="7" fontId="15" fillId="23" borderId="21" xfId="137" applyNumberFormat="1" applyBorder="1" applyAlignment="1">
      <alignment horizontal="right"/>
      <protection/>
    </xf>
    <xf numFmtId="0" fontId="15" fillId="23" borderId="47" xfId="137" applyNumberFormat="1" applyBorder="1" applyAlignment="1">
      <alignment horizontal="center"/>
      <protection/>
    </xf>
    <xf numFmtId="0" fontId="15" fillId="23" borderId="48" xfId="137" applyNumberFormat="1" applyBorder="1" applyAlignment="1">
      <alignment horizontal="right"/>
      <protection/>
    </xf>
    <xf numFmtId="0" fontId="15" fillId="23" borderId="47" xfId="137" applyNumberFormat="1" applyBorder="1" applyAlignment="1">
      <alignment horizontal="right"/>
      <protection/>
    </xf>
    <xf numFmtId="7" fontId="15" fillId="23" borderId="48" xfId="137" applyNumberFormat="1" applyBorder="1" applyAlignment="1">
      <alignment horizontal="right" vertical="center"/>
      <protection/>
    </xf>
    <xf numFmtId="7" fontId="15" fillId="23" borderId="48" xfId="137" applyNumberFormat="1" applyBorder="1" applyAlignment="1">
      <alignment horizontal="right"/>
      <protection/>
    </xf>
    <xf numFmtId="191" fontId="55" fillId="0" borderId="1" xfId="138" applyNumberFormat="1" applyFont="1" applyFill="1" applyBorder="1" applyAlignment="1" applyProtection="1">
      <alignment vertical="top"/>
      <protection/>
    </xf>
    <xf numFmtId="7" fontId="15" fillId="23" borderId="48" xfId="137" applyNumberFormat="1" applyFont="1" applyBorder="1" applyAlignment="1">
      <alignment horizontal="right"/>
      <protection/>
    </xf>
    <xf numFmtId="191" fontId="55" fillId="0" borderId="2" xfId="138" applyNumberFormat="1" applyFont="1" applyFill="1" applyBorder="1" applyAlignment="1" applyProtection="1">
      <alignment vertical="top"/>
      <protection/>
    </xf>
    <xf numFmtId="191" fontId="46" fillId="0" borderId="1" xfId="136" applyNumberFormat="1" applyFont="1" applyFill="1" applyBorder="1" applyAlignment="1" applyProtection="1">
      <alignment vertical="top" wrapText="1"/>
      <protection/>
    </xf>
    <xf numFmtId="7" fontId="15" fillId="23" borderId="49" xfId="137" applyNumberFormat="1" applyFont="1" applyBorder="1" applyAlignment="1">
      <alignment horizontal="right"/>
      <protection/>
    </xf>
    <xf numFmtId="7" fontId="15" fillId="23" borderId="50" xfId="137" applyNumberFormat="1" applyBorder="1" applyAlignment="1">
      <alignment horizontal="right"/>
      <protection/>
    </xf>
    <xf numFmtId="7" fontId="15" fillId="23" borderId="47" xfId="137" applyNumberFormat="1" applyFont="1" applyBorder="1" applyAlignment="1">
      <alignment horizontal="right"/>
      <protection/>
    </xf>
    <xf numFmtId="7" fontId="15" fillId="23" borderId="50" xfId="137" applyNumberFormat="1" applyBorder="1" applyAlignment="1">
      <alignment horizontal="right" vertical="center"/>
      <protection/>
    </xf>
    <xf numFmtId="2" fontId="15" fillId="23" borderId="48" xfId="137" applyNumberFormat="1" applyBorder="1" applyAlignment="1">
      <alignment horizontal="right" vertical="center"/>
      <protection/>
    </xf>
    <xf numFmtId="0" fontId="15" fillId="23" borderId="51" xfId="137" applyNumberFormat="1" applyBorder="1" applyAlignment="1">
      <alignment horizontal="right"/>
      <protection/>
    </xf>
    <xf numFmtId="0" fontId="15" fillId="23" borderId="52" xfId="137" applyNumberFormat="1" applyBorder="1" applyAlignment="1">
      <alignment horizontal="right" vertical="center"/>
      <protection/>
    </xf>
    <xf numFmtId="7" fontId="15" fillId="23" borderId="53" xfId="137" applyNumberFormat="1" applyBorder="1" applyAlignment="1">
      <alignment horizontal="right"/>
      <protection/>
    </xf>
    <xf numFmtId="0" fontId="15" fillId="23" borderId="54" xfId="137" applyNumberFormat="1" applyBorder="1" applyAlignment="1">
      <alignment horizontal="right"/>
      <protection/>
    </xf>
    <xf numFmtId="1" fontId="51" fillId="23" borderId="38" xfId="137" applyNumberFormat="1" applyFont="1" applyBorder="1" applyAlignment="1">
      <alignment horizontal="left" vertical="center" wrapText="1"/>
      <protection/>
    </xf>
    <xf numFmtId="0" fontId="15" fillId="23" borderId="39" xfId="137" applyNumberFormat="1" applyBorder="1" applyAlignment="1">
      <alignment vertical="center" wrapText="1"/>
      <protection/>
    </xf>
    <xf numFmtId="0" fontId="15" fillId="23" borderId="43" xfId="137" applyNumberFormat="1" applyBorder="1" applyAlignment="1">
      <alignment vertical="center" wrapText="1"/>
      <protection/>
    </xf>
    <xf numFmtId="0" fontId="15" fillId="23" borderId="55" xfId="137" applyNumberFormat="1" applyBorder="1" applyAlignment="1">
      <alignment/>
      <protection/>
    </xf>
    <xf numFmtId="0" fontId="15" fillId="23" borderId="56" xfId="137" applyNumberFormat="1" applyBorder="1" applyAlignment="1">
      <alignment/>
      <protection/>
    </xf>
    <xf numFmtId="7" fontId="15" fillId="23" borderId="57" xfId="137" applyNumberFormat="1" applyBorder="1" applyAlignment="1">
      <alignment horizontal="center"/>
      <protection/>
    </xf>
    <xf numFmtId="0" fontId="15" fillId="23" borderId="58" xfId="137" applyNumberFormat="1" applyBorder="1" applyAlignment="1">
      <alignment/>
      <protection/>
    </xf>
    <xf numFmtId="1" fontId="49" fillId="23" borderId="59" xfId="137" applyNumberFormat="1" applyFont="1" applyBorder="1" applyAlignment="1">
      <alignment horizontal="left" vertical="center" wrapText="1"/>
      <protection/>
    </xf>
    <xf numFmtId="0" fontId="15" fillId="23" borderId="60" xfId="137" applyNumberFormat="1" applyBorder="1" applyAlignment="1">
      <alignment vertical="center" wrapText="1"/>
      <protection/>
    </xf>
    <xf numFmtId="0" fontId="15" fillId="23" borderId="61" xfId="137" applyNumberFormat="1" applyBorder="1" applyAlignment="1">
      <alignment vertical="center" wrapText="1"/>
      <protection/>
    </xf>
    <xf numFmtId="1" fontId="49" fillId="23" borderId="29" xfId="137" applyNumberFormat="1" applyFont="1" applyBorder="1" applyAlignment="1">
      <alignment horizontal="left" vertical="center" wrapText="1"/>
      <protection/>
    </xf>
    <xf numFmtId="0" fontId="15" fillId="23" borderId="62" xfId="137" applyNumberFormat="1" applyBorder="1" applyAlignment="1">
      <alignment vertical="center" wrapText="1"/>
      <protection/>
    </xf>
    <xf numFmtId="0" fontId="15" fillId="23" borderId="63" xfId="137" applyNumberFormat="1" applyBorder="1" applyAlignment="1">
      <alignment vertical="center" wrapText="1"/>
      <protection/>
    </xf>
    <xf numFmtId="1" fontId="51" fillId="23" borderId="29" xfId="137" applyNumberFormat="1" applyFont="1" applyBorder="1" applyAlignment="1">
      <alignment horizontal="left" vertical="center" wrapText="1"/>
      <protection/>
    </xf>
    <xf numFmtId="1" fontId="49" fillId="23" borderId="18" xfId="137" applyNumberFormat="1" applyFont="1" applyBorder="1" applyAlignment="1">
      <alignment horizontal="left" vertical="center" wrapText="1"/>
      <protection/>
    </xf>
    <xf numFmtId="0" fontId="15" fillId="23" borderId="0" xfId="137" applyNumberFormat="1" applyBorder="1" applyAlignment="1">
      <alignment vertical="center" wrapText="1"/>
      <protection/>
    </xf>
    <xf numFmtId="0" fontId="15" fillId="23" borderId="17" xfId="137" applyNumberFormat="1" applyBorder="1" applyAlignment="1">
      <alignment vertical="center" wrapText="1"/>
      <protection/>
    </xf>
    <xf numFmtId="1" fontId="50" fillId="23" borderId="59" xfId="137" applyNumberFormat="1" applyFont="1" applyBorder="1" applyAlignment="1">
      <alignment horizontal="left" vertical="center" wrapText="1"/>
      <protection/>
    </xf>
    <xf numFmtId="0" fontId="15" fillId="23" borderId="60" xfId="137" applyNumberFormat="1" applyFont="1" applyBorder="1" applyAlignment="1">
      <alignment vertical="center" wrapText="1"/>
      <protection/>
    </xf>
    <xf numFmtId="0" fontId="15" fillId="23" borderId="61" xfId="137" applyNumberFormat="1" applyFont="1" applyBorder="1" applyAlignment="1">
      <alignment vertical="center" wrapText="1"/>
      <protection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3 2" xfId="138"/>
    <cellStyle name="Normal 4" xfId="139"/>
    <cellStyle name="Normal_Surface Works Pay Items" xfId="140"/>
    <cellStyle name="Note" xfId="141"/>
    <cellStyle name="Note 2" xfId="142"/>
    <cellStyle name="Null" xfId="143"/>
    <cellStyle name="Null 2" xfId="144"/>
    <cellStyle name="Output" xfId="145"/>
    <cellStyle name="Output 2" xfId="146"/>
    <cellStyle name="Percent" xfId="147"/>
    <cellStyle name="Regular" xfId="148"/>
    <cellStyle name="Regular 2" xfId="149"/>
    <cellStyle name="Title" xfId="150"/>
    <cellStyle name="Title 2" xfId="151"/>
    <cellStyle name="TitleA" xfId="152"/>
    <cellStyle name="TitleA 2" xfId="153"/>
    <cellStyle name="TitleC" xfId="154"/>
    <cellStyle name="TitleC 2" xfId="155"/>
    <cellStyle name="TitleE8" xfId="156"/>
    <cellStyle name="TitleE8 2" xfId="157"/>
    <cellStyle name="TitleE8x" xfId="158"/>
    <cellStyle name="TitleE8x 2" xfId="159"/>
    <cellStyle name="TitleF" xfId="160"/>
    <cellStyle name="TitleF 2" xfId="161"/>
    <cellStyle name="TitleT" xfId="162"/>
    <cellStyle name="TitleT 2" xfId="163"/>
    <cellStyle name="TitleYC89" xfId="164"/>
    <cellStyle name="TitleYC89 2" xfId="165"/>
    <cellStyle name="TitleZ" xfId="166"/>
    <cellStyle name="TitleZ 2" xfId="167"/>
    <cellStyle name="Total" xfId="168"/>
    <cellStyle name="Total 2" xfId="169"/>
    <cellStyle name="Warning Text" xfId="170"/>
    <cellStyle name="Warning Text 2" xfId="171"/>
  </cellStyles>
  <dxfs count="86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X560"/>
  <sheetViews>
    <sheetView showZeros="0" tabSelected="1" showOutlineSymbols="0" view="pageBreakPreview" zoomScale="75" zoomScaleNormal="87" zoomScaleSheetLayoutView="75" workbookViewId="0" topLeftCell="B1">
      <selection activeCell="G12" sqref="G12"/>
    </sheetView>
  </sheetViews>
  <sheetFormatPr defaultColWidth="12.8515625" defaultRowHeight="12.75"/>
  <cols>
    <col min="1" max="1" width="9.7109375" style="183" hidden="1" customWidth="1"/>
    <col min="2" max="2" width="10.7109375" style="24" customWidth="1"/>
    <col min="3" max="3" width="45.00390625" style="18" customWidth="1"/>
    <col min="4" max="4" width="15.7109375" style="184" customWidth="1"/>
    <col min="5" max="5" width="8.28125" style="18" customWidth="1"/>
    <col min="6" max="6" width="14.421875" style="185" customWidth="1"/>
    <col min="7" max="7" width="14.421875" style="183" customWidth="1"/>
    <col min="8" max="8" width="20.57421875" style="183" customWidth="1"/>
    <col min="9" max="9" width="14.7109375" style="17" customWidth="1"/>
    <col min="10" max="10" width="32.28125" style="17" customWidth="1"/>
    <col min="11" max="24" width="12.8515625" style="17" customWidth="1"/>
    <col min="25" max="16384" width="12.8515625" style="18" customWidth="1"/>
  </cols>
  <sheetData>
    <row r="1" spans="1:8" ht="15.75">
      <c r="A1" s="13"/>
      <c r="B1" s="14" t="s">
        <v>501</v>
      </c>
      <c r="C1" s="15"/>
      <c r="D1" s="15"/>
      <c r="E1" s="15"/>
      <c r="F1" s="16"/>
      <c r="G1" s="13"/>
      <c r="H1" s="15"/>
    </row>
    <row r="2" spans="1:8" ht="15">
      <c r="A2" s="19"/>
      <c r="B2" s="20" t="s">
        <v>502</v>
      </c>
      <c r="C2" s="21"/>
      <c r="D2" s="21"/>
      <c r="E2" s="21"/>
      <c r="F2" s="22"/>
      <c r="G2" s="19"/>
      <c r="H2" s="21"/>
    </row>
    <row r="3" spans="1:8" ht="15">
      <c r="A3" s="23"/>
      <c r="B3" s="24" t="s">
        <v>503</v>
      </c>
      <c r="C3" s="25"/>
      <c r="D3" s="25"/>
      <c r="E3" s="25"/>
      <c r="F3" s="26"/>
      <c r="G3" s="27"/>
      <c r="H3" s="28"/>
    </row>
    <row r="4" spans="1:14" ht="16.5" customHeight="1">
      <c r="A4" s="186" t="s">
        <v>155</v>
      </c>
      <c r="B4" s="189" t="s">
        <v>130</v>
      </c>
      <c r="C4" s="190" t="s">
        <v>131</v>
      </c>
      <c r="D4" s="191" t="s">
        <v>504</v>
      </c>
      <c r="E4" s="192" t="s">
        <v>132</v>
      </c>
      <c r="F4" s="193" t="s">
        <v>505</v>
      </c>
      <c r="G4" s="194" t="s">
        <v>128</v>
      </c>
      <c r="H4" s="195" t="s">
        <v>133</v>
      </c>
      <c r="I4" s="11"/>
      <c r="J4" s="5"/>
      <c r="K4" s="7"/>
      <c r="L4" s="1"/>
      <c r="M4" s="8"/>
      <c r="N4" s="1"/>
    </row>
    <row r="5" spans="1:14" ht="15">
      <c r="A5" s="187"/>
      <c r="B5" s="140"/>
      <c r="C5" s="17"/>
      <c r="D5" s="30" t="s">
        <v>506</v>
      </c>
      <c r="E5" s="31"/>
      <c r="F5" s="32" t="s">
        <v>507</v>
      </c>
      <c r="G5" s="33"/>
      <c r="H5" s="196"/>
      <c r="I5" s="12"/>
      <c r="J5" s="2"/>
      <c r="K5" s="3"/>
      <c r="L5" s="4"/>
      <c r="M5" s="4"/>
      <c r="N5" s="4"/>
    </row>
    <row r="6" spans="1:14" ht="30" customHeight="1">
      <c r="A6" s="35"/>
      <c r="B6" s="36" t="s">
        <v>508</v>
      </c>
      <c r="C6" s="37"/>
      <c r="D6" s="37"/>
      <c r="E6" s="37"/>
      <c r="F6" s="38"/>
      <c r="G6" s="39"/>
      <c r="H6" s="197"/>
      <c r="I6" s="12"/>
      <c r="J6" s="2"/>
      <c r="K6" s="3"/>
      <c r="L6" s="4"/>
      <c r="M6" s="4"/>
      <c r="N6" s="4"/>
    </row>
    <row r="7" spans="1:24" s="44" customFormat="1" ht="48" customHeight="1">
      <c r="A7" s="40"/>
      <c r="B7" s="41" t="s">
        <v>342</v>
      </c>
      <c r="C7" s="227" t="s">
        <v>509</v>
      </c>
      <c r="D7" s="228"/>
      <c r="E7" s="228"/>
      <c r="F7" s="229"/>
      <c r="G7" s="42"/>
      <c r="H7" s="198" t="s">
        <v>129</v>
      </c>
      <c r="I7" s="12"/>
      <c r="J7" s="2"/>
      <c r="K7" s="3"/>
      <c r="L7" s="4"/>
      <c r="M7" s="4"/>
      <c r="N7" s="4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14" ht="30" customHeight="1">
      <c r="A8" s="35"/>
      <c r="B8" s="45"/>
      <c r="C8" s="46" t="s">
        <v>150</v>
      </c>
      <c r="D8" s="47"/>
      <c r="E8" s="48" t="s">
        <v>129</v>
      </c>
      <c r="F8" s="49" t="s">
        <v>129</v>
      </c>
      <c r="G8" s="50" t="s">
        <v>129</v>
      </c>
      <c r="H8" s="199"/>
      <c r="I8" s="12"/>
      <c r="J8" s="2"/>
      <c r="K8" s="3"/>
      <c r="L8" s="4"/>
      <c r="M8" s="4"/>
      <c r="N8" s="4"/>
    </row>
    <row r="9" spans="1:14" ht="30" customHeight="1">
      <c r="A9" s="51" t="s">
        <v>272</v>
      </c>
      <c r="B9" s="52" t="s">
        <v>510</v>
      </c>
      <c r="C9" s="53" t="s">
        <v>65</v>
      </c>
      <c r="D9" s="54" t="s">
        <v>452</v>
      </c>
      <c r="E9" s="55" t="s">
        <v>135</v>
      </c>
      <c r="F9" s="56">
        <v>8200</v>
      </c>
      <c r="G9" s="57"/>
      <c r="H9" s="200">
        <f>ROUND(G9*F9,2)</f>
        <v>0</v>
      </c>
      <c r="I9" s="12"/>
      <c r="J9" s="2"/>
      <c r="K9" s="3"/>
      <c r="L9" s="4"/>
      <c r="M9" s="4"/>
      <c r="N9" s="4"/>
    </row>
    <row r="10" spans="1:14" ht="30" customHeight="1">
      <c r="A10" s="58" t="s">
        <v>180</v>
      </c>
      <c r="B10" s="52" t="s">
        <v>140</v>
      </c>
      <c r="C10" s="53" t="s">
        <v>57</v>
      </c>
      <c r="D10" s="54" t="s">
        <v>452</v>
      </c>
      <c r="E10" s="55" t="s">
        <v>134</v>
      </c>
      <c r="F10" s="56">
        <v>9650</v>
      </c>
      <c r="G10" s="57"/>
      <c r="H10" s="200">
        <f>ROUND(G10*F10,2)</f>
        <v>0</v>
      </c>
      <c r="I10" s="12"/>
      <c r="J10" s="2"/>
      <c r="K10" s="3"/>
      <c r="L10" s="4"/>
      <c r="M10" s="4"/>
      <c r="N10" s="4"/>
    </row>
    <row r="11" spans="1:14" ht="30" customHeight="1">
      <c r="A11" s="58" t="s">
        <v>181</v>
      </c>
      <c r="B11" s="52" t="s">
        <v>62</v>
      </c>
      <c r="C11" s="53" t="s">
        <v>67</v>
      </c>
      <c r="D11" s="54" t="s">
        <v>452</v>
      </c>
      <c r="E11" s="55"/>
      <c r="F11" s="59"/>
      <c r="G11" s="60"/>
      <c r="H11" s="201"/>
      <c r="I11" s="12"/>
      <c r="J11" s="2"/>
      <c r="K11" s="3"/>
      <c r="L11" s="4"/>
      <c r="M11" s="4"/>
      <c r="N11" s="4"/>
    </row>
    <row r="12" spans="1:14" ht="30" customHeight="1">
      <c r="A12" s="62" t="s">
        <v>182</v>
      </c>
      <c r="B12" s="63" t="s">
        <v>223</v>
      </c>
      <c r="C12" s="6" t="s">
        <v>373</v>
      </c>
      <c r="D12" s="64" t="s">
        <v>129</v>
      </c>
      <c r="E12" s="65" t="s">
        <v>136</v>
      </c>
      <c r="F12" s="56">
        <v>3600</v>
      </c>
      <c r="G12" s="57"/>
      <c r="H12" s="200">
        <f aca="true" t="shared" si="0" ref="H12:H17">ROUND(G12*F12,2)</f>
        <v>0</v>
      </c>
      <c r="I12" s="12"/>
      <c r="J12" s="2"/>
      <c r="K12" s="3"/>
      <c r="L12" s="4"/>
      <c r="M12" s="4"/>
      <c r="N12" s="4"/>
    </row>
    <row r="13" spans="1:14" ht="30" customHeight="1">
      <c r="A13" s="62" t="s">
        <v>448</v>
      </c>
      <c r="B13" s="63" t="s">
        <v>224</v>
      </c>
      <c r="C13" s="6" t="s">
        <v>381</v>
      </c>
      <c r="D13" s="64" t="s">
        <v>129</v>
      </c>
      <c r="E13" s="65" t="s">
        <v>136</v>
      </c>
      <c r="F13" s="56">
        <v>9400</v>
      </c>
      <c r="G13" s="57"/>
      <c r="H13" s="200">
        <f t="shared" si="0"/>
        <v>0</v>
      </c>
      <c r="I13" s="12"/>
      <c r="J13" s="2"/>
      <c r="K13" s="3"/>
      <c r="L13" s="4"/>
      <c r="M13" s="4"/>
      <c r="N13" s="4"/>
    </row>
    <row r="14" spans="1:14" ht="30" customHeight="1">
      <c r="A14" s="58" t="s">
        <v>183</v>
      </c>
      <c r="B14" s="52" t="s">
        <v>63</v>
      </c>
      <c r="C14" s="53" t="s">
        <v>209</v>
      </c>
      <c r="D14" s="54" t="s">
        <v>452</v>
      </c>
      <c r="E14" s="55" t="s">
        <v>135</v>
      </c>
      <c r="F14" s="56">
        <v>850</v>
      </c>
      <c r="G14" s="57"/>
      <c r="H14" s="200">
        <f t="shared" si="0"/>
        <v>0</v>
      </c>
      <c r="I14" s="12"/>
      <c r="J14" s="2"/>
      <c r="K14" s="3"/>
      <c r="L14" s="4"/>
      <c r="M14" s="4"/>
      <c r="N14" s="4"/>
    </row>
    <row r="15" spans="1:14" ht="30" customHeight="1">
      <c r="A15" s="51" t="s">
        <v>184</v>
      </c>
      <c r="B15" s="52" t="s">
        <v>79</v>
      </c>
      <c r="C15" s="53" t="s">
        <v>72</v>
      </c>
      <c r="D15" s="54" t="s">
        <v>452</v>
      </c>
      <c r="E15" s="55" t="s">
        <v>134</v>
      </c>
      <c r="F15" s="56">
        <v>6600</v>
      </c>
      <c r="G15" s="57"/>
      <c r="H15" s="200">
        <f t="shared" si="0"/>
        <v>0</v>
      </c>
      <c r="I15" s="12"/>
      <c r="J15" s="2"/>
      <c r="K15" s="3"/>
      <c r="L15" s="4"/>
      <c r="M15" s="4"/>
      <c r="N15" s="4"/>
    </row>
    <row r="16" spans="1:14" ht="30" customHeight="1">
      <c r="A16" s="58" t="s">
        <v>187</v>
      </c>
      <c r="B16" s="52" t="s">
        <v>66</v>
      </c>
      <c r="C16" s="53" t="s">
        <v>374</v>
      </c>
      <c r="D16" s="66" t="s">
        <v>4</v>
      </c>
      <c r="E16" s="55" t="s">
        <v>134</v>
      </c>
      <c r="F16" s="56">
        <v>9650</v>
      </c>
      <c r="G16" s="57"/>
      <c r="H16" s="200">
        <f t="shared" si="0"/>
        <v>0</v>
      </c>
      <c r="I16" s="12"/>
      <c r="J16" s="2"/>
      <c r="K16" s="3"/>
      <c r="L16" s="4"/>
      <c r="M16" s="4"/>
      <c r="N16" s="4"/>
    </row>
    <row r="17" spans="1:14" ht="30" customHeight="1">
      <c r="A17" s="58" t="s">
        <v>375</v>
      </c>
      <c r="B17" s="52" t="s">
        <v>64</v>
      </c>
      <c r="C17" s="53" t="s">
        <v>376</v>
      </c>
      <c r="D17" s="66" t="s">
        <v>5</v>
      </c>
      <c r="E17" s="55" t="s">
        <v>134</v>
      </c>
      <c r="F17" s="56">
        <v>9650</v>
      </c>
      <c r="G17" s="57"/>
      <c r="H17" s="200">
        <f t="shared" si="0"/>
        <v>0</v>
      </c>
      <c r="I17" s="12"/>
      <c r="J17" s="2"/>
      <c r="K17" s="3"/>
      <c r="L17" s="4"/>
      <c r="M17" s="4"/>
      <c r="N17" s="4"/>
    </row>
    <row r="18" spans="1:14" ht="30" customHeight="1">
      <c r="A18" s="61"/>
      <c r="B18" s="67"/>
      <c r="C18" s="68" t="s">
        <v>511</v>
      </c>
      <c r="D18" s="69"/>
      <c r="E18" s="70"/>
      <c r="F18" s="59"/>
      <c r="G18" s="60"/>
      <c r="H18" s="201"/>
      <c r="I18" s="12"/>
      <c r="J18" s="2"/>
      <c r="K18" s="3"/>
      <c r="L18" s="4"/>
      <c r="M18" s="4"/>
      <c r="N18" s="4"/>
    </row>
    <row r="19" spans="1:14" ht="30" customHeight="1">
      <c r="A19" s="71" t="s">
        <v>236</v>
      </c>
      <c r="B19" s="52" t="s">
        <v>512</v>
      </c>
      <c r="C19" s="53" t="s">
        <v>206</v>
      </c>
      <c r="D19" s="54" t="s">
        <v>452</v>
      </c>
      <c r="E19" s="55"/>
      <c r="F19" s="59"/>
      <c r="G19" s="60"/>
      <c r="H19" s="201"/>
      <c r="I19" s="12"/>
      <c r="J19" s="2"/>
      <c r="K19" s="3"/>
      <c r="L19" s="4"/>
      <c r="M19" s="4"/>
      <c r="N19" s="4"/>
    </row>
    <row r="20" spans="1:14" ht="30" customHeight="1">
      <c r="A20" s="71" t="s">
        <v>275</v>
      </c>
      <c r="B20" s="72" t="s">
        <v>223</v>
      </c>
      <c r="C20" s="53" t="s">
        <v>207</v>
      </c>
      <c r="D20" s="66" t="s">
        <v>129</v>
      </c>
      <c r="E20" s="55" t="s">
        <v>134</v>
      </c>
      <c r="F20" s="56">
        <v>8750</v>
      </c>
      <c r="G20" s="57"/>
      <c r="H20" s="200">
        <f>ROUND(G20*F20,2)</f>
        <v>0</v>
      </c>
      <c r="I20" s="12"/>
      <c r="J20" s="2"/>
      <c r="K20" s="3"/>
      <c r="L20" s="4"/>
      <c r="M20" s="4"/>
      <c r="N20" s="4"/>
    </row>
    <row r="21" spans="1:14" ht="30" customHeight="1">
      <c r="A21" s="73" t="s">
        <v>188</v>
      </c>
      <c r="B21" s="63" t="s">
        <v>224</v>
      </c>
      <c r="C21" s="6" t="s">
        <v>208</v>
      </c>
      <c r="D21" s="64" t="s">
        <v>129</v>
      </c>
      <c r="E21" s="65" t="s">
        <v>134</v>
      </c>
      <c r="F21" s="56">
        <v>200</v>
      </c>
      <c r="G21" s="57"/>
      <c r="H21" s="200">
        <f>ROUND(G21*F21,2)</f>
        <v>0</v>
      </c>
      <c r="I21" s="12"/>
      <c r="J21" s="2"/>
      <c r="K21" s="3"/>
      <c r="L21" s="4"/>
      <c r="M21" s="4"/>
      <c r="N21" s="4"/>
    </row>
    <row r="22" spans="1:14" ht="30" customHeight="1">
      <c r="A22" s="71" t="s">
        <v>195</v>
      </c>
      <c r="B22" s="52" t="s">
        <v>68</v>
      </c>
      <c r="C22" s="53" t="s">
        <v>118</v>
      </c>
      <c r="D22" s="66" t="s">
        <v>439</v>
      </c>
      <c r="E22" s="55"/>
      <c r="F22" s="59"/>
      <c r="G22" s="60"/>
      <c r="H22" s="201"/>
      <c r="I22" s="12"/>
      <c r="J22" s="2"/>
      <c r="K22" s="3"/>
      <c r="L22" s="4"/>
      <c r="M22" s="4"/>
      <c r="N22" s="4"/>
    </row>
    <row r="23" spans="1:14" ht="30" customHeight="1">
      <c r="A23" s="71" t="s">
        <v>196</v>
      </c>
      <c r="B23" s="72" t="s">
        <v>223</v>
      </c>
      <c r="C23" s="53" t="s">
        <v>144</v>
      </c>
      <c r="D23" s="66" t="s">
        <v>129</v>
      </c>
      <c r="E23" s="55" t="s">
        <v>137</v>
      </c>
      <c r="F23" s="56">
        <v>160</v>
      </c>
      <c r="G23" s="57"/>
      <c r="H23" s="200">
        <f>ROUND(G23*F23,2)</f>
        <v>0</v>
      </c>
      <c r="I23" s="12"/>
      <c r="J23" s="2"/>
      <c r="K23" s="3"/>
      <c r="L23" s="4"/>
      <c r="M23" s="4"/>
      <c r="N23" s="4"/>
    </row>
    <row r="24" spans="1:14" ht="30" customHeight="1">
      <c r="A24" s="71" t="s">
        <v>197</v>
      </c>
      <c r="B24" s="52" t="s">
        <v>69</v>
      </c>
      <c r="C24" s="53" t="s">
        <v>119</v>
      </c>
      <c r="D24" s="66" t="s">
        <v>439</v>
      </c>
      <c r="E24" s="55"/>
      <c r="F24" s="59"/>
      <c r="G24" s="60"/>
      <c r="H24" s="201"/>
      <c r="I24" s="12"/>
      <c r="J24" s="2"/>
      <c r="K24" s="3"/>
      <c r="L24" s="4"/>
      <c r="M24" s="4"/>
      <c r="N24" s="4"/>
    </row>
    <row r="25" spans="1:14" ht="30" customHeight="1">
      <c r="A25" s="71" t="s">
        <v>198</v>
      </c>
      <c r="B25" s="72" t="s">
        <v>223</v>
      </c>
      <c r="C25" s="53" t="s">
        <v>143</v>
      </c>
      <c r="D25" s="66" t="s">
        <v>129</v>
      </c>
      <c r="E25" s="55" t="s">
        <v>137</v>
      </c>
      <c r="F25" s="56">
        <v>320</v>
      </c>
      <c r="G25" s="57"/>
      <c r="H25" s="200">
        <f>ROUND(G25*F25,2)</f>
        <v>0</v>
      </c>
      <c r="I25" s="12"/>
      <c r="J25" s="2"/>
      <c r="K25" s="3"/>
      <c r="L25" s="4"/>
      <c r="M25" s="4"/>
      <c r="N25" s="4"/>
    </row>
    <row r="26" spans="1:14" ht="30" customHeight="1">
      <c r="A26" s="71" t="s">
        <v>391</v>
      </c>
      <c r="B26" s="52" t="s">
        <v>70</v>
      </c>
      <c r="C26" s="53" t="s">
        <v>215</v>
      </c>
      <c r="D26" s="66" t="s">
        <v>6</v>
      </c>
      <c r="E26" s="55"/>
      <c r="F26" s="59"/>
      <c r="G26" s="60"/>
      <c r="H26" s="201"/>
      <c r="I26" s="12"/>
      <c r="J26" s="2"/>
      <c r="K26" s="3"/>
      <c r="L26" s="4"/>
      <c r="M26" s="4"/>
      <c r="N26" s="4"/>
    </row>
    <row r="27" spans="1:14" ht="30" customHeight="1">
      <c r="A27" s="71" t="s">
        <v>433</v>
      </c>
      <c r="B27" s="72" t="s">
        <v>223</v>
      </c>
      <c r="C27" s="53" t="s">
        <v>8</v>
      </c>
      <c r="D27" s="66" t="s">
        <v>249</v>
      </c>
      <c r="E27" s="55" t="s">
        <v>134</v>
      </c>
      <c r="F27" s="56">
        <v>1100</v>
      </c>
      <c r="G27" s="57"/>
      <c r="H27" s="200">
        <f>ROUND(G27*F27,2)</f>
        <v>0</v>
      </c>
      <c r="I27" s="12"/>
      <c r="J27" s="2"/>
      <c r="K27" s="3"/>
      <c r="L27" s="4"/>
      <c r="M27" s="4"/>
      <c r="N27" s="4"/>
    </row>
    <row r="28" spans="1:14" ht="30" customHeight="1">
      <c r="A28" s="71" t="s">
        <v>347</v>
      </c>
      <c r="B28" s="52" t="s">
        <v>71</v>
      </c>
      <c r="C28" s="53" t="s">
        <v>338</v>
      </c>
      <c r="D28" s="66" t="s">
        <v>6</v>
      </c>
      <c r="E28" s="55" t="s">
        <v>134</v>
      </c>
      <c r="F28" s="56">
        <v>30</v>
      </c>
      <c r="G28" s="57"/>
      <c r="H28" s="200">
        <f>ROUND(G28*F28,2)</f>
        <v>0</v>
      </c>
      <c r="I28" s="12"/>
      <c r="J28" s="2"/>
      <c r="K28" s="3"/>
      <c r="L28" s="4"/>
      <c r="M28" s="4"/>
      <c r="N28" s="4"/>
    </row>
    <row r="29" spans="1:14" ht="30" customHeight="1">
      <c r="A29" s="71" t="s">
        <v>398</v>
      </c>
      <c r="B29" s="52" t="s">
        <v>73</v>
      </c>
      <c r="C29" s="53" t="s">
        <v>221</v>
      </c>
      <c r="D29" s="66" t="s">
        <v>434</v>
      </c>
      <c r="E29" s="55"/>
      <c r="F29" s="59"/>
      <c r="G29" s="60"/>
      <c r="H29" s="201"/>
      <c r="I29" s="12"/>
      <c r="J29" s="2"/>
      <c r="K29" s="3"/>
      <c r="L29" s="4"/>
      <c r="M29" s="4"/>
      <c r="N29" s="4"/>
    </row>
    <row r="30" spans="1:14" ht="30" customHeight="1">
      <c r="A30" s="73" t="s">
        <v>402</v>
      </c>
      <c r="B30" s="63" t="s">
        <v>223</v>
      </c>
      <c r="C30" s="6" t="s">
        <v>466</v>
      </c>
      <c r="D30" s="64" t="s">
        <v>251</v>
      </c>
      <c r="E30" s="65" t="s">
        <v>138</v>
      </c>
      <c r="F30" s="56">
        <v>440</v>
      </c>
      <c r="G30" s="57"/>
      <c r="H30" s="200">
        <f>ROUND(G30*F30,2)</f>
        <v>0</v>
      </c>
      <c r="I30" s="12"/>
      <c r="J30" s="2"/>
      <c r="K30" s="3"/>
      <c r="L30" s="4"/>
      <c r="M30" s="4"/>
      <c r="N30" s="4"/>
    </row>
    <row r="31" spans="1:14" ht="45" customHeight="1">
      <c r="A31" s="73" t="s">
        <v>402</v>
      </c>
      <c r="B31" s="63" t="s">
        <v>224</v>
      </c>
      <c r="C31" s="6" t="s">
        <v>513</v>
      </c>
      <c r="D31" s="64" t="s">
        <v>251</v>
      </c>
      <c r="E31" s="65" t="s">
        <v>138</v>
      </c>
      <c r="F31" s="56">
        <v>840</v>
      </c>
      <c r="G31" s="57"/>
      <c r="H31" s="200">
        <f>ROUND(G31*F31,2)</f>
        <v>0</v>
      </c>
      <c r="I31" s="12"/>
      <c r="J31" s="2"/>
      <c r="K31" s="3"/>
      <c r="L31" s="4"/>
      <c r="M31" s="4"/>
      <c r="N31" s="4"/>
    </row>
    <row r="32" spans="1:24" s="81" customFormat="1" ht="30" customHeight="1">
      <c r="A32" s="74" t="s">
        <v>403</v>
      </c>
      <c r="B32" s="75" t="s">
        <v>225</v>
      </c>
      <c r="C32" s="76" t="s">
        <v>435</v>
      </c>
      <c r="D32" s="77" t="s">
        <v>232</v>
      </c>
      <c r="E32" s="78" t="s">
        <v>138</v>
      </c>
      <c r="F32" s="79">
        <v>75</v>
      </c>
      <c r="G32" s="80"/>
      <c r="H32" s="202">
        <f>ROUND(G32*F32,2)</f>
        <v>0</v>
      </c>
      <c r="I32" s="12"/>
      <c r="J32" s="2"/>
      <c r="K32" s="3"/>
      <c r="L32" s="4"/>
      <c r="M32" s="4"/>
      <c r="N32" s="4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14" s="17" customFormat="1" ht="30" customHeight="1">
      <c r="A33" s="73" t="s">
        <v>288</v>
      </c>
      <c r="B33" s="82" t="s">
        <v>74</v>
      </c>
      <c r="C33" s="6" t="s">
        <v>227</v>
      </c>
      <c r="D33" s="64" t="s">
        <v>514</v>
      </c>
      <c r="E33" s="121"/>
      <c r="F33" s="59"/>
      <c r="G33" s="60"/>
      <c r="H33" s="201"/>
      <c r="I33" s="12"/>
      <c r="J33" s="2"/>
      <c r="K33" s="3"/>
      <c r="L33" s="4"/>
      <c r="M33" s="4"/>
      <c r="N33" s="4"/>
    </row>
    <row r="34" spans="1:14" s="17" customFormat="1" ht="30" customHeight="1">
      <c r="A34" s="73" t="s">
        <v>291</v>
      </c>
      <c r="B34" s="63" t="s">
        <v>223</v>
      </c>
      <c r="C34" s="6" t="s">
        <v>229</v>
      </c>
      <c r="D34" s="64"/>
      <c r="E34" s="65"/>
      <c r="F34" s="59"/>
      <c r="G34" s="60"/>
      <c r="H34" s="201"/>
      <c r="I34" s="12"/>
      <c r="J34" s="2"/>
      <c r="K34" s="3"/>
      <c r="L34" s="4"/>
      <c r="M34" s="4"/>
      <c r="N34" s="4"/>
    </row>
    <row r="35" spans="1:14" s="17" customFormat="1" ht="30" customHeight="1">
      <c r="A35" s="73" t="s">
        <v>292</v>
      </c>
      <c r="B35" s="83" t="s">
        <v>357</v>
      </c>
      <c r="C35" s="6" t="s">
        <v>369</v>
      </c>
      <c r="D35" s="64"/>
      <c r="E35" s="65" t="s">
        <v>136</v>
      </c>
      <c r="F35" s="56">
        <v>25</v>
      </c>
      <c r="G35" s="57"/>
      <c r="H35" s="200">
        <f>ROUND(G35*F35,2)</f>
        <v>0</v>
      </c>
      <c r="I35" s="12"/>
      <c r="J35" s="2"/>
      <c r="K35" s="3"/>
      <c r="L35" s="4"/>
      <c r="M35" s="4"/>
      <c r="N35" s="4"/>
    </row>
    <row r="36" spans="1:14" s="17" customFormat="1" ht="30" customHeight="1">
      <c r="A36" s="71" t="s">
        <v>414</v>
      </c>
      <c r="B36" s="52" t="s">
        <v>75</v>
      </c>
      <c r="C36" s="53" t="s">
        <v>431</v>
      </c>
      <c r="D36" s="66" t="s">
        <v>457</v>
      </c>
      <c r="E36" s="55" t="s">
        <v>137</v>
      </c>
      <c r="F36" s="56">
        <v>12</v>
      </c>
      <c r="G36" s="57"/>
      <c r="H36" s="200">
        <f>ROUND(G36*F36,2)</f>
        <v>0</v>
      </c>
      <c r="I36" s="12"/>
      <c r="J36" s="2"/>
      <c r="K36" s="3"/>
      <c r="L36" s="4"/>
      <c r="M36" s="4"/>
      <c r="N36" s="4"/>
    </row>
    <row r="37" spans="1:14" ht="30" customHeight="1">
      <c r="A37" s="84"/>
      <c r="B37" s="67"/>
      <c r="C37" s="68" t="s">
        <v>515</v>
      </c>
      <c r="D37" s="69"/>
      <c r="E37" s="70"/>
      <c r="F37" s="59"/>
      <c r="G37" s="60"/>
      <c r="H37" s="201"/>
      <c r="I37" s="12"/>
      <c r="J37" s="2"/>
      <c r="K37" s="3"/>
      <c r="L37" s="4"/>
      <c r="M37" s="4"/>
      <c r="N37" s="4"/>
    </row>
    <row r="38" spans="1:14" ht="45" customHeight="1">
      <c r="A38" s="51" t="s">
        <v>157</v>
      </c>
      <c r="B38" s="52" t="s">
        <v>76</v>
      </c>
      <c r="C38" s="53" t="s">
        <v>286</v>
      </c>
      <c r="D38" s="66" t="s">
        <v>455</v>
      </c>
      <c r="E38" s="55"/>
      <c r="F38" s="59"/>
      <c r="G38" s="60"/>
      <c r="H38" s="201"/>
      <c r="I38" s="12"/>
      <c r="J38" s="2"/>
      <c r="K38" s="3"/>
      <c r="L38" s="4"/>
      <c r="M38" s="4"/>
      <c r="N38" s="4"/>
    </row>
    <row r="39" spans="1:14" ht="45" customHeight="1">
      <c r="A39" s="62" t="s">
        <v>158</v>
      </c>
      <c r="B39" s="63" t="s">
        <v>223</v>
      </c>
      <c r="C39" s="6" t="s">
        <v>14</v>
      </c>
      <c r="D39" s="64" t="s">
        <v>129</v>
      </c>
      <c r="E39" s="65" t="s">
        <v>134</v>
      </c>
      <c r="F39" s="56">
        <v>1200</v>
      </c>
      <c r="G39" s="57"/>
      <c r="H39" s="200">
        <f>ROUND(G39*F39,2)</f>
        <v>0</v>
      </c>
      <c r="I39" s="12"/>
      <c r="J39" s="2"/>
      <c r="K39" s="3"/>
      <c r="L39" s="4"/>
      <c r="M39" s="4"/>
      <c r="N39" s="4"/>
    </row>
    <row r="40" spans="1:14" ht="45" customHeight="1">
      <c r="A40" s="62" t="s">
        <v>158</v>
      </c>
      <c r="B40" s="63" t="s">
        <v>224</v>
      </c>
      <c r="C40" s="6" t="s">
        <v>516</v>
      </c>
      <c r="D40" s="64" t="s">
        <v>129</v>
      </c>
      <c r="E40" s="65" t="s">
        <v>134</v>
      </c>
      <c r="F40" s="56">
        <v>2800</v>
      </c>
      <c r="G40" s="57"/>
      <c r="H40" s="200">
        <f>ROUND(G40*F40,2)</f>
        <v>0</v>
      </c>
      <c r="I40" s="12"/>
      <c r="J40" s="2"/>
      <c r="K40" s="3"/>
      <c r="L40" s="4"/>
      <c r="M40" s="4"/>
      <c r="N40" s="4"/>
    </row>
    <row r="41" spans="1:14" ht="45" customHeight="1">
      <c r="A41" s="51" t="s">
        <v>280</v>
      </c>
      <c r="B41" s="72" t="s">
        <v>225</v>
      </c>
      <c r="C41" s="53" t="s">
        <v>142</v>
      </c>
      <c r="D41" s="66" t="s">
        <v>129</v>
      </c>
      <c r="E41" s="55" t="s">
        <v>134</v>
      </c>
      <c r="F41" s="56">
        <v>1690</v>
      </c>
      <c r="G41" s="57"/>
      <c r="H41" s="200">
        <f>ROUND(G41*F41,2)</f>
        <v>0</v>
      </c>
      <c r="I41" s="12"/>
      <c r="J41" s="2"/>
      <c r="K41" s="3"/>
      <c r="L41" s="4"/>
      <c r="M41" s="4"/>
      <c r="N41" s="4"/>
    </row>
    <row r="42" spans="1:14" ht="30" customHeight="1">
      <c r="A42" s="51" t="s">
        <v>244</v>
      </c>
      <c r="B42" s="52" t="s">
        <v>77</v>
      </c>
      <c r="C42" s="53" t="s">
        <v>85</v>
      </c>
      <c r="D42" s="66" t="s">
        <v>455</v>
      </c>
      <c r="E42" s="55"/>
      <c r="F42" s="59"/>
      <c r="G42" s="60"/>
      <c r="H42" s="201"/>
      <c r="I42" s="12"/>
      <c r="J42" s="2"/>
      <c r="K42" s="3"/>
      <c r="L42" s="4"/>
      <c r="M42" s="4"/>
      <c r="N42" s="4"/>
    </row>
    <row r="43" spans="1:14" ht="60" customHeight="1">
      <c r="A43" s="188" t="s">
        <v>245</v>
      </c>
      <c r="B43" s="10" t="s">
        <v>223</v>
      </c>
      <c r="C43" s="9" t="s">
        <v>517</v>
      </c>
      <c r="D43" s="64"/>
      <c r="E43" s="65" t="s">
        <v>134</v>
      </c>
      <c r="F43" s="56">
        <v>2950</v>
      </c>
      <c r="G43" s="57"/>
      <c r="H43" s="200">
        <f>ROUND(G43*F43,2)</f>
        <v>0</v>
      </c>
      <c r="I43" s="12"/>
      <c r="J43" s="2"/>
      <c r="K43" s="3"/>
      <c r="L43" s="4"/>
      <c r="M43" s="4"/>
      <c r="N43" s="4"/>
    </row>
    <row r="44" spans="1:14" ht="30" customHeight="1">
      <c r="A44" s="62" t="s">
        <v>15</v>
      </c>
      <c r="B44" s="82" t="s">
        <v>200</v>
      </c>
      <c r="C44" s="6" t="s">
        <v>88</v>
      </c>
      <c r="D44" s="64" t="s">
        <v>455</v>
      </c>
      <c r="E44" s="65" t="s">
        <v>138</v>
      </c>
      <c r="F44" s="56">
        <v>1500</v>
      </c>
      <c r="G44" s="57"/>
      <c r="H44" s="200">
        <f>ROUND(G44*F44,2)</f>
        <v>0</v>
      </c>
      <c r="I44" s="12"/>
      <c r="J44" s="2"/>
      <c r="K44" s="3"/>
      <c r="L44" s="4"/>
      <c r="M44" s="4"/>
      <c r="N44" s="4"/>
    </row>
    <row r="45" spans="1:14" ht="45" customHeight="1">
      <c r="A45" s="61"/>
      <c r="B45" s="85"/>
      <c r="C45" s="68" t="s">
        <v>152</v>
      </c>
      <c r="D45" s="69"/>
      <c r="E45" s="86"/>
      <c r="F45" s="59"/>
      <c r="G45" s="60"/>
      <c r="H45" s="201"/>
      <c r="I45" s="12"/>
      <c r="J45" s="2"/>
      <c r="K45" s="3"/>
      <c r="L45" s="4"/>
      <c r="M45" s="4"/>
      <c r="N45" s="4"/>
    </row>
    <row r="46" spans="1:14" ht="30" customHeight="1">
      <c r="A46" s="51"/>
      <c r="B46" s="52" t="s">
        <v>201</v>
      </c>
      <c r="C46" s="53" t="s">
        <v>260</v>
      </c>
      <c r="D46" s="66" t="s">
        <v>518</v>
      </c>
      <c r="E46" s="55"/>
      <c r="F46" s="87"/>
      <c r="G46" s="88"/>
      <c r="H46" s="203"/>
      <c r="I46" s="12"/>
      <c r="J46" s="2"/>
      <c r="K46" s="3"/>
      <c r="L46" s="4"/>
      <c r="M46" s="4"/>
      <c r="N46" s="4"/>
    </row>
    <row r="47" spans="1:14" ht="30" customHeight="1">
      <c r="A47" s="51" t="s">
        <v>486</v>
      </c>
      <c r="B47" s="72" t="s">
        <v>223</v>
      </c>
      <c r="C47" s="53" t="s">
        <v>473</v>
      </c>
      <c r="D47" s="66"/>
      <c r="E47" s="55" t="s">
        <v>137</v>
      </c>
      <c r="F47" s="56">
        <v>10</v>
      </c>
      <c r="G47" s="57"/>
      <c r="H47" s="200">
        <f>ROUND(G47*F47,2)</f>
        <v>0</v>
      </c>
      <c r="I47" s="12"/>
      <c r="J47" s="2"/>
      <c r="K47" s="3"/>
      <c r="L47" s="4"/>
      <c r="M47" s="4"/>
      <c r="N47" s="4"/>
    </row>
    <row r="48" spans="1:14" ht="30" customHeight="1">
      <c r="A48" s="51" t="s">
        <v>167</v>
      </c>
      <c r="B48" s="52" t="s">
        <v>382</v>
      </c>
      <c r="C48" s="53" t="s">
        <v>263</v>
      </c>
      <c r="D48" s="66" t="s">
        <v>9</v>
      </c>
      <c r="E48" s="55"/>
      <c r="F48" s="59"/>
      <c r="G48" s="60"/>
      <c r="H48" s="201"/>
      <c r="I48" s="12"/>
      <c r="J48" s="2"/>
      <c r="K48" s="3"/>
      <c r="L48" s="4"/>
      <c r="M48" s="4"/>
      <c r="N48" s="4"/>
    </row>
    <row r="49" spans="1:14" ht="30" customHeight="1">
      <c r="A49" s="51" t="s">
        <v>31</v>
      </c>
      <c r="B49" s="72" t="s">
        <v>223</v>
      </c>
      <c r="C49" s="53" t="s">
        <v>519</v>
      </c>
      <c r="D49" s="66"/>
      <c r="E49" s="55"/>
      <c r="F49" s="59"/>
      <c r="G49" s="60"/>
      <c r="H49" s="201"/>
      <c r="I49" s="12"/>
      <c r="J49" s="2"/>
      <c r="K49" s="3"/>
      <c r="L49" s="4"/>
      <c r="M49" s="4"/>
      <c r="N49" s="4"/>
    </row>
    <row r="50" spans="1:14" ht="45" customHeight="1">
      <c r="A50" s="51" t="s">
        <v>32</v>
      </c>
      <c r="B50" s="89" t="s">
        <v>357</v>
      </c>
      <c r="C50" s="53" t="s">
        <v>520</v>
      </c>
      <c r="D50" s="66"/>
      <c r="E50" s="55" t="s">
        <v>138</v>
      </c>
      <c r="F50" s="56">
        <v>90</v>
      </c>
      <c r="G50" s="57"/>
      <c r="H50" s="200">
        <f>ROUND(G50*F50,2)</f>
        <v>0</v>
      </c>
      <c r="I50" s="12"/>
      <c r="J50" s="2"/>
      <c r="K50" s="3"/>
      <c r="L50" s="4"/>
      <c r="M50" s="4"/>
      <c r="N50" s="4"/>
    </row>
    <row r="51" spans="1:14" ht="30" customHeight="1">
      <c r="A51" s="51" t="s">
        <v>36</v>
      </c>
      <c r="B51" s="52" t="s">
        <v>296</v>
      </c>
      <c r="C51" s="90" t="s">
        <v>493</v>
      </c>
      <c r="D51" s="66" t="s">
        <v>521</v>
      </c>
      <c r="E51" s="55"/>
      <c r="F51" s="59"/>
      <c r="G51" s="60"/>
      <c r="H51" s="201"/>
      <c r="I51" s="12"/>
      <c r="J51" s="2"/>
      <c r="K51" s="3"/>
      <c r="L51" s="4"/>
      <c r="M51" s="4"/>
      <c r="N51" s="4"/>
    </row>
    <row r="52" spans="1:14" ht="45" customHeight="1">
      <c r="A52" s="51" t="s">
        <v>37</v>
      </c>
      <c r="B52" s="72" t="s">
        <v>223</v>
      </c>
      <c r="C52" s="53" t="s">
        <v>522</v>
      </c>
      <c r="D52" s="66"/>
      <c r="E52" s="55" t="s">
        <v>137</v>
      </c>
      <c r="F52" s="56">
        <v>5</v>
      </c>
      <c r="G52" s="57"/>
      <c r="H52" s="200">
        <f>ROUND(G52*F52,2)</f>
        <v>0</v>
      </c>
      <c r="I52" s="12"/>
      <c r="J52" s="2"/>
      <c r="K52" s="3"/>
      <c r="L52" s="4"/>
      <c r="M52" s="4"/>
      <c r="N52" s="4"/>
    </row>
    <row r="53" spans="1:14" ht="45" customHeight="1">
      <c r="A53" s="51" t="s">
        <v>38</v>
      </c>
      <c r="B53" s="72" t="s">
        <v>224</v>
      </c>
      <c r="C53" s="53" t="s">
        <v>523</v>
      </c>
      <c r="D53" s="66"/>
      <c r="E53" s="55" t="s">
        <v>137</v>
      </c>
      <c r="F53" s="56">
        <v>5</v>
      </c>
      <c r="G53" s="57"/>
      <c r="H53" s="200">
        <f>ROUND(G53*F53,2)</f>
        <v>0</v>
      </c>
      <c r="I53" s="12"/>
      <c r="J53" s="2"/>
      <c r="K53" s="3"/>
      <c r="L53" s="4"/>
      <c r="M53" s="4"/>
      <c r="N53" s="4"/>
    </row>
    <row r="54" spans="1:14" ht="30" customHeight="1">
      <c r="A54" s="51" t="s">
        <v>45</v>
      </c>
      <c r="B54" s="52" t="s">
        <v>304</v>
      </c>
      <c r="C54" s="90" t="s">
        <v>266</v>
      </c>
      <c r="D54" s="66" t="s">
        <v>9</v>
      </c>
      <c r="E54" s="55"/>
      <c r="F54" s="59"/>
      <c r="G54" s="60"/>
      <c r="H54" s="201"/>
      <c r="I54" s="12"/>
      <c r="J54" s="2"/>
      <c r="K54" s="3"/>
      <c r="L54" s="4"/>
      <c r="M54" s="4"/>
      <c r="N54" s="4"/>
    </row>
    <row r="55" spans="1:24" s="81" customFormat="1" ht="30" customHeight="1">
      <c r="A55" s="91" t="s">
        <v>46</v>
      </c>
      <c r="B55" s="75" t="s">
        <v>223</v>
      </c>
      <c r="C55" s="92" t="s">
        <v>524</v>
      </c>
      <c r="D55" s="77"/>
      <c r="E55" s="78"/>
      <c r="F55" s="93"/>
      <c r="G55" s="94"/>
      <c r="H55" s="204"/>
      <c r="I55" s="12"/>
      <c r="J55" s="2"/>
      <c r="K55" s="3"/>
      <c r="L55" s="4"/>
      <c r="M55" s="4"/>
      <c r="N55" s="4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14" ht="30" customHeight="1">
      <c r="A56" s="51" t="s">
        <v>48</v>
      </c>
      <c r="B56" s="89" t="s">
        <v>357</v>
      </c>
      <c r="C56" s="53" t="s">
        <v>525</v>
      </c>
      <c r="D56" s="66"/>
      <c r="E56" s="55" t="s">
        <v>137</v>
      </c>
      <c r="F56" s="56">
        <v>2</v>
      </c>
      <c r="G56" s="57"/>
      <c r="H56" s="200">
        <f aca="true" t="shared" si="1" ref="H56:H61">ROUND(G56*F56,2)</f>
        <v>0</v>
      </c>
      <c r="I56" s="12"/>
      <c r="J56" s="2"/>
      <c r="K56" s="3"/>
      <c r="L56" s="4"/>
      <c r="M56" s="4"/>
      <c r="N56" s="4"/>
    </row>
    <row r="57" spans="1:14" ht="30" customHeight="1">
      <c r="A57" s="51" t="s">
        <v>49</v>
      </c>
      <c r="B57" s="89" t="s">
        <v>358</v>
      </c>
      <c r="C57" s="53" t="s">
        <v>526</v>
      </c>
      <c r="D57" s="66"/>
      <c r="E57" s="55" t="s">
        <v>137</v>
      </c>
      <c r="F57" s="56">
        <v>2</v>
      </c>
      <c r="G57" s="57"/>
      <c r="H57" s="200">
        <f t="shared" si="1"/>
        <v>0</v>
      </c>
      <c r="I57" s="12"/>
      <c r="J57" s="2"/>
      <c r="K57" s="3"/>
      <c r="L57" s="4"/>
      <c r="M57" s="4"/>
      <c r="N57" s="4"/>
    </row>
    <row r="58" spans="1:14" ht="30" customHeight="1">
      <c r="A58" s="51" t="s">
        <v>492</v>
      </c>
      <c r="B58" s="89" t="s">
        <v>360</v>
      </c>
      <c r="C58" s="53" t="s">
        <v>527</v>
      </c>
      <c r="D58" s="66"/>
      <c r="E58" s="55" t="s">
        <v>137</v>
      </c>
      <c r="F58" s="56">
        <v>6</v>
      </c>
      <c r="G58" s="57"/>
      <c r="H58" s="200">
        <f t="shared" si="1"/>
        <v>0</v>
      </c>
      <c r="I58" s="12"/>
      <c r="J58" s="2"/>
      <c r="K58" s="3"/>
      <c r="L58" s="4"/>
      <c r="M58" s="4"/>
      <c r="N58" s="4"/>
    </row>
    <row r="59" spans="1:14" s="17" customFormat="1" ht="30" customHeight="1">
      <c r="A59" s="51" t="s">
        <v>268</v>
      </c>
      <c r="B59" s="52" t="s">
        <v>305</v>
      </c>
      <c r="C59" s="53" t="s">
        <v>355</v>
      </c>
      <c r="D59" s="66" t="s">
        <v>9</v>
      </c>
      <c r="E59" s="55" t="s">
        <v>137</v>
      </c>
      <c r="F59" s="56">
        <v>7</v>
      </c>
      <c r="G59" s="57"/>
      <c r="H59" s="200">
        <f t="shared" si="1"/>
        <v>0</v>
      </c>
      <c r="I59" s="12"/>
      <c r="J59" s="2"/>
      <c r="K59" s="3"/>
      <c r="L59" s="4"/>
      <c r="M59" s="4"/>
      <c r="N59" s="4"/>
    </row>
    <row r="60" spans="1:14" s="17" customFormat="1" ht="30" customHeight="1">
      <c r="A60" s="51" t="s">
        <v>269</v>
      </c>
      <c r="B60" s="52" t="s">
        <v>306</v>
      </c>
      <c r="C60" s="53" t="s">
        <v>267</v>
      </c>
      <c r="D60" s="66" t="s">
        <v>9</v>
      </c>
      <c r="E60" s="55" t="s">
        <v>137</v>
      </c>
      <c r="F60" s="56">
        <v>7</v>
      </c>
      <c r="G60" s="57"/>
      <c r="H60" s="200">
        <f t="shared" si="1"/>
        <v>0</v>
      </c>
      <c r="I60" s="12"/>
      <c r="J60" s="2"/>
      <c r="K60" s="3"/>
      <c r="L60" s="4"/>
      <c r="M60" s="4"/>
      <c r="N60" s="4"/>
    </row>
    <row r="61" spans="1:14" ht="30" customHeight="1">
      <c r="A61" s="51" t="s">
        <v>271</v>
      </c>
      <c r="B61" s="52" t="s">
        <v>307</v>
      </c>
      <c r="C61" s="53" t="s">
        <v>205</v>
      </c>
      <c r="D61" s="66" t="s">
        <v>10</v>
      </c>
      <c r="E61" s="55" t="s">
        <v>138</v>
      </c>
      <c r="F61" s="56">
        <v>120</v>
      </c>
      <c r="G61" s="57"/>
      <c r="H61" s="200">
        <f t="shared" si="1"/>
        <v>0</v>
      </c>
      <c r="I61" s="12"/>
      <c r="J61" s="2"/>
      <c r="K61" s="3"/>
      <c r="L61" s="4"/>
      <c r="M61" s="4"/>
      <c r="N61" s="4"/>
    </row>
    <row r="62" spans="1:14" ht="30" customHeight="1">
      <c r="A62" s="51" t="s">
        <v>478</v>
      </c>
      <c r="B62" s="95" t="s">
        <v>377</v>
      </c>
      <c r="C62" s="96" t="s">
        <v>479</v>
      </c>
      <c r="D62" s="97" t="s">
        <v>528</v>
      </c>
      <c r="E62" s="55"/>
      <c r="F62" s="59"/>
      <c r="G62" s="60"/>
      <c r="H62" s="201"/>
      <c r="I62" s="12"/>
      <c r="J62" s="2"/>
      <c r="K62" s="3"/>
      <c r="L62" s="4"/>
      <c r="M62" s="4"/>
      <c r="N62" s="4"/>
    </row>
    <row r="63" spans="1:14" ht="30" customHeight="1">
      <c r="A63" s="51" t="s">
        <v>480</v>
      </c>
      <c r="B63" s="98" t="s">
        <v>223</v>
      </c>
      <c r="C63" s="99" t="s">
        <v>481</v>
      </c>
      <c r="D63" s="100"/>
      <c r="E63" s="55" t="s">
        <v>134</v>
      </c>
      <c r="F63" s="56">
        <v>470</v>
      </c>
      <c r="G63" s="57"/>
      <c r="H63" s="200">
        <f>ROUND(G63*F63,2)</f>
        <v>0</v>
      </c>
      <c r="I63" s="12"/>
      <c r="J63" s="2"/>
      <c r="K63" s="3"/>
      <c r="L63" s="4"/>
      <c r="M63" s="4"/>
      <c r="N63" s="4"/>
    </row>
    <row r="64" spans="1:14" ht="30" customHeight="1">
      <c r="A64" s="61"/>
      <c r="B64" s="101"/>
      <c r="C64" s="68" t="s">
        <v>153</v>
      </c>
      <c r="D64" s="69"/>
      <c r="E64" s="86"/>
      <c r="F64" s="59"/>
      <c r="G64" s="60"/>
      <c r="H64" s="201"/>
      <c r="I64" s="12"/>
      <c r="J64" s="2"/>
      <c r="K64" s="3"/>
      <c r="L64" s="4"/>
      <c r="M64" s="4"/>
      <c r="N64" s="4"/>
    </row>
    <row r="65" spans="1:14" ht="45" customHeight="1">
      <c r="A65" s="51" t="s">
        <v>168</v>
      </c>
      <c r="B65" s="52" t="s">
        <v>378</v>
      </c>
      <c r="C65" s="53" t="s">
        <v>495</v>
      </c>
      <c r="D65" s="66" t="s">
        <v>494</v>
      </c>
      <c r="E65" s="55" t="s">
        <v>137</v>
      </c>
      <c r="F65" s="56">
        <v>12</v>
      </c>
      <c r="G65" s="57"/>
      <c r="H65" s="200">
        <f>ROUND(G65*F65,2)</f>
        <v>0</v>
      </c>
      <c r="I65" s="12"/>
      <c r="J65" s="2"/>
      <c r="K65" s="3"/>
      <c r="L65" s="4"/>
      <c r="M65" s="4"/>
      <c r="N65" s="4"/>
    </row>
    <row r="66" spans="1:14" ht="30" customHeight="1">
      <c r="A66" s="51" t="s">
        <v>169</v>
      </c>
      <c r="B66" s="52" t="s">
        <v>529</v>
      </c>
      <c r="C66" s="53" t="s">
        <v>350</v>
      </c>
      <c r="D66" s="66" t="s">
        <v>9</v>
      </c>
      <c r="E66" s="55"/>
      <c r="F66" s="59"/>
      <c r="G66" s="60"/>
      <c r="H66" s="201"/>
      <c r="I66" s="12"/>
      <c r="J66" s="2"/>
      <c r="K66" s="3"/>
      <c r="L66" s="4"/>
      <c r="M66" s="4"/>
      <c r="N66" s="4"/>
    </row>
    <row r="67" spans="1:14" ht="30" customHeight="1">
      <c r="A67" s="51" t="s">
        <v>351</v>
      </c>
      <c r="B67" s="72" t="s">
        <v>223</v>
      </c>
      <c r="C67" s="53" t="s">
        <v>356</v>
      </c>
      <c r="D67" s="66"/>
      <c r="E67" s="55" t="s">
        <v>139</v>
      </c>
      <c r="F67" s="56">
        <v>1</v>
      </c>
      <c r="G67" s="57"/>
      <c r="H67" s="200">
        <f>ROUND(G67*F67,2)</f>
        <v>0</v>
      </c>
      <c r="I67" s="12"/>
      <c r="J67" s="2"/>
      <c r="K67" s="3"/>
      <c r="L67" s="4"/>
      <c r="M67" s="4"/>
      <c r="N67" s="4"/>
    </row>
    <row r="68" spans="1:14" ht="30" customHeight="1">
      <c r="A68" s="51" t="s">
        <v>170</v>
      </c>
      <c r="B68" s="52" t="s">
        <v>460</v>
      </c>
      <c r="C68" s="53" t="s">
        <v>530</v>
      </c>
      <c r="D68" s="66" t="s">
        <v>494</v>
      </c>
      <c r="E68" s="55"/>
      <c r="F68" s="59"/>
      <c r="G68" s="60"/>
      <c r="H68" s="201"/>
      <c r="I68" s="12"/>
      <c r="J68" s="2"/>
      <c r="K68" s="3"/>
      <c r="L68" s="4"/>
      <c r="M68" s="4"/>
      <c r="N68" s="4"/>
    </row>
    <row r="69" spans="1:14" ht="30" customHeight="1">
      <c r="A69" s="51" t="s">
        <v>171</v>
      </c>
      <c r="B69" s="72" t="s">
        <v>223</v>
      </c>
      <c r="C69" s="53" t="s">
        <v>418</v>
      </c>
      <c r="D69" s="66"/>
      <c r="E69" s="55" t="s">
        <v>137</v>
      </c>
      <c r="F69" s="56">
        <v>4</v>
      </c>
      <c r="G69" s="57"/>
      <c r="H69" s="200">
        <f>ROUND(G69*F69,2)</f>
        <v>0</v>
      </c>
      <c r="I69" s="12"/>
      <c r="J69" s="2"/>
      <c r="K69" s="3"/>
      <c r="L69" s="4"/>
      <c r="M69" s="4"/>
      <c r="N69" s="4"/>
    </row>
    <row r="70" spans="1:14" ht="30" customHeight="1">
      <c r="A70" s="51" t="s">
        <v>174</v>
      </c>
      <c r="B70" s="52" t="s">
        <v>531</v>
      </c>
      <c r="C70" s="53" t="s">
        <v>334</v>
      </c>
      <c r="D70" s="66" t="s">
        <v>494</v>
      </c>
      <c r="E70" s="55" t="s">
        <v>137</v>
      </c>
      <c r="F70" s="56">
        <v>12</v>
      </c>
      <c r="G70" s="57"/>
      <c r="H70" s="200">
        <f>ROUND(G70*F70,2)</f>
        <v>0</v>
      </c>
      <c r="I70" s="12"/>
      <c r="J70" s="2"/>
      <c r="K70" s="3"/>
      <c r="L70" s="4"/>
      <c r="M70" s="4"/>
      <c r="N70" s="4"/>
    </row>
    <row r="71" spans="1:14" ht="30" customHeight="1">
      <c r="A71" s="51" t="s">
        <v>281</v>
      </c>
      <c r="B71" s="52" t="s">
        <v>532</v>
      </c>
      <c r="C71" s="53" t="s">
        <v>336</v>
      </c>
      <c r="D71" s="66" t="s">
        <v>494</v>
      </c>
      <c r="E71" s="55" t="s">
        <v>137</v>
      </c>
      <c r="F71" s="56">
        <v>5</v>
      </c>
      <c r="G71" s="57"/>
      <c r="H71" s="200">
        <f>ROUND(G71*F71,2)</f>
        <v>0</v>
      </c>
      <c r="I71" s="12"/>
      <c r="J71" s="2"/>
      <c r="K71" s="3"/>
      <c r="L71" s="4"/>
      <c r="M71" s="4"/>
      <c r="N71" s="4"/>
    </row>
    <row r="72" spans="1:14" ht="30" customHeight="1">
      <c r="A72" s="51" t="s">
        <v>175</v>
      </c>
      <c r="B72" s="52" t="s">
        <v>533</v>
      </c>
      <c r="C72" s="53" t="s">
        <v>335</v>
      </c>
      <c r="D72" s="66" t="s">
        <v>494</v>
      </c>
      <c r="E72" s="55" t="s">
        <v>137</v>
      </c>
      <c r="F72" s="56">
        <v>8</v>
      </c>
      <c r="G72" s="57"/>
      <c r="H72" s="200">
        <f>ROUND(G72*F72,2)</f>
        <v>0</v>
      </c>
      <c r="I72" s="12"/>
      <c r="J72" s="2"/>
      <c r="K72" s="3"/>
      <c r="L72" s="4"/>
      <c r="M72" s="4"/>
      <c r="N72" s="4"/>
    </row>
    <row r="73" spans="1:14" ht="30" customHeight="1">
      <c r="A73" s="51" t="s">
        <v>176</v>
      </c>
      <c r="B73" s="52" t="s">
        <v>534</v>
      </c>
      <c r="C73" s="53" t="s">
        <v>337</v>
      </c>
      <c r="D73" s="66" t="s">
        <v>494</v>
      </c>
      <c r="E73" s="55" t="s">
        <v>137</v>
      </c>
      <c r="F73" s="56">
        <v>3</v>
      </c>
      <c r="G73" s="57"/>
      <c r="H73" s="200">
        <f>ROUND(G73*F73,2)</f>
        <v>0</v>
      </c>
      <c r="I73" s="12"/>
      <c r="J73" s="2"/>
      <c r="K73" s="3"/>
      <c r="L73" s="4"/>
      <c r="M73" s="4"/>
      <c r="N73" s="4"/>
    </row>
    <row r="74" spans="1:14" ht="30" customHeight="1">
      <c r="A74" s="61"/>
      <c r="B74" s="67"/>
      <c r="C74" s="68" t="s">
        <v>154</v>
      </c>
      <c r="D74" s="69"/>
      <c r="E74" s="70"/>
      <c r="F74" s="59"/>
      <c r="G74" s="60"/>
      <c r="H74" s="201"/>
      <c r="I74" s="12"/>
      <c r="J74" s="2"/>
      <c r="K74" s="3"/>
      <c r="L74" s="4"/>
      <c r="M74" s="4"/>
      <c r="N74" s="4"/>
    </row>
    <row r="75" spans="1:14" ht="30" customHeight="1">
      <c r="A75" s="71" t="s">
        <v>177</v>
      </c>
      <c r="B75" s="52" t="s">
        <v>535</v>
      </c>
      <c r="C75" s="53" t="s">
        <v>107</v>
      </c>
      <c r="D75" s="66" t="s">
        <v>13</v>
      </c>
      <c r="E75" s="55"/>
      <c r="F75" s="59"/>
      <c r="G75" s="60"/>
      <c r="H75" s="201"/>
      <c r="I75" s="12"/>
      <c r="J75" s="2"/>
      <c r="K75" s="3"/>
      <c r="L75" s="4"/>
      <c r="M75" s="4"/>
      <c r="N75" s="4"/>
    </row>
    <row r="76" spans="1:14" ht="30" customHeight="1">
      <c r="A76" s="71" t="s">
        <v>179</v>
      </c>
      <c r="B76" s="72" t="s">
        <v>223</v>
      </c>
      <c r="C76" s="53" t="s">
        <v>422</v>
      </c>
      <c r="D76" s="66"/>
      <c r="E76" s="55" t="s">
        <v>134</v>
      </c>
      <c r="F76" s="56">
        <v>6600</v>
      </c>
      <c r="G76" s="57"/>
      <c r="H76" s="200">
        <f>ROUND(G76*F76,2)</f>
        <v>0</v>
      </c>
      <c r="I76" s="12"/>
      <c r="J76" s="2"/>
      <c r="K76" s="3"/>
      <c r="L76" s="4"/>
      <c r="M76" s="4"/>
      <c r="N76" s="4"/>
    </row>
    <row r="77" spans="1:14" ht="30" customHeight="1">
      <c r="A77" s="71"/>
      <c r="B77" s="52" t="s">
        <v>536</v>
      </c>
      <c r="C77" s="53" t="s">
        <v>537</v>
      </c>
      <c r="D77" s="66" t="s">
        <v>3</v>
      </c>
      <c r="E77" s="55" t="s">
        <v>538</v>
      </c>
      <c r="F77" s="56">
        <v>8</v>
      </c>
      <c r="G77" s="57"/>
      <c r="H77" s="200">
        <f>ROUND(G77*F77,2)</f>
        <v>0</v>
      </c>
      <c r="I77" s="12"/>
      <c r="J77" s="2"/>
      <c r="K77" s="3"/>
      <c r="L77" s="4"/>
      <c r="M77" s="4"/>
      <c r="N77" s="4"/>
    </row>
    <row r="78" spans="1:14" ht="30" customHeight="1">
      <c r="A78" s="71"/>
      <c r="B78" s="52" t="s">
        <v>539</v>
      </c>
      <c r="C78" s="53" t="s">
        <v>540</v>
      </c>
      <c r="D78" s="66" t="s">
        <v>326</v>
      </c>
      <c r="E78" s="55" t="s">
        <v>138</v>
      </c>
      <c r="F78" s="56">
        <v>450</v>
      </c>
      <c r="G78" s="57"/>
      <c r="H78" s="200">
        <f>ROUND(G78*F78,2)</f>
        <v>0</v>
      </c>
      <c r="I78" s="12"/>
      <c r="J78" s="2"/>
      <c r="K78" s="3"/>
      <c r="L78" s="4"/>
      <c r="M78" s="4"/>
      <c r="N78" s="4"/>
    </row>
    <row r="79" spans="1:14" ht="30" customHeight="1">
      <c r="A79" s="71"/>
      <c r="B79" s="52" t="s">
        <v>541</v>
      </c>
      <c r="C79" s="53" t="s">
        <v>542</v>
      </c>
      <c r="D79" s="66" t="s">
        <v>326</v>
      </c>
      <c r="E79" s="55" t="s">
        <v>138</v>
      </c>
      <c r="F79" s="56">
        <v>480</v>
      </c>
      <c r="G79" s="57"/>
      <c r="H79" s="200">
        <f>ROUND(G79*F79,2)</f>
        <v>0</v>
      </c>
      <c r="I79" s="12"/>
      <c r="J79" s="2"/>
      <c r="K79" s="3"/>
      <c r="L79" s="4"/>
      <c r="M79" s="4"/>
      <c r="N79" s="4"/>
    </row>
    <row r="80" spans="1:14" ht="9.75" customHeight="1">
      <c r="A80" s="35"/>
      <c r="B80" s="102"/>
      <c r="C80" s="103"/>
      <c r="D80" s="47"/>
      <c r="E80" s="104"/>
      <c r="F80" s="49"/>
      <c r="G80" s="29"/>
      <c r="H80" s="199"/>
      <c r="I80" s="12"/>
      <c r="J80" s="2"/>
      <c r="K80" s="3"/>
      <c r="L80" s="4"/>
      <c r="M80" s="4"/>
      <c r="N80" s="4"/>
    </row>
    <row r="81" spans="1:14" ht="48" customHeight="1" thickBot="1">
      <c r="A81" s="105"/>
      <c r="B81" s="106" t="s">
        <v>342</v>
      </c>
      <c r="C81" s="223" t="str">
        <f>C7</f>
        <v>CONCRETE RECONSTRUCTION:  SAULTEAUX CRESCENT (EAST LEG) FROM MORAY STREET TO MORAY STREET</v>
      </c>
      <c r="D81" s="224"/>
      <c r="E81" s="224"/>
      <c r="F81" s="225"/>
      <c r="G81" s="107" t="s">
        <v>543</v>
      </c>
      <c r="H81" s="205">
        <f>SUM(H7:H80)</f>
        <v>0</v>
      </c>
      <c r="I81" s="12"/>
      <c r="J81" s="2"/>
      <c r="K81" s="3"/>
      <c r="L81" s="4"/>
      <c r="M81" s="4"/>
      <c r="N81" s="4"/>
    </row>
    <row r="82" spans="1:24" s="44" customFormat="1" ht="48" customHeight="1" thickTop="1">
      <c r="A82" s="108"/>
      <c r="B82" s="109" t="s">
        <v>343</v>
      </c>
      <c r="C82" s="230" t="s">
        <v>544</v>
      </c>
      <c r="D82" s="231"/>
      <c r="E82" s="231"/>
      <c r="F82" s="232"/>
      <c r="G82" s="40"/>
      <c r="H82" s="198"/>
      <c r="I82" s="12"/>
      <c r="J82" s="2"/>
      <c r="K82" s="3"/>
      <c r="L82" s="4"/>
      <c r="M82" s="4"/>
      <c r="N82" s="4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14" ht="30" customHeight="1">
      <c r="A83" s="61"/>
      <c r="B83" s="67"/>
      <c r="C83" s="110" t="s">
        <v>150</v>
      </c>
      <c r="D83" s="69"/>
      <c r="E83" s="111" t="s">
        <v>129</v>
      </c>
      <c r="F83" s="59" t="s">
        <v>129</v>
      </c>
      <c r="G83" s="35" t="s">
        <v>129</v>
      </c>
      <c r="H83" s="199"/>
      <c r="I83" s="12"/>
      <c r="J83" s="2"/>
      <c r="K83" s="3"/>
      <c r="L83" s="4"/>
      <c r="M83" s="4"/>
      <c r="N83" s="4"/>
    </row>
    <row r="84" spans="1:14" ht="30" customHeight="1">
      <c r="A84" s="58" t="s">
        <v>180</v>
      </c>
      <c r="B84" s="52" t="s">
        <v>109</v>
      </c>
      <c r="C84" s="53" t="s">
        <v>57</v>
      </c>
      <c r="D84" s="54" t="s">
        <v>452</v>
      </c>
      <c r="E84" s="55" t="s">
        <v>134</v>
      </c>
      <c r="F84" s="56">
        <v>15300</v>
      </c>
      <c r="G84" s="57"/>
      <c r="H84" s="200">
        <f>ROUND(G84*F84,2)</f>
        <v>0</v>
      </c>
      <c r="I84" s="12"/>
      <c r="J84" s="2"/>
      <c r="K84" s="3"/>
      <c r="L84" s="4"/>
      <c r="M84" s="4"/>
      <c r="N84" s="4"/>
    </row>
    <row r="85" spans="1:14" ht="30" customHeight="1">
      <c r="A85" s="58" t="s">
        <v>181</v>
      </c>
      <c r="B85" s="52" t="s">
        <v>545</v>
      </c>
      <c r="C85" s="53" t="s">
        <v>67</v>
      </c>
      <c r="D85" s="54" t="s">
        <v>452</v>
      </c>
      <c r="E85" s="55"/>
      <c r="F85" s="59"/>
      <c r="G85" s="60"/>
      <c r="H85" s="201"/>
      <c r="I85" s="12"/>
      <c r="J85" s="2"/>
      <c r="K85" s="3"/>
      <c r="L85" s="4"/>
      <c r="M85" s="4"/>
      <c r="N85" s="4"/>
    </row>
    <row r="86" spans="1:14" ht="30" customHeight="1">
      <c r="A86" s="58" t="s">
        <v>429</v>
      </c>
      <c r="B86" s="72" t="s">
        <v>223</v>
      </c>
      <c r="C86" s="53" t="s">
        <v>423</v>
      </c>
      <c r="D86" s="66" t="s">
        <v>129</v>
      </c>
      <c r="E86" s="55" t="s">
        <v>136</v>
      </c>
      <c r="F86" s="56">
        <v>5930</v>
      </c>
      <c r="G86" s="57"/>
      <c r="H86" s="200">
        <f aca="true" t="shared" si="2" ref="H86:H93">ROUND(G86*F86,2)</f>
        <v>0</v>
      </c>
      <c r="I86" s="12"/>
      <c r="J86" s="2"/>
      <c r="K86" s="3"/>
      <c r="L86" s="4"/>
      <c r="M86" s="4"/>
      <c r="N86" s="4"/>
    </row>
    <row r="87" spans="1:14" ht="30" customHeight="1">
      <c r="A87" s="51" t="s">
        <v>447</v>
      </c>
      <c r="B87" s="72" t="s">
        <v>224</v>
      </c>
      <c r="C87" s="53" t="s">
        <v>424</v>
      </c>
      <c r="D87" s="66" t="s">
        <v>129</v>
      </c>
      <c r="E87" s="55" t="s">
        <v>136</v>
      </c>
      <c r="F87" s="56">
        <v>13830</v>
      </c>
      <c r="G87" s="57"/>
      <c r="H87" s="200">
        <f t="shared" si="2"/>
        <v>0</v>
      </c>
      <c r="I87" s="12"/>
      <c r="J87" s="2"/>
      <c r="K87" s="3"/>
      <c r="L87" s="4"/>
      <c r="M87" s="4"/>
      <c r="N87" s="4"/>
    </row>
    <row r="88" spans="1:14" ht="30" customHeight="1">
      <c r="A88" s="58" t="s">
        <v>183</v>
      </c>
      <c r="B88" s="52" t="s">
        <v>546</v>
      </c>
      <c r="C88" s="53" t="s">
        <v>209</v>
      </c>
      <c r="D88" s="54" t="s">
        <v>452</v>
      </c>
      <c r="E88" s="55" t="s">
        <v>135</v>
      </c>
      <c r="F88" s="56">
        <v>1150</v>
      </c>
      <c r="G88" s="57"/>
      <c r="H88" s="200">
        <f t="shared" si="2"/>
        <v>0</v>
      </c>
      <c r="I88" s="12"/>
      <c r="J88" s="2"/>
      <c r="K88" s="3"/>
      <c r="L88" s="4"/>
      <c r="M88" s="4"/>
      <c r="N88" s="4"/>
    </row>
    <row r="89" spans="1:14" ht="30" customHeight="1">
      <c r="A89" s="51" t="s">
        <v>184</v>
      </c>
      <c r="B89" s="52" t="s">
        <v>110</v>
      </c>
      <c r="C89" s="53" t="s">
        <v>72</v>
      </c>
      <c r="D89" s="54" t="s">
        <v>452</v>
      </c>
      <c r="E89" s="55" t="s">
        <v>134</v>
      </c>
      <c r="F89" s="56">
        <v>11870</v>
      </c>
      <c r="G89" s="57"/>
      <c r="H89" s="200">
        <f t="shared" si="2"/>
        <v>0</v>
      </c>
      <c r="I89" s="12"/>
      <c r="J89" s="2"/>
      <c r="K89" s="3"/>
      <c r="L89" s="4"/>
      <c r="M89" s="4"/>
      <c r="N89" s="4"/>
    </row>
    <row r="90" spans="1:14" ht="30" customHeight="1">
      <c r="A90" s="58" t="s">
        <v>187</v>
      </c>
      <c r="B90" s="52" t="s">
        <v>111</v>
      </c>
      <c r="C90" s="53" t="s">
        <v>374</v>
      </c>
      <c r="D90" s="66" t="s">
        <v>4</v>
      </c>
      <c r="E90" s="55" t="s">
        <v>134</v>
      </c>
      <c r="F90" s="56">
        <v>15300</v>
      </c>
      <c r="G90" s="57"/>
      <c r="H90" s="200">
        <f t="shared" si="2"/>
        <v>0</v>
      </c>
      <c r="I90" s="12"/>
      <c r="J90" s="2"/>
      <c r="K90" s="3"/>
      <c r="L90" s="4"/>
      <c r="M90" s="4"/>
      <c r="N90" s="4"/>
    </row>
    <row r="91" spans="1:14" ht="30" customHeight="1">
      <c r="A91" s="58" t="s">
        <v>375</v>
      </c>
      <c r="B91" s="52" t="s">
        <v>116</v>
      </c>
      <c r="C91" s="53" t="s">
        <v>376</v>
      </c>
      <c r="D91" s="66" t="s">
        <v>5</v>
      </c>
      <c r="E91" s="55" t="s">
        <v>134</v>
      </c>
      <c r="F91" s="56">
        <v>15300</v>
      </c>
      <c r="G91" s="57"/>
      <c r="H91" s="200">
        <f t="shared" si="2"/>
        <v>0</v>
      </c>
      <c r="I91" s="12"/>
      <c r="J91" s="2"/>
      <c r="K91" s="3"/>
      <c r="L91" s="4"/>
      <c r="M91" s="4"/>
      <c r="N91" s="4"/>
    </row>
    <row r="92" spans="1:14" ht="30" customHeight="1">
      <c r="A92" s="58" t="s">
        <v>300</v>
      </c>
      <c r="B92" s="52" t="s">
        <v>234</v>
      </c>
      <c r="C92" s="53" t="s">
        <v>297</v>
      </c>
      <c r="D92" s="66" t="s">
        <v>329</v>
      </c>
      <c r="E92" s="55" t="s">
        <v>135</v>
      </c>
      <c r="F92" s="56">
        <v>1000</v>
      </c>
      <c r="G92" s="57"/>
      <c r="H92" s="200">
        <f t="shared" si="2"/>
        <v>0</v>
      </c>
      <c r="I92" s="12"/>
      <c r="J92" s="2"/>
      <c r="K92" s="3"/>
      <c r="L92" s="4"/>
      <c r="M92" s="4"/>
      <c r="N92" s="4"/>
    </row>
    <row r="93" spans="1:14" ht="30" customHeight="1">
      <c r="A93" s="51" t="s">
        <v>301</v>
      </c>
      <c r="B93" s="52" t="s">
        <v>117</v>
      </c>
      <c r="C93" s="53" t="s">
        <v>298</v>
      </c>
      <c r="D93" s="66" t="s">
        <v>329</v>
      </c>
      <c r="E93" s="55" t="s">
        <v>135</v>
      </c>
      <c r="F93" s="56">
        <v>11850</v>
      </c>
      <c r="G93" s="57"/>
      <c r="H93" s="200">
        <f t="shared" si="2"/>
        <v>0</v>
      </c>
      <c r="I93" s="12"/>
      <c r="J93" s="2"/>
      <c r="K93" s="3"/>
      <c r="L93" s="4"/>
      <c r="M93" s="4"/>
      <c r="N93" s="4"/>
    </row>
    <row r="94" spans="1:14" ht="30" customHeight="1">
      <c r="A94" s="51" t="s">
        <v>302</v>
      </c>
      <c r="B94" s="52" t="s">
        <v>149</v>
      </c>
      <c r="C94" s="53" t="s">
        <v>299</v>
      </c>
      <c r="D94" s="66" t="s">
        <v>329</v>
      </c>
      <c r="E94" s="55"/>
      <c r="F94" s="59"/>
      <c r="G94" s="60"/>
      <c r="H94" s="201"/>
      <c r="I94" s="12"/>
      <c r="J94" s="2"/>
      <c r="K94" s="3"/>
      <c r="L94" s="4"/>
      <c r="M94" s="4"/>
      <c r="N94" s="4"/>
    </row>
    <row r="95" spans="1:14" ht="30" customHeight="1">
      <c r="A95" s="58" t="s">
        <v>303</v>
      </c>
      <c r="B95" s="72" t="s">
        <v>223</v>
      </c>
      <c r="C95" s="53" t="s">
        <v>308</v>
      </c>
      <c r="D95" s="97"/>
      <c r="E95" s="55" t="s">
        <v>135</v>
      </c>
      <c r="F95" s="56">
        <v>1000</v>
      </c>
      <c r="G95" s="57"/>
      <c r="H95" s="200">
        <f>ROUND(G95*F95,2)</f>
        <v>0</v>
      </c>
      <c r="I95" s="12"/>
      <c r="J95" s="2"/>
      <c r="K95" s="3"/>
      <c r="L95" s="4"/>
      <c r="M95" s="4"/>
      <c r="N95" s="4"/>
    </row>
    <row r="96" spans="1:14" ht="30" customHeight="1">
      <c r="A96" s="61"/>
      <c r="B96" s="67"/>
      <c r="C96" s="68" t="s">
        <v>511</v>
      </c>
      <c r="D96" s="69"/>
      <c r="E96" s="70"/>
      <c r="F96" s="59"/>
      <c r="G96" s="60"/>
      <c r="H96" s="201"/>
      <c r="I96" s="12"/>
      <c r="J96" s="2"/>
      <c r="K96" s="3"/>
      <c r="L96" s="4"/>
      <c r="M96" s="4"/>
      <c r="N96" s="4"/>
    </row>
    <row r="97" spans="1:14" ht="30" customHeight="1">
      <c r="A97" s="71" t="s">
        <v>236</v>
      </c>
      <c r="B97" s="52" t="s">
        <v>112</v>
      </c>
      <c r="C97" s="53" t="s">
        <v>206</v>
      </c>
      <c r="D97" s="54" t="s">
        <v>452</v>
      </c>
      <c r="E97" s="55"/>
      <c r="F97" s="59"/>
      <c r="G97" s="60"/>
      <c r="H97" s="201"/>
      <c r="I97" s="12"/>
      <c r="J97" s="2"/>
      <c r="K97" s="3"/>
      <c r="L97" s="4"/>
      <c r="M97" s="4"/>
      <c r="N97" s="4"/>
    </row>
    <row r="98" spans="1:14" ht="30" customHeight="1">
      <c r="A98" s="71" t="s">
        <v>275</v>
      </c>
      <c r="B98" s="72" t="s">
        <v>223</v>
      </c>
      <c r="C98" s="53" t="s">
        <v>207</v>
      </c>
      <c r="D98" s="66" t="s">
        <v>129</v>
      </c>
      <c r="E98" s="55" t="s">
        <v>134</v>
      </c>
      <c r="F98" s="56">
        <v>16930</v>
      </c>
      <c r="G98" s="57"/>
      <c r="H98" s="200">
        <f>ROUND(G98*F98,2)</f>
        <v>0</v>
      </c>
      <c r="I98" s="12"/>
      <c r="J98" s="2"/>
      <c r="K98" s="3"/>
      <c r="L98" s="4"/>
      <c r="M98" s="4"/>
      <c r="N98" s="4"/>
    </row>
    <row r="99" spans="1:14" ht="30" customHeight="1">
      <c r="A99" s="71" t="s">
        <v>188</v>
      </c>
      <c r="B99" s="72" t="s">
        <v>224</v>
      </c>
      <c r="C99" s="53" t="s">
        <v>208</v>
      </c>
      <c r="D99" s="66" t="s">
        <v>129</v>
      </c>
      <c r="E99" s="55" t="s">
        <v>134</v>
      </c>
      <c r="F99" s="56">
        <v>450</v>
      </c>
      <c r="G99" s="57"/>
      <c r="H99" s="200">
        <f>ROUND(G99*F99,2)</f>
        <v>0</v>
      </c>
      <c r="I99" s="12"/>
      <c r="J99" s="2"/>
      <c r="K99" s="3"/>
      <c r="L99" s="4"/>
      <c r="M99" s="4"/>
      <c r="N99" s="4"/>
    </row>
    <row r="100" spans="1:14" ht="30" customHeight="1">
      <c r="A100" s="71" t="s">
        <v>195</v>
      </c>
      <c r="B100" s="52" t="s">
        <v>113</v>
      </c>
      <c r="C100" s="53" t="s">
        <v>118</v>
      </c>
      <c r="D100" s="66" t="s">
        <v>439</v>
      </c>
      <c r="E100" s="55"/>
      <c r="F100" s="59"/>
      <c r="G100" s="60"/>
      <c r="H100" s="201"/>
      <c r="I100" s="12"/>
      <c r="J100" s="2"/>
      <c r="K100" s="3"/>
      <c r="L100" s="4"/>
      <c r="M100" s="4"/>
      <c r="N100" s="4"/>
    </row>
    <row r="101" spans="1:14" ht="30" customHeight="1">
      <c r="A101" s="71" t="s">
        <v>196</v>
      </c>
      <c r="B101" s="72" t="s">
        <v>223</v>
      </c>
      <c r="C101" s="53" t="s">
        <v>144</v>
      </c>
      <c r="D101" s="66" t="s">
        <v>129</v>
      </c>
      <c r="E101" s="55" t="s">
        <v>137</v>
      </c>
      <c r="F101" s="56">
        <v>155</v>
      </c>
      <c r="G101" s="57"/>
      <c r="H101" s="200">
        <f>ROUND(G101*F101,2)</f>
        <v>0</v>
      </c>
      <c r="I101" s="12"/>
      <c r="J101" s="2"/>
      <c r="K101" s="3"/>
      <c r="L101" s="4"/>
      <c r="M101" s="4"/>
      <c r="N101" s="4"/>
    </row>
    <row r="102" spans="1:14" ht="30" customHeight="1">
      <c r="A102" s="71" t="s">
        <v>197</v>
      </c>
      <c r="B102" s="52" t="s">
        <v>120</v>
      </c>
      <c r="C102" s="53" t="s">
        <v>119</v>
      </c>
      <c r="D102" s="66" t="s">
        <v>439</v>
      </c>
      <c r="E102" s="55"/>
      <c r="F102" s="59"/>
      <c r="G102" s="60"/>
      <c r="H102" s="201"/>
      <c r="I102" s="12"/>
      <c r="J102" s="2"/>
      <c r="K102" s="3"/>
      <c r="L102" s="4"/>
      <c r="M102" s="4"/>
      <c r="N102" s="4"/>
    </row>
    <row r="103" spans="1:14" ht="30" customHeight="1">
      <c r="A103" s="71" t="s">
        <v>198</v>
      </c>
      <c r="B103" s="72" t="s">
        <v>223</v>
      </c>
      <c r="C103" s="53" t="s">
        <v>143</v>
      </c>
      <c r="D103" s="66" t="s">
        <v>129</v>
      </c>
      <c r="E103" s="55" t="s">
        <v>137</v>
      </c>
      <c r="F103" s="56">
        <v>275</v>
      </c>
      <c r="G103" s="57"/>
      <c r="H103" s="200">
        <f>ROUND(G103*F103,2)</f>
        <v>0</v>
      </c>
      <c r="I103" s="12"/>
      <c r="J103" s="2"/>
      <c r="K103" s="3"/>
      <c r="L103" s="4"/>
      <c r="M103" s="4"/>
      <c r="N103" s="4"/>
    </row>
    <row r="104" spans="1:14" ht="30" customHeight="1">
      <c r="A104" s="71" t="s">
        <v>388</v>
      </c>
      <c r="B104" s="52" t="s">
        <v>121</v>
      </c>
      <c r="C104" s="53" t="s">
        <v>213</v>
      </c>
      <c r="D104" s="66" t="s">
        <v>6</v>
      </c>
      <c r="E104" s="55"/>
      <c r="F104" s="59"/>
      <c r="G104" s="60"/>
      <c r="H104" s="201"/>
      <c r="I104" s="12"/>
      <c r="J104" s="2"/>
      <c r="K104" s="3"/>
      <c r="L104" s="4"/>
      <c r="M104" s="4"/>
      <c r="N104" s="4"/>
    </row>
    <row r="105" spans="1:14" ht="30" customHeight="1">
      <c r="A105" s="71" t="s">
        <v>389</v>
      </c>
      <c r="B105" s="72" t="s">
        <v>223</v>
      </c>
      <c r="C105" s="53" t="s">
        <v>8</v>
      </c>
      <c r="D105" s="66" t="s">
        <v>129</v>
      </c>
      <c r="E105" s="55" t="s">
        <v>134</v>
      </c>
      <c r="F105" s="56">
        <v>110</v>
      </c>
      <c r="G105" s="57"/>
      <c r="H105" s="200">
        <f>ROUND(G105*F105,2)</f>
        <v>0</v>
      </c>
      <c r="I105" s="12"/>
      <c r="J105" s="2"/>
      <c r="K105" s="3"/>
      <c r="L105" s="4"/>
      <c r="M105" s="4"/>
      <c r="N105" s="4"/>
    </row>
    <row r="106" spans="1:14" ht="30" customHeight="1">
      <c r="A106" s="71" t="s">
        <v>391</v>
      </c>
      <c r="B106" s="52" t="s">
        <v>115</v>
      </c>
      <c r="C106" s="53" t="s">
        <v>215</v>
      </c>
      <c r="D106" s="66" t="s">
        <v>6</v>
      </c>
      <c r="E106" s="55"/>
      <c r="F106" s="59"/>
      <c r="G106" s="60"/>
      <c r="H106" s="201"/>
      <c r="I106" s="12"/>
      <c r="J106" s="2"/>
      <c r="K106" s="3"/>
      <c r="L106" s="4"/>
      <c r="M106" s="4"/>
      <c r="N106" s="4"/>
    </row>
    <row r="107" spans="1:14" ht="30" customHeight="1">
      <c r="A107" s="71" t="s">
        <v>433</v>
      </c>
      <c r="B107" s="72" t="s">
        <v>223</v>
      </c>
      <c r="C107" s="53" t="s">
        <v>8</v>
      </c>
      <c r="D107" s="66" t="s">
        <v>249</v>
      </c>
      <c r="E107" s="55" t="s">
        <v>134</v>
      </c>
      <c r="F107" s="56">
        <v>200</v>
      </c>
      <c r="G107" s="57"/>
      <c r="H107" s="200">
        <f>ROUND(G107*F107,2)</f>
        <v>0</v>
      </c>
      <c r="I107" s="12"/>
      <c r="J107" s="2"/>
      <c r="K107" s="3"/>
      <c r="L107" s="4"/>
      <c r="M107" s="4"/>
      <c r="N107" s="4"/>
    </row>
    <row r="108" spans="1:24" s="81" customFormat="1" ht="30" customHeight="1">
      <c r="A108" s="74" t="s">
        <v>392</v>
      </c>
      <c r="B108" s="112" t="s">
        <v>352</v>
      </c>
      <c r="C108" s="76" t="s">
        <v>216</v>
      </c>
      <c r="D108" s="77" t="s">
        <v>6</v>
      </c>
      <c r="E108" s="78"/>
      <c r="F108" s="93"/>
      <c r="G108" s="94"/>
      <c r="H108" s="204"/>
      <c r="I108" s="12"/>
      <c r="J108" s="2"/>
      <c r="K108" s="3"/>
      <c r="L108" s="4"/>
      <c r="M108" s="4"/>
      <c r="N108" s="4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s="120" customFormat="1" ht="30" customHeight="1">
      <c r="A109" s="113" t="s">
        <v>393</v>
      </c>
      <c r="B109" s="114" t="s">
        <v>223</v>
      </c>
      <c r="C109" s="115" t="s">
        <v>8</v>
      </c>
      <c r="D109" s="116" t="s">
        <v>249</v>
      </c>
      <c r="E109" s="117"/>
      <c r="F109" s="118"/>
      <c r="G109" s="119"/>
      <c r="H109" s="206"/>
      <c r="I109" s="12"/>
      <c r="J109" s="2"/>
      <c r="K109" s="3"/>
      <c r="L109" s="4"/>
      <c r="M109" s="4"/>
      <c r="N109" s="4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14" s="17" customFormat="1" ht="30" customHeight="1">
      <c r="A110" s="71" t="s">
        <v>394</v>
      </c>
      <c r="B110" s="89" t="s">
        <v>357</v>
      </c>
      <c r="C110" s="53" t="s">
        <v>359</v>
      </c>
      <c r="D110" s="66"/>
      <c r="E110" s="55" t="s">
        <v>134</v>
      </c>
      <c r="F110" s="56">
        <v>100</v>
      </c>
      <c r="G110" s="57"/>
      <c r="H110" s="200">
        <f>ROUND(G110*F110,2)</f>
        <v>0</v>
      </c>
      <c r="I110" s="12"/>
      <c r="J110" s="2"/>
      <c r="K110" s="3"/>
      <c r="L110" s="4"/>
      <c r="M110" s="4"/>
      <c r="N110" s="4"/>
    </row>
    <row r="111" spans="1:14" ht="30" customHeight="1">
      <c r="A111" s="71" t="s">
        <v>395</v>
      </c>
      <c r="B111" s="89" t="s">
        <v>358</v>
      </c>
      <c r="C111" s="53" t="s">
        <v>361</v>
      </c>
      <c r="D111" s="66" t="s">
        <v>129</v>
      </c>
      <c r="E111" s="55" t="s">
        <v>134</v>
      </c>
      <c r="F111" s="56">
        <v>2600</v>
      </c>
      <c r="G111" s="57"/>
      <c r="H111" s="200">
        <f>ROUND(G111*F111,2)</f>
        <v>0</v>
      </c>
      <c r="I111" s="12"/>
      <c r="J111" s="2"/>
      <c r="K111" s="3"/>
      <c r="L111" s="4"/>
      <c r="M111" s="4"/>
      <c r="N111" s="4"/>
    </row>
    <row r="112" spans="1:14" ht="30" customHeight="1">
      <c r="A112" s="71" t="s">
        <v>398</v>
      </c>
      <c r="B112" s="52" t="s">
        <v>122</v>
      </c>
      <c r="C112" s="53" t="s">
        <v>221</v>
      </c>
      <c r="D112" s="66" t="s">
        <v>434</v>
      </c>
      <c r="E112" s="55"/>
      <c r="F112" s="59"/>
      <c r="G112" s="60"/>
      <c r="H112" s="201"/>
      <c r="I112" s="12"/>
      <c r="J112" s="2"/>
      <c r="K112" s="3"/>
      <c r="L112" s="4"/>
      <c r="M112" s="4"/>
      <c r="N112" s="4"/>
    </row>
    <row r="113" spans="1:14" ht="30" customHeight="1">
      <c r="A113" s="71" t="s">
        <v>402</v>
      </c>
      <c r="B113" s="72" t="s">
        <v>223</v>
      </c>
      <c r="C113" s="53" t="s">
        <v>466</v>
      </c>
      <c r="D113" s="66" t="s">
        <v>251</v>
      </c>
      <c r="E113" s="55" t="s">
        <v>138</v>
      </c>
      <c r="F113" s="56">
        <v>450</v>
      </c>
      <c r="G113" s="57"/>
      <c r="H113" s="200">
        <f>ROUND(G113*F113,2)</f>
        <v>0</v>
      </c>
      <c r="I113" s="12"/>
      <c r="J113" s="2"/>
      <c r="K113" s="3"/>
      <c r="L113" s="4"/>
      <c r="M113" s="4"/>
      <c r="N113" s="4"/>
    </row>
    <row r="114" spans="1:14" ht="45" customHeight="1">
      <c r="A114" s="71" t="s">
        <v>402</v>
      </c>
      <c r="B114" s="72" t="s">
        <v>224</v>
      </c>
      <c r="C114" s="53" t="s">
        <v>513</v>
      </c>
      <c r="D114" s="66" t="s">
        <v>547</v>
      </c>
      <c r="E114" s="55" t="s">
        <v>138</v>
      </c>
      <c r="F114" s="56">
        <v>1550</v>
      </c>
      <c r="G114" s="57"/>
      <c r="H114" s="200">
        <f>ROUND(G114*F114,2)</f>
        <v>0</v>
      </c>
      <c r="I114" s="12"/>
      <c r="J114" s="2"/>
      <c r="K114" s="3"/>
      <c r="L114" s="4"/>
      <c r="M114" s="4"/>
      <c r="N114" s="4"/>
    </row>
    <row r="115" spans="1:14" ht="30" customHeight="1">
      <c r="A115" s="71" t="s">
        <v>403</v>
      </c>
      <c r="B115" s="72" t="s">
        <v>225</v>
      </c>
      <c r="C115" s="53" t="s">
        <v>435</v>
      </c>
      <c r="D115" s="66" t="s">
        <v>232</v>
      </c>
      <c r="E115" s="55" t="s">
        <v>138</v>
      </c>
      <c r="F115" s="56">
        <v>245</v>
      </c>
      <c r="G115" s="57"/>
      <c r="H115" s="200">
        <f>ROUND(G115*F115,2)</f>
        <v>0</v>
      </c>
      <c r="I115" s="12"/>
      <c r="J115" s="2"/>
      <c r="K115" s="3"/>
      <c r="L115" s="4"/>
      <c r="M115" s="4"/>
      <c r="N115" s="4"/>
    </row>
    <row r="116" spans="1:14" ht="30" customHeight="1">
      <c r="A116" s="73" t="s">
        <v>17</v>
      </c>
      <c r="B116" s="82" t="s">
        <v>123</v>
      </c>
      <c r="C116" s="6" t="s">
        <v>548</v>
      </c>
      <c r="D116" s="64" t="s">
        <v>499</v>
      </c>
      <c r="E116" s="121"/>
      <c r="F116" s="59"/>
      <c r="G116" s="60"/>
      <c r="H116" s="201"/>
      <c r="I116" s="12"/>
      <c r="J116" s="2"/>
      <c r="K116" s="3"/>
      <c r="L116" s="4"/>
      <c r="M116" s="4"/>
      <c r="N116" s="4"/>
    </row>
    <row r="117" spans="1:14" ht="30" customHeight="1">
      <c r="A117" s="73" t="s">
        <v>258</v>
      </c>
      <c r="B117" s="63" t="s">
        <v>223</v>
      </c>
      <c r="C117" s="6" t="s">
        <v>229</v>
      </c>
      <c r="D117" s="64"/>
      <c r="E117" s="65"/>
      <c r="F117" s="59"/>
      <c r="G117" s="60"/>
      <c r="H117" s="201"/>
      <c r="I117" s="12"/>
      <c r="J117" s="2"/>
      <c r="K117" s="3"/>
      <c r="L117" s="4"/>
      <c r="M117" s="4"/>
      <c r="N117" s="4"/>
    </row>
    <row r="118" spans="1:14" ht="30" customHeight="1">
      <c r="A118" s="73" t="s">
        <v>259</v>
      </c>
      <c r="B118" s="83" t="s">
        <v>357</v>
      </c>
      <c r="C118" s="6" t="s">
        <v>369</v>
      </c>
      <c r="D118" s="64"/>
      <c r="E118" s="65" t="s">
        <v>136</v>
      </c>
      <c r="F118" s="56">
        <v>140</v>
      </c>
      <c r="G118" s="57"/>
      <c r="H118" s="200">
        <f>ROUND(G118*F118,2)</f>
        <v>0</v>
      </c>
      <c r="I118" s="12"/>
      <c r="J118" s="2"/>
      <c r="K118" s="3"/>
      <c r="L118" s="4"/>
      <c r="M118" s="4"/>
      <c r="N118" s="4"/>
    </row>
    <row r="119" spans="1:14" ht="30" customHeight="1">
      <c r="A119" s="73" t="s">
        <v>287</v>
      </c>
      <c r="B119" s="82" t="s">
        <v>124</v>
      </c>
      <c r="C119" s="6" t="s">
        <v>88</v>
      </c>
      <c r="D119" s="64" t="s">
        <v>455</v>
      </c>
      <c r="E119" s="65" t="s">
        <v>138</v>
      </c>
      <c r="F119" s="56">
        <v>2660</v>
      </c>
      <c r="G119" s="57"/>
      <c r="H119" s="200">
        <f>ROUND(G119*F119,2)</f>
        <v>0</v>
      </c>
      <c r="I119" s="12"/>
      <c r="J119" s="2"/>
      <c r="K119" s="3"/>
      <c r="L119" s="4"/>
      <c r="M119" s="4"/>
      <c r="N119" s="4"/>
    </row>
    <row r="120" spans="1:14" ht="30" customHeight="1">
      <c r="A120" s="71" t="s">
        <v>414</v>
      </c>
      <c r="B120" s="52" t="s">
        <v>125</v>
      </c>
      <c r="C120" s="53" t="s">
        <v>431</v>
      </c>
      <c r="D120" s="66" t="s">
        <v>457</v>
      </c>
      <c r="E120" s="55" t="s">
        <v>137</v>
      </c>
      <c r="F120" s="56">
        <v>12</v>
      </c>
      <c r="G120" s="57"/>
      <c r="H120" s="200">
        <f>ROUND(G120*F120,2)</f>
        <v>0</v>
      </c>
      <c r="I120" s="12"/>
      <c r="J120" s="2"/>
      <c r="K120" s="3"/>
      <c r="L120" s="4"/>
      <c r="M120" s="4"/>
      <c r="N120" s="4"/>
    </row>
    <row r="121" spans="1:14" ht="30" customHeight="1">
      <c r="A121" s="61"/>
      <c r="B121" s="85"/>
      <c r="C121" s="68" t="s">
        <v>515</v>
      </c>
      <c r="D121" s="69"/>
      <c r="E121" s="111"/>
      <c r="F121" s="59"/>
      <c r="G121" s="60"/>
      <c r="H121" s="201"/>
      <c r="I121" s="12"/>
      <c r="J121" s="2"/>
      <c r="K121" s="3"/>
      <c r="L121" s="4"/>
      <c r="M121" s="4"/>
      <c r="N121" s="4"/>
    </row>
    <row r="122" spans="1:14" ht="45" customHeight="1">
      <c r="A122" s="51" t="s">
        <v>157</v>
      </c>
      <c r="B122" s="52" t="s">
        <v>126</v>
      </c>
      <c r="C122" s="53" t="s">
        <v>286</v>
      </c>
      <c r="D122" s="66" t="s">
        <v>455</v>
      </c>
      <c r="E122" s="55"/>
      <c r="F122" s="59"/>
      <c r="G122" s="60"/>
      <c r="H122" s="201"/>
      <c r="I122" s="12"/>
      <c r="J122" s="2"/>
      <c r="K122" s="3"/>
      <c r="L122" s="4"/>
      <c r="M122" s="4"/>
      <c r="N122" s="4"/>
    </row>
    <row r="123" spans="1:14" ht="45" customHeight="1">
      <c r="A123" s="62" t="s">
        <v>158</v>
      </c>
      <c r="B123" s="63" t="s">
        <v>223</v>
      </c>
      <c r="C123" s="6" t="s">
        <v>14</v>
      </c>
      <c r="D123" s="64" t="s">
        <v>129</v>
      </c>
      <c r="E123" s="65" t="s">
        <v>134</v>
      </c>
      <c r="F123" s="56">
        <v>540</v>
      </c>
      <c r="G123" s="57"/>
      <c r="H123" s="200">
        <f>ROUND(G123*F123,2)</f>
        <v>0</v>
      </c>
      <c r="I123" s="12"/>
      <c r="J123" s="2"/>
      <c r="K123" s="3"/>
      <c r="L123" s="4"/>
      <c r="M123" s="4"/>
      <c r="N123" s="4"/>
    </row>
    <row r="124" spans="1:14" ht="45" customHeight="1">
      <c r="A124" s="51" t="s">
        <v>280</v>
      </c>
      <c r="B124" s="72" t="s">
        <v>224</v>
      </c>
      <c r="C124" s="53" t="s">
        <v>142</v>
      </c>
      <c r="D124" s="66" t="s">
        <v>129</v>
      </c>
      <c r="E124" s="55" t="s">
        <v>134</v>
      </c>
      <c r="F124" s="56">
        <v>1820</v>
      </c>
      <c r="G124" s="57"/>
      <c r="H124" s="200">
        <f>ROUND(G124*F124,2)</f>
        <v>0</v>
      </c>
      <c r="I124" s="12"/>
      <c r="J124" s="2"/>
      <c r="K124" s="3"/>
      <c r="L124" s="4"/>
      <c r="M124" s="4"/>
      <c r="N124" s="4"/>
    </row>
    <row r="125" spans="1:14" ht="30" customHeight="1">
      <c r="A125" s="51" t="s">
        <v>244</v>
      </c>
      <c r="B125" s="52" t="s">
        <v>127</v>
      </c>
      <c r="C125" s="53" t="s">
        <v>85</v>
      </c>
      <c r="D125" s="66" t="s">
        <v>455</v>
      </c>
      <c r="E125" s="55"/>
      <c r="F125" s="59"/>
      <c r="G125" s="60"/>
      <c r="H125" s="201"/>
      <c r="I125" s="12"/>
      <c r="J125" s="2"/>
      <c r="K125" s="3"/>
      <c r="L125" s="4"/>
      <c r="M125" s="4"/>
      <c r="N125" s="4"/>
    </row>
    <row r="126" spans="1:14" ht="60" customHeight="1">
      <c r="A126" s="62" t="s">
        <v>245</v>
      </c>
      <c r="B126" s="63" t="s">
        <v>223</v>
      </c>
      <c r="C126" s="6" t="s">
        <v>549</v>
      </c>
      <c r="D126" s="64"/>
      <c r="E126" s="65" t="s">
        <v>134</v>
      </c>
      <c r="F126" s="56">
        <v>10860</v>
      </c>
      <c r="G126" s="57"/>
      <c r="H126" s="200">
        <f>ROUND(G126*F126,2)</f>
        <v>0</v>
      </c>
      <c r="I126" s="12"/>
      <c r="J126" s="2"/>
      <c r="K126" s="3"/>
      <c r="L126" s="4"/>
      <c r="M126" s="4"/>
      <c r="N126" s="4"/>
    </row>
    <row r="127" spans="1:14" ht="45" customHeight="1">
      <c r="A127" s="62" t="s">
        <v>245</v>
      </c>
      <c r="B127" s="63" t="s">
        <v>224</v>
      </c>
      <c r="C127" s="6" t="s">
        <v>467</v>
      </c>
      <c r="D127" s="64"/>
      <c r="E127" s="65" t="s">
        <v>134</v>
      </c>
      <c r="F127" s="56">
        <v>575</v>
      </c>
      <c r="G127" s="57"/>
      <c r="H127" s="200">
        <f>ROUND(G127*F127,2)</f>
        <v>0</v>
      </c>
      <c r="I127" s="12"/>
      <c r="J127" s="2"/>
      <c r="K127" s="3"/>
      <c r="L127" s="4"/>
      <c r="M127" s="4"/>
      <c r="N127" s="4"/>
    </row>
    <row r="128" spans="1:14" ht="45" customHeight="1">
      <c r="A128" s="61"/>
      <c r="B128" s="85"/>
      <c r="C128" s="68" t="s">
        <v>152</v>
      </c>
      <c r="D128" s="69"/>
      <c r="E128" s="86"/>
      <c r="F128" s="59"/>
      <c r="G128" s="60"/>
      <c r="H128" s="201"/>
      <c r="I128" s="12"/>
      <c r="J128" s="2"/>
      <c r="K128" s="3"/>
      <c r="L128" s="4"/>
      <c r="M128" s="4"/>
      <c r="N128" s="4"/>
    </row>
    <row r="129" spans="1:14" ht="30" customHeight="1">
      <c r="A129" s="51"/>
      <c r="B129" s="52" t="s">
        <v>235</v>
      </c>
      <c r="C129" s="53" t="s">
        <v>260</v>
      </c>
      <c r="D129" s="66" t="s">
        <v>518</v>
      </c>
      <c r="E129" s="55"/>
      <c r="F129" s="59"/>
      <c r="G129" s="60"/>
      <c r="H129" s="201"/>
      <c r="I129" s="12"/>
      <c r="J129" s="2"/>
      <c r="K129" s="3"/>
      <c r="L129" s="4"/>
      <c r="M129" s="4"/>
      <c r="N129" s="4"/>
    </row>
    <row r="130" spans="1:14" ht="30" customHeight="1">
      <c r="A130" s="51" t="s">
        <v>486</v>
      </c>
      <c r="B130" s="72" t="s">
        <v>223</v>
      </c>
      <c r="C130" s="53" t="s">
        <v>473</v>
      </c>
      <c r="D130" s="66"/>
      <c r="E130" s="55" t="s">
        <v>137</v>
      </c>
      <c r="F130" s="56">
        <v>24</v>
      </c>
      <c r="G130" s="57"/>
      <c r="H130" s="200">
        <f>ROUND(G130*F130,2)</f>
        <v>0</v>
      </c>
      <c r="I130" s="12"/>
      <c r="J130" s="2"/>
      <c r="K130" s="3"/>
      <c r="L130" s="4"/>
      <c r="M130" s="4"/>
      <c r="N130" s="4"/>
    </row>
    <row r="131" spans="1:14" ht="30" customHeight="1">
      <c r="A131" s="51" t="s">
        <v>167</v>
      </c>
      <c r="B131" s="52" t="s">
        <v>156</v>
      </c>
      <c r="C131" s="53" t="s">
        <v>263</v>
      </c>
      <c r="D131" s="66" t="s">
        <v>9</v>
      </c>
      <c r="E131" s="55"/>
      <c r="F131" s="59"/>
      <c r="G131" s="60"/>
      <c r="H131" s="201"/>
      <c r="I131" s="12"/>
      <c r="J131" s="2"/>
      <c r="K131" s="3"/>
      <c r="L131" s="4"/>
      <c r="M131" s="4"/>
      <c r="N131" s="4"/>
    </row>
    <row r="132" spans="1:24" s="81" customFormat="1" ht="30" customHeight="1">
      <c r="A132" s="91" t="s">
        <v>31</v>
      </c>
      <c r="B132" s="75" t="s">
        <v>223</v>
      </c>
      <c r="C132" s="76" t="s">
        <v>519</v>
      </c>
      <c r="D132" s="77"/>
      <c r="E132" s="78"/>
      <c r="F132" s="93"/>
      <c r="G132" s="94"/>
      <c r="H132" s="204"/>
      <c r="I132" s="12"/>
      <c r="J132" s="2"/>
      <c r="K132" s="3"/>
      <c r="L132" s="4"/>
      <c r="M132" s="4"/>
      <c r="N132" s="4"/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:14" s="17" customFormat="1" ht="45" customHeight="1">
      <c r="A133" s="51" t="s">
        <v>32</v>
      </c>
      <c r="B133" s="89" t="s">
        <v>357</v>
      </c>
      <c r="C133" s="53" t="s">
        <v>520</v>
      </c>
      <c r="D133" s="66"/>
      <c r="E133" s="55" t="s">
        <v>138</v>
      </c>
      <c r="F133" s="56">
        <v>150</v>
      </c>
      <c r="G133" s="57"/>
      <c r="H133" s="200">
        <f>ROUND(G133*F133,2)</f>
        <v>0</v>
      </c>
      <c r="I133" s="12"/>
      <c r="J133" s="2"/>
      <c r="K133" s="3"/>
      <c r="L133" s="4"/>
      <c r="M133" s="4"/>
      <c r="N133" s="4"/>
    </row>
    <row r="134" spans="1:14" ht="30" customHeight="1">
      <c r="A134" s="51" t="s">
        <v>36</v>
      </c>
      <c r="B134" s="52" t="s">
        <v>204</v>
      </c>
      <c r="C134" s="90" t="s">
        <v>493</v>
      </c>
      <c r="D134" s="66" t="s">
        <v>521</v>
      </c>
      <c r="E134" s="55"/>
      <c r="F134" s="59"/>
      <c r="G134" s="60"/>
      <c r="H134" s="201"/>
      <c r="I134" s="12"/>
      <c r="J134" s="2"/>
      <c r="K134" s="3"/>
      <c r="L134" s="4"/>
      <c r="M134" s="4"/>
      <c r="N134" s="4"/>
    </row>
    <row r="135" spans="1:14" ht="45" customHeight="1">
      <c r="A135" s="51" t="s">
        <v>37</v>
      </c>
      <c r="B135" s="72" t="s">
        <v>223</v>
      </c>
      <c r="C135" s="53" t="s">
        <v>522</v>
      </c>
      <c r="D135" s="66"/>
      <c r="E135" s="55" t="s">
        <v>137</v>
      </c>
      <c r="F135" s="56">
        <v>19</v>
      </c>
      <c r="G135" s="57"/>
      <c r="H135" s="200">
        <f>ROUND(G135*F135,2)</f>
        <v>0</v>
      </c>
      <c r="I135" s="12"/>
      <c r="J135" s="2"/>
      <c r="K135" s="3"/>
      <c r="L135" s="4"/>
      <c r="M135" s="4"/>
      <c r="N135" s="4"/>
    </row>
    <row r="136" spans="1:14" s="17" customFormat="1" ht="45" customHeight="1">
      <c r="A136" s="51" t="s">
        <v>38</v>
      </c>
      <c r="B136" s="72" t="s">
        <v>224</v>
      </c>
      <c r="C136" s="53" t="s">
        <v>523</v>
      </c>
      <c r="D136" s="66"/>
      <c r="E136" s="55" t="s">
        <v>137</v>
      </c>
      <c r="F136" s="56">
        <v>19</v>
      </c>
      <c r="G136" s="57"/>
      <c r="H136" s="200">
        <f>ROUND(G136*F136,2)</f>
        <v>0</v>
      </c>
      <c r="I136" s="12"/>
      <c r="J136" s="2"/>
      <c r="K136" s="3"/>
      <c r="L136" s="4"/>
      <c r="M136" s="4"/>
      <c r="N136" s="4"/>
    </row>
    <row r="137" spans="1:14" ht="30" customHeight="1">
      <c r="A137" s="51" t="s">
        <v>45</v>
      </c>
      <c r="B137" s="52" t="s">
        <v>202</v>
      </c>
      <c r="C137" s="90" t="s">
        <v>266</v>
      </c>
      <c r="D137" s="66" t="s">
        <v>9</v>
      </c>
      <c r="E137" s="55"/>
      <c r="F137" s="59"/>
      <c r="G137" s="60"/>
      <c r="H137" s="201"/>
      <c r="I137" s="12"/>
      <c r="J137" s="2"/>
      <c r="K137" s="3"/>
      <c r="L137" s="4"/>
      <c r="M137" s="4"/>
      <c r="N137" s="4"/>
    </row>
    <row r="138" spans="1:14" ht="30" customHeight="1">
      <c r="A138" s="51" t="s">
        <v>46</v>
      </c>
      <c r="B138" s="72" t="s">
        <v>223</v>
      </c>
      <c r="C138" s="90" t="s">
        <v>524</v>
      </c>
      <c r="D138" s="66"/>
      <c r="E138" s="55"/>
      <c r="F138" s="59"/>
      <c r="G138" s="60"/>
      <c r="H138" s="201"/>
      <c r="I138" s="12"/>
      <c r="J138" s="2"/>
      <c r="K138" s="3"/>
      <c r="L138" s="4"/>
      <c r="M138" s="4"/>
      <c r="N138" s="4"/>
    </row>
    <row r="139" spans="1:14" ht="30" customHeight="1">
      <c r="A139" s="51" t="s">
        <v>47</v>
      </c>
      <c r="B139" s="89" t="s">
        <v>357</v>
      </c>
      <c r="C139" s="53" t="s">
        <v>550</v>
      </c>
      <c r="D139" s="66"/>
      <c r="E139" s="55" t="s">
        <v>137</v>
      </c>
      <c r="F139" s="56">
        <v>20</v>
      </c>
      <c r="G139" s="57"/>
      <c r="H139" s="200">
        <f aca="true" t="shared" si="3" ref="H139:H144">ROUND(G139*F139,2)</f>
        <v>0</v>
      </c>
      <c r="I139" s="12"/>
      <c r="J139" s="2"/>
      <c r="K139" s="3"/>
      <c r="L139" s="4"/>
      <c r="M139" s="4"/>
      <c r="N139" s="4"/>
    </row>
    <row r="140" spans="1:14" ht="30" customHeight="1">
      <c r="A140" s="51" t="s">
        <v>49</v>
      </c>
      <c r="B140" s="89" t="s">
        <v>358</v>
      </c>
      <c r="C140" s="53" t="s">
        <v>526</v>
      </c>
      <c r="D140" s="66"/>
      <c r="E140" s="55" t="s">
        <v>137</v>
      </c>
      <c r="F140" s="56">
        <v>2</v>
      </c>
      <c r="G140" s="57"/>
      <c r="H140" s="200">
        <f t="shared" si="3"/>
        <v>0</v>
      </c>
      <c r="I140" s="12"/>
      <c r="J140" s="2"/>
      <c r="K140" s="3"/>
      <c r="L140" s="4"/>
      <c r="M140" s="4"/>
      <c r="N140" s="4"/>
    </row>
    <row r="141" spans="1:14" ht="30" customHeight="1">
      <c r="A141" s="51" t="s">
        <v>498</v>
      </c>
      <c r="B141" s="89" t="s">
        <v>360</v>
      </c>
      <c r="C141" s="53" t="s">
        <v>551</v>
      </c>
      <c r="D141" s="66"/>
      <c r="E141" s="55" t="s">
        <v>137</v>
      </c>
      <c r="F141" s="56">
        <v>2</v>
      </c>
      <c r="G141" s="57"/>
      <c r="H141" s="200">
        <f t="shared" si="3"/>
        <v>0</v>
      </c>
      <c r="I141" s="12"/>
      <c r="J141" s="2"/>
      <c r="K141" s="3"/>
      <c r="L141" s="4"/>
      <c r="M141" s="4"/>
      <c r="N141" s="4"/>
    </row>
    <row r="142" spans="1:14" ht="30" customHeight="1">
      <c r="A142" s="51" t="s">
        <v>268</v>
      </c>
      <c r="B142" s="52" t="s">
        <v>279</v>
      </c>
      <c r="C142" s="53" t="s">
        <v>355</v>
      </c>
      <c r="D142" s="66" t="s">
        <v>9</v>
      </c>
      <c r="E142" s="55" t="s">
        <v>137</v>
      </c>
      <c r="F142" s="56">
        <v>24</v>
      </c>
      <c r="G142" s="57"/>
      <c r="H142" s="200">
        <f t="shared" si="3"/>
        <v>0</v>
      </c>
      <c r="I142" s="12"/>
      <c r="J142" s="2"/>
      <c r="K142" s="3"/>
      <c r="L142" s="4"/>
      <c r="M142" s="4"/>
      <c r="N142" s="4"/>
    </row>
    <row r="143" spans="1:14" ht="30" customHeight="1">
      <c r="A143" s="51" t="s">
        <v>269</v>
      </c>
      <c r="B143" s="52" t="s">
        <v>203</v>
      </c>
      <c r="C143" s="53" t="s">
        <v>267</v>
      </c>
      <c r="D143" s="66" t="s">
        <v>9</v>
      </c>
      <c r="E143" s="55" t="s">
        <v>137</v>
      </c>
      <c r="F143" s="56">
        <v>18</v>
      </c>
      <c r="G143" s="57"/>
      <c r="H143" s="200">
        <f t="shared" si="3"/>
        <v>0</v>
      </c>
      <c r="I143" s="12"/>
      <c r="J143" s="2"/>
      <c r="K143" s="3"/>
      <c r="L143" s="4"/>
      <c r="M143" s="4"/>
      <c r="N143" s="4"/>
    </row>
    <row r="144" spans="1:14" ht="30" customHeight="1">
      <c r="A144" s="51" t="s">
        <v>271</v>
      </c>
      <c r="B144" s="52" t="s">
        <v>285</v>
      </c>
      <c r="C144" s="53" t="s">
        <v>205</v>
      </c>
      <c r="D144" s="66" t="s">
        <v>10</v>
      </c>
      <c r="E144" s="55" t="s">
        <v>138</v>
      </c>
      <c r="F144" s="56">
        <v>290</v>
      </c>
      <c r="G144" s="57"/>
      <c r="H144" s="200">
        <f t="shared" si="3"/>
        <v>0</v>
      </c>
      <c r="I144" s="12"/>
      <c r="J144" s="2"/>
      <c r="K144" s="3"/>
      <c r="L144" s="4"/>
      <c r="M144" s="4"/>
      <c r="N144" s="4"/>
    </row>
    <row r="145" spans="1:14" ht="30" customHeight="1">
      <c r="A145" s="51" t="s">
        <v>478</v>
      </c>
      <c r="B145" s="95" t="s">
        <v>348</v>
      </c>
      <c r="C145" s="96" t="s">
        <v>479</v>
      </c>
      <c r="D145" s="97" t="s">
        <v>528</v>
      </c>
      <c r="E145" s="55"/>
      <c r="F145" s="59"/>
      <c r="G145" s="60"/>
      <c r="H145" s="201"/>
      <c r="I145" s="12"/>
      <c r="J145" s="2"/>
      <c r="K145" s="3"/>
      <c r="L145" s="4"/>
      <c r="M145" s="4"/>
      <c r="N145" s="4"/>
    </row>
    <row r="146" spans="1:14" ht="30" customHeight="1">
      <c r="A146" s="51" t="s">
        <v>480</v>
      </c>
      <c r="B146" s="98" t="s">
        <v>223</v>
      </c>
      <c r="C146" s="99" t="s">
        <v>481</v>
      </c>
      <c r="D146" s="100"/>
      <c r="E146" s="55" t="s">
        <v>134</v>
      </c>
      <c r="F146" s="56">
        <v>485</v>
      </c>
      <c r="G146" s="57"/>
      <c r="H146" s="200">
        <f>ROUND(G146*F146,2)</f>
        <v>0</v>
      </c>
      <c r="I146" s="12"/>
      <c r="J146" s="2"/>
      <c r="K146" s="3"/>
      <c r="L146" s="4"/>
      <c r="M146" s="4"/>
      <c r="N146" s="4"/>
    </row>
    <row r="147" spans="1:14" ht="25.5" customHeight="1">
      <c r="A147" s="61"/>
      <c r="B147" s="101"/>
      <c r="C147" s="68" t="s">
        <v>153</v>
      </c>
      <c r="D147" s="69"/>
      <c r="E147" s="86"/>
      <c r="F147" s="59"/>
      <c r="G147" s="60"/>
      <c r="H147" s="201"/>
      <c r="I147" s="12"/>
      <c r="J147" s="2"/>
      <c r="K147" s="3"/>
      <c r="L147" s="4"/>
      <c r="M147" s="4"/>
      <c r="N147" s="4"/>
    </row>
    <row r="148" spans="1:14" ht="45" customHeight="1">
      <c r="A148" s="51" t="s">
        <v>168</v>
      </c>
      <c r="B148" s="52" t="s">
        <v>415</v>
      </c>
      <c r="C148" s="53" t="s">
        <v>495</v>
      </c>
      <c r="D148" s="66" t="s">
        <v>494</v>
      </c>
      <c r="E148" s="55" t="s">
        <v>137</v>
      </c>
      <c r="F148" s="56">
        <v>24</v>
      </c>
      <c r="G148" s="57"/>
      <c r="H148" s="200">
        <f>ROUND(G148*F148,2)</f>
        <v>0</v>
      </c>
      <c r="I148" s="12"/>
      <c r="J148" s="2"/>
      <c r="K148" s="3"/>
      <c r="L148" s="4"/>
      <c r="M148" s="4"/>
      <c r="N148" s="4"/>
    </row>
    <row r="149" spans="1:14" ht="30" customHeight="1">
      <c r="A149" s="51" t="s">
        <v>169</v>
      </c>
      <c r="B149" s="52" t="s">
        <v>552</v>
      </c>
      <c r="C149" s="53" t="s">
        <v>350</v>
      </c>
      <c r="D149" s="66" t="s">
        <v>9</v>
      </c>
      <c r="E149" s="55"/>
      <c r="F149" s="59"/>
      <c r="G149" s="60"/>
      <c r="H149" s="201"/>
      <c r="I149" s="12"/>
      <c r="J149" s="2"/>
      <c r="K149" s="3"/>
      <c r="L149" s="4"/>
      <c r="M149" s="4"/>
      <c r="N149" s="4"/>
    </row>
    <row r="150" spans="1:14" ht="30" customHeight="1">
      <c r="A150" s="51" t="s">
        <v>351</v>
      </c>
      <c r="B150" s="72" t="s">
        <v>223</v>
      </c>
      <c r="C150" s="53" t="s">
        <v>356</v>
      </c>
      <c r="D150" s="66"/>
      <c r="E150" s="55" t="s">
        <v>139</v>
      </c>
      <c r="F150" s="56">
        <v>4</v>
      </c>
      <c r="G150" s="57"/>
      <c r="H150" s="200">
        <f>ROUND(G150*F150,2)</f>
        <v>0</v>
      </c>
      <c r="I150" s="12"/>
      <c r="J150" s="2"/>
      <c r="K150" s="3"/>
      <c r="L150" s="4"/>
      <c r="M150" s="4"/>
      <c r="N150" s="4"/>
    </row>
    <row r="151" spans="1:14" ht="30" customHeight="1">
      <c r="A151" s="51" t="s">
        <v>170</v>
      </c>
      <c r="B151" s="52" t="s">
        <v>553</v>
      </c>
      <c r="C151" s="53" t="s">
        <v>530</v>
      </c>
      <c r="D151" s="66" t="s">
        <v>494</v>
      </c>
      <c r="E151" s="55"/>
      <c r="F151" s="59"/>
      <c r="G151" s="60"/>
      <c r="H151" s="201"/>
      <c r="I151" s="12"/>
      <c r="J151" s="2"/>
      <c r="K151" s="3"/>
      <c r="L151" s="4"/>
      <c r="M151" s="4"/>
      <c r="N151" s="4"/>
    </row>
    <row r="152" spans="1:14" ht="30" customHeight="1">
      <c r="A152" s="51" t="s">
        <v>171</v>
      </c>
      <c r="B152" s="72" t="s">
        <v>223</v>
      </c>
      <c r="C152" s="53" t="s">
        <v>418</v>
      </c>
      <c r="D152" s="66"/>
      <c r="E152" s="55" t="s">
        <v>137</v>
      </c>
      <c r="F152" s="56">
        <v>14</v>
      </c>
      <c r="G152" s="57"/>
      <c r="H152" s="200">
        <f>ROUND(G152*F152,2)</f>
        <v>0</v>
      </c>
      <c r="I152" s="12"/>
      <c r="J152" s="2"/>
      <c r="K152" s="3"/>
      <c r="L152" s="4"/>
      <c r="M152" s="4"/>
      <c r="N152" s="4"/>
    </row>
    <row r="153" spans="1:14" ht="30" customHeight="1">
      <c r="A153" s="51" t="s">
        <v>174</v>
      </c>
      <c r="B153" s="52" t="s">
        <v>554</v>
      </c>
      <c r="C153" s="53" t="s">
        <v>334</v>
      </c>
      <c r="D153" s="66" t="s">
        <v>494</v>
      </c>
      <c r="E153" s="55" t="s">
        <v>137</v>
      </c>
      <c r="F153" s="56">
        <v>5</v>
      </c>
      <c r="G153" s="57"/>
      <c r="H153" s="200">
        <f>ROUND(G153*F153,2)</f>
        <v>0</v>
      </c>
      <c r="I153" s="12"/>
      <c r="J153" s="2"/>
      <c r="K153" s="3"/>
      <c r="L153" s="4"/>
      <c r="M153" s="4"/>
      <c r="N153" s="4"/>
    </row>
    <row r="154" spans="1:14" ht="30" customHeight="1">
      <c r="A154" s="51" t="s">
        <v>281</v>
      </c>
      <c r="B154" s="52" t="s">
        <v>555</v>
      </c>
      <c r="C154" s="53" t="s">
        <v>336</v>
      </c>
      <c r="D154" s="66" t="s">
        <v>494</v>
      </c>
      <c r="E154" s="55" t="s">
        <v>137</v>
      </c>
      <c r="F154" s="56">
        <v>14</v>
      </c>
      <c r="G154" s="57"/>
      <c r="H154" s="200">
        <f>ROUND(G154*F154,2)</f>
        <v>0</v>
      </c>
      <c r="I154" s="12"/>
      <c r="J154" s="2"/>
      <c r="K154" s="3"/>
      <c r="L154" s="4"/>
      <c r="M154" s="4"/>
      <c r="N154" s="4"/>
    </row>
    <row r="155" spans="1:14" ht="30" customHeight="1">
      <c r="A155" s="51" t="s">
        <v>175</v>
      </c>
      <c r="B155" s="52" t="s">
        <v>556</v>
      </c>
      <c r="C155" s="53" t="s">
        <v>335</v>
      </c>
      <c r="D155" s="66" t="s">
        <v>494</v>
      </c>
      <c r="E155" s="55" t="s">
        <v>137</v>
      </c>
      <c r="F155" s="56">
        <v>10</v>
      </c>
      <c r="G155" s="57"/>
      <c r="H155" s="200">
        <f>ROUND(G155*F155,2)</f>
        <v>0</v>
      </c>
      <c r="I155" s="12"/>
      <c r="J155" s="2"/>
      <c r="K155" s="3"/>
      <c r="L155" s="4"/>
      <c r="M155" s="4"/>
      <c r="N155" s="4"/>
    </row>
    <row r="156" spans="1:14" ht="30" customHeight="1">
      <c r="A156" s="51" t="s">
        <v>176</v>
      </c>
      <c r="B156" s="52" t="s">
        <v>557</v>
      </c>
      <c r="C156" s="53" t="s">
        <v>337</v>
      </c>
      <c r="D156" s="66" t="s">
        <v>494</v>
      </c>
      <c r="E156" s="55" t="s">
        <v>137</v>
      </c>
      <c r="F156" s="56">
        <v>5</v>
      </c>
      <c r="G156" s="57"/>
      <c r="H156" s="200">
        <f>ROUND(G156*F156,2)</f>
        <v>0</v>
      </c>
      <c r="I156" s="12"/>
      <c r="J156" s="2"/>
      <c r="K156" s="3"/>
      <c r="L156" s="4"/>
      <c r="M156" s="4"/>
      <c r="N156" s="4"/>
    </row>
    <row r="157" spans="1:14" ht="19.5" customHeight="1">
      <c r="A157" s="61"/>
      <c r="B157" s="67"/>
      <c r="C157" s="68" t="s">
        <v>154</v>
      </c>
      <c r="D157" s="69"/>
      <c r="E157" s="70"/>
      <c r="F157" s="59"/>
      <c r="G157" s="60"/>
      <c r="H157" s="201"/>
      <c r="I157" s="12"/>
      <c r="J157" s="2"/>
      <c r="K157" s="3"/>
      <c r="L157" s="4"/>
      <c r="M157" s="4"/>
      <c r="N157" s="4"/>
    </row>
    <row r="158" spans="1:14" ht="30" customHeight="1">
      <c r="A158" s="71" t="s">
        <v>177</v>
      </c>
      <c r="B158" s="52" t="s">
        <v>558</v>
      </c>
      <c r="C158" s="53" t="s">
        <v>107</v>
      </c>
      <c r="D158" s="66" t="s">
        <v>13</v>
      </c>
      <c r="E158" s="55"/>
      <c r="F158" s="59"/>
      <c r="G158" s="60"/>
      <c r="H158" s="201"/>
      <c r="I158" s="12"/>
      <c r="J158" s="2"/>
      <c r="K158" s="3"/>
      <c r="L158" s="4"/>
      <c r="M158" s="4"/>
      <c r="N158" s="4"/>
    </row>
    <row r="159" spans="1:24" s="81" customFormat="1" ht="30" customHeight="1">
      <c r="A159" s="122" t="s">
        <v>178</v>
      </c>
      <c r="B159" s="123" t="s">
        <v>223</v>
      </c>
      <c r="C159" s="124" t="s">
        <v>421</v>
      </c>
      <c r="D159" s="125"/>
      <c r="E159" s="126" t="s">
        <v>134</v>
      </c>
      <c r="F159" s="79">
        <v>100</v>
      </c>
      <c r="G159" s="80"/>
      <c r="H159" s="202">
        <f>ROUND(G159*F159,2)</f>
        <v>0</v>
      </c>
      <c r="I159" s="12"/>
      <c r="J159" s="2"/>
      <c r="K159" s="3"/>
      <c r="L159" s="4"/>
      <c r="M159" s="4"/>
      <c r="N159" s="4"/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1:14" s="17" customFormat="1" ht="30" customHeight="1">
      <c r="A160" s="71" t="s">
        <v>179</v>
      </c>
      <c r="B160" s="72" t="s">
        <v>224</v>
      </c>
      <c r="C160" s="53" t="s">
        <v>422</v>
      </c>
      <c r="D160" s="66"/>
      <c r="E160" s="55" t="s">
        <v>134</v>
      </c>
      <c r="F160" s="56">
        <v>11700</v>
      </c>
      <c r="G160" s="57"/>
      <c r="H160" s="200">
        <f>ROUND(G160*F160,2)</f>
        <v>0</v>
      </c>
      <c r="I160" s="12"/>
      <c r="J160" s="2"/>
      <c r="K160" s="3"/>
      <c r="L160" s="4"/>
      <c r="M160" s="4"/>
      <c r="N160" s="4"/>
    </row>
    <row r="161" spans="1:14" ht="30" customHeight="1">
      <c r="A161" s="84"/>
      <c r="B161" s="52" t="s">
        <v>559</v>
      </c>
      <c r="C161" s="53" t="s">
        <v>537</v>
      </c>
      <c r="D161" s="66" t="s">
        <v>3</v>
      </c>
      <c r="E161" s="55" t="s">
        <v>538</v>
      </c>
      <c r="F161" s="56">
        <v>24</v>
      </c>
      <c r="G161" s="57"/>
      <c r="H161" s="200">
        <f>ROUND(G161*F161,2)</f>
        <v>0</v>
      </c>
      <c r="I161" s="12"/>
      <c r="J161" s="2"/>
      <c r="K161" s="3"/>
      <c r="L161" s="4"/>
      <c r="M161" s="4"/>
      <c r="N161" s="4"/>
    </row>
    <row r="162" spans="1:14" s="17" customFormat="1" ht="30" customHeight="1">
      <c r="A162" s="84"/>
      <c r="B162" s="52" t="s">
        <v>560</v>
      </c>
      <c r="C162" s="53" t="s">
        <v>540</v>
      </c>
      <c r="D162" s="66" t="s">
        <v>326</v>
      </c>
      <c r="E162" s="55" t="s">
        <v>138</v>
      </c>
      <c r="F162" s="56">
        <v>810</v>
      </c>
      <c r="G162" s="57"/>
      <c r="H162" s="200">
        <f>ROUND(G162*F162,2)</f>
        <v>0</v>
      </c>
      <c r="I162" s="12"/>
      <c r="J162" s="2"/>
      <c r="K162" s="3"/>
      <c r="L162" s="4"/>
      <c r="M162" s="4"/>
      <c r="N162" s="4"/>
    </row>
    <row r="163" spans="1:14" ht="25.5" customHeight="1">
      <c r="A163" s="84"/>
      <c r="B163" s="52" t="s">
        <v>561</v>
      </c>
      <c r="C163" s="53" t="s">
        <v>542</v>
      </c>
      <c r="D163" s="66" t="s">
        <v>326</v>
      </c>
      <c r="E163" s="55" t="s">
        <v>138</v>
      </c>
      <c r="F163" s="56">
        <v>859</v>
      </c>
      <c r="G163" s="57"/>
      <c r="H163" s="200">
        <f>ROUND(G163*F163,2)</f>
        <v>0</v>
      </c>
      <c r="I163" s="12"/>
      <c r="J163" s="2"/>
      <c r="K163" s="3"/>
      <c r="L163" s="4"/>
      <c r="M163" s="4"/>
      <c r="N163" s="4"/>
    </row>
    <row r="164" spans="1:14" ht="9.75" customHeight="1">
      <c r="A164" s="35"/>
      <c r="B164" s="52"/>
      <c r="C164" s="53"/>
      <c r="D164" s="66"/>
      <c r="E164" s="55"/>
      <c r="F164" s="49"/>
      <c r="G164" s="29"/>
      <c r="H164" s="199"/>
      <c r="I164" s="12"/>
      <c r="J164" s="2"/>
      <c r="K164" s="3"/>
      <c r="L164" s="4"/>
      <c r="M164" s="4"/>
      <c r="N164" s="4"/>
    </row>
    <row r="165" spans="1:24" s="44" customFormat="1" ht="48" customHeight="1" thickBot="1">
      <c r="A165" s="127"/>
      <c r="B165" s="106" t="s">
        <v>343</v>
      </c>
      <c r="C165" s="223" t="str">
        <f>C82</f>
        <v>CONCRETE RECONSTRUCTION:  FIFE STREET FROM INKSTER BOULEVARD TO COLLEGE AVENUE</v>
      </c>
      <c r="D165" s="224"/>
      <c r="E165" s="224"/>
      <c r="F165" s="225"/>
      <c r="G165" s="128" t="s">
        <v>543</v>
      </c>
      <c r="H165" s="207">
        <f>SUM(H82:H164)</f>
        <v>0</v>
      </c>
      <c r="I165" s="12"/>
      <c r="J165" s="2"/>
      <c r="K165" s="3"/>
      <c r="L165" s="4"/>
      <c r="M165" s="4"/>
      <c r="N165" s="4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1:24" s="44" customFormat="1" ht="48" customHeight="1" thickTop="1">
      <c r="A166" s="40"/>
      <c r="B166" s="41" t="s">
        <v>233</v>
      </c>
      <c r="C166" s="220" t="s">
        <v>562</v>
      </c>
      <c r="D166" s="221"/>
      <c r="E166" s="221"/>
      <c r="F166" s="222"/>
      <c r="G166" s="40"/>
      <c r="H166" s="198"/>
      <c r="I166" s="12"/>
      <c r="J166" s="2"/>
      <c r="K166" s="3"/>
      <c r="L166" s="4"/>
      <c r="M166" s="4"/>
      <c r="N166" s="4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1:14" ht="30" customHeight="1">
      <c r="A167" s="35"/>
      <c r="B167" s="45"/>
      <c r="C167" s="46" t="s">
        <v>150</v>
      </c>
      <c r="D167" s="47"/>
      <c r="E167" s="48" t="s">
        <v>129</v>
      </c>
      <c r="F167" s="59"/>
      <c r="G167" s="60"/>
      <c r="H167" s="201"/>
      <c r="I167" s="12"/>
      <c r="J167" s="2"/>
      <c r="K167" s="3"/>
      <c r="L167" s="4"/>
      <c r="M167" s="4"/>
      <c r="N167" s="4"/>
    </row>
    <row r="168" spans="1:14" ht="30" customHeight="1">
      <c r="A168" s="62" t="s">
        <v>272</v>
      </c>
      <c r="B168" s="82" t="s">
        <v>78</v>
      </c>
      <c r="C168" s="6" t="s">
        <v>65</v>
      </c>
      <c r="D168" s="54" t="s">
        <v>452</v>
      </c>
      <c r="E168" s="65" t="s">
        <v>135</v>
      </c>
      <c r="F168" s="56">
        <v>360</v>
      </c>
      <c r="G168" s="57"/>
      <c r="H168" s="200">
        <f>ROUND(G168*F168,2)</f>
        <v>0</v>
      </c>
      <c r="I168" s="12"/>
      <c r="J168" s="2"/>
      <c r="K168" s="3"/>
      <c r="L168" s="4"/>
      <c r="M168" s="4"/>
      <c r="N168" s="4"/>
    </row>
    <row r="169" spans="1:14" ht="30" customHeight="1">
      <c r="A169" s="129" t="s">
        <v>183</v>
      </c>
      <c r="B169" s="82" t="s">
        <v>80</v>
      </c>
      <c r="C169" s="6" t="s">
        <v>209</v>
      </c>
      <c r="D169" s="54" t="s">
        <v>452</v>
      </c>
      <c r="E169" s="65" t="s">
        <v>135</v>
      </c>
      <c r="F169" s="56">
        <v>275</v>
      </c>
      <c r="G169" s="57"/>
      <c r="H169" s="200">
        <f>ROUND(G169*F169,2)</f>
        <v>0</v>
      </c>
      <c r="I169" s="12"/>
      <c r="J169" s="2"/>
      <c r="K169" s="3"/>
      <c r="L169" s="4"/>
      <c r="M169" s="4"/>
      <c r="N169" s="4"/>
    </row>
    <row r="170" spans="1:14" ht="30" customHeight="1">
      <c r="A170" s="62" t="s">
        <v>184</v>
      </c>
      <c r="B170" s="82" t="s">
        <v>81</v>
      </c>
      <c r="C170" s="6" t="s">
        <v>72</v>
      </c>
      <c r="D170" s="54" t="s">
        <v>452</v>
      </c>
      <c r="E170" s="65" t="s">
        <v>134</v>
      </c>
      <c r="F170" s="56">
        <v>3700</v>
      </c>
      <c r="G170" s="57"/>
      <c r="H170" s="200">
        <f>ROUND(G170*F170,2)</f>
        <v>0</v>
      </c>
      <c r="I170" s="12"/>
      <c r="J170" s="2"/>
      <c r="K170" s="3"/>
      <c r="L170" s="4"/>
      <c r="M170" s="4"/>
      <c r="N170" s="4"/>
    </row>
    <row r="171" spans="1:14" ht="30" customHeight="1">
      <c r="A171" s="129" t="s">
        <v>185</v>
      </c>
      <c r="B171" s="82" t="s">
        <v>82</v>
      </c>
      <c r="C171" s="6" t="s">
        <v>210</v>
      </c>
      <c r="D171" s="54" t="s">
        <v>452</v>
      </c>
      <c r="E171" s="65" t="s">
        <v>134</v>
      </c>
      <c r="F171" s="56">
        <v>140</v>
      </c>
      <c r="G171" s="57"/>
      <c r="H171" s="200">
        <f>ROUND(G171*F171,2)</f>
        <v>0</v>
      </c>
      <c r="I171" s="12"/>
      <c r="J171" s="2"/>
      <c r="K171" s="3"/>
      <c r="L171" s="4"/>
      <c r="M171" s="4"/>
      <c r="N171" s="4"/>
    </row>
    <row r="172" spans="1:14" ht="30" customHeight="1">
      <c r="A172" s="35"/>
      <c r="B172" s="45"/>
      <c r="C172" s="103" t="s">
        <v>511</v>
      </c>
      <c r="D172" s="47"/>
      <c r="E172" s="130"/>
      <c r="F172" s="59"/>
      <c r="G172" s="60"/>
      <c r="H172" s="201"/>
      <c r="I172" s="12"/>
      <c r="J172" s="2"/>
      <c r="K172" s="3"/>
      <c r="L172" s="4"/>
      <c r="M172" s="4"/>
      <c r="N172" s="4"/>
    </row>
    <row r="173" spans="1:14" ht="30" customHeight="1">
      <c r="A173" s="73" t="s">
        <v>236</v>
      </c>
      <c r="B173" s="82" t="s">
        <v>83</v>
      </c>
      <c r="C173" s="6" t="s">
        <v>206</v>
      </c>
      <c r="D173" s="54" t="s">
        <v>452</v>
      </c>
      <c r="E173" s="65"/>
      <c r="F173" s="59"/>
      <c r="G173" s="60"/>
      <c r="H173" s="201"/>
      <c r="I173" s="12"/>
      <c r="J173" s="2"/>
      <c r="K173" s="3"/>
      <c r="L173" s="4"/>
      <c r="M173" s="4"/>
      <c r="N173" s="4"/>
    </row>
    <row r="174" spans="1:14" ht="30" customHeight="1">
      <c r="A174" s="73" t="s">
        <v>275</v>
      </c>
      <c r="B174" s="63" t="s">
        <v>223</v>
      </c>
      <c r="C174" s="6" t="s">
        <v>207</v>
      </c>
      <c r="D174" s="64" t="s">
        <v>129</v>
      </c>
      <c r="E174" s="65" t="s">
        <v>134</v>
      </c>
      <c r="F174" s="56">
        <v>750</v>
      </c>
      <c r="G174" s="57"/>
      <c r="H174" s="200">
        <f>ROUND(G174*F174,2)</f>
        <v>0</v>
      </c>
      <c r="I174" s="12"/>
      <c r="J174" s="2"/>
      <c r="K174" s="3"/>
      <c r="L174" s="4"/>
      <c r="M174" s="4"/>
      <c r="N174" s="4"/>
    </row>
    <row r="175" spans="1:14" ht="30" customHeight="1">
      <c r="A175" s="73" t="s">
        <v>188</v>
      </c>
      <c r="B175" s="63" t="s">
        <v>224</v>
      </c>
      <c r="C175" s="6" t="s">
        <v>208</v>
      </c>
      <c r="D175" s="64" t="s">
        <v>129</v>
      </c>
      <c r="E175" s="65" t="s">
        <v>134</v>
      </c>
      <c r="F175" s="56">
        <v>450</v>
      </c>
      <c r="G175" s="57"/>
      <c r="H175" s="200">
        <f>ROUND(G175*F175,2)</f>
        <v>0</v>
      </c>
      <c r="I175" s="12"/>
      <c r="J175" s="2"/>
      <c r="K175" s="3"/>
      <c r="L175" s="4"/>
      <c r="M175" s="4"/>
      <c r="N175" s="4"/>
    </row>
    <row r="176" spans="1:14" ht="30" customHeight="1">
      <c r="A176" s="73" t="s">
        <v>189</v>
      </c>
      <c r="B176" s="82" t="s">
        <v>237</v>
      </c>
      <c r="C176" s="6" t="s">
        <v>282</v>
      </c>
      <c r="D176" s="64" t="s">
        <v>439</v>
      </c>
      <c r="E176" s="65"/>
      <c r="F176" s="59"/>
      <c r="G176" s="60"/>
      <c r="H176" s="201"/>
      <c r="I176" s="12"/>
      <c r="J176" s="2"/>
      <c r="K176" s="3"/>
      <c r="L176" s="4"/>
      <c r="M176" s="4"/>
      <c r="N176" s="4"/>
    </row>
    <row r="177" spans="1:14" ht="30" customHeight="1">
      <c r="A177" s="73" t="s">
        <v>190</v>
      </c>
      <c r="B177" s="63" t="s">
        <v>223</v>
      </c>
      <c r="C177" s="6" t="s">
        <v>148</v>
      </c>
      <c r="D177" s="64" t="s">
        <v>129</v>
      </c>
      <c r="E177" s="65" t="s">
        <v>134</v>
      </c>
      <c r="F177" s="56">
        <v>220</v>
      </c>
      <c r="G177" s="57"/>
      <c r="H177" s="200">
        <f>ROUND(G177*F177,2)</f>
        <v>0</v>
      </c>
      <c r="I177" s="12"/>
      <c r="J177" s="2"/>
      <c r="K177" s="3"/>
      <c r="L177" s="4"/>
      <c r="M177" s="4"/>
      <c r="N177" s="4"/>
    </row>
    <row r="178" spans="1:14" ht="30" customHeight="1">
      <c r="A178" s="73" t="s">
        <v>191</v>
      </c>
      <c r="B178" s="82" t="s">
        <v>238</v>
      </c>
      <c r="C178" s="6" t="s">
        <v>283</v>
      </c>
      <c r="D178" s="64" t="s">
        <v>439</v>
      </c>
      <c r="E178" s="65"/>
      <c r="F178" s="59"/>
      <c r="G178" s="60"/>
      <c r="H178" s="201"/>
      <c r="I178" s="12"/>
      <c r="J178" s="2"/>
      <c r="K178" s="3"/>
      <c r="L178" s="4"/>
      <c r="M178" s="4"/>
      <c r="N178" s="4"/>
    </row>
    <row r="179" spans="1:14" ht="30" customHeight="1">
      <c r="A179" s="73" t="s">
        <v>192</v>
      </c>
      <c r="B179" s="63" t="s">
        <v>223</v>
      </c>
      <c r="C179" s="6" t="s">
        <v>145</v>
      </c>
      <c r="D179" s="64" t="s">
        <v>129</v>
      </c>
      <c r="E179" s="65" t="s">
        <v>134</v>
      </c>
      <c r="F179" s="56">
        <v>20</v>
      </c>
      <c r="G179" s="57"/>
      <c r="H179" s="200">
        <f>ROUND(G179*F179,2)</f>
        <v>0</v>
      </c>
      <c r="I179" s="12"/>
      <c r="J179" s="2"/>
      <c r="K179" s="3"/>
      <c r="L179" s="4"/>
      <c r="M179" s="4"/>
      <c r="N179" s="4"/>
    </row>
    <row r="180" spans="1:14" ht="30" customHeight="1">
      <c r="A180" s="73" t="s">
        <v>193</v>
      </c>
      <c r="B180" s="63" t="s">
        <v>224</v>
      </c>
      <c r="C180" s="6" t="s">
        <v>146</v>
      </c>
      <c r="D180" s="64" t="s">
        <v>129</v>
      </c>
      <c r="E180" s="65" t="s">
        <v>134</v>
      </c>
      <c r="F180" s="56">
        <v>100</v>
      </c>
      <c r="G180" s="57"/>
      <c r="H180" s="200">
        <f>ROUND(G180*F180,2)</f>
        <v>0</v>
      </c>
      <c r="I180" s="12"/>
      <c r="J180" s="2"/>
      <c r="K180" s="3"/>
      <c r="L180" s="4"/>
      <c r="M180" s="4"/>
      <c r="N180" s="4"/>
    </row>
    <row r="181" spans="1:14" ht="30" customHeight="1">
      <c r="A181" s="73" t="s">
        <v>194</v>
      </c>
      <c r="B181" s="63" t="s">
        <v>225</v>
      </c>
      <c r="C181" s="6" t="s">
        <v>147</v>
      </c>
      <c r="D181" s="64" t="s">
        <v>129</v>
      </c>
      <c r="E181" s="65" t="s">
        <v>134</v>
      </c>
      <c r="F181" s="56">
        <v>120</v>
      </c>
      <c r="G181" s="57"/>
      <c r="H181" s="200">
        <f>ROUND(G181*F181,2)</f>
        <v>0</v>
      </c>
      <c r="I181" s="12"/>
      <c r="J181" s="2"/>
      <c r="K181" s="3"/>
      <c r="L181" s="4"/>
      <c r="M181" s="4"/>
      <c r="N181" s="4"/>
    </row>
    <row r="182" spans="1:14" ht="30" customHeight="1">
      <c r="A182" s="73" t="s">
        <v>383</v>
      </c>
      <c r="B182" s="82" t="s">
        <v>239</v>
      </c>
      <c r="C182" s="6" t="s">
        <v>322</v>
      </c>
      <c r="D182" s="64" t="s">
        <v>439</v>
      </c>
      <c r="E182" s="65"/>
      <c r="F182" s="59"/>
      <c r="G182" s="60"/>
      <c r="H182" s="201"/>
      <c r="I182" s="12"/>
      <c r="J182" s="2"/>
      <c r="K182" s="3"/>
      <c r="L182" s="4"/>
      <c r="M182" s="4"/>
      <c r="N182" s="4"/>
    </row>
    <row r="183" spans="1:14" s="17" customFormat="1" ht="30" customHeight="1">
      <c r="A183" s="73" t="s">
        <v>384</v>
      </c>
      <c r="B183" s="63" t="s">
        <v>223</v>
      </c>
      <c r="C183" s="6" t="s">
        <v>148</v>
      </c>
      <c r="D183" s="64" t="s">
        <v>129</v>
      </c>
      <c r="E183" s="65" t="s">
        <v>134</v>
      </c>
      <c r="F183" s="56">
        <v>300</v>
      </c>
      <c r="G183" s="57"/>
      <c r="H183" s="200">
        <f>ROUND(G183*F183,2)</f>
        <v>0</v>
      </c>
      <c r="I183" s="12"/>
      <c r="J183" s="2"/>
      <c r="K183" s="3"/>
      <c r="L183" s="4"/>
      <c r="M183" s="4"/>
      <c r="N183" s="4"/>
    </row>
    <row r="184" spans="1:14" ht="45" customHeight="1">
      <c r="A184" s="73" t="s">
        <v>385</v>
      </c>
      <c r="B184" s="131" t="s">
        <v>240</v>
      </c>
      <c r="C184" s="6" t="s">
        <v>284</v>
      </c>
      <c r="D184" s="64" t="s">
        <v>439</v>
      </c>
      <c r="E184" s="65"/>
      <c r="F184" s="59"/>
      <c r="G184" s="60"/>
      <c r="H184" s="201"/>
      <c r="I184" s="12"/>
      <c r="J184" s="2"/>
      <c r="K184" s="3"/>
      <c r="L184" s="4"/>
      <c r="M184" s="4"/>
      <c r="N184" s="4"/>
    </row>
    <row r="185" spans="1:14" ht="30" customHeight="1">
      <c r="A185" s="73" t="s">
        <v>386</v>
      </c>
      <c r="B185" s="63" t="s">
        <v>223</v>
      </c>
      <c r="C185" s="6" t="s">
        <v>146</v>
      </c>
      <c r="D185" s="64" t="s">
        <v>129</v>
      </c>
      <c r="E185" s="65" t="s">
        <v>134</v>
      </c>
      <c r="F185" s="56">
        <v>140</v>
      </c>
      <c r="G185" s="57"/>
      <c r="H185" s="200">
        <f>ROUND(G185*F185,2)</f>
        <v>0</v>
      </c>
      <c r="I185" s="12"/>
      <c r="J185" s="2"/>
      <c r="K185" s="3"/>
      <c r="L185" s="4"/>
      <c r="M185" s="4"/>
      <c r="N185" s="4"/>
    </row>
    <row r="186" spans="1:14" ht="30" customHeight="1">
      <c r="A186" s="73" t="s">
        <v>387</v>
      </c>
      <c r="B186" s="63" t="s">
        <v>224</v>
      </c>
      <c r="C186" s="6" t="s">
        <v>147</v>
      </c>
      <c r="D186" s="64" t="s">
        <v>129</v>
      </c>
      <c r="E186" s="65" t="s">
        <v>134</v>
      </c>
      <c r="F186" s="56">
        <v>170</v>
      </c>
      <c r="G186" s="57"/>
      <c r="H186" s="200">
        <f>ROUND(G186*F186,2)</f>
        <v>0</v>
      </c>
      <c r="I186" s="12"/>
      <c r="J186" s="2"/>
      <c r="K186" s="3"/>
      <c r="L186" s="4"/>
      <c r="M186" s="4"/>
      <c r="N186" s="4"/>
    </row>
    <row r="187" spans="1:14" ht="30" customHeight="1">
      <c r="A187" s="73" t="s">
        <v>425</v>
      </c>
      <c r="B187" s="82" t="s">
        <v>241</v>
      </c>
      <c r="C187" s="132" t="s">
        <v>426</v>
      </c>
      <c r="D187" s="64" t="s">
        <v>325</v>
      </c>
      <c r="E187" s="65" t="s">
        <v>134</v>
      </c>
      <c r="F187" s="56">
        <v>70</v>
      </c>
      <c r="G187" s="57"/>
      <c r="H187" s="200">
        <f>ROUND(G187*F187,2)</f>
        <v>0</v>
      </c>
      <c r="I187" s="12"/>
      <c r="J187" s="2"/>
      <c r="K187" s="3"/>
      <c r="L187" s="4"/>
      <c r="M187" s="4"/>
      <c r="N187" s="4"/>
    </row>
    <row r="188" spans="1:14" s="17" customFormat="1" ht="30" customHeight="1">
      <c r="A188" s="73" t="s">
        <v>427</v>
      </c>
      <c r="B188" s="82" t="s">
        <v>242</v>
      </c>
      <c r="C188" s="132" t="s">
        <v>428</v>
      </c>
      <c r="D188" s="64" t="s">
        <v>325</v>
      </c>
      <c r="E188" s="65" t="s">
        <v>134</v>
      </c>
      <c r="F188" s="56">
        <v>70</v>
      </c>
      <c r="G188" s="57"/>
      <c r="H188" s="200">
        <f>ROUND(G188*F188,2)</f>
        <v>0</v>
      </c>
      <c r="I188" s="12"/>
      <c r="J188" s="2"/>
      <c r="K188" s="3"/>
      <c r="L188" s="4"/>
      <c r="M188" s="4"/>
      <c r="N188" s="4"/>
    </row>
    <row r="189" spans="1:14" s="17" customFormat="1" ht="30" customHeight="1">
      <c r="A189" s="73" t="s">
        <v>195</v>
      </c>
      <c r="B189" s="82" t="s">
        <v>379</v>
      </c>
      <c r="C189" s="6" t="s">
        <v>118</v>
      </c>
      <c r="D189" s="64" t="s">
        <v>439</v>
      </c>
      <c r="E189" s="65"/>
      <c r="F189" s="59"/>
      <c r="G189" s="60"/>
      <c r="H189" s="201"/>
      <c r="I189" s="12"/>
      <c r="J189" s="2"/>
      <c r="K189" s="3"/>
      <c r="L189" s="4"/>
      <c r="M189" s="4"/>
      <c r="N189" s="4"/>
    </row>
    <row r="190" spans="1:14" ht="30" customHeight="1">
      <c r="A190" s="73" t="s">
        <v>196</v>
      </c>
      <c r="B190" s="63" t="s">
        <v>223</v>
      </c>
      <c r="C190" s="6" t="s">
        <v>144</v>
      </c>
      <c r="D190" s="64" t="s">
        <v>129</v>
      </c>
      <c r="E190" s="65" t="s">
        <v>137</v>
      </c>
      <c r="F190" s="56">
        <v>515</v>
      </c>
      <c r="G190" s="57"/>
      <c r="H190" s="200">
        <f>ROUND(G190*F190,2)</f>
        <v>0</v>
      </c>
      <c r="I190" s="12"/>
      <c r="J190" s="2"/>
      <c r="K190" s="3"/>
      <c r="L190" s="4"/>
      <c r="M190" s="4"/>
      <c r="N190" s="4"/>
    </row>
    <row r="191" spans="1:14" ht="30" customHeight="1">
      <c r="A191" s="73" t="s">
        <v>197</v>
      </c>
      <c r="B191" s="82" t="s">
        <v>563</v>
      </c>
      <c r="C191" s="6" t="s">
        <v>119</v>
      </c>
      <c r="D191" s="64" t="s">
        <v>439</v>
      </c>
      <c r="E191" s="65"/>
      <c r="F191" s="59"/>
      <c r="G191" s="60"/>
      <c r="H191" s="201"/>
      <c r="I191" s="12"/>
      <c r="J191" s="2"/>
      <c r="K191" s="3"/>
      <c r="L191" s="4"/>
      <c r="M191" s="4"/>
      <c r="N191" s="4"/>
    </row>
    <row r="192" spans="1:24" s="81" customFormat="1" ht="30" customHeight="1">
      <c r="A192" s="122" t="s">
        <v>198</v>
      </c>
      <c r="B192" s="123" t="s">
        <v>223</v>
      </c>
      <c r="C192" s="124" t="s">
        <v>143</v>
      </c>
      <c r="D192" s="125" t="s">
        <v>129</v>
      </c>
      <c r="E192" s="126" t="s">
        <v>137</v>
      </c>
      <c r="F192" s="79">
        <v>395</v>
      </c>
      <c r="G192" s="80"/>
      <c r="H192" s="202">
        <f>ROUND(G192*F192,2)</f>
        <v>0</v>
      </c>
      <c r="I192" s="12"/>
      <c r="J192" s="2"/>
      <c r="K192" s="3"/>
      <c r="L192" s="4"/>
      <c r="M192" s="4"/>
      <c r="N192" s="4"/>
      <c r="O192" s="17"/>
      <c r="P192" s="17"/>
      <c r="Q192" s="17"/>
      <c r="R192" s="17"/>
      <c r="S192" s="17"/>
      <c r="T192" s="17"/>
      <c r="U192" s="17"/>
      <c r="V192" s="17"/>
      <c r="W192" s="17"/>
      <c r="X192" s="17"/>
    </row>
    <row r="193" spans="1:14" ht="30" customHeight="1">
      <c r="A193" s="73" t="s">
        <v>396</v>
      </c>
      <c r="B193" s="82" t="s">
        <v>564</v>
      </c>
      <c r="C193" s="6" t="s">
        <v>220</v>
      </c>
      <c r="D193" s="64" t="s">
        <v>434</v>
      </c>
      <c r="E193" s="65"/>
      <c r="F193" s="59"/>
      <c r="G193" s="60"/>
      <c r="H193" s="201"/>
      <c r="I193" s="12"/>
      <c r="J193" s="2"/>
      <c r="K193" s="3"/>
      <c r="L193" s="4"/>
      <c r="M193" s="4"/>
      <c r="N193" s="4"/>
    </row>
    <row r="194" spans="1:14" ht="30" customHeight="1">
      <c r="A194" s="73" t="s">
        <v>397</v>
      </c>
      <c r="B194" s="63" t="s">
        <v>223</v>
      </c>
      <c r="C194" s="6" t="s">
        <v>565</v>
      </c>
      <c r="D194" s="64" t="s">
        <v>129</v>
      </c>
      <c r="E194" s="65" t="s">
        <v>138</v>
      </c>
      <c r="F194" s="56">
        <v>210</v>
      </c>
      <c r="G194" s="57"/>
      <c r="H194" s="200">
        <f>ROUND(G194*F194,2)</f>
        <v>0</v>
      </c>
      <c r="I194" s="12"/>
      <c r="J194" s="2"/>
      <c r="K194" s="3"/>
      <c r="L194" s="4"/>
      <c r="M194" s="4"/>
      <c r="N194" s="4"/>
    </row>
    <row r="195" spans="1:14" ht="30" customHeight="1">
      <c r="A195" s="73" t="s">
        <v>398</v>
      </c>
      <c r="B195" s="82" t="s">
        <v>566</v>
      </c>
      <c r="C195" s="6" t="s">
        <v>221</v>
      </c>
      <c r="D195" s="64" t="s">
        <v>434</v>
      </c>
      <c r="E195" s="65"/>
      <c r="F195" s="59"/>
      <c r="G195" s="60"/>
      <c r="H195" s="201"/>
      <c r="I195" s="12"/>
      <c r="J195" s="2"/>
      <c r="K195" s="3"/>
      <c r="L195" s="4"/>
      <c r="M195" s="4"/>
      <c r="N195" s="4"/>
    </row>
    <row r="196" spans="1:14" ht="30" customHeight="1">
      <c r="A196" s="73" t="s">
        <v>400</v>
      </c>
      <c r="B196" s="63" t="s">
        <v>223</v>
      </c>
      <c r="C196" s="6" t="s">
        <v>567</v>
      </c>
      <c r="D196" s="64" t="s">
        <v>323</v>
      </c>
      <c r="E196" s="65" t="s">
        <v>138</v>
      </c>
      <c r="F196" s="56">
        <v>180</v>
      </c>
      <c r="G196" s="57"/>
      <c r="H196" s="200">
        <f>ROUND(G196*F196,2)</f>
        <v>0</v>
      </c>
      <c r="I196" s="12"/>
      <c r="J196" s="2"/>
      <c r="K196" s="3"/>
      <c r="L196" s="4"/>
      <c r="M196" s="4"/>
      <c r="N196" s="4"/>
    </row>
    <row r="197" spans="1:14" ht="30" customHeight="1">
      <c r="A197" s="73" t="s">
        <v>401</v>
      </c>
      <c r="B197" s="63" t="s">
        <v>224</v>
      </c>
      <c r="C197" s="6" t="s">
        <v>463</v>
      </c>
      <c r="D197" s="64" t="s">
        <v>251</v>
      </c>
      <c r="E197" s="65" t="s">
        <v>138</v>
      </c>
      <c r="F197" s="56">
        <v>170</v>
      </c>
      <c r="G197" s="57"/>
      <c r="H197" s="200">
        <f>ROUND(G197*F197,2)</f>
        <v>0</v>
      </c>
      <c r="I197" s="12"/>
      <c r="J197" s="2"/>
      <c r="K197" s="3"/>
      <c r="L197" s="4"/>
      <c r="M197" s="4"/>
      <c r="N197" s="4"/>
    </row>
    <row r="198" spans="1:14" ht="30" customHeight="1">
      <c r="A198" s="73" t="s">
        <v>402</v>
      </c>
      <c r="B198" s="63" t="s">
        <v>225</v>
      </c>
      <c r="C198" s="6" t="s">
        <v>465</v>
      </c>
      <c r="D198" s="64" t="s">
        <v>251</v>
      </c>
      <c r="E198" s="65" t="s">
        <v>138</v>
      </c>
      <c r="F198" s="56">
        <v>70</v>
      </c>
      <c r="G198" s="57"/>
      <c r="H198" s="200">
        <f>ROUND(G198*F198,2)</f>
        <v>0</v>
      </c>
      <c r="I198" s="12"/>
      <c r="J198" s="2"/>
      <c r="K198" s="3"/>
      <c r="L198" s="4"/>
      <c r="M198" s="4"/>
      <c r="N198" s="4"/>
    </row>
    <row r="199" spans="1:14" ht="30" customHeight="1">
      <c r="A199" s="73" t="s">
        <v>403</v>
      </c>
      <c r="B199" s="63" t="s">
        <v>226</v>
      </c>
      <c r="C199" s="6" t="s">
        <v>435</v>
      </c>
      <c r="D199" s="64" t="s">
        <v>232</v>
      </c>
      <c r="E199" s="65" t="s">
        <v>138</v>
      </c>
      <c r="F199" s="56">
        <v>60</v>
      </c>
      <c r="G199" s="57"/>
      <c r="H199" s="200">
        <f>ROUND(G199*F199,2)</f>
        <v>0</v>
      </c>
      <c r="I199" s="12"/>
      <c r="J199" s="2"/>
      <c r="K199" s="3"/>
      <c r="L199" s="4"/>
      <c r="M199" s="4"/>
      <c r="N199" s="4"/>
    </row>
    <row r="200" spans="1:14" ht="30" customHeight="1">
      <c r="A200" s="73" t="s">
        <v>404</v>
      </c>
      <c r="B200" s="82" t="s">
        <v>568</v>
      </c>
      <c r="C200" s="6" t="s">
        <v>114</v>
      </c>
      <c r="D200" s="64" t="s">
        <v>434</v>
      </c>
      <c r="E200" s="65"/>
      <c r="F200" s="59"/>
      <c r="G200" s="60"/>
      <c r="H200" s="201"/>
      <c r="I200" s="12"/>
      <c r="J200" s="2"/>
      <c r="K200" s="3"/>
      <c r="L200" s="4"/>
      <c r="M200" s="4"/>
      <c r="N200" s="4"/>
    </row>
    <row r="201" spans="1:14" ht="45" customHeight="1">
      <c r="A201" s="73" t="s">
        <v>405</v>
      </c>
      <c r="B201" s="63" t="s">
        <v>223</v>
      </c>
      <c r="C201" s="6" t="s">
        <v>569</v>
      </c>
      <c r="D201" s="64" t="s">
        <v>363</v>
      </c>
      <c r="E201" s="65"/>
      <c r="F201" s="59"/>
      <c r="G201" s="60"/>
      <c r="H201" s="201"/>
      <c r="I201" s="12"/>
      <c r="J201" s="2"/>
      <c r="K201" s="3"/>
      <c r="L201" s="4"/>
      <c r="M201" s="4"/>
      <c r="N201" s="4"/>
    </row>
    <row r="202" spans="1:14" ht="30" customHeight="1">
      <c r="A202" s="73" t="s">
        <v>406</v>
      </c>
      <c r="B202" s="83" t="s">
        <v>357</v>
      </c>
      <c r="C202" s="6" t="s">
        <v>364</v>
      </c>
      <c r="D202" s="64"/>
      <c r="E202" s="65" t="s">
        <v>138</v>
      </c>
      <c r="F202" s="56">
        <v>10</v>
      </c>
      <c r="G202" s="57"/>
      <c r="H202" s="200">
        <f>ROUND(G202*F202,2)</f>
        <v>0</v>
      </c>
      <c r="I202" s="12"/>
      <c r="J202" s="2"/>
      <c r="K202" s="3"/>
      <c r="L202" s="4"/>
      <c r="M202" s="4"/>
      <c r="N202" s="4"/>
    </row>
    <row r="203" spans="1:14" ht="30" customHeight="1">
      <c r="A203" s="73" t="s">
        <v>407</v>
      </c>
      <c r="B203" s="83" t="s">
        <v>358</v>
      </c>
      <c r="C203" s="6" t="s">
        <v>365</v>
      </c>
      <c r="D203" s="64"/>
      <c r="E203" s="65" t="s">
        <v>138</v>
      </c>
      <c r="F203" s="56">
        <v>50</v>
      </c>
      <c r="G203" s="57"/>
      <c r="H203" s="200">
        <f>ROUND(G203*F203,2)</f>
        <v>0</v>
      </c>
      <c r="I203" s="12"/>
      <c r="J203" s="2"/>
      <c r="K203" s="3"/>
      <c r="L203" s="4"/>
      <c r="M203" s="4"/>
      <c r="N203" s="4"/>
    </row>
    <row r="204" spans="1:14" ht="30" customHeight="1">
      <c r="A204" s="73" t="s">
        <v>408</v>
      </c>
      <c r="B204" s="83" t="s">
        <v>366</v>
      </c>
      <c r="C204" s="6" t="s">
        <v>367</v>
      </c>
      <c r="D204" s="64" t="s">
        <v>129</v>
      </c>
      <c r="E204" s="65" t="s">
        <v>138</v>
      </c>
      <c r="F204" s="56">
        <v>370</v>
      </c>
      <c r="G204" s="57"/>
      <c r="H204" s="200">
        <f>ROUND(G204*F204,2)</f>
        <v>0</v>
      </c>
      <c r="I204" s="12"/>
      <c r="J204" s="2"/>
      <c r="K204" s="3"/>
      <c r="L204" s="4"/>
      <c r="M204" s="4"/>
      <c r="N204" s="4"/>
    </row>
    <row r="205" spans="1:14" ht="30" customHeight="1">
      <c r="A205" s="73" t="s">
        <v>288</v>
      </c>
      <c r="B205" s="82" t="s">
        <v>570</v>
      </c>
      <c r="C205" s="6" t="s">
        <v>227</v>
      </c>
      <c r="D205" s="64" t="s">
        <v>499</v>
      </c>
      <c r="E205" s="121"/>
      <c r="F205" s="59"/>
      <c r="G205" s="60"/>
      <c r="H205" s="201"/>
      <c r="I205" s="12"/>
      <c r="J205" s="2"/>
      <c r="K205" s="3"/>
      <c r="L205" s="4"/>
      <c r="M205" s="4"/>
      <c r="N205" s="4"/>
    </row>
    <row r="206" spans="1:14" ht="30" customHeight="1">
      <c r="A206" s="73" t="s">
        <v>289</v>
      </c>
      <c r="B206" s="63" t="s">
        <v>223</v>
      </c>
      <c r="C206" s="6" t="s">
        <v>228</v>
      </c>
      <c r="D206" s="64"/>
      <c r="E206" s="65"/>
      <c r="F206" s="59"/>
      <c r="G206" s="60"/>
      <c r="H206" s="201"/>
      <c r="I206" s="12"/>
      <c r="J206" s="2"/>
      <c r="K206" s="3"/>
      <c r="L206" s="4"/>
      <c r="M206" s="4"/>
      <c r="N206" s="4"/>
    </row>
    <row r="207" spans="1:14" ht="30" customHeight="1">
      <c r="A207" s="73" t="s">
        <v>290</v>
      </c>
      <c r="B207" s="83" t="s">
        <v>357</v>
      </c>
      <c r="C207" s="6" t="s">
        <v>369</v>
      </c>
      <c r="D207" s="64"/>
      <c r="E207" s="65" t="s">
        <v>136</v>
      </c>
      <c r="F207" s="56">
        <v>1400</v>
      </c>
      <c r="G207" s="57"/>
      <c r="H207" s="200">
        <f>ROUND(G207*F207,2)</f>
        <v>0</v>
      </c>
      <c r="I207" s="12"/>
      <c r="J207" s="2"/>
      <c r="K207" s="3"/>
      <c r="L207" s="4"/>
      <c r="M207" s="4"/>
      <c r="N207" s="4"/>
    </row>
    <row r="208" spans="1:14" ht="30" customHeight="1">
      <c r="A208" s="73" t="s">
        <v>291</v>
      </c>
      <c r="B208" s="63" t="s">
        <v>224</v>
      </c>
      <c r="C208" s="6" t="s">
        <v>229</v>
      </c>
      <c r="D208" s="64"/>
      <c r="E208" s="65"/>
      <c r="F208" s="59"/>
      <c r="G208" s="60"/>
      <c r="H208" s="201"/>
      <c r="I208" s="12"/>
      <c r="J208" s="2"/>
      <c r="K208" s="3"/>
      <c r="L208" s="4"/>
      <c r="M208" s="4"/>
      <c r="N208" s="4"/>
    </row>
    <row r="209" spans="1:14" s="17" customFormat="1" ht="30" customHeight="1">
      <c r="A209" s="73" t="s">
        <v>292</v>
      </c>
      <c r="B209" s="83" t="s">
        <v>357</v>
      </c>
      <c r="C209" s="6" t="s">
        <v>369</v>
      </c>
      <c r="D209" s="64"/>
      <c r="E209" s="65" t="s">
        <v>136</v>
      </c>
      <c r="F209" s="56">
        <v>600</v>
      </c>
      <c r="G209" s="57"/>
      <c r="H209" s="200">
        <f>ROUND(G209*F209,2)</f>
        <v>0</v>
      </c>
      <c r="I209" s="12"/>
      <c r="J209" s="2"/>
      <c r="K209" s="3"/>
      <c r="L209" s="4"/>
      <c r="M209" s="4"/>
      <c r="N209" s="4"/>
    </row>
    <row r="210" spans="1:14" s="17" customFormat="1" ht="30" customHeight="1">
      <c r="A210" s="73" t="s">
        <v>293</v>
      </c>
      <c r="B210" s="82" t="s">
        <v>571</v>
      </c>
      <c r="C210" s="6" t="s">
        <v>61</v>
      </c>
      <c r="D210" s="64" t="s">
        <v>456</v>
      </c>
      <c r="E210" s="65"/>
      <c r="F210" s="59"/>
      <c r="G210" s="60"/>
      <c r="H210" s="201"/>
      <c r="I210" s="12"/>
      <c r="J210" s="2"/>
      <c r="K210" s="3"/>
      <c r="L210" s="4"/>
      <c r="M210" s="4"/>
      <c r="N210" s="4"/>
    </row>
    <row r="211" spans="1:14" ht="30" customHeight="1">
      <c r="A211" s="73" t="s">
        <v>294</v>
      </c>
      <c r="B211" s="63" t="s">
        <v>223</v>
      </c>
      <c r="C211" s="6" t="s">
        <v>484</v>
      </c>
      <c r="D211" s="64" t="s">
        <v>129</v>
      </c>
      <c r="E211" s="65" t="s">
        <v>134</v>
      </c>
      <c r="F211" s="56">
        <v>1000</v>
      </c>
      <c r="G211" s="57"/>
      <c r="H211" s="200">
        <f>ROUND(G211*F211,2)</f>
        <v>0</v>
      </c>
      <c r="I211" s="12"/>
      <c r="J211" s="2"/>
      <c r="K211" s="3"/>
      <c r="L211" s="4"/>
      <c r="M211" s="4"/>
      <c r="N211" s="4"/>
    </row>
    <row r="212" spans="1:14" ht="30" customHeight="1">
      <c r="A212" s="73" t="s">
        <v>295</v>
      </c>
      <c r="B212" s="63" t="s">
        <v>224</v>
      </c>
      <c r="C212" s="6" t="s">
        <v>58</v>
      </c>
      <c r="D212" s="64" t="s">
        <v>129</v>
      </c>
      <c r="E212" s="65" t="s">
        <v>134</v>
      </c>
      <c r="F212" s="56">
        <v>425</v>
      </c>
      <c r="G212" s="57"/>
      <c r="H212" s="200">
        <f>ROUND(G212*F212,2)</f>
        <v>0</v>
      </c>
      <c r="I212" s="12"/>
      <c r="J212" s="2"/>
      <c r="K212" s="3"/>
      <c r="L212" s="4"/>
      <c r="M212" s="4"/>
      <c r="N212" s="4"/>
    </row>
    <row r="213" spans="1:14" ht="30" customHeight="1">
      <c r="A213" s="73" t="s">
        <v>321</v>
      </c>
      <c r="B213" s="82" t="s">
        <v>572</v>
      </c>
      <c r="C213" s="6" t="s">
        <v>59</v>
      </c>
      <c r="D213" s="64" t="s">
        <v>573</v>
      </c>
      <c r="E213" s="65" t="s">
        <v>134</v>
      </c>
      <c r="F213" s="56">
        <v>750</v>
      </c>
      <c r="G213" s="57"/>
      <c r="H213" s="200">
        <f>ROUND(G213*F213,2)</f>
        <v>0</v>
      </c>
      <c r="I213" s="12"/>
      <c r="J213" s="2"/>
      <c r="K213" s="3"/>
      <c r="L213" s="4"/>
      <c r="M213" s="4"/>
      <c r="N213" s="4"/>
    </row>
    <row r="214" spans="1:14" s="17" customFormat="1" ht="30" customHeight="1">
      <c r="A214" s="73" t="s">
        <v>414</v>
      </c>
      <c r="B214" s="82" t="s">
        <v>574</v>
      </c>
      <c r="C214" s="6" t="s">
        <v>431</v>
      </c>
      <c r="D214" s="64" t="s">
        <v>457</v>
      </c>
      <c r="E214" s="65" t="s">
        <v>137</v>
      </c>
      <c r="F214" s="56">
        <v>4</v>
      </c>
      <c r="G214" s="57"/>
      <c r="H214" s="200">
        <f>ROUND(G214*F214,2)</f>
        <v>0</v>
      </c>
      <c r="I214" s="12"/>
      <c r="J214" s="2"/>
      <c r="K214" s="3"/>
      <c r="L214" s="4"/>
      <c r="M214" s="4"/>
      <c r="N214" s="4"/>
    </row>
    <row r="215" spans="1:14" s="17" customFormat="1" ht="30" customHeight="1">
      <c r="A215" s="35"/>
      <c r="B215" s="133"/>
      <c r="C215" s="103" t="s">
        <v>515</v>
      </c>
      <c r="D215" s="47"/>
      <c r="E215" s="48"/>
      <c r="F215" s="59"/>
      <c r="G215" s="60"/>
      <c r="H215" s="201"/>
      <c r="I215" s="12"/>
      <c r="J215" s="2"/>
      <c r="K215" s="3"/>
      <c r="L215" s="4"/>
      <c r="M215" s="4"/>
      <c r="N215" s="4"/>
    </row>
    <row r="216" spans="1:14" ht="45" customHeight="1">
      <c r="A216" s="62" t="s">
        <v>157</v>
      </c>
      <c r="B216" s="82" t="s">
        <v>575</v>
      </c>
      <c r="C216" s="6" t="s">
        <v>286</v>
      </c>
      <c r="D216" s="64" t="s">
        <v>455</v>
      </c>
      <c r="E216" s="65"/>
      <c r="F216" s="59"/>
      <c r="G216" s="60"/>
      <c r="H216" s="201"/>
      <c r="I216" s="12"/>
      <c r="J216" s="2"/>
      <c r="K216" s="3"/>
      <c r="L216" s="4"/>
      <c r="M216" s="4"/>
      <c r="N216" s="4"/>
    </row>
    <row r="217" spans="1:14" ht="45" customHeight="1">
      <c r="A217" s="62" t="s">
        <v>160</v>
      </c>
      <c r="B217" s="63" t="s">
        <v>223</v>
      </c>
      <c r="C217" s="6" t="s">
        <v>253</v>
      </c>
      <c r="D217" s="64" t="s">
        <v>217</v>
      </c>
      <c r="E217" s="65" t="s">
        <v>134</v>
      </c>
      <c r="F217" s="56">
        <v>240</v>
      </c>
      <c r="G217" s="57"/>
      <c r="H217" s="200">
        <f>ROUND(G217*F217,2)</f>
        <v>0</v>
      </c>
      <c r="I217" s="12"/>
      <c r="J217" s="2"/>
      <c r="K217" s="3"/>
      <c r="L217" s="4"/>
      <c r="M217" s="4"/>
      <c r="N217" s="4"/>
    </row>
    <row r="218" spans="1:24" s="81" customFormat="1" ht="45" customHeight="1">
      <c r="A218" s="134" t="s">
        <v>243</v>
      </c>
      <c r="B218" s="123" t="s">
        <v>224</v>
      </c>
      <c r="C218" s="124" t="s">
        <v>230</v>
      </c>
      <c r="D218" s="125" t="s">
        <v>339</v>
      </c>
      <c r="E218" s="126" t="s">
        <v>134</v>
      </c>
      <c r="F218" s="79">
        <v>10</v>
      </c>
      <c r="G218" s="80"/>
      <c r="H218" s="202">
        <f>ROUND(G218*F218,2)</f>
        <v>0</v>
      </c>
      <c r="I218" s="12"/>
      <c r="J218" s="2"/>
      <c r="K218" s="3"/>
      <c r="L218" s="4"/>
      <c r="M218" s="4"/>
      <c r="N218" s="4"/>
      <c r="O218" s="17"/>
      <c r="P218" s="17"/>
      <c r="Q218" s="17"/>
      <c r="R218" s="17"/>
      <c r="S218" s="17"/>
      <c r="T218" s="17"/>
      <c r="U218" s="17"/>
      <c r="V218" s="17"/>
      <c r="W218" s="17"/>
      <c r="X218" s="17"/>
    </row>
    <row r="219" spans="1:14" ht="30" customHeight="1">
      <c r="A219" s="62" t="s">
        <v>244</v>
      </c>
      <c r="B219" s="82" t="s">
        <v>576</v>
      </c>
      <c r="C219" s="6" t="s">
        <v>85</v>
      </c>
      <c r="D219" s="64" t="s">
        <v>455</v>
      </c>
      <c r="E219" s="65"/>
      <c r="F219" s="59"/>
      <c r="G219" s="60"/>
      <c r="H219" s="201"/>
      <c r="I219" s="12"/>
      <c r="J219" s="2"/>
      <c r="K219" s="3"/>
      <c r="L219" s="4"/>
      <c r="M219" s="4"/>
      <c r="N219" s="4"/>
    </row>
    <row r="220" spans="1:14" ht="45" customHeight="1">
      <c r="A220" s="62" t="s">
        <v>246</v>
      </c>
      <c r="B220" s="63" t="s">
        <v>223</v>
      </c>
      <c r="C220" s="6" t="s">
        <v>469</v>
      </c>
      <c r="D220" s="64"/>
      <c r="E220" s="65" t="s">
        <v>134</v>
      </c>
      <c r="F220" s="56">
        <v>750</v>
      </c>
      <c r="G220" s="57"/>
      <c r="H220" s="200">
        <f>ROUND(G220*F220,2)</f>
        <v>0</v>
      </c>
      <c r="I220" s="12"/>
      <c r="J220" s="2"/>
      <c r="K220" s="3"/>
      <c r="L220" s="4"/>
      <c r="M220" s="4"/>
      <c r="N220" s="4"/>
    </row>
    <row r="221" spans="1:14" ht="30" customHeight="1">
      <c r="A221" s="62" t="s">
        <v>16</v>
      </c>
      <c r="B221" s="82" t="s">
        <v>577</v>
      </c>
      <c r="C221" s="6" t="s">
        <v>416</v>
      </c>
      <c r="D221" s="64" t="s">
        <v>7</v>
      </c>
      <c r="E221" s="65" t="s">
        <v>134</v>
      </c>
      <c r="F221" s="56">
        <v>40</v>
      </c>
      <c r="G221" s="57"/>
      <c r="H221" s="200">
        <f>ROUND(G221*F221,2)</f>
        <v>0</v>
      </c>
      <c r="I221" s="12"/>
      <c r="J221" s="2"/>
      <c r="K221" s="3"/>
      <c r="L221" s="4"/>
      <c r="M221" s="4"/>
      <c r="N221" s="4"/>
    </row>
    <row r="222" spans="1:14" ht="30" customHeight="1">
      <c r="A222" s="35"/>
      <c r="B222" s="133"/>
      <c r="C222" s="103" t="s">
        <v>151</v>
      </c>
      <c r="D222" s="47"/>
      <c r="E222" s="104"/>
      <c r="F222" s="59"/>
      <c r="G222" s="60"/>
      <c r="H222" s="201"/>
      <c r="I222" s="12"/>
      <c r="J222" s="2"/>
      <c r="K222" s="3"/>
      <c r="L222" s="4"/>
      <c r="M222" s="4"/>
      <c r="N222" s="4"/>
    </row>
    <row r="223" spans="1:14" ht="30" customHeight="1">
      <c r="A223" s="62" t="s">
        <v>320</v>
      </c>
      <c r="B223" s="82" t="s">
        <v>578</v>
      </c>
      <c r="C223" s="6" t="s">
        <v>60</v>
      </c>
      <c r="D223" s="64" t="s">
        <v>380</v>
      </c>
      <c r="E223" s="65" t="s">
        <v>138</v>
      </c>
      <c r="F223" s="56">
        <v>1000</v>
      </c>
      <c r="G223" s="57"/>
      <c r="H223" s="200">
        <f>ROUND(G223*F223,2)</f>
        <v>0</v>
      </c>
      <c r="I223" s="12"/>
      <c r="J223" s="2"/>
      <c r="K223" s="3"/>
      <c r="L223" s="4"/>
      <c r="M223" s="4"/>
      <c r="N223" s="4"/>
    </row>
    <row r="224" spans="1:14" ht="30" customHeight="1">
      <c r="A224" s="135"/>
      <c r="B224" s="133"/>
      <c r="C224" s="103" t="s">
        <v>579</v>
      </c>
      <c r="D224" s="47"/>
      <c r="E224" s="104"/>
      <c r="F224" s="59"/>
      <c r="G224" s="60"/>
      <c r="H224" s="201"/>
      <c r="I224" s="12"/>
      <c r="J224" s="2"/>
      <c r="K224" s="3"/>
      <c r="L224" s="4"/>
      <c r="M224" s="4"/>
      <c r="N224" s="4"/>
    </row>
    <row r="225" spans="1:14" ht="30" customHeight="1">
      <c r="A225" s="62" t="s">
        <v>272</v>
      </c>
      <c r="B225" s="82" t="s">
        <v>580</v>
      </c>
      <c r="C225" s="6" t="s">
        <v>65</v>
      </c>
      <c r="D225" s="54" t="s">
        <v>452</v>
      </c>
      <c r="E225" s="65" t="s">
        <v>135</v>
      </c>
      <c r="F225" s="56">
        <v>490</v>
      </c>
      <c r="G225" s="57"/>
      <c r="H225" s="200">
        <f>ROUND(G225*F225,2)</f>
        <v>0</v>
      </c>
      <c r="I225" s="12"/>
      <c r="J225" s="2"/>
      <c r="K225" s="3"/>
      <c r="L225" s="4"/>
      <c r="M225" s="4"/>
      <c r="N225" s="4"/>
    </row>
    <row r="226" spans="1:14" ht="30" customHeight="1">
      <c r="A226" s="129" t="s">
        <v>180</v>
      </c>
      <c r="B226" s="82" t="s">
        <v>581</v>
      </c>
      <c r="C226" s="6" t="s">
        <v>57</v>
      </c>
      <c r="D226" s="54" t="s">
        <v>452</v>
      </c>
      <c r="E226" s="65" t="s">
        <v>134</v>
      </c>
      <c r="F226" s="56">
        <v>1900</v>
      </c>
      <c r="G226" s="57"/>
      <c r="H226" s="200">
        <f>ROUND(G226*F226,2)</f>
        <v>0</v>
      </c>
      <c r="I226" s="12"/>
      <c r="J226" s="2"/>
      <c r="K226" s="3"/>
      <c r="L226" s="4"/>
      <c r="M226" s="4"/>
      <c r="N226" s="4"/>
    </row>
    <row r="227" spans="1:14" ht="30" customHeight="1">
      <c r="A227" s="129" t="s">
        <v>181</v>
      </c>
      <c r="B227" s="82" t="s">
        <v>582</v>
      </c>
      <c r="C227" s="6" t="s">
        <v>67</v>
      </c>
      <c r="D227" s="54" t="s">
        <v>452</v>
      </c>
      <c r="E227" s="65"/>
      <c r="F227" s="59"/>
      <c r="G227" s="60"/>
      <c r="H227" s="201"/>
      <c r="I227" s="12"/>
      <c r="J227" s="2"/>
      <c r="K227" s="3"/>
      <c r="L227" s="4"/>
      <c r="M227" s="4"/>
      <c r="N227" s="4"/>
    </row>
    <row r="228" spans="1:14" ht="30" customHeight="1">
      <c r="A228" s="62" t="s">
        <v>182</v>
      </c>
      <c r="B228" s="63" t="s">
        <v>223</v>
      </c>
      <c r="C228" s="6" t="s">
        <v>373</v>
      </c>
      <c r="D228" s="64" t="s">
        <v>129</v>
      </c>
      <c r="E228" s="65" t="s">
        <v>136</v>
      </c>
      <c r="F228" s="56">
        <v>1000</v>
      </c>
      <c r="G228" s="57"/>
      <c r="H228" s="200">
        <f>ROUND(G228*F228,2)</f>
        <v>0</v>
      </c>
      <c r="I228" s="12"/>
      <c r="J228" s="2"/>
      <c r="K228" s="3"/>
      <c r="L228" s="4"/>
      <c r="M228" s="4"/>
      <c r="N228" s="4"/>
    </row>
    <row r="229" spans="1:14" ht="45" customHeight="1">
      <c r="A229" s="129" t="s">
        <v>432</v>
      </c>
      <c r="B229" s="82" t="s">
        <v>583</v>
      </c>
      <c r="C229" s="6" t="s">
        <v>459</v>
      </c>
      <c r="D229" s="54" t="s">
        <v>452</v>
      </c>
      <c r="E229" s="65" t="s">
        <v>135</v>
      </c>
      <c r="F229" s="56">
        <v>50</v>
      </c>
      <c r="G229" s="57"/>
      <c r="H229" s="200">
        <f>ROUND(G229*F229,2)</f>
        <v>0</v>
      </c>
      <c r="I229" s="12"/>
      <c r="J229" s="2"/>
      <c r="K229" s="3"/>
      <c r="L229" s="4"/>
      <c r="M229" s="4"/>
      <c r="N229" s="4"/>
    </row>
    <row r="230" spans="1:14" ht="30" customHeight="1">
      <c r="A230" s="129" t="s">
        <v>187</v>
      </c>
      <c r="B230" s="82" t="s">
        <v>584</v>
      </c>
      <c r="C230" s="6" t="s">
        <v>374</v>
      </c>
      <c r="D230" s="64" t="s">
        <v>4</v>
      </c>
      <c r="E230" s="65" t="s">
        <v>134</v>
      </c>
      <c r="F230" s="56">
        <v>1900</v>
      </c>
      <c r="G230" s="57"/>
      <c r="H230" s="200">
        <f>ROUND(G230*F230,2)</f>
        <v>0</v>
      </c>
      <c r="I230" s="12"/>
      <c r="J230" s="2"/>
      <c r="K230" s="3"/>
      <c r="L230" s="4"/>
      <c r="M230" s="4"/>
      <c r="N230" s="4"/>
    </row>
    <row r="231" spans="1:14" ht="45" customHeight="1">
      <c r="A231" s="62" t="s">
        <v>17</v>
      </c>
      <c r="B231" s="82" t="s">
        <v>585</v>
      </c>
      <c r="C231" s="6" t="s">
        <v>255</v>
      </c>
      <c r="D231" s="64" t="s">
        <v>499</v>
      </c>
      <c r="E231" s="121"/>
      <c r="F231" s="59"/>
      <c r="G231" s="60"/>
      <c r="H231" s="201"/>
      <c r="I231" s="12"/>
      <c r="J231" s="2"/>
      <c r="K231" s="3"/>
      <c r="L231" s="4"/>
      <c r="M231" s="4"/>
      <c r="N231" s="4"/>
    </row>
    <row r="232" spans="1:14" ht="30" customHeight="1">
      <c r="A232" s="62" t="s">
        <v>256</v>
      </c>
      <c r="B232" s="63" t="s">
        <v>223</v>
      </c>
      <c r="C232" s="6" t="s">
        <v>228</v>
      </c>
      <c r="D232" s="64"/>
      <c r="E232" s="65"/>
      <c r="F232" s="59"/>
      <c r="G232" s="60"/>
      <c r="H232" s="201"/>
      <c r="I232" s="12"/>
      <c r="J232" s="2"/>
      <c r="K232" s="3"/>
      <c r="L232" s="4"/>
      <c r="M232" s="4"/>
      <c r="N232" s="4"/>
    </row>
    <row r="233" spans="1:14" ht="30" customHeight="1">
      <c r="A233" s="62" t="s">
        <v>257</v>
      </c>
      <c r="B233" s="83" t="s">
        <v>357</v>
      </c>
      <c r="C233" s="6" t="s">
        <v>369</v>
      </c>
      <c r="D233" s="64"/>
      <c r="E233" s="65" t="s">
        <v>136</v>
      </c>
      <c r="F233" s="56">
        <v>315</v>
      </c>
      <c r="G233" s="57"/>
      <c r="H233" s="200">
        <f>ROUND(G233*F233,2)</f>
        <v>0</v>
      </c>
      <c r="I233" s="12"/>
      <c r="J233" s="2"/>
      <c r="K233" s="3"/>
      <c r="L233" s="4"/>
      <c r="M233" s="4"/>
      <c r="N233" s="4"/>
    </row>
    <row r="234" spans="1:14" ht="30" customHeight="1">
      <c r="A234" s="62" t="s">
        <v>320</v>
      </c>
      <c r="B234" s="82" t="s">
        <v>586</v>
      </c>
      <c r="C234" s="6" t="s">
        <v>60</v>
      </c>
      <c r="D234" s="64" t="s">
        <v>380</v>
      </c>
      <c r="E234" s="65" t="s">
        <v>138</v>
      </c>
      <c r="F234" s="56">
        <v>300</v>
      </c>
      <c r="G234" s="57"/>
      <c r="H234" s="200">
        <f>ROUND(G234*F234,2)</f>
        <v>0</v>
      </c>
      <c r="I234" s="12"/>
      <c r="J234" s="2"/>
      <c r="K234" s="3"/>
      <c r="L234" s="4"/>
      <c r="M234" s="4"/>
      <c r="N234" s="4"/>
    </row>
    <row r="235" spans="1:14" ht="45" customHeight="1">
      <c r="A235" s="35"/>
      <c r="B235" s="133"/>
      <c r="C235" s="103" t="s">
        <v>152</v>
      </c>
      <c r="D235" s="47"/>
      <c r="E235" s="104"/>
      <c r="F235" s="59"/>
      <c r="G235" s="60"/>
      <c r="H235" s="201"/>
      <c r="I235" s="12"/>
      <c r="J235" s="2"/>
      <c r="K235" s="3"/>
      <c r="L235" s="4"/>
      <c r="M235" s="4"/>
      <c r="N235" s="4"/>
    </row>
    <row r="236" spans="1:14" ht="30" customHeight="1">
      <c r="A236" s="62" t="s">
        <v>163</v>
      </c>
      <c r="B236" s="82" t="s">
        <v>587</v>
      </c>
      <c r="C236" s="6" t="s">
        <v>260</v>
      </c>
      <c r="D236" s="64" t="s">
        <v>9</v>
      </c>
      <c r="E236" s="65"/>
      <c r="F236" s="59"/>
      <c r="G236" s="60"/>
      <c r="H236" s="201"/>
      <c r="I236" s="12"/>
      <c r="J236" s="2"/>
      <c r="K236" s="3"/>
      <c r="L236" s="4"/>
      <c r="M236" s="4"/>
      <c r="N236" s="4"/>
    </row>
    <row r="237" spans="1:14" ht="30" customHeight="1">
      <c r="A237" s="136" t="s">
        <v>486</v>
      </c>
      <c r="B237" s="63" t="s">
        <v>223</v>
      </c>
      <c r="C237" s="6" t="s">
        <v>473</v>
      </c>
      <c r="D237" s="64"/>
      <c r="E237" s="65" t="s">
        <v>137</v>
      </c>
      <c r="F237" s="56">
        <v>6</v>
      </c>
      <c r="G237" s="57"/>
      <c r="H237" s="200">
        <f>ROUND(G237*F237,2)</f>
        <v>0</v>
      </c>
      <c r="I237" s="12"/>
      <c r="J237" s="2"/>
      <c r="K237" s="3"/>
      <c r="L237" s="4"/>
      <c r="M237" s="4"/>
      <c r="N237" s="4"/>
    </row>
    <row r="238" spans="1:14" ht="30" customHeight="1">
      <c r="A238" s="62" t="s">
        <v>164</v>
      </c>
      <c r="B238" s="63" t="s">
        <v>224</v>
      </c>
      <c r="C238" s="6" t="s">
        <v>474</v>
      </c>
      <c r="D238" s="64"/>
      <c r="E238" s="65" t="s">
        <v>137</v>
      </c>
      <c r="F238" s="56">
        <v>4</v>
      </c>
      <c r="G238" s="57"/>
      <c r="H238" s="200">
        <f>ROUND(G238*F238,2)</f>
        <v>0</v>
      </c>
      <c r="I238" s="12"/>
      <c r="J238" s="2"/>
      <c r="K238" s="3"/>
      <c r="L238" s="4"/>
      <c r="M238" s="4"/>
      <c r="N238" s="4"/>
    </row>
    <row r="239" spans="1:14" ht="30" customHeight="1">
      <c r="A239" s="62" t="s">
        <v>165</v>
      </c>
      <c r="B239" s="82" t="s">
        <v>588</v>
      </c>
      <c r="C239" s="6" t="s">
        <v>261</v>
      </c>
      <c r="D239" s="64" t="s">
        <v>9</v>
      </c>
      <c r="E239" s="65"/>
      <c r="F239" s="59"/>
      <c r="G239" s="60"/>
      <c r="H239" s="201"/>
      <c r="I239" s="12"/>
      <c r="J239" s="2"/>
      <c r="K239" s="3"/>
      <c r="L239" s="4"/>
      <c r="M239" s="4"/>
      <c r="N239" s="4"/>
    </row>
    <row r="240" spans="1:14" ht="30" customHeight="1">
      <c r="A240" s="62" t="s">
        <v>166</v>
      </c>
      <c r="B240" s="63" t="s">
        <v>223</v>
      </c>
      <c r="C240" s="6" t="s">
        <v>262</v>
      </c>
      <c r="D240" s="64"/>
      <c r="E240" s="65" t="s">
        <v>137</v>
      </c>
      <c r="F240" s="56">
        <v>1</v>
      </c>
      <c r="G240" s="57"/>
      <c r="H240" s="200">
        <f>ROUND(G240*F240,2)</f>
        <v>0</v>
      </c>
      <c r="I240" s="12"/>
      <c r="J240" s="2"/>
      <c r="K240" s="3"/>
      <c r="L240" s="4"/>
      <c r="M240" s="4"/>
      <c r="N240" s="4"/>
    </row>
    <row r="241" spans="1:14" ht="30" customHeight="1">
      <c r="A241" s="62" t="s">
        <v>167</v>
      </c>
      <c r="B241" s="82" t="s">
        <v>589</v>
      </c>
      <c r="C241" s="6" t="s">
        <v>263</v>
      </c>
      <c r="D241" s="64" t="s">
        <v>9</v>
      </c>
      <c r="E241" s="65"/>
      <c r="F241" s="59"/>
      <c r="G241" s="60"/>
      <c r="H241" s="201"/>
      <c r="I241" s="12"/>
      <c r="J241" s="2"/>
      <c r="K241" s="3"/>
      <c r="L241" s="4"/>
      <c r="M241" s="4"/>
      <c r="N241" s="4"/>
    </row>
    <row r="242" spans="1:14" ht="30" customHeight="1">
      <c r="A242" s="62" t="s">
        <v>31</v>
      </c>
      <c r="B242" s="63" t="s">
        <v>223</v>
      </c>
      <c r="C242" s="6" t="s">
        <v>519</v>
      </c>
      <c r="D242" s="64"/>
      <c r="E242" s="65"/>
      <c r="F242" s="59"/>
      <c r="G242" s="60"/>
      <c r="H242" s="201"/>
      <c r="I242" s="12"/>
      <c r="J242" s="2"/>
      <c r="K242" s="3"/>
      <c r="L242" s="4"/>
      <c r="M242" s="4"/>
      <c r="N242" s="4"/>
    </row>
    <row r="243" spans="1:14" ht="45" customHeight="1">
      <c r="A243" s="62" t="s">
        <v>32</v>
      </c>
      <c r="B243" s="83" t="s">
        <v>357</v>
      </c>
      <c r="C243" s="6" t="s">
        <v>520</v>
      </c>
      <c r="D243" s="64"/>
      <c r="E243" s="65" t="s">
        <v>138</v>
      </c>
      <c r="F243" s="56">
        <v>95</v>
      </c>
      <c r="G243" s="57"/>
      <c r="H243" s="200">
        <f>ROUND(G243*F243,2)</f>
        <v>0</v>
      </c>
      <c r="I243" s="12"/>
      <c r="J243" s="2"/>
      <c r="K243" s="3"/>
      <c r="L243" s="4"/>
      <c r="M243" s="4"/>
      <c r="N243" s="4"/>
    </row>
    <row r="244" spans="1:24" s="81" customFormat="1" ht="30" customHeight="1">
      <c r="A244" s="134" t="s">
        <v>33</v>
      </c>
      <c r="B244" s="137" t="s">
        <v>590</v>
      </c>
      <c r="C244" s="124" t="s">
        <v>341</v>
      </c>
      <c r="D244" s="125" t="s">
        <v>9</v>
      </c>
      <c r="E244" s="126" t="s">
        <v>138</v>
      </c>
      <c r="F244" s="79">
        <v>11</v>
      </c>
      <c r="G244" s="80"/>
      <c r="H244" s="202">
        <f>ROUND(G244*F244,2)</f>
        <v>0</v>
      </c>
      <c r="I244" s="12"/>
      <c r="J244" s="2"/>
      <c r="K244" s="3"/>
      <c r="L244" s="4"/>
      <c r="M244" s="4"/>
      <c r="N244" s="4"/>
      <c r="O244" s="17"/>
      <c r="P244" s="17"/>
      <c r="Q244" s="17"/>
      <c r="R244" s="17"/>
      <c r="S244" s="17"/>
      <c r="T244" s="17"/>
      <c r="U244" s="17"/>
      <c r="V244" s="17"/>
      <c r="W244" s="17"/>
      <c r="X244" s="17"/>
    </row>
    <row r="245" spans="1:14" ht="30" customHeight="1">
      <c r="A245" s="62" t="s">
        <v>36</v>
      </c>
      <c r="B245" s="82" t="s">
        <v>591</v>
      </c>
      <c r="C245" s="90" t="s">
        <v>493</v>
      </c>
      <c r="D245" s="66" t="s">
        <v>521</v>
      </c>
      <c r="E245" s="65"/>
      <c r="F245" s="59"/>
      <c r="G245" s="60"/>
      <c r="H245" s="201"/>
      <c r="I245" s="12"/>
      <c r="J245" s="2"/>
      <c r="K245" s="3"/>
      <c r="L245" s="4"/>
      <c r="M245" s="4"/>
      <c r="N245" s="4"/>
    </row>
    <row r="246" spans="1:14" ht="45" customHeight="1">
      <c r="A246" s="62" t="s">
        <v>37</v>
      </c>
      <c r="B246" s="63" t="s">
        <v>223</v>
      </c>
      <c r="C246" s="53" t="s">
        <v>522</v>
      </c>
      <c r="D246" s="66"/>
      <c r="E246" s="65" t="s">
        <v>137</v>
      </c>
      <c r="F246" s="56">
        <v>12</v>
      </c>
      <c r="G246" s="57"/>
      <c r="H246" s="200">
        <f>ROUND(G246*F246,2)</f>
        <v>0</v>
      </c>
      <c r="I246" s="12"/>
      <c r="J246" s="2"/>
      <c r="K246" s="3"/>
      <c r="L246" s="4"/>
      <c r="M246" s="4"/>
      <c r="N246" s="4"/>
    </row>
    <row r="247" spans="1:14" ht="45" customHeight="1">
      <c r="A247" s="62" t="s">
        <v>38</v>
      </c>
      <c r="B247" s="63" t="s">
        <v>224</v>
      </c>
      <c r="C247" s="53" t="s">
        <v>523</v>
      </c>
      <c r="D247" s="66"/>
      <c r="E247" s="65" t="s">
        <v>137</v>
      </c>
      <c r="F247" s="56">
        <v>12</v>
      </c>
      <c r="G247" s="57"/>
      <c r="H247" s="200">
        <f>ROUND(G247*F247,2)</f>
        <v>0</v>
      </c>
      <c r="I247" s="12"/>
      <c r="J247" s="2"/>
      <c r="K247" s="3"/>
      <c r="L247" s="4"/>
      <c r="M247" s="4"/>
      <c r="N247" s="4"/>
    </row>
    <row r="248" spans="1:14" ht="30" customHeight="1">
      <c r="A248" s="62" t="s">
        <v>39</v>
      </c>
      <c r="B248" s="63" t="s">
        <v>225</v>
      </c>
      <c r="C248" s="53" t="s">
        <v>592</v>
      </c>
      <c r="D248" s="66"/>
      <c r="E248" s="65" t="s">
        <v>137</v>
      </c>
      <c r="F248" s="56">
        <v>2</v>
      </c>
      <c r="G248" s="57"/>
      <c r="H248" s="200">
        <f>ROUND(G248*F248,2)</f>
        <v>0</v>
      </c>
      <c r="I248" s="12"/>
      <c r="J248" s="2"/>
      <c r="K248" s="3"/>
      <c r="L248" s="4"/>
      <c r="M248" s="4"/>
      <c r="N248" s="4"/>
    </row>
    <row r="249" spans="1:14" s="17" customFormat="1" ht="30" customHeight="1">
      <c r="A249" s="62" t="s">
        <v>40</v>
      </c>
      <c r="B249" s="63" t="s">
        <v>226</v>
      </c>
      <c r="C249" s="53" t="s">
        <v>593</v>
      </c>
      <c r="D249" s="66"/>
      <c r="E249" s="65" t="s">
        <v>137</v>
      </c>
      <c r="F249" s="56">
        <v>2</v>
      </c>
      <c r="G249" s="57"/>
      <c r="H249" s="200">
        <f>ROUND(G249*F249,2)</f>
        <v>0</v>
      </c>
      <c r="I249" s="12"/>
      <c r="J249" s="2"/>
      <c r="K249" s="3"/>
      <c r="L249" s="4"/>
      <c r="M249" s="4"/>
      <c r="N249" s="4"/>
    </row>
    <row r="250" spans="1:14" s="17" customFormat="1" ht="30" customHeight="1">
      <c r="A250" s="62" t="s">
        <v>43</v>
      </c>
      <c r="B250" s="82" t="s">
        <v>594</v>
      </c>
      <c r="C250" s="138" t="s">
        <v>265</v>
      </c>
      <c r="D250" s="64" t="s">
        <v>9</v>
      </c>
      <c r="E250" s="65"/>
      <c r="F250" s="59"/>
      <c r="G250" s="60"/>
      <c r="H250" s="201"/>
      <c r="I250" s="12"/>
      <c r="J250" s="2"/>
      <c r="K250" s="3"/>
      <c r="L250" s="4"/>
      <c r="M250" s="4"/>
      <c r="N250" s="4"/>
    </row>
    <row r="251" spans="1:14" ht="30" customHeight="1">
      <c r="A251" s="62" t="s">
        <v>44</v>
      </c>
      <c r="B251" s="63" t="s">
        <v>223</v>
      </c>
      <c r="C251" s="138" t="s">
        <v>476</v>
      </c>
      <c r="D251" s="64"/>
      <c r="E251" s="65" t="s">
        <v>137</v>
      </c>
      <c r="F251" s="56">
        <v>1</v>
      </c>
      <c r="G251" s="57"/>
      <c r="H251" s="200">
        <f>ROUND(G251*F251,2)</f>
        <v>0</v>
      </c>
      <c r="I251" s="12"/>
      <c r="J251" s="2"/>
      <c r="K251" s="3"/>
      <c r="L251" s="4"/>
      <c r="M251" s="4"/>
      <c r="N251" s="4"/>
    </row>
    <row r="252" spans="1:14" ht="30" customHeight="1">
      <c r="A252" s="62" t="s">
        <v>45</v>
      </c>
      <c r="B252" s="82" t="s">
        <v>595</v>
      </c>
      <c r="C252" s="138" t="s">
        <v>266</v>
      </c>
      <c r="D252" s="64" t="s">
        <v>9</v>
      </c>
      <c r="E252" s="65"/>
      <c r="F252" s="59"/>
      <c r="G252" s="60"/>
      <c r="H252" s="201"/>
      <c r="I252" s="12"/>
      <c r="J252" s="2"/>
      <c r="K252" s="3"/>
      <c r="L252" s="4"/>
      <c r="M252" s="4"/>
      <c r="N252" s="4"/>
    </row>
    <row r="253" spans="1:14" ht="30" customHeight="1">
      <c r="A253" s="62" t="s">
        <v>46</v>
      </c>
      <c r="B253" s="63" t="s">
        <v>223</v>
      </c>
      <c r="C253" s="138" t="s">
        <v>596</v>
      </c>
      <c r="D253" s="64"/>
      <c r="E253" s="65"/>
      <c r="F253" s="59"/>
      <c r="G253" s="60"/>
      <c r="H253" s="201"/>
      <c r="I253" s="12"/>
      <c r="J253" s="2"/>
      <c r="K253" s="3"/>
      <c r="L253" s="4"/>
      <c r="M253" s="4"/>
      <c r="N253" s="4"/>
    </row>
    <row r="254" spans="1:14" ht="45" customHeight="1">
      <c r="A254" s="139" t="s">
        <v>498</v>
      </c>
      <c r="B254" s="89" t="s">
        <v>357</v>
      </c>
      <c r="C254" s="53" t="s">
        <v>597</v>
      </c>
      <c r="D254" s="66"/>
      <c r="E254" s="55" t="s">
        <v>137</v>
      </c>
      <c r="F254" s="56">
        <v>4</v>
      </c>
      <c r="G254" s="57"/>
      <c r="H254" s="200">
        <f>ROUND(G254*F254,2)</f>
        <v>0</v>
      </c>
      <c r="I254" s="12"/>
      <c r="J254" s="2"/>
      <c r="K254" s="3"/>
      <c r="L254" s="4"/>
      <c r="M254" s="4"/>
      <c r="N254" s="4"/>
    </row>
    <row r="255" spans="1:14" ht="45" customHeight="1">
      <c r="A255" s="62" t="s">
        <v>50</v>
      </c>
      <c r="B255" s="82" t="s">
        <v>598</v>
      </c>
      <c r="C255" s="138" t="s">
        <v>372</v>
      </c>
      <c r="D255" s="64" t="s">
        <v>9</v>
      </c>
      <c r="E255" s="65"/>
      <c r="F255" s="59"/>
      <c r="G255" s="60"/>
      <c r="H255" s="201"/>
      <c r="I255" s="12"/>
      <c r="J255" s="2"/>
      <c r="K255" s="3"/>
      <c r="L255" s="4"/>
      <c r="M255" s="4"/>
      <c r="N255" s="4"/>
    </row>
    <row r="256" spans="1:14" ht="30" customHeight="1">
      <c r="A256" s="62" t="s">
        <v>51</v>
      </c>
      <c r="B256" s="63" t="s">
        <v>223</v>
      </c>
      <c r="C256" s="138" t="s">
        <v>485</v>
      </c>
      <c r="D256" s="64"/>
      <c r="E256" s="65" t="s">
        <v>137</v>
      </c>
      <c r="F256" s="56">
        <v>6</v>
      </c>
      <c r="G256" s="57"/>
      <c r="H256" s="200">
        <f>ROUND(G256*F256,2)</f>
        <v>0</v>
      </c>
      <c r="I256" s="12"/>
      <c r="J256" s="2"/>
      <c r="K256" s="3"/>
      <c r="L256" s="4"/>
      <c r="M256" s="4"/>
      <c r="N256" s="4"/>
    </row>
    <row r="257" spans="1:14" ht="30" customHeight="1">
      <c r="A257" s="62" t="s">
        <v>268</v>
      </c>
      <c r="B257" s="82" t="s">
        <v>599</v>
      </c>
      <c r="C257" s="6" t="s">
        <v>355</v>
      </c>
      <c r="D257" s="64" t="s">
        <v>9</v>
      </c>
      <c r="E257" s="65" t="s">
        <v>137</v>
      </c>
      <c r="F257" s="56">
        <v>6</v>
      </c>
      <c r="G257" s="57"/>
      <c r="H257" s="200">
        <f>ROUND(G257*F257,2)</f>
        <v>0</v>
      </c>
      <c r="I257" s="12"/>
      <c r="J257" s="2"/>
      <c r="K257" s="3"/>
      <c r="L257" s="4"/>
      <c r="M257" s="4"/>
      <c r="N257" s="4"/>
    </row>
    <row r="258" spans="1:14" ht="30" customHeight="1">
      <c r="A258" s="62" t="s">
        <v>269</v>
      </c>
      <c r="B258" s="82" t="s">
        <v>600</v>
      </c>
      <c r="C258" s="6" t="s">
        <v>267</v>
      </c>
      <c r="D258" s="64" t="s">
        <v>9</v>
      </c>
      <c r="E258" s="65" t="s">
        <v>137</v>
      </c>
      <c r="F258" s="56">
        <v>7</v>
      </c>
      <c r="G258" s="57"/>
      <c r="H258" s="200">
        <f>ROUND(G258*F258,2)</f>
        <v>0</v>
      </c>
      <c r="I258" s="12"/>
      <c r="J258" s="2"/>
      <c r="K258" s="3"/>
      <c r="L258" s="4"/>
      <c r="M258" s="4"/>
      <c r="N258" s="4"/>
    </row>
    <row r="259" spans="1:14" ht="30" customHeight="1">
      <c r="A259" s="62" t="s">
        <v>0</v>
      </c>
      <c r="B259" s="82" t="s">
        <v>601</v>
      </c>
      <c r="C259" s="6" t="s">
        <v>1</v>
      </c>
      <c r="D259" s="64" t="s">
        <v>500</v>
      </c>
      <c r="E259" s="65" t="s">
        <v>137</v>
      </c>
      <c r="F259" s="56">
        <v>3</v>
      </c>
      <c r="G259" s="57"/>
      <c r="H259" s="200">
        <f>ROUND(G259*F259,2)</f>
        <v>0</v>
      </c>
      <c r="I259" s="12"/>
      <c r="J259" s="2"/>
      <c r="K259" s="3"/>
      <c r="L259" s="4"/>
      <c r="M259" s="4"/>
      <c r="N259" s="4"/>
    </row>
    <row r="260" spans="1:14" ht="30" customHeight="1">
      <c r="A260" s="35"/>
      <c r="B260" s="140"/>
      <c r="C260" s="103" t="s">
        <v>153</v>
      </c>
      <c r="D260" s="47"/>
      <c r="E260" s="104"/>
      <c r="F260" s="59"/>
      <c r="G260" s="60"/>
      <c r="H260" s="201"/>
      <c r="I260" s="12"/>
      <c r="J260" s="2"/>
      <c r="K260" s="3"/>
      <c r="L260" s="4"/>
      <c r="M260" s="4"/>
      <c r="N260" s="4"/>
    </row>
    <row r="261" spans="1:14" ht="45" customHeight="1">
      <c r="A261" s="62" t="s">
        <v>168</v>
      </c>
      <c r="B261" s="82" t="s">
        <v>602</v>
      </c>
      <c r="C261" s="53" t="s">
        <v>495</v>
      </c>
      <c r="D261" s="66" t="s">
        <v>494</v>
      </c>
      <c r="E261" s="65" t="s">
        <v>137</v>
      </c>
      <c r="F261" s="56">
        <v>17</v>
      </c>
      <c r="G261" s="57"/>
      <c r="H261" s="200">
        <f>ROUND(G261*F261,2)</f>
        <v>0</v>
      </c>
      <c r="I261" s="12"/>
      <c r="J261" s="2"/>
      <c r="K261" s="3"/>
      <c r="L261" s="4"/>
      <c r="M261" s="4"/>
      <c r="N261" s="4"/>
    </row>
    <row r="262" spans="1:14" ht="30" customHeight="1">
      <c r="A262" s="62" t="s">
        <v>169</v>
      </c>
      <c r="B262" s="82" t="s">
        <v>603</v>
      </c>
      <c r="C262" s="6" t="s">
        <v>350</v>
      </c>
      <c r="D262" s="64" t="s">
        <v>9</v>
      </c>
      <c r="E262" s="65"/>
      <c r="F262" s="59"/>
      <c r="G262" s="60"/>
      <c r="H262" s="201"/>
      <c r="I262" s="12"/>
      <c r="J262" s="2"/>
      <c r="K262" s="3"/>
      <c r="L262" s="4"/>
      <c r="M262" s="4"/>
      <c r="N262" s="4"/>
    </row>
    <row r="263" spans="1:14" ht="30" customHeight="1">
      <c r="A263" s="62" t="s">
        <v>351</v>
      </c>
      <c r="B263" s="63" t="s">
        <v>223</v>
      </c>
      <c r="C263" s="6" t="s">
        <v>356</v>
      </c>
      <c r="D263" s="64"/>
      <c r="E263" s="65" t="s">
        <v>139</v>
      </c>
      <c r="F263" s="56">
        <v>1</v>
      </c>
      <c r="G263" s="57"/>
      <c r="H263" s="200">
        <f>ROUND(G263*F263,2)</f>
        <v>0</v>
      </c>
      <c r="I263" s="12"/>
      <c r="J263" s="2"/>
      <c r="K263" s="3"/>
      <c r="L263" s="4"/>
      <c r="M263" s="4"/>
      <c r="N263" s="4"/>
    </row>
    <row r="264" spans="1:14" ht="30" customHeight="1">
      <c r="A264" s="62" t="s">
        <v>170</v>
      </c>
      <c r="B264" s="52" t="s">
        <v>604</v>
      </c>
      <c r="C264" s="53" t="s">
        <v>530</v>
      </c>
      <c r="D264" s="66" t="s">
        <v>494</v>
      </c>
      <c r="E264" s="55"/>
      <c r="F264" s="59"/>
      <c r="G264" s="60"/>
      <c r="H264" s="201"/>
      <c r="I264" s="12"/>
      <c r="J264" s="2"/>
      <c r="K264" s="3"/>
      <c r="L264" s="4"/>
      <c r="M264" s="4"/>
      <c r="N264" s="4"/>
    </row>
    <row r="265" spans="1:14" ht="30" customHeight="1">
      <c r="A265" s="62" t="s">
        <v>171</v>
      </c>
      <c r="B265" s="63" t="s">
        <v>223</v>
      </c>
      <c r="C265" s="6" t="s">
        <v>418</v>
      </c>
      <c r="D265" s="64"/>
      <c r="E265" s="65" t="s">
        <v>137</v>
      </c>
      <c r="F265" s="56">
        <v>6</v>
      </c>
      <c r="G265" s="57"/>
      <c r="H265" s="200">
        <f>ROUND(G265*F265,2)</f>
        <v>0</v>
      </c>
      <c r="I265" s="12"/>
      <c r="J265" s="2"/>
      <c r="K265" s="3"/>
      <c r="L265" s="4"/>
      <c r="M265" s="4"/>
      <c r="N265" s="4"/>
    </row>
    <row r="266" spans="1:14" ht="30" customHeight="1">
      <c r="A266" s="62" t="s">
        <v>172</v>
      </c>
      <c r="B266" s="63" t="s">
        <v>224</v>
      </c>
      <c r="C266" s="6" t="s">
        <v>419</v>
      </c>
      <c r="D266" s="64"/>
      <c r="E266" s="65" t="s">
        <v>137</v>
      </c>
      <c r="F266" s="56">
        <v>4</v>
      </c>
      <c r="G266" s="57"/>
      <c r="H266" s="200">
        <f>ROUND(G266*F266,2)</f>
        <v>0</v>
      </c>
      <c r="I266" s="12"/>
      <c r="J266" s="2"/>
      <c r="K266" s="3"/>
      <c r="L266" s="4"/>
      <c r="M266" s="4"/>
      <c r="N266" s="4"/>
    </row>
    <row r="267" spans="1:14" ht="30" customHeight="1">
      <c r="A267" s="62" t="s">
        <v>173</v>
      </c>
      <c r="B267" s="63" t="s">
        <v>225</v>
      </c>
      <c r="C267" s="6" t="s">
        <v>420</v>
      </c>
      <c r="D267" s="64"/>
      <c r="E267" s="65" t="s">
        <v>137</v>
      </c>
      <c r="F267" s="56">
        <v>2</v>
      </c>
      <c r="G267" s="57"/>
      <c r="H267" s="200">
        <f>ROUND(G267*F267,2)</f>
        <v>0</v>
      </c>
      <c r="I267" s="12"/>
      <c r="J267" s="2"/>
      <c r="K267" s="3"/>
      <c r="L267" s="4"/>
      <c r="M267" s="4"/>
      <c r="N267" s="4"/>
    </row>
    <row r="268" spans="1:14" ht="30" customHeight="1">
      <c r="A268" s="62" t="s">
        <v>174</v>
      </c>
      <c r="B268" s="82" t="s">
        <v>605</v>
      </c>
      <c r="C268" s="6" t="s">
        <v>334</v>
      </c>
      <c r="D268" s="66" t="s">
        <v>494</v>
      </c>
      <c r="E268" s="65" t="s">
        <v>137</v>
      </c>
      <c r="F268" s="56">
        <v>6</v>
      </c>
      <c r="G268" s="57"/>
      <c r="H268" s="200">
        <f>ROUND(G268*F268,2)</f>
        <v>0</v>
      </c>
      <c r="I268" s="12"/>
      <c r="J268" s="2"/>
      <c r="K268" s="3"/>
      <c r="L268" s="4"/>
      <c r="M268" s="4"/>
      <c r="N268" s="4"/>
    </row>
    <row r="269" spans="1:24" s="81" customFormat="1" ht="30" customHeight="1">
      <c r="A269" s="134" t="s">
        <v>281</v>
      </c>
      <c r="B269" s="137" t="s">
        <v>606</v>
      </c>
      <c r="C269" s="124" t="s">
        <v>336</v>
      </c>
      <c r="D269" s="77" t="s">
        <v>494</v>
      </c>
      <c r="E269" s="126" t="s">
        <v>137</v>
      </c>
      <c r="F269" s="79">
        <v>2</v>
      </c>
      <c r="G269" s="80"/>
      <c r="H269" s="202">
        <f>ROUND(G269*F269,2)</f>
        <v>0</v>
      </c>
      <c r="I269" s="12"/>
      <c r="J269" s="2"/>
      <c r="K269" s="3"/>
      <c r="L269" s="4"/>
      <c r="M269" s="4"/>
      <c r="N269" s="4"/>
      <c r="O269" s="17"/>
      <c r="P269" s="17"/>
      <c r="Q269" s="17"/>
      <c r="R269" s="17"/>
      <c r="S269" s="17"/>
      <c r="T269" s="17"/>
      <c r="U269" s="17"/>
      <c r="V269" s="17"/>
      <c r="W269" s="17"/>
      <c r="X269" s="17"/>
    </row>
    <row r="270" spans="1:14" ht="30" customHeight="1">
      <c r="A270" s="35"/>
      <c r="B270" s="45"/>
      <c r="C270" s="103" t="s">
        <v>154</v>
      </c>
      <c r="D270" s="47"/>
      <c r="E270" s="130"/>
      <c r="F270" s="59"/>
      <c r="G270" s="60"/>
      <c r="H270" s="201"/>
      <c r="I270" s="12"/>
      <c r="J270" s="2"/>
      <c r="K270" s="3"/>
      <c r="L270" s="4"/>
      <c r="M270" s="4"/>
      <c r="N270" s="4"/>
    </row>
    <row r="271" spans="1:14" ht="30" customHeight="1">
      <c r="A271" s="73" t="s">
        <v>177</v>
      </c>
      <c r="B271" s="82" t="s">
        <v>607</v>
      </c>
      <c r="C271" s="6" t="s">
        <v>107</v>
      </c>
      <c r="D271" s="64" t="s">
        <v>13</v>
      </c>
      <c r="E271" s="65"/>
      <c r="F271" s="59"/>
      <c r="G271" s="60"/>
      <c r="H271" s="201"/>
      <c r="I271" s="12"/>
      <c r="J271" s="2"/>
      <c r="K271" s="3"/>
      <c r="L271" s="4"/>
      <c r="M271" s="4"/>
      <c r="N271" s="4"/>
    </row>
    <row r="272" spans="1:14" ht="30" customHeight="1">
      <c r="A272" s="73" t="s">
        <v>178</v>
      </c>
      <c r="B272" s="63" t="s">
        <v>223</v>
      </c>
      <c r="C272" s="6" t="s">
        <v>421</v>
      </c>
      <c r="D272" s="64"/>
      <c r="E272" s="65" t="s">
        <v>134</v>
      </c>
      <c r="F272" s="56">
        <v>500</v>
      </c>
      <c r="G272" s="57"/>
      <c r="H272" s="200">
        <f>ROUND(G272*F272,2)</f>
        <v>0</v>
      </c>
      <c r="I272" s="12"/>
      <c r="J272" s="2"/>
      <c r="K272" s="3"/>
      <c r="L272" s="4"/>
      <c r="M272" s="4"/>
      <c r="N272" s="4"/>
    </row>
    <row r="273" spans="1:14" ht="30" customHeight="1">
      <c r="A273" s="73" t="s">
        <v>179</v>
      </c>
      <c r="B273" s="63" t="s">
        <v>224</v>
      </c>
      <c r="C273" s="6" t="s">
        <v>422</v>
      </c>
      <c r="D273" s="64"/>
      <c r="E273" s="65" t="s">
        <v>134</v>
      </c>
      <c r="F273" s="56">
        <v>3200</v>
      </c>
      <c r="G273" s="57"/>
      <c r="H273" s="200">
        <f>ROUND(G273*F273,2)</f>
        <v>0</v>
      </c>
      <c r="I273" s="12"/>
      <c r="J273" s="2"/>
      <c r="K273" s="3"/>
      <c r="L273" s="4"/>
      <c r="M273" s="4"/>
      <c r="N273" s="4"/>
    </row>
    <row r="274" spans="1:14" ht="30" customHeight="1">
      <c r="A274" s="35"/>
      <c r="B274" s="102"/>
      <c r="C274" s="103" t="s">
        <v>141</v>
      </c>
      <c r="D274" s="47"/>
      <c r="E274" s="104"/>
      <c r="F274" s="59"/>
      <c r="G274" s="60"/>
      <c r="H274" s="201"/>
      <c r="I274" s="12"/>
      <c r="J274" s="2"/>
      <c r="K274" s="3"/>
      <c r="L274" s="4"/>
      <c r="M274" s="4"/>
      <c r="N274" s="4"/>
    </row>
    <row r="275" spans="1:14" ht="30" customHeight="1">
      <c r="A275" s="73" t="s">
        <v>53</v>
      </c>
      <c r="B275" s="131" t="s">
        <v>608</v>
      </c>
      <c r="C275" s="6" t="s">
        <v>609</v>
      </c>
      <c r="D275" s="64" t="s">
        <v>309</v>
      </c>
      <c r="E275" s="65" t="s">
        <v>138</v>
      </c>
      <c r="F275" s="56">
        <v>5</v>
      </c>
      <c r="G275" s="57"/>
      <c r="H275" s="200">
        <f>ROUND(G275*F275,2)</f>
        <v>0</v>
      </c>
      <c r="I275" s="12"/>
      <c r="J275" s="2"/>
      <c r="K275" s="3"/>
      <c r="L275" s="4"/>
      <c r="M275" s="4"/>
      <c r="N275" s="4"/>
    </row>
    <row r="276" spans="1:14" s="17" customFormat="1" ht="30" customHeight="1">
      <c r="A276" s="73" t="s">
        <v>54</v>
      </c>
      <c r="B276" s="131" t="s">
        <v>610</v>
      </c>
      <c r="C276" s="6" t="s">
        <v>310</v>
      </c>
      <c r="D276" s="64" t="s">
        <v>309</v>
      </c>
      <c r="E276" s="65" t="s">
        <v>137</v>
      </c>
      <c r="F276" s="56">
        <v>6</v>
      </c>
      <c r="G276" s="57"/>
      <c r="H276" s="200">
        <f>ROUND(G276*F276,2)</f>
        <v>0</v>
      </c>
      <c r="I276" s="12"/>
      <c r="J276" s="2"/>
      <c r="K276" s="3"/>
      <c r="L276" s="4"/>
      <c r="M276" s="4"/>
      <c r="N276" s="4"/>
    </row>
    <row r="277" spans="1:14" s="17" customFormat="1" ht="30" customHeight="1">
      <c r="A277" s="73" t="s">
        <v>55</v>
      </c>
      <c r="B277" s="131" t="s">
        <v>611</v>
      </c>
      <c r="C277" s="6" t="s">
        <v>313</v>
      </c>
      <c r="D277" s="64" t="s">
        <v>309</v>
      </c>
      <c r="E277" s="65" t="s">
        <v>137</v>
      </c>
      <c r="F277" s="56">
        <v>2</v>
      </c>
      <c r="G277" s="57"/>
      <c r="H277" s="200">
        <f>ROUND(G277*F277,2)</f>
        <v>0</v>
      </c>
      <c r="I277" s="12"/>
      <c r="J277" s="2"/>
      <c r="K277" s="3"/>
      <c r="L277" s="4"/>
      <c r="M277" s="4"/>
      <c r="N277" s="4"/>
    </row>
    <row r="278" spans="1:14" ht="45" customHeight="1">
      <c r="A278" s="73" t="s">
        <v>56</v>
      </c>
      <c r="B278" s="131" t="s">
        <v>612</v>
      </c>
      <c r="C278" s="6" t="s">
        <v>314</v>
      </c>
      <c r="D278" s="64" t="s">
        <v>309</v>
      </c>
      <c r="E278" s="65" t="s">
        <v>138</v>
      </c>
      <c r="F278" s="56">
        <v>5</v>
      </c>
      <c r="G278" s="57"/>
      <c r="H278" s="200">
        <f>ROUND(G278*F278,2)</f>
        <v>0</v>
      </c>
      <c r="I278" s="12"/>
      <c r="J278" s="2"/>
      <c r="K278" s="3"/>
      <c r="L278" s="4"/>
      <c r="M278" s="4"/>
      <c r="N278" s="4"/>
    </row>
    <row r="279" spans="1:14" ht="30" customHeight="1">
      <c r="A279" s="73" t="s">
        <v>311</v>
      </c>
      <c r="B279" s="131" t="s">
        <v>613</v>
      </c>
      <c r="C279" s="6" t="s">
        <v>315</v>
      </c>
      <c r="D279" s="64" t="s">
        <v>309</v>
      </c>
      <c r="E279" s="65" t="s">
        <v>137</v>
      </c>
      <c r="F279" s="56">
        <v>2</v>
      </c>
      <c r="G279" s="57"/>
      <c r="H279" s="200">
        <f>ROUND(G279*F279,2)</f>
        <v>0</v>
      </c>
      <c r="I279" s="12"/>
      <c r="J279" s="2"/>
      <c r="K279" s="3"/>
      <c r="L279" s="4"/>
      <c r="M279" s="4"/>
      <c r="N279" s="4"/>
    </row>
    <row r="280" spans="1:14" ht="30" customHeight="1">
      <c r="A280" s="73" t="s">
        <v>312</v>
      </c>
      <c r="B280" s="131" t="s">
        <v>614</v>
      </c>
      <c r="C280" s="6" t="s">
        <v>328</v>
      </c>
      <c r="D280" s="64" t="s">
        <v>444</v>
      </c>
      <c r="E280" s="65"/>
      <c r="F280" s="59"/>
      <c r="G280" s="60"/>
      <c r="H280" s="201"/>
      <c r="I280" s="12"/>
      <c r="J280" s="2"/>
      <c r="K280" s="3"/>
      <c r="L280" s="4"/>
      <c r="M280" s="4"/>
      <c r="N280" s="4"/>
    </row>
    <row r="281" spans="1:14" ht="30" customHeight="1">
      <c r="A281" s="35"/>
      <c r="B281" s="133" t="s">
        <v>223</v>
      </c>
      <c r="C281" s="6" t="s">
        <v>615</v>
      </c>
      <c r="D281" s="64"/>
      <c r="E281" s="65" t="s">
        <v>138</v>
      </c>
      <c r="F281" s="56">
        <v>35</v>
      </c>
      <c r="G281" s="57"/>
      <c r="H281" s="200">
        <f>ROUND(G281*F281,2)</f>
        <v>0</v>
      </c>
      <c r="I281" s="12"/>
      <c r="J281" s="2"/>
      <c r="K281" s="3"/>
      <c r="L281" s="4"/>
      <c r="M281" s="4"/>
      <c r="N281" s="4"/>
    </row>
    <row r="282" spans="1:14" ht="30" customHeight="1">
      <c r="A282" s="35"/>
      <c r="B282" s="131" t="s">
        <v>616</v>
      </c>
      <c r="C282" s="6" t="s">
        <v>617</v>
      </c>
      <c r="D282" s="64" t="s">
        <v>340</v>
      </c>
      <c r="E282" s="65" t="s">
        <v>134</v>
      </c>
      <c r="F282" s="56">
        <v>445</v>
      </c>
      <c r="G282" s="57"/>
      <c r="H282" s="200">
        <f>ROUND(G282*F282,2)</f>
        <v>0</v>
      </c>
      <c r="I282" s="12"/>
      <c r="J282" s="2"/>
      <c r="K282" s="3"/>
      <c r="L282" s="4"/>
      <c r="M282" s="4"/>
      <c r="N282" s="4"/>
    </row>
    <row r="283" spans="1:14" ht="11.25" customHeight="1">
      <c r="A283" s="35"/>
      <c r="B283" s="102"/>
      <c r="C283" s="141"/>
      <c r="D283" s="142"/>
      <c r="E283" s="143"/>
      <c r="F283" s="144"/>
      <c r="G283" s="35"/>
      <c r="H283" s="199"/>
      <c r="I283" s="12"/>
      <c r="J283" s="2"/>
      <c r="K283" s="3"/>
      <c r="L283" s="4"/>
      <c r="M283" s="4"/>
      <c r="N283" s="4"/>
    </row>
    <row r="284" spans="1:24" s="44" customFormat="1" ht="48" customHeight="1" thickBot="1">
      <c r="A284" s="127"/>
      <c r="B284" s="106" t="s">
        <v>233</v>
      </c>
      <c r="C284" s="223" t="str">
        <f>C166</f>
        <v>PAVEMENT REHABILITATION:  MORAY STREET FROM SAULTEAUX CRESCENT NORTH LEG TO MURRAY PARK ROAD </v>
      </c>
      <c r="D284" s="224"/>
      <c r="E284" s="224"/>
      <c r="F284" s="225"/>
      <c r="G284" s="128" t="s">
        <v>543</v>
      </c>
      <c r="H284" s="207">
        <f>SUM(H166:H283)</f>
        <v>0</v>
      </c>
      <c r="I284" s="12"/>
      <c r="J284" s="2"/>
      <c r="K284" s="3"/>
      <c r="L284" s="4"/>
      <c r="M284" s="4"/>
      <c r="N284" s="4"/>
      <c r="O284" s="43"/>
      <c r="P284" s="43"/>
      <c r="Q284" s="43"/>
      <c r="R284" s="43"/>
      <c r="S284" s="43"/>
      <c r="T284" s="43"/>
      <c r="U284" s="43"/>
      <c r="V284" s="43"/>
      <c r="W284" s="43"/>
      <c r="X284" s="43"/>
    </row>
    <row r="285" spans="1:24" s="44" customFormat="1" ht="30" customHeight="1" thickTop="1">
      <c r="A285" s="145"/>
      <c r="B285" s="146" t="s">
        <v>18</v>
      </c>
      <c r="C285" s="220" t="s">
        <v>618</v>
      </c>
      <c r="D285" s="221"/>
      <c r="E285" s="221"/>
      <c r="F285" s="222"/>
      <c r="G285" s="145"/>
      <c r="H285" s="208"/>
      <c r="I285" s="12"/>
      <c r="J285" s="2"/>
      <c r="K285" s="3"/>
      <c r="L285" s="4"/>
      <c r="M285" s="4"/>
      <c r="N285" s="4"/>
      <c r="O285" s="43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1:24" s="44" customFormat="1" ht="30" customHeight="1">
      <c r="A286" s="35"/>
      <c r="B286" s="45"/>
      <c r="C286" s="46" t="s">
        <v>619</v>
      </c>
      <c r="D286" s="47"/>
      <c r="E286" s="48" t="s">
        <v>129</v>
      </c>
      <c r="F286" s="49" t="s">
        <v>129</v>
      </c>
      <c r="G286" s="35" t="s">
        <v>129</v>
      </c>
      <c r="H286" s="199"/>
      <c r="I286" s="12"/>
      <c r="J286" s="2"/>
      <c r="K286" s="3"/>
      <c r="L286" s="4"/>
      <c r="M286" s="4"/>
      <c r="N286" s="4"/>
      <c r="O286" s="43"/>
      <c r="P286" s="43"/>
      <c r="Q286" s="43"/>
      <c r="R286" s="43"/>
      <c r="S286" s="43"/>
      <c r="T286" s="43"/>
      <c r="U286" s="43"/>
      <c r="V286" s="43"/>
      <c r="W286" s="43"/>
      <c r="X286" s="43"/>
    </row>
    <row r="287" spans="1:24" s="44" customFormat="1" ht="30" customHeight="1">
      <c r="A287" s="62" t="s">
        <v>34</v>
      </c>
      <c r="B287" s="82" t="s">
        <v>276</v>
      </c>
      <c r="C287" s="6" t="s">
        <v>333</v>
      </c>
      <c r="D287" s="64" t="s">
        <v>9</v>
      </c>
      <c r="E287" s="55"/>
      <c r="F287" s="59"/>
      <c r="G287" s="60"/>
      <c r="H287" s="201"/>
      <c r="I287" s="12"/>
      <c r="J287" s="2"/>
      <c r="K287" s="3"/>
      <c r="L287" s="4"/>
      <c r="M287" s="4"/>
      <c r="N287" s="4"/>
      <c r="O287" s="43"/>
      <c r="P287" s="43"/>
      <c r="Q287" s="43"/>
      <c r="R287" s="43"/>
      <c r="S287" s="43"/>
      <c r="T287" s="43"/>
      <c r="U287" s="43"/>
      <c r="V287" s="43"/>
      <c r="W287" s="43"/>
      <c r="X287" s="43"/>
    </row>
    <row r="288" spans="1:24" s="44" customFormat="1" ht="30" customHeight="1">
      <c r="A288" s="51" t="s">
        <v>487</v>
      </c>
      <c r="B288" s="72" t="s">
        <v>223</v>
      </c>
      <c r="C288" s="53" t="s">
        <v>620</v>
      </c>
      <c r="D288" s="66"/>
      <c r="E288" s="55"/>
      <c r="F288" s="59"/>
      <c r="G288" s="60"/>
      <c r="H288" s="201"/>
      <c r="I288" s="12"/>
      <c r="J288" s="2"/>
      <c r="K288" s="3"/>
      <c r="L288" s="4"/>
      <c r="M288" s="4"/>
      <c r="N288" s="4"/>
      <c r="O288" s="43"/>
      <c r="P288" s="43"/>
      <c r="Q288" s="43"/>
      <c r="R288" s="43"/>
      <c r="S288" s="43"/>
      <c r="T288" s="43"/>
      <c r="U288" s="43"/>
      <c r="V288" s="43"/>
      <c r="W288" s="43"/>
      <c r="X288" s="43"/>
    </row>
    <row r="289" spans="1:24" s="44" customFormat="1" ht="30" customHeight="1">
      <c r="A289" s="51" t="s">
        <v>488</v>
      </c>
      <c r="B289" s="89" t="s">
        <v>357</v>
      </c>
      <c r="C289" s="53" t="s">
        <v>621</v>
      </c>
      <c r="D289" s="66"/>
      <c r="E289" s="55" t="s">
        <v>137</v>
      </c>
      <c r="F289" s="56">
        <v>1</v>
      </c>
      <c r="G289" s="57"/>
      <c r="H289" s="200">
        <f>ROUND(G289*F289,2)</f>
        <v>0</v>
      </c>
      <c r="I289" s="12"/>
      <c r="J289" s="2"/>
      <c r="K289" s="3"/>
      <c r="L289" s="4"/>
      <c r="M289" s="4"/>
      <c r="N289" s="4"/>
      <c r="O289" s="43"/>
      <c r="P289" s="43"/>
      <c r="Q289" s="43"/>
      <c r="R289" s="43"/>
      <c r="S289" s="43"/>
      <c r="T289" s="43"/>
      <c r="U289" s="43"/>
      <c r="V289" s="43"/>
      <c r="W289" s="43"/>
      <c r="X289" s="43"/>
    </row>
    <row r="290" spans="1:24" s="44" customFormat="1" ht="30" customHeight="1">
      <c r="A290" s="62" t="s">
        <v>35</v>
      </c>
      <c r="B290" s="82" t="s">
        <v>84</v>
      </c>
      <c r="C290" s="6" t="s">
        <v>349</v>
      </c>
      <c r="D290" s="64" t="s">
        <v>9</v>
      </c>
      <c r="E290" s="65"/>
      <c r="F290" s="59"/>
      <c r="G290" s="60"/>
      <c r="H290" s="201"/>
      <c r="I290" s="12"/>
      <c r="J290" s="2"/>
      <c r="K290" s="3"/>
      <c r="L290" s="4"/>
      <c r="M290" s="4"/>
      <c r="N290" s="4"/>
      <c r="O290" s="43"/>
      <c r="P290" s="43"/>
      <c r="Q290" s="43"/>
      <c r="R290" s="43"/>
      <c r="S290" s="43"/>
      <c r="T290" s="43"/>
      <c r="U290" s="43"/>
      <c r="V290" s="43"/>
      <c r="W290" s="43"/>
      <c r="X290" s="43"/>
    </row>
    <row r="291" spans="1:24" s="44" customFormat="1" ht="30" customHeight="1">
      <c r="A291" s="51" t="s">
        <v>489</v>
      </c>
      <c r="B291" s="72" t="s">
        <v>223</v>
      </c>
      <c r="C291" s="53" t="s">
        <v>622</v>
      </c>
      <c r="D291" s="66"/>
      <c r="E291" s="55"/>
      <c r="F291" s="59"/>
      <c r="G291" s="60"/>
      <c r="H291" s="201"/>
      <c r="I291" s="12"/>
      <c r="J291" s="2"/>
      <c r="K291" s="3"/>
      <c r="L291" s="4"/>
      <c r="M291" s="4"/>
      <c r="N291" s="4"/>
      <c r="O291" s="43"/>
      <c r="P291" s="43"/>
      <c r="Q291" s="43"/>
      <c r="R291" s="43"/>
      <c r="S291" s="43"/>
      <c r="T291" s="43"/>
      <c r="U291" s="43"/>
      <c r="V291" s="43"/>
      <c r="W291" s="43"/>
      <c r="X291" s="43"/>
    </row>
    <row r="292" spans="1:24" s="44" customFormat="1" ht="30" customHeight="1">
      <c r="A292" s="51" t="s">
        <v>490</v>
      </c>
      <c r="B292" s="89" t="s">
        <v>357</v>
      </c>
      <c r="C292" s="53" t="s">
        <v>621</v>
      </c>
      <c r="D292" s="66"/>
      <c r="E292" s="55" t="s">
        <v>138</v>
      </c>
      <c r="F292" s="56">
        <v>3</v>
      </c>
      <c r="G292" s="57"/>
      <c r="H292" s="200">
        <f>ROUND(G292*F292,2)</f>
        <v>0</v>
      </c>
      <c r="I292" s="12"/>
      <c r="J292" s="2"/>
      <c r="K292" s="3"/>
      <c r="L292" s="4"/>
      <c r="M292" s="4"/>
      <c r="N292" s="4"/>
      <c r="O292" s="43"/>
      <c r="P292" s="43"/>
      <c r="Q292" s="43"/>
      <c r="R292" s="43"/>
      <c r="S292" s="43"/>
      <c r="T292" s="43"/>
      <c r="U292" s="43"/>
      <c r="V292" s="43"/>
      <c r="W292" s="43"/>
      <c r="X292" s="43"/>
    </row>
    <row r="293" spans="1:24" s="44" customFormat="1" ht="30" customHeight="1">
      <c r="A293" s="147" t="s">
        <v>482</v>
      </c>
      <c r="B293" s="82" t="s">
        <v>86</v>
      </c>
      <c r="C293" s="6" t="s">
        <v>483</v>
      </c>
      <c r="D293" s="64" t="s">
        <v>623</v>
      </c>
      <c r="E293" s="48"/>
      <c r="F293" s="59"/>
      <c r="G293" s="60"/>
      <c r="H293" s="201"/>
      <c r="I293" s="12"/>
      <c r="J293" s="2"/>
      <c r="K293" s="3"/>
      <c r="L293" s="4"/>
      <c r="M293" s="4"/>
      <c r="N293" s="4"/>
      <c r="O293" s="43"/>
      <c r="P293" s="43"/>
      <c r="Q293" s="43"/>
      <c r="R293" s="43"/>
      <c r="S293" s="43"/>
      <c r="T293" s="43"/>
      <c r="U293" s="43"/>
      <c r="V293" s="43"/>
      <c r="W293" s="43"/>
      <c r="X293" s="43"/>
    </row>
    <row r="294" spans="1:24" s="44" customFormat="1" ht="30" customHeight="1">
      <c r="A294" s="51" t="s">
        <v>491</v>
      </c>
      <c r="B294" s="72" t="s">
        <v>223</v>
      </c>
      <c r="C294" s="53" t="s">
        <v>624</v>
      </c>
      <c r="D294" s="66"/>
      <c r="E294" s="55" t="s">
        <v>138</v>
      </c>
      <c r="F294" s="56">
        <v>43</v>
      </c>
      <c r="G294" s="57"/>
      <c r="H294" s="200">
        <f>ROUND(G294*F294,2)</f>
        <v>0</v>
      </c>
      <c r="I294" s="12"/>
      <c r="J294" s="2"/>
      <c r="K294" s="3"/>
      <c r="L294" s="4"/>
      <c r="M294" s="4"/>
      <c r="N294" s="4"/>
      <c r="O294" s="43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1:24" s="44" customFormat="1" ht="30" customHeight="1">
      <c r="A295" s="35"/>
      <c r="B295" s="148"/>
      <c r="C295" s="103" t="s">
        <v>625</v>
      </c>
      <c r="D295" s="47"/>
      <c r="E295" s="130"/>
      <c r="F295" s="59"/>
      <c r="G295" s="60"/>
      <c r="H295" s="201"/>
      <c r="I295" s="12"/>
      <c r="J295" s="2"/>
      <c r="K295" s="3"/>
      <c r="L295" s="4"/>
      <c r="M295" s="4"/>
      <c r="N295" s="4"/>
      <c r="O295" s="43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1:24" s="44" customFormat="1" ht="30" customHeight="1">
      <c r="A296" s="62" t="s">
        <v>34</v>
      </c>
      <c r="B296" s="82" t="s">
        <v>87</v>
      </c>
      <c r="C296" s="6" t="s">
        <v>333</v>
      </c>
      <c r="D296" s="64" t="s">
        <v>9</v>
      </c>
      <c r="E296" s="65"/>
      <c r="F296" s="59"/>
      <c r="G296" s="60"/>
      <c r="H296" s="201"/>
      <c r="I296" s="12"/>
      <c r="J296" s="2"/>
      <c r="K296" s="3"/>
      <c r="L296" s="4"/>
      <c r="M296" s="4"/>
      <c r="N296" s="4"/>
      <c r="O296" s="43"/>
      <c r="P296" s="43"/>
      <c r="Q296" s="43"/>
      <c r="R296" s="43"/>
      <c r="S296" s="43"/>
      <c r="T296" s="43"/>
      <c r="U296" s="43"/>
      <c r="V296" s="43"/>
      <c r="W296" s="43"/>
      <c r="X296" s="43"/>
    </row>
    <row r="297" spans="1:24" s="44" customFormat="1" ht="30" customHeight="1">
      <c r="A297" s="51" t="s">
        <v>487</v>
      </c>
      <c r="B297" s="72" t="s">
        <v>223</v>
      </c>
      <c r="C297" s="53" t="s">
        <v>620</v>
      </c>
      <c r="D297" s="66"/>
      <c r="E297" s="55"/>
      <c r="F297" s="59"/>
      <c r="G297" s="60"/>
      <c r="H297" s="201"/>
      <c r="I297" s="12"/>
      <c r="J297" s="2"/>
      <c r="K297" s="3"/>
      <c r="L297" s="4"/>
      <c r="M297" s="4"/>
      <c r="N297" s="4"/>
      <c r="O297" s="43"/>
      <c r="P297" s="43"/>
      <c r="Q297" s="43"/>
      <c r="R297" s="43"/>
      <c r="S297" s="43"/>
      <c r="T297" s="43"/>
      <c r="U297" s="43"/>
      <c r="V297" s="43"/>
      <c r="W297" s="43"/>
      <c r="X297" s="43"/>
    </row>
    <row r="298" spans="1:24" s="44" customFormat="1" ht="30" customHeight="1">
      <c r="A298" s="51" t="s">
        <v>488</v>
      </c>
      <c r="B298" s="89" t="s">
        <v>357</v>
      </c>
      <c r="C298" s="53" t="s">
        <v>621</v>
      </c>
      <c r="D298" s="66"/>
      <c r="E298" s="55" t="s">
        <v>137</v>
      </c>
      <c r="F298" s="56">
        <v>1</v>
      </c>
      <c r="G298" s="57"/>
      <c r="H298" s="200">
        <f>ROUND(G298*F298,2)</f>
        <v>0</v>
      </c>
      <c r="I298" s="12"/>
      <c r="J298" s="2"/>
      <c r="K298" s="3"/>
      <c r="L298" s="4"/>
      <c r="M298" s="4"/>
      <c r="N298" s="4"/>
      <c r="O298" s="43"/>
      <c r="P298" s="43"/>
      <c r="Q298" s="43"/>
      <c r="R298" s="43"/>
      <c r="S298" s="43"/>
      <c r="T298" s="43"/>
      <c r="U298" s="43"/>
      <c r="V298" s="43"/>
      <c r="W298" s="43"/>
      <c r="X298" s="43"/>
    </row>
    <row r="299" spans="1:24" s="44" customFormat="1" ht="30" customHeight="1">
      <c r="A299" s="147" t="s">
        <v>482</v>
      </c>
      <c r="B299" s="82" t="s">
        <v>626</v>
      </c>
      <c r="C299" s="6" t="s">
        <v>483</v>
      </c>
      <c r="D299" s="64" t="s">
        <v>623</v>
      </c>
      <c r="E299" s="48"/>
      <c r="F299" s="59"/>
      <c r="G299" s="60"/>
      <c r="H299" s="201"/>
      <c r="I299" s="12"/>
      <c r="J299" s="2"/>
      <c r="K299" s="3"/>
      <c r="L299" s="4"/>
      <c r="M299" s="4"/>
      <c r="N299" s="4"/>
      <c r="O299" s="43"/>
      <c r="P299" s="43"/>
      <c r="Q299" s="43"/>
      <c r="R299" s="43"/>
      <c r="S299" s="43"/>
      <c r="T299" s="43"/>
      <c r="U299" s="43"/>
      <c r="V299" s="43"/>
      <c r="W299" s="43"/>
      <c r="X299" s="43"/>
    </row>
    <row r="300" spans="1:24" s="44" customFormat="1" ht="30" customHeight="1">
      <c r="A300" s="51" t="s">
        <v>491</v>
      </c>
      <c r="B300" s="72" t="s">
        <v>223</v>
      </c>
      <c r="C300" s="53" t="s">
        <v>624</v>
      </c>
      <c r="D300" s="66"/>
      <c r="E300" s="55" t="s">
        <v>138</v>
      </c>
      <c r="F300" s="56">
        <v>92</v>
      </c>
      <c r="G300" s="57"/>
      <c r="H300" s="200">
        <f>ROUND(G300*F300,2)</f>
        <v>0</v>
      </c>
      <c r="I300" s="12"/>
      <c r="J300" s="2"/>
      <c r="K300" s="3"/>
      <c r="L300" s="4"/>
      <c r="M300" s="4"/>
      <c r="N300" s="4"/>
      <c r="O300" s="43"/>
      <c r="P300" s="43"/>
      <c r="Q300" s="43"/>
      <c r="R300" s="43"/>
      <c r="S300" s="43"/>
      <c r="T300" s="43"/>
      <c r="U300" s="43"/>
      <c r="V300" s="43"/>
      <c r="W300" s="43"/>
      <c r="X300" s="43"/>
    </row>
    <row r="301" spans="1:24" s="44" customFormat="1" ht="12.75" customHeight="1">
      <c r="A301" s="35"/>
      <c r="B301" s="102"/>
      <c r="C301" s="103"/>
      <c r="D301" s="47"/>
      <c r="E301" s="104"/>
      <c r="F301" s="49"/>
      <c r="G301" s="50"/>
      <c r="H301" s="199"/>
      <c r="I301" s="12"/>
      <c r="J301" s="2"/>
      <c r="K301" s="3"/>
      <c r="L301" s="4"/>
      <c r="M301" s="4"/>
      <c r="N301" s="4"/>
      <c r="O301" s="43"/>
      <c r="P301" s="43"/>
      <c r="Q301" s="43"/>
      <c r="R301" s="43"/>
      <c r="S301" s="43"/>
      <c r="T301" s="43"/>
      <c r="U301" s="43"/>
      <c r="V301" s="43"/>
      <c r="W301" s="43"/>
      <c r="X301" s="43"/>
    </row>
    <row r="302" spans="1:24" s="44" customFormat="1" ht="30" customHeight="1" thickBot="1">
      <c r="A302" s="40"/>
      <c r="B302" s="149" t="s">
        <v>18</v>
      </c>
      <c r="C302" s="223" t="str">
        <f>C285</f>
        <v>SEWER REPAIRS:  FIFE STREET, SAULTEAUX CRESCENT</v>
      </c>
      <c r="D302" s="224"/>
      <c r="E302" s="224"/>
      <c r="F302" s="225"/>
      <c r="G302" s="128" t="s">
        <v>543</v>
      </c>
      <c r="H302" s="207">
        <f>SUM(H285:H301)</f>
        <v>0</v>
      </c>
      <c r="I302" s="12"/>
      <c r="J302" s="2"/>
      <c r="K302" s="3"/>
      <c r="L302" s="4"/>
      <c r="M302" s="4"/>
      <c r="N302" s="4"/>
      <c r="O302" s="43"/>
      <c r="P302" s="43"/>
      <c r="Q302" s="43"/>
      <c r="R302" s="43"/>
      <c r="S302" s="43"/>
      <c r="T302" s="43"/>
      <c r="U302" s="43"/>
      <c r="V302" s="43"/>
      <c r="W302" s="43"/>
      <c r="X302" s="43"/>
    </row>
    <row r="303" spans="1:24" s="44" customFormat="1" ht="45" customHeight="1" thickTop="1">
      <c r="A303" s="40"/>
      <c r="B303" s="146" t="s">
        <v>344</v>
      </c>
      <c r="C303" s="227" t="s">
        <v>627</v>
      </c>
      <c r="D303" s="228"/>
      <c r="E303" s="228"/>
      <c r="F303" s="229"/>
      <c r="G303" s="42"/>
      <c r="H303" s="198" t="s">
        <v>129</v>
      </c>
      <c r="I303" s="12"/>
      <c r="J303" s="2"/>
      <c r="K303" s="3"/>
      <c r="L303" s="4"/>
      <c r="M303" s="4"/>
      <c r="N303" s="4"/>
      <c r="O303" s="43"/>
      <c r="P303" s="43"/>
      <c r="Q303" s="43"/>
      <c r="R303" s="43"/>
      <c r="S303" s="43"/>
      <c r="T303" s="43"/>
      <c r="U303" s="43"/>
      <c r="V303" s="43"/>
      <c r="W303" s="43"/>
      <c r="X303" s="43"/>
    </row>
    <row r="304" spans="1:24" s="44" customFormat="1" ht="30" customHeight="1">
      <c r="A304" s="40"/>
      <c r="B304" s="45"/>
      <c r="C304" s="46" t="s">
        <v>150</v>
      </c>
      <c r="D304" s="47"/>
      <c r="E304" s="48" t="s">
        <v>129</v>
      </c>
      <c r="F304" s="59"/>
      <c r="G304" s="60"/>
      <c r="H304" s="201"/>
      <c r="I304" s="12"/>
      <c r="J304" s="2"/>
      <c r="K304" s="3"/>
      <c r="L304" s="4"/>
      <c r="M304" s="4"/>
      <c r="N304" s="4"/>
      <c r="O304" s="43"/>
      <c r="P304" s="43"/>
      <c r="Q304" s="43"/>
      <c r="R304" s="43"/>
      <c r="S304" s="43"/>
      <c r="T304" s="43"/>
      <c r="U304" s="43"/>
      <c r="V304" s="43"/>
      <c r="W304" s="43"/>
      <c r="X304" s="43"/>
    </row>
    <row r="305" spans="1:24" s="44" customFormat="1" ht="30" customHeight="1">
      <c r="A305" s="62" t="s">
        <v>272</v>
      </c>
      <c r="B305" s="82" t="s">
        <v>89</v>
      </c>
      <c r="C305" s="6" t="s">
        <v>65</v>
      </c>
      <c r="D305" s="54" t="s">
        <v>452</v>
      </c>
      <c r="E305" s="65" t="s">
        <v>135</v>
      </c>
      <c r="F305" s="56">
        <v>60</v>
      </c>
      <c r="G305" s="57"/>
      <c r="H305" s="200">
        <f>ROUND(G305*F305,2)</f>
        <v>0</v>
      </c>
      <c r="I305" s="12"/>
      <c r="J305" s="2"/>
      <c r="K305" s="3"/>
      <c r="L305" s="4"/>
      <c r="M305" s="4"/>
      <c r="N305" s="4"/>
      <c r="O305" s="43"/>
      <c r="P305" s="43"/>
      <c r="Q305" s="43"/>
      <c r="R305" s="43"/>
      <c r="S305" s="43"/>
      <c r="T305" s="43"/>
      <c r="U305" s="43"/>
      <c r="V305" s="43"/>
      <c r="W305" s="43"/>
      <c r="X305" s="43"/>
    </row>
    <row r="306" spans="1:24" s="44" customFormat="1" ht="30" customHeight="1">
      <c r="A306" s="129" t="s">
        <v>183</v>
      </c>
      <c r="B306" s="82" t="s">
        <v>90</v>
      </c>
      <c r="C306" s="6" t="s">
        <v>209</v>
      </c>
      <c r="D306" s="54" t="s">
        <v>452</v>
      </c>
      <c r="E306" s="65" t="s">
        <v>135</v>
      </c>
      <c r="F306" s="56">
        <v>60</v>
      </c>
      <c r="G306" s="57"/>
      <c r="H306" s="200">
        <f>ROUND(G306*F306,2)</f>
        <v>0</v>
      </c>
      <c r="I306" s="12"/>
      <c r="J306" s="2"/>
      <c r="K306" s="3"/>
      <c r="L306" s="4"/>
      <c r="M306" s="4"/>
      <c r="N306" s="4"/>
      <c r="O306" s="43"/>
      <c r="P306" s="43"/>
      <c r="Q306" s="43"/>
      <c r="R306" s="43"/>
      <c r="S306" s="43"/>
      <c r="T306" s="43"/>
      <c r="U306" s="43"/>
      <c r="V306" s="43"/>
      <c r="W306" s="43"/>
      <c r="X306" s="43"/>
    </row>
    <row r="307" spans="1:24" s="44" customFormat="1" ht="30" customHeight="1">
      <c r="A307" s="62" t="s">
        <v>184</v>
      </c>
      <c r="B307" s="82" t="s">
        <v>91</v>
      </c>
      <c r="C307" s="6" t="s">
        <v>72</v>
      </c>
      <c r="D307" s="54" t="s">
        <v>452</v>
      </c>
      <c r="E307" s="65" t="s">
        <v>134</v>
      </c>
      <c r="F307" s="56">
        <v>3400</v>
      </c>
      <c r="G307" s="57"/>
      <c r="H307" s="200">
        <f>ROUND(G307*F307,2)</f>
        <v>0</v>
      </c>
      <c r="I307" s="12"/>
      <c r="J307" s="2"/>
      <c r="K307" s="3"/>
      <c r="L307" s="4"/>
      <c r="M307" s="4"/>
      <c r="N307" s="4"/>
      <c r="O307" s="43"/>
      <c r="P307" s="43"/>
      <c r="Q307" s="43"/>
      <c r="R307" s="43"/>
      <c r="S307" s="43"/>
      <c r="T307" s="43"/>
      <c r="U307" s="43"/>
      <c r="V307" s="43"/>
      <c r="W307" s="43"/>
      <c r="X307" s="43"/>
    </row>
    <row r="308" spans="1:24" s="44" customFormat="1" ht="30" customHeight="1">
      <c r="A308" s="40"/>
      <c r="B308" s="45"/>
      <c r="C308" s="103" t="s">
        <v>511</v>
      </c>
      <c r="D308" s="47"/>
      <c r="E308" s="130"/>
      <c r="F308" s="59"/>
      <c r="G308" s="60"/>
      <c r="H308" s="201"/>
      <c r="I308" s="12"/>
      <c r="J308" s="2"/>
      <c r="K308" s="3"/>
      <c r="L308" s="4"/>
      <c r="M308" s="4"/>
      <c r="N308" s="4"/>
      <c r="O308" s="43"/>
      <c r="P308" s="43"/>
      <c r="Q308" s="43"/>
      <c r="R308" s="43"/>
      <c r="S308" s="43"/>
      <c r="T308" s="43"/>
      <c r="U308" s="43"/>
      <c r="V308" s="43"/>
      <c r="W308" s="43"/>
      <c r="X308" s="43"/>
    </row>
    <row r="309" spans="1:24" s="44" customFormat="1" ht="30" customHeight="1">
      <c r="A309" s="73" t="s">
        <v>236</v>
      </c>
      <c r="B309" s="82" t="s">
        <v>92</v>
      </c>
      <c r="C309" s="6" t="s">
        <v>206</v>
      </c>
      <c r="D309" s="54" t="s">
        <v>452</v>
      </c>
      <c r="E309" s="65"/>
      <c r="F309" s="59"/>
      <c r="G309" s="60"/>
      <c r="H309" s="201"/>
      <c r="I309" s="12"/>
      <c r="J309" s="2"/>
      <c r="K309" s="3"/>
      <c r="L309" s="4"/>
      <c r="M309" s="4"/>
      <c r="N309" s="4"/>
      <c r="O309" s="43"/>
      <c r="P309" s="43"/>
      <c r="Q309" s="43"/>
      <c r="R309" s="43"/>
      <c r="S309" s="43"/>
      <c r="T309" s="43"/>
      <c r="U309" s="43"/>
      <c r="V309" s="43"/>
      <c r="W309" s="43"/>
      <c r="X309" s="43"/>
    </row>
    <row r="310" spans="1:24" s="44" customFormat="1" ht="30" customHeight="1">
      <c r="A310" s="73" t="s">
        <v>275</v>
      </c>
      <c r="B310" s="63" t="s">
        <v>223</v>
      </c>
      <c r="C310" s="6" t="s">
        <v>207</v>
      </c>
      <c r="D310" s="64" t="s">
        <v>129</v>
      </c>
      <c r="E310" s="65" t="s">
        <v>134</v>
      </c>
      <c r="F310" s="56">
        <v>200</v>
      </c>
      <c r="G310" s="57"/>
      <c r="H310" s="200">
        <f>ROUND(G310*F310,2)</f>
        <v>0</v>
      </c>
      <c r="I310" s="12"/>
      <c r="J310" s="2"/>
      <c r="K310" s="3"/>
      <c r="L310" s="4"/>
      <c r="M310" s="4"/>
      <c r="N310" s="4"/>
      <c r="O310" s="43"/>
      <c r="P310" s="43"/>
      <c r="Q310" s="43"/>
      <c r="R310" s="43"/>
      <c r="S310" s="43"/>
      <c r="T310" s="43"/>
      <c r="U310" s="43"/>
      <c r="V310" s="43"/>
      <c r="W310" s="43"/>
      <c r="X310" s="43"/>
    </row>
    <row r="311" spans="1:24" s="44" customFormat="1" ht="30" customHeight="1">
      <c r="A311" s="73" t="s">
        <v>195</v>
      </c>
      <c r="B311" s="82" t="s">
        <v>93</v>
      </c>
      <c r="C311" s="6" t="s">
        <v>118</v>
      </c>
      <c r="D311" s="64" t="s">
        <v>439</v>
      </c>
      <c r="E311" s="65"/>
      <c r="F311" s="59"/>
      <c r="G311" s="60"/>
      <c r="H311" s="201"/>
      <c r="I311" s="12"/>
      <c r="J311" s="2"/>
      <c r="K311" s="3"/>
      <c r="L311" s="4"/>
      <c r="M311" s="4"/>
      <c r="N311" s="4"/>
      <c r="O311" s="43"/>
      <c r="P311" s="43"/>
      <c r="Q311" s="43"/>
      <c r="R311" s="43"/>
      <c r="S311" s="43"/>
      <c r="T311" s="43"/>
      <c r="U311" s="43"/>
      <c r="V311" s="43"/>
      <c r="W311" s="43"/>
      <c r="X311" s="43"/>
    </row>
    <row r="312" spans="1:24" s="44" customFormat="1" ht="30" customHeight="1">
      <c r="A312" s="73" t="s">
        <v>196</v>
      </c>
      <c r="B312" s="63" t="s">
        <v>223</v>
      </c>
      <c r="C312" s="6" t="s">
        <v>144</v>
      </c>
      <c r="D312" s="64" t="s">
        <v>129</v>
      </c>
      <c r="E312" s="65" t="s">
        <v>137</v>
      </c>
      <c r="F312" s="56">
        <v>15</v>
      </c>
      <c r="G312" s="57"/>
      <c r="H312" s="200">
        <f>ROUND(G312*F312,2)</f>
        <v>0</v>
      </c>
      <c r="I312" s="12"/>
      <c r="J312" s="2"/>
      <c r="K312" s="3"/>
      <c r="L312" s="4"/>
      <c r="M312" s="4"/>
      <c r="N312" s="4"/>
      <c r="O312" s="43"/>
      <c r="P312" s="43"/>
      <c r="Q312" s="43"/>
      <c r="R312" s="43"/>
      <c r="S312" s="43"/>
      <c r="T312" s="43"/>
      <c r="U312" s="43"/>
      <c r="V312" s="43"/>
      <c r="W312" s="43"/>
      <c r="X312" s="43"/>
    </row>
    <row r="313" spans="1:24" s="44" customFormat="1" ht="30" customHeight="1">
      <c r="A313" s="73" t="s">
        <v>197</v>
      </c>
      <c r="B313" s="82" t="s">
        <v>94</v>
      </c>
      <c r="C313" s="6" t="s">
        <v>119</v>
      </c>
      <c r="D313" s="64" t="s">
        <v>439</v>
      </c>
      <c r="E313" s="65"/>
      <c r="F313" s="59"/>
      <c r="G313" s="60"/>
      <c r="H313" s="201"/>
      <c r="I313" s="12"/>
      <c r="J313" s="2"/>
      <c r="K313" s="3"/>
      <c r="L313" s="4"/>
      <c r="M313" s="4"/>
      <c r="N313" s="4"/>
      <c r="O313" s="43"/>
      <c r="P313" s="43"/>
      <c r="Q313" s="43"/>
      <c r="R313" s="43"/>
      <c r="S313" s="43"/>
      <c r="T313" s="43"/>
      <c r="U313" s="43"/>
      <c r="V313" s="43"/>
      <c r="W313" s="43"/>
      <c r="X313" s="43"/>
    </row>
    <row r="314" spans="1:24" s="44" customFormat="1" ht="30" customHeight="1">
      <c r="A314" s="150" t="s">
        <v>453</v>
      </c>
      <c r="B314" s="151" t="s">
        <v>223</v>
      </c>
      <c r="C314" s="152" t="s">
        <v>454</v>
      </c>
      <c r="D314" s="151" t="s">
        <v>129</v>
      </c>
      <c r="E314" s="151" t="s">
        <v>137</v>
      </c>
      <c r="F314" s="56">
        <v>300</v>
      </c>
      <c r="G314" s="57"/>
      <c r="H314" s="200">
        <f>ROUND(G314*F314,2)</f>
        <v>0</v>
      </c>
      <c r="I314" s="12"/>
      <c r="J314" s="2"/>
      <c r="K314" s="3"/>
      <c r="L314" s="4"/>
      <c r="M314" s="4"/>
      <c r="N314" s="4"/>
      <c r="O314" s="43"/>
      <c r="P314" s="43"/>
      <c r="Q314" s="43"/>
      <c r="R314" s="43"/>
      <c r="S314" s="43"/>
      <c r="T314" s="43"/>
      <c r="U314" s="43"/>
      <c r="V314" s="43"/>
      <c r="W314" s="43"/>
      <c r="X314" s="43"/>
    </row>
    <row r="315" spans="1:24" s="44" customFormat="1" ht="30" customHeight="1">
      <c r="A315" s="73" t="s">
        <v>396</v>
      </c>
      <c r="B315" s="82" t="s">
        <v>19</v>
      </c>
      <c r="C315" s="6" t="s">
        <v>220</v>
      </c>
      <c r="D315" s="64" t="s">
        <v>434</v>
      </c>
      <c r="E315" s="65"/>
      <c r="F315" s="59"/>
      <c r="G315" s="60"/>
      <c r="H315" s="201"/>
      <c r="I315" s="12"/>
      <c r="J315" s="2"/>
      <c r="K315" s="3"/>
      <c r="L315" s="4"/>
      <c r="M315" s="4"/>
      <c r="N315" s="4"/>
      <c r="O315" s="43"/>
      <c r="P315" s="43"/>
      <c r="Q315" s="43"/>
      <c r="R315" s="43"/>
      <c r="S315" s="43"/>
      <c r="T315" s="43"/>
      <c r="U315" s="43"/>
      <c r="V315" s="43"/>
      <c r="W315" s="43"/>
      <c r="X315" s="43"/>
    </row>
    <row r="316" spans="1:24" s="44" customFormat="1" ht="30" customHeight="1">
      <c r="A316" s="73" t="s">
        <v>397</v>
      </c>
      <c r="B316" s="63" t="s">
        <v>223</v>
      </c>
      <c r="C316" s="6" t="s">
        <v>461</v>
      </c>
      <c r="D316" s="64" t="s">
        <v>129</v>
      </c>
      <c r="E316" s="65" t="s">
        <v>138</v>
      </c>
      <c r="F316" s="56">
        <v>60</v>
      </c>
      <c r="G316" s="57"/>
      <c r="H316" s="200">
        <f>ROUND(G316*F316,2)</f>
        <v>0</v>
      </c>
      <c r="I316" s="12"/>
      <c r="J316" s="2"/>
      <c r="K316" s="3"/>
      <c r="L316" s="4"/>
      <c r="M316" s="4"/>
      <c r="N316" s="4"/>
      <c r="O316" s="43"/>
      <c r="P316" s="43"/>
      <c r="Q316" s="43"/>
      <c r="R316" s="43"/>
      <c r="S316" s="43"/>
      <c r="T316" s="43"/>
      <c r="U316" s="43"/>
      <c r="V316" s="43"/>
      <c r="W316" s="43"/>
      <c r="X316" s="43"/>
    </row>
    <row r="317" spans="1:24" s="44" customFormat="1" ht="30" customHeight="1">
      <c r="A317" s="73" t="s">
        <v>404</v>
      </c>
      <c r="B317" s="82" t="s">
        <v>20</v>
      </c>
      <c r="C317" s="6" t="s">
        <v>114</v>
      </c>
      <c r="D317" s="64" t="s">
        <v>434</v>
      </c>
      <c r="E317" s="65"/>
      <c r="F317" s="59"/>
      <c r="G317" s="60"/>
      <c r="H317" s="201"/>
      <c r="I317" s="12"/>
      <c r="J317" s="2"/>
      <c r="K317" s="3"/>
      <c r="L317" s="4"/>
      <c r="M317" s="4"/>
      <c r="N317" s="4"/>
      <c r="O317" s="43"/>
      <c r="P317" s="43"/>
      <c r="Q317" s="43"/>
      <c r="R317" s="43"/>
      <c r="S317" s="43"/>
      <c r="T317" s="43"/>
      <c r="U317" s="43"/>
      <c r="V317" s="43"/>
      <c r="W317" s="43"/>
      <c r="X317" s="43"/>
    </row>
    <row r="318" spans="1:24" s="44" customFormat="1" ht="30" customHeight="1">
      <c r="A318" s="73" t="s">
        <v>405</v>
      </c>
      <c r="B318" s="63" t="s">
        <v>223</v>
      </c>
      <c r="C318" s="6" t="s">
        <v>462</v>
      </c>
      <c r="D318" s="64" t="s">
        <v>363</v>
      </c>
      <c r="E318" s="65"/>
      <c r="F318" s="59"/>
      <c r="G318" s="60"/>
      <c r="H318" s="201"/>
      <c r="I318" s="12"/>
      <c r="J318" s="2"/>
      <c r="K318" s="3"/>
      <c r="L318" s="4"/>
      <c r="M318" s="4"/>
      <c r="N318" s="4"/>
      <c r="O318" s="43"/>
      <c r="P318" s="43"/>
      <c r="Q318" s="43"/>
      <c r="R318" s="43"/>
      <c r="S318" s="43"/>
      <c r="T318" s="43"/>
      <c r="U318" s="43"/>
      <c r="V318" s="43"/>
      <c r="W318" s="43"/>
      <c r="X318" s="43"/>
    </row>
    <row r="319" spans="1:24" s="44" customFormat="1" ht="30" customHeight="1">
      <c r="A319" s="73" t="s">
        <v>406</v>
      </c>
      <c r="B319" s="83" t="s">
        <v>357</v>
      </c>
      <c r="C319" s="6" t="s">
        <v>364</v>
      </c>
      <c r="D319" s="64"/>
      <c r="E319" s="65" t="s">
        <v>138</v>
      </c>
      <c r="F319" s="56">
        <v>25</v>
      </c>
      <c r="G319" s="57"/>
      <c r="H319" s="200">
        <f>ROUND(G319*F319,2)</f>
        <v>0</v>
      </c>
      <c r="I319" s="12"/>
      <c r="J319" s="2"/>
      <c r="K319" s="3"/>
      <c r="L319" s="4"/>
      <c r="M319" s="4"/>
      <c r="N319" s="4"/>
      <c r="O319" s="43"/>
      <c r="P319" s="43"/>
      <c r="Q319" s="43"/>
      <c r="R319" s="43"/>
      <c r="S319" s="43"/>
      <c r="T319" s="43"/>
      <c r="U319" s="43"/>
      <c r="V319" s="43"/>
      <c r="W319" s="43"/>
      <c r="X319" s="43"/>
    </row>
    <row r="320" spans="1:24" s="44" customFormat="1" ht="30" customHeight="1">
      <c r="A320" s="73" t="s">
        <v>407</v>
      </c>
      <c r="B320" s="83" t="s">
        <v>358</v>
      </c>
      <c r="C320" s="6" t="s">
        <v>365</v>
      </c>
      <c r="D320" s="64"/>
      <c r="E320" s="65" t="s">
        <v>138</v>
      </c>
      <c r="F320" s="56">
        <v>25</v>
      </c>
      <c r="G320" s="57"/>
      <c r="H320" s="200">
        <f>ROUND(G320*F320,2)</f>
        <v>0</v>
      </c>
      <c r="I320" s="12"/>
      <c r="J320" s="2"/>
      <c r="K320" s="3"/>
      <c r="L320" s="4"/>
      <c r="M320" s="4"/>
      <c r="N320" s="4"/>
      <c r="O320" s="43"/>
      <c r="P320" s="43"/>
      <c r="Q320" s="43"/>
      <c r="R320" s="43"/>
      <c r="S320" s="43"/>
      <c r="T320" s="43"/>
      <c r="U320" s="43"/>
      <c r="V320" s="43"/>
      <c r="W320" s="43"/>
      <c r="X320" s="43"/>
    </row>
    <row r="321" spans="1:24" s="44" customFormat="1" ht="30" customHeight="1">
      <c r="A321" s="73" t="s">
        <v>288</v>
      </c>
      <c r="B321" s="82" t="s">
        <v>21</v>
      </c>
      <c r="C321" s="6" t="s">
        <v>227</v>
      </c>
      <c r="D321" s="64" t="s">
        <v>499</v>
      </c>
      <c r="E321" s="121"/>
      <c r="F321" s="59"/>
      <c r="G321" s="60"/>
      <c r="H321" s="201"/>
      <c r="I321" s="12"/>
      <c r="J321" s="2"/>
      <c r="K321" s="3"/>
      <c r="L321" s="4"/>
      <c r="M321" s="4"/>
      <c r="N321" s="4"/>
      <c r="O321" s="43"/>
      <c r="P321" s="43"/>
      <c r="Q321" s="43"/>
      <c r="R321" s="43"/>
      <c r="S321" s="43"/>
      <c r="T321" s="43"/>
      <c r="U321" s="43"/>
      <c r="V321" s="43"/>
      <c r="W321" s="43"/>
      <c r="X321" s="43"/>
    </row>
    <row r="322" spans="1:24" s="44" customFormat="1" ht="30" customHeight="1">
      <c r="A322" s="73" t="s">
        <v>291</v>
      </c>
      <c r="B322" s="63" t="s">
        <v>223</v>
      </c>
      <c r="C322" s="6" t="s">
        <v>229</v>
      </c>
      <c r="D322" s="64"/>
      <c r="E322" s="65"/>
      <c r="F322" s="59"/>
      <c r="G322" s="60"/>
      <c r="H322" s="201"/>
      <c r="I322" s="12"/>
      <c r="J322" s="2"/>
      <c r="K322" s="3"/>
      <c r="L322" s="4"/>
      <c r="M322" s="4"/>
      <c r="N322" s="4"/>
      <c r="O322" s="43"/>
      <c r="P322" s="43"/>
      <c r="Q322" s="43"/>
      <c r="R322" s="43"/>
      <c r="S322" s="43"/>
      <c r="T322" s="43"/>
      <c r="U322" s="43"/>
      <c r="V322" s="43"/>
      <c r="W322" s="43"/>
      <c r="X322" s="43"/>
    </row>
    <row r="323" spans="1:24" s="44" customFormat="1" ht="30" customHeight="1">
      <c r="A323" s="73" t="s">
        <v>292</v>
      </c>
      <c r="B323" s="83" t="s">
        <v>357</v>
      </c>
      <c r="C323" s="6" t="s">
        <v>369</v>
      </c>
      <c r="D323" s="64"/>
      <c r="E323" s="65" t="s">
        <v>136</v>
      </c>
      <c r="F323" s="56">
        <v>25</v>
      </c>
      <c r="G323" s="57"/>
      <c r="H323" s="200">
        <f>ROUND(G323*F323,2)</f>
        <v>0</v>
      </c>
      <c r="I323" s="12"/>
      <c r="J323" s="2"/>
      <c r="K323" s="3"/>
      <c r="L323" s="4"/>
      <c r="M323" s="4"/>
      <c r="N323" s="4"/>
      <c r="O323" s="43"/>
      <c r="P323" s="43"/>
      <c r="Q323" s="43"/>
      <c r="R323" s="43"/>
      <c r="S323" s="43"/>
      <c r="T323" s="43"/>
      <c r="U323" s="43"/>
      <c r="V323" s="43"/>
      <c r="W323" s="43"/>
      <c r="X323" s="43"/>
    </row>
    <row r="324" spans="1:24" s="44" customFormat="1" ht="30" customHeight="1">
      <c r="A324" s="73"/>
      <c r="B324" s="82" t="s">
        <v>22</v>
      </c>
      <c r="C324" s="6" t="s">
        <v>617</v>
      </c>
      <c r="D324" s="64" t="s">
        <v>340</v>
      </c>
      <c r="E324" s="65" t="s">
        <v>134</v>
      </c>
      <c r="F324" s="56">
        <v>250</v>
      </c>
      <c r="G324" s="57"/>
      <c r="H324" s="200">
        <f>ROUND(G324*F324,2)</f>
        <v>0</v>
      </c>
      <c r="I324" s="12"/>
      <c r="J324" s="2"/>
      <c r="K324" s="3"/>
      <c r="L324" s="4"/>
      <c r="M324" s="4"/>
      <c r="N324" s="4"/>
      <c r="O324" s="43"/>
      <c r="P324" s="43"/>
      <c r="Q324" s="43"/>
      <c r="R324" s="43"/>
      <c r="S324" s="43"/>
      <c r="T324" s="43"/>
      <c r="U324" s="43"/>
      <c r="V324" s="43"/>
      <c r="W324" s="43"/>
      <c r="X324" s="43"/>
    </row>
    <row r="325" spans="1:24" s="44" customFormat="1" ht="30" customHeight="1">
      <c r="A325" s="73" t="s">
        <v>414</v>
      </c>
      <c r="B325" s="82" t="s">
        <v>23</v>
      </c>
      <c r="C325" s="6" t="s">
        <v>431</v>
      </c>
      <c r="D325" s="64" t="s">
        <v>457</v>
      </c>
      <c r="E325" s="65" t="s">
        <v>137</v>
      </c>
      <c r="F325" s="56">
        <v>6</v>
      </c>
      <c r="G325" s="57"/>
      <c r="H325" s="200">
        <f>ROUND(G325*F325,2)</f>
        <v>0</v>
      </c>
      <c r="I325" s="12"/>
      <c r="J325" s="2"/>
      <c r="K325" s="3"/>
      <c r="L325" s="4"/>
      <c r="M325" s="4"/>
      <c r="N325" s="4"/>
      <c r="O325" s="43"/>
      <c r="P325" s="43"/>
      <c r="Q325" s="43"/>
      <c r="R325" s="43"/>
      <c r="S325" s="43"/>
      <c r="T325" s="43"/>
      <c r="U325" s="43"/>
      <c r="V325" s="43"/>
      <c r="W325" s="43"/>
      <c r="X325" s="43"/>
    </row>
    <row r="326" spans="1:24" s="44" customFormat="1" ht="30" customHeight="1">
      <c r="A326" s="40"/>
      <c r="B326" s="133"/>
      <c r="C326" s="103" t="s">
        <v>515</v>
      </c>
      <c r="D326" s="47"/>
      <c r="E326" s="104"/>
      <c r="F326" s="59"/>
      <c r="G326" s="60"/>
      <c r="H326" s="201"/>
      <c r="I326" s="12"/>
      <c r="J326" s="2"/>
      <c r="K326" s="3"/>
      <c r="L326" s="4"/>
      <c r="M326" s="4"/>
      <c r="N326" s="4"/>
      <c r="O326" s="43"/>
      <c r="P326" s="43"/>
      <c r="Q326" s="43"/>
      <c r="R326" s="43"/>
      <c r="S326" s="43"/>
      <c r="T326" s="43"/>
      <c r="U326" s="43"/>
      <c r="V326" s="43"/>
      <c r="W326" s="43"/>
      <c r="X326" s="43"/>
    </row>
    <row r="327" spans="1:24" s="44" customFormat="1" ht="45" customHeight="1">
      <c r="A327" s="62" t="s">
        <v>157</v>
      </c>
      <c r="B327" s="82" t="s">
        <v>24</v>
      </c>
      <c r="C327" s="6" t="s">
        <v>286</v>
      </c>
      <c r="D327" s="64" t="s">
        <v>455</v>
      </c>
      <c r="E327" s="65"/>
      <c r="F327" s="59"/>
      <c r="G327" s="60"/>
      <c r="H327" s="201"/>
      <c r="I327" s="12"/>
      <c r="J327" s="2"/>
      <c r="K327" s="3"/>
      <c r="L327" s="4"/>
      <c r="M327" s="4"/>
      <c r="N327" s="4"/>
      <c r="O327" s="43"/>
      <c r="P327" s="43"/>
      <c r="Q327" s="43"/>
      <c r="R327" s="43"/>
      <c r="S327" s="43"/>
      <c r="T327" s="43"/>
      <c r="U327" s="43"/>
      <c r="V327" s="43"/>
      <c r="W327" s="43"/>
      <c r="X327" s="43"/>
    </row>
    <row r="328" spans="1:14" s="43" customFormat="1" ht="45" customHeight="1">
      <c r="A328" s="62" t="s">
        <v>280</v>
      </c>
      <c r="B328" s="63" t="s">
        <v>223</v>
      </c>
      <c r="C328" s="6" t="s">
        <v>142</v>
      </c>
      <c r="D328" s="64" t="s">
        <v>129</v>
      </c>
      <c r="E328" s="65" t="s">
        <v>134</v>
      </c>
      <c r="F328" s="56">
        <v>240</v>
      </c>
      <c r="G328" s="57"/>
      <c r="H328" s="200">
        <f>ROUND(G328*F328,2)</f>
        <v>0</v>
      </c>
      <c r="I328" s="12"/>
      <c r="J328" s="2"/>
      <c r="K328" s="3"/>
      <c r="L328" s="4"/>
      <c r="M328" s="4"/>
      <c r="N328" s="4"/>
    </row>
    <row r="329" spans="1:24" s="153" customFormat="1" ht="30" customHeight="1">
      <c r="A329" s="134" t="s">
        <v>159</v>
      </c>
      <c r="B329" s="123" t="s">
        <v>224</v>
      </c>
      <c r="C329" s="124" t="s">
        <v>252</v>
      </c>
      <c r="D329" s="125" t="s">
        <v>219</v>
      </c>
      <c r="E329" s="126" t="s">
        <v>134</v>
      </c>
      <c r="F329" s="79">
        <v>40</v>
      </c>
      <c r="G329" s="80"/>
      <c r="H329" s="202">
        <f>ROUND(G329*F329,2)</f>
        <v>0</v>
      </c>
      <c r="I329" s="12"/>
      <c r="J329" s="2"/>
      <c r="K329" s="3"/>
      <c r="L329" s="4"/>
      <c r="M329" s="4"/>
      <c r="N329" s="4"/>
      <c r="O329" s="43"/>
      <c r="P329" s="43"/>
      <c r="Q329" s="43"/>
      <c r="R329" s="43"/>
      <c r="S329" s="43"/>
      <c r="T329" s="43"/>
      <c r="U329" s="43"/>
      <c r="V329" s="43"/>
      <c r="W329" s="43"/>
      <c r="X329" s="43"/>
    </row>
    <row r="330" spans="1:24" s="44" customFormat="1" ht="30" customHeight="1">
      <c r="A330" s="62" t="s">
        <v>161</v>
      </c>
      <c r="B330" s="63" t="s">
        <v>225</v>
      </c>
      <c r="C330" s="6" t="s">
        <v>254</v>
      </c>
      <c r="D330" s="64" t="s">
        <v>218</v>
      </c>
      <c r="E330" s="65" t="s">
        <v>134</v>
      </c>
      <c r="F330" s="56">
        <v>25</v>
      </c>
      <c r="G330" s="57"/>
      <c r="H330" s="200">
        <f>ROUND(G330*F330,2)</f>
        <v>0</v>
      </c>
      <c r="I330" s="12"/>
      <c r="J330" s="2"/>
      <c r="K330" s="3"/>
      <c r="L330" s="4"/>
      <c r="M330" s="4"/>
      <c r="N330" s="4"/>
      <c r="O330" s="43"/>
      <c r="P330" s="43"/>
      <c r="Q330" s="43"/>
      <c r="R330" s="43"/>
      <c r="S330" s="43"/>
      <c r="T330" s="43"/>
      <c r="U330" s="43"/>
      <c r="V330" s="43"/>
      <c r="W330" s="43"/>
      <c r="X330" s="43"/>
    </row>
    <row r="331" spans="1:24" s="44" customFormat="1" ht="45" customHeight="1">
      <c r="A331" s="62" t="s">
        <v>243</v>
      </c>
      <c r="B331" s="63" t="s">
        <v>226</v>
      </c>
      <c r="C331" s="6" t="s">
        <v>230</v>
      </c>
      <c r="D331" s="64" t="s">
        <v>339</v>
      </c>
      <c r="E331" s="65" t="s">
        <v>134</v>
      </c>
      <c r="F331" s="56">
        <v>5</v>
      </c>
      <c r="G331" s="57"/>
      <c r="H331" s="200">
        <f>ROUND(G331*F331,2)</f>
        <v>0</v>
      </c>
      <c r="I331" s="12"/>
      <c r="J331" s="2"/>
      <c r="K331" s="3"/>
      <c r="L331" s="4"/>
      <c r="M331" s="4"/>
      <c r="N331" s="4"/>
      <c r="O331" s="43"/>
      <c r="P331" s="43"/>
      <c r="Q331" s="43"/>
      <c r="R331" s="43"/>
      <c r="S331" s="43"/>
      <c r="T331" s="43"/>
      <c r="U331" s="43"/>
      <c r="V331" s="43"/>
      <c r="W331" s="43"/>
      <c r="X331" s="43"/>
    </row>
    <row r="332" spans="1:24" s="44" customFormat="1" ht="45" customHeight="1">
      <c r="A332" s="62" t="s">
        <v>247</v>
      </c>
      <c r="B332" s="82" t="s">
        <v>25</v>
      </c>
      <c r="C332" s="6" t="s">
        <v>231</v>
      </c>
      <c r="D332" s="64" t="s">
        <v>455</v>
      </c>
      <c r="E332" s="65"/>
      <c r="F332" s="59"/>
      <c r="G332" s="60"/>
      <c r="H332" s="201"/>
      <c r="I332" s="12"/>
      <c r="J332" s="2"/>
      <c r="K332" s="3"/>
      <c r="L332" s="4"/>
      <c r="M332" s="4"/>
      <c r="N332" s="4"/>
      <c r="O332" s="43"/>
      <c r="P332" s="43"/>
      <c r="Q332" s="43"/>
      <c r="R332" s="43"/>
      <c r="S332" s="43"/>
      <c r="T332" s="43"/>
      <c r="U332" s="43"/>
      <c r="V332" s="43"/>
      <c r="W332" s="43"/>
      <c r="X332" s="43"/>
    </row>
    <row r="333" spans="1:24" s="44" customFormat="1" ht="45" customHeight="1">
      <c r="A333" s="62" t="s">
        <v>316</v>
      </c>
      <c r="B333" s="63" t="s">
        <v>223</v>
      </c>
      <c r="C333" s="6" t="s">
        <v>470</v>
      </c>
      <c r="D333" s="64" t="s">
        <v>250</v>
      </c>
      <c r="E333" s="65" t="s">
        <v>138</v>
      </c>
      <c r="F333" s="56">
        <v>70</v>
      </c>
      <c r="G333" s="57"/>
      <c r="H333" s="200">
        <f>ROUND(G333*F333,2)</f>
        <v>0</v>
      </c>
      <c r="I333" s="12"/>
      <c r="J333" s="2"/>
      <c r="K333" s="3"/>
      <c r="L333" s="4"/>
      <c r="M333" s="4"/>
      <c r="N333" s="4"/>
      <c r="O333" s="43"/>
      <c r="P333" s="43"/>
      <c r="Q333" s="43"/>
      <c r="R333" s="43"/>
      <c r="S333" s="43"/>
      <c r="T333" s="43"/>
      <c r="U333" s="43"/>
      <c r="V333" s="43"/>
      <c r="W333" s="43"/>
      <c r="X333" s="43"/>
    </row>
    <row r="334" spans="1:24" s="44" customFormat="1" ht="45" customHeight="1">
      <c r="A334" s="62" t="s">
        <v>318</v>
      </c>
      <c r="B334" s="63" t="s">
        <v>224</v>
      </c>
      <c r="C334" s="6" t="s">
        <v>471</v>
      </c>
      <c r="D334" s="64" t="s">
        <v>251</v>
      </c>
      <c r="E334" s="65" t="s">
        <v>138</v>
      </c>
      <c r="F334" s="56">
        <v>15</v>
      </c>
      <c r="G334" s="57"/>
      <c r="H334" s="200">
        <f>ROUND(G334*F334,2)</f>
        <v>0</v>
      </c>
      <c r="I334" s="12"/>
      <c r="J334" s="2"/>
      <c r="K334" s="3"/>
      <c r="L334" s="4"/>
      <c r="M334" s="4"/>
      <c r="N334" s="4"/>
      <c r="O334" s="43"/>
      <c r="P334" s="43"/>
      <c r="Q334" s="43"/>
      <c r="R334" s="43"/>
      <c r="S334" s="43"/>
      <c r="T334" s="43"/>
      <c r="U334" s="43"/>
      <c r="V334" s="43"/>
      <c r="W334" s="43"/>
      <c r="X334" s="43"/>
    </row>
    <row r="335" spans="1:24" s="44" customFormat="1" ht="45" customHeight="1">
      <c r="A335" s="62" t="s">
        <v>248</v>
      </c>
      <c r="B335" s="63" t="s">
        <v>225</v>
      </c>
      <c r="C335" s="6" t="s">
        <v>437</v>
      </c>
      <c r="D335" s="64" t="s">
        <v>370</v>
      </c>
      <c r="E335" s="65" t="s">
        <v>138</v>
      </c>
      <c r="F335" s="56">
        <v>60</v>
      </c>
      <c r="G335" s="57"/>
      <c r="H335" s="200">
        <f>ROUND(G335*F335,2)</f>
        <v>0</v>
      </c>
      <c r="I335" s="12"/>
      <c r="J335" s="2"/>
      <c r="K335" s="3"/>
      <c r="L335" s="4"/>
      <c r="M335" s="4"/>
      <c r="N335" s="4"/>
      <c r="O335" s="43"/>
      <c r="P335" s="43"/>
      <c r="Q335" s="43"/>
      <c r="R335" s="43"/>
      <c r="S335" s="43"/>
      <c r="T335" s="43"/>
      <c r="U335" s="43"/>
      <c r="V335" s="43"/>
      <c r="W335" s="43"/>
      <c r="X335" s="43"/>
    </row>
    <row r="336" spans="1:24" s="44" customFormat="1" ht="30" customHeight="1">
      <c r="A336" s="62" t="s">
        <v>16</v>
      </c>
      <c r="B336" s="82" t="s">
        <v>26</v>
      </c>
      <c r="C336" s="6" t="s">
        <v>416</v>
      </c>
      <c r="D336" s="64" t="s">
        <v>7</v>
      </c>
      <c r="E336" s="65" t="s">
        <v>134</v>
      </c>
      <c r="F336" s="56">
        <v>1800</v>
      </c>
      <c r="G336" s="57"/>
      <c r="H336" s="200">
        <f>ROUND(G336*F336,2)</f>
        <v>0</v>
      </c>
      <c r="I336" s="12"/>
      <c r="J336" s="2"/>
      <c r="K336" s="3"/>
      <c r="L336" s="4"/>
      <c r="M336" s="4"/>
      <c r="N336" s="4"/>
      <c r="O336" s="43"/>
      <c r="P336" s="43"/>
      <c r="Q336" s="43"/>
      <c r="R336" s="43"/>
      <c r="S336" s="43"/>
      <c r="T336" s="43"/>
      <c r="U336" s="43"/>
      <c r="V336" s="43"/>
      <c r="W336" s="43"/>
      <c r="X336" s="43"/>
    </row>
    <row r="337" spans="1:24" s="44" customFormat="1" ht="30" customHeight="1">
      <c r="A337" s="135"/>
      <c r="B337" s="45"/>
      <c r="C337" s="103" t="s">
        <v>153</v>
      </c>
      <c r="D337" s="47"/>
      <c r="E337" s="130"/>
      <c r="F337" s="59"/>
      <c r="G337" s="60"/>
      <c r="H337" s="201"/>
      <c r="I337" s="12"/>
      <c r="J337" s="2"/>
      <c r="K337" s="3"/>
      <c r="L337" s="4"/>
      <c r="M337" s="4"/>
      <c r="N337" s="4"/>
      <c r="O337" s="43"/>
      <c r="P337" s="43"/>
      <c r="Q337" s="43"/>
      <c r="R337" s="43"/>
      <c r="S337" s="43"/>
      <c r="T337" s="43"/>
      <c r="U337" s="43"/>
      <c r="V337" s="43"/>
      <c r="W337" s="43"/>
      <c r="X337" s="43"/>
    </row>
    <row r="338" spans="1:24" s="44" customFormat="1" ht="45" customHeight="1">
      <c r="A338" s="62" t="s">
        <v>168</v>
      </c>
      <c r="B338" s="52" t="s">
        <v>27</v>
      </c>
      <c r="C338" s="53" t="s">
        <v>495</v>
      </c>
      <c r="D338" s="66" t="s">
        <v>494</v>
      </c>
      <c r="E338" s="65" t="s">
        <v>137</v>
      </c>
      <c r="F338" s="56">
        <v>8</v>
      </c>
      <c r="G338" s="57"/>
      <c r="H338" s="200">
        <f>ROUND(G338*F338,2)</f>
        <v>0</v>
      </c>
      <c r="I338" s="12"/>
      <c r="J338" s="2"/>
      <c r="K338" s="3"/>
      <c r="L338" s="4"/>
      <c r="M338" s="4"/>
      <c r="N338" s="4"/>
      <c r="O338" s="43"/>
      <c r="P338" s="43"/>
      <c r="Q338" s="43"/>
      <c r="R338" s="43"/>
      <c r="S338" s="43"/>
      <c r="T338" s="43"/>
      <c r="U338" s="43"/>
      <c r="V338" s="43"/>
      <c r="W338" s="43"/>
      <c r="X338" s="43"/>
    </row>
    <row r="339" spans="1:24" s="44" customFormat="1" ht="30" customHeight="1">
      <c r="A339" s="62" t="s">
        <v>174</v>
      </c>
      <c r="B339" s="52" t="s">
        <v>28</v>
      </c>
      <c r="C339" s="53" t="s">
        <v>334</v>
      </c>
      <c r="D339" s="66" t="s">
        <v>494</v>
      </c>
      <c r="E339" s="65" t="s">
        <v>137</v>
      </c>
      <c r="F339" s="56">
        <v>4</v>
      </c>
      <c r="G339" s="57"/>
      <c r="H339" s="200">
        <f>ROUND(G339*F339,2)</f>
        <v>0</v>
      </c>
      <c r="I339" s="12"/>
      <c r="J339" s="2"/>
      <c r="K339" s="3"/>
      <c r="L339" s="4"/>
      <c r="M339" s="4"/>
      <c r="N339" s="4"/>
      <c r="O339" s="43"/>
      <c r="P339" s="43"/>
      <c r="Q339" s="43"/>
      <c r="R339" s="43"/>
      <c r="S339" s="43"/>
      <c r="T339" s="43"/>
      <c r="U339" s="43"/>
      <c r="V339" s="43"/>
      <c r="W339" s="43"/>
      <c r="X339" s="43"/>
    </row>
    <row r="340" spans="1:24" s="44" customFormat="1" ht="30" customHeight="1">
      <c r="A340" s="62" t="s">
        <v>281</v>
      </c>
      <c r="B340" s="52" t="s">
        <v>29</v>
      </c>
      <c r="C340" s="53" t="s">
        <v>336</v>
      </c>
      <c r="D340" s="66" t="s">
        <v>494</v>
      </c>
      <c r="E340" s="65" t="s">
        <v>137</v>
      </c>
      <c r="F340" s="56">
        <v>2</v>
      </c>
      <c r="G340" s="57"/>
      <c r="H340" s="200">
        <f>ROUND(G340*F340,2)</f>
        <v>0</v>
      </c>
      <c r="I340" s="12"/>
      <c r="J340" s="2"/>
      <c r="K340" s="3"/>
      <c r="L340" s="4"/>
      <c r="M340" s="4"/>
      <c r="N340" s="4"/>
      <c r="O340" s="43"/>
      <c r="P340" s="43"/>
      <c r="Q340" s="43"/>
      <c r="R340" s="43"/>
      <c r="S340" s="43"/>
      <c r="T340" s="43"/>
      <c r="U340" s="43"/>
      <c r="V340" s="43"/>
      <c r="W340" s="43"/>
      <c r="X340" s="43"/>
    </row>
    <row r="341" spans="1:24" s="44" customFormat="1" ht="30" customHeight="1">
      <c r="A341" s="40"/>
      <c r="B341" s="45"/>
      <c r="C341" s="103" t="s">
        <v>154</v>
      </c>
      <c r="D341" s="47"/>
      <c r="E341" s="130"/>
      <c r="F341" s="59"/>
      <c r="G341" s="60"/>
      <c r="H341" s="201"/>
      <c r="I341" s="12"/>
      <c r="J341" s="2"/>
      <c r="K341" s="3"/>
      <c r="L341" s="4"/>
      <c r="M341" s="4"/>
      <c r="N341" s="4"/>
      <c r="O341" s="43"/>
      <c r="P341" s="43"/>
      <c r="Q341" s="43"/>
      <c r="R341" s="43"/>
      <c r="S341" s="43"/>
      <c r="T341" s="43"/>
      <c r="U341" s="43"/>
      <c r="V341" s="43"/>
      <c r="W341" s="43"/>
      <c r="X341" s="43"/>
    </row>
    <row r="342" spans="1:24" s="44" customFormat="1" ht="30" customHeight="1">
      <c r="A342" s="73" t="s">
        <v>177</v>
      </c>
      <c r="B342" s="82" t="s">
        <v>30</v>
      </c>
      <c r="C342" s="6" t="s">
        <v>107</v>
      </c>
      <c r="D342" s="64" t="s">
        <v>13</v>
      </c>
      <c r="E342" s="65"/>
      <c r="F342" s="59"/>
      <c r="G342" s="60"/>
      <c r="H342" s="201"/>
      <c r="I342" s="12"/>
      <c r="J342" s="2"/>
      <c r="K342" s="3"/>
      <c r="L342" s="4"/>
      <c r="M342" s="4"/>
      <c r="N342" s="4"/>
      <c r="O342" s="43"/>
      <c r="P342" s="43"/>
      <c r="Q342" s="43"/>
      <c r="R342" s="43"/>
      <c r="S342" s="43"/>
      <c r="T342" s="43"/>
      <c r="U342" s="43"/>
      <c r="V342" s="43"/>
      <c r="W342" s="43"/>
      <c r="X342" s="43"/>
    </row>
    <row r="343" spans="1:24" s="44" customFormat="1" ht="30" customHeight="1">
      <c r="A343" s="73" t="s">
        <v>178</v>
      </c>
      <c r="B343" s="63" t="s">
        <v>223</v>
      </c>
      <c r="C343" s="6" t="s">
        <v>421</v>
      </c>
      <c r="D343" s="64"/>
      <c r="E343" s="65" t="s">
        <v>134</v>
      </c>
      <c r="F343" s="56">
        <v>200</v>
      </c>
      <c r="G343" s="57"/>
      <c r="H343" s="200">
        <f>ROUND(G343*F343,2)</f>
        <v>0</v>
      </c>
      <c r="I343" s="12"/>
      <c r="J343" s="2"/>
      <c r="K343" s="3"/>
      <c r="L343" s="4"/>
      <c r="M343" s="4"/>
      <c r="N343" s="4"/>
      <c r="O343" s="43"/>
      <c r="P343" s="43"/>
      <c r="Q343" s="43"/>
      <c r="R343" s="43"/>
      <c r="S343" s="43"/>
      <c r="T343" s="43"/>
      <c r="U343" s="43"/>
      <c r="V343" s="43"/>
      <c r="W343" s="43"/>
      <c r="X343" s="43"/>
    </row>
    <row r="344" spans="1:24" s="44" customFormat="1" ht="30" customHeight="1">
      <c r="A344" s="73" t="s">
        <v>179</v>
      </c>
      <c r="B344" s="63" t="s">
        <v>224</v>
      </c>
      <c r="C344" s="6" t="s">
        <v>422</v>
      </c>
      <c r="D344" s="64"/>
      <c r="E344" s="65" t="s">
        <v>134</v>
      </c>
      <c r="F344" s="56">
        <v>3200</v>
      </c>
      <c r="G344" s="57"/>
      <c r="H344" s="200">
        <f>ROUND(G344*F344,2)</f>
        <v>0</v>
      </c>
      <c r="I344" s="12"/>
      <c r="J344" s="2"/>
      <c r="K344" s="3"/>
      <c r="L344" s="4"/>
      <c r="M344" s="4"/>
      <c r="N344" s="4"/>
      <c r="O344" s="43"/>
      <c r="P344" s="43"/>
      <c r="Q344" s="43"/>
      <c r="R344" s="43"/>
      <c r="S344" s="43"/>
      <c r="T344" s="43"/>
      <c r="U344" s="43"/>
      <c r="V344" s="43"/>
      <c r="W344" s="43"/>
      <c r="X344" s="43"/>
    </row>
    <row r="345" spans="1:24" s="44" customFormat="1" ht="11.25" customHeight="1">
      <c r="A345" s="40"/>
      <c r="B345" s="102"/>
      <c r="C345" s="103"/>
      <c r="D345" s="47"/>
      <c r="E345" s="104"/>
      <c r="F345" s="49"/>
      <c r="G345" s="29"/>
      <c r="H345" s="199"/>
      <c r="I345" s="12"/>
      <c r="J345" s="2"/>
      <c r="K345" s="3"/>
      <c r="L345" s="4"/>
      <c r="M345" s="4"/>
      <c r="N345" s="4"/>
      <c r="O345" s="43"/>
      <c r="P345" s="43"/>
      <c r="Q345" s="43"/>
      <c r="R345" s="43"/>
      <c r="S345" s="43"/>
      <c r="T345" s="43"/>
      <c r="U345" s="43"/>
      <c r="V345" s="43"/>
      <c r="W345" s="43"/>
      <c r="X345" s="43"/>
    </row>
    <row r="346" spans="1:24" s="44" customFormat="1" ht="45" customHeight="1" thickBot="1">
      <c r="A346" s="40"/>
      <c r="B346" s="149" t="s">
        <v>344</v>
      </c>
      <c r="C346" s="223" t="str">
        <f>C303</f>
        <v>NEW 100 MM CONCRETE SIDEWALK:  MORAY STREET/MURRAY PARK ROAD FROM YELLOW RIBBON TRAIL TO WEST LIMIT OF CREE CRESCENT</v>
      </c>
      <c r="D346" s="224"/>
      <c r="E346" s="224"/>
      <c r="F346" s="225"/>
      <c r="G346" s="107" t="s">
        <v>543</v>
      </c>
      <c r="H346" s="205">
        <f>SUM(H303:H345)</f>
        <v>0</v>
      </c>
      <c r="I346" s="12"/>
      <c r="J346" s="2"/>
      <c r="K346" s="3"/>
      <c r="L346" s="4"/>
      <c r="M346" s="4"/>
      <c r="N346" s="4"/>
      <c r="O346" s="43"/>
      <c r="P346" s="43"/>
      <c r="Q346" s="43"/>
      <c r="R346" s="43"/>
      <c r="S346" s="43"/>
      <c r="T346" s="43"/>
      <c r="U346" s="43"/>
      <c r="V346" s="43"/>
      <c r="W346" s="43"/>
      <c r="X346" s="43"/>
    </row>
    <row r="347" spans="1:24" s="44" customFormat="1" ht="30" customHeight="1" thickTop="1">
      <c r="A347" s="35"/>
      <c r="B347" s="154" t="s">
        <v>628</v>
      </c>
      <c r="C347" s="155"/>
      <c r="D347" s="155"/>
      <c r="E347" s="155"/>
      <c r="F347" s="156"/>
      <c r="G347" s="50"/>
      <c r="H347" s="196"/>
      <c r="I347" s="12"/>
      <c r="J347" s="2"/>
      <c r="K347" s="3"/>
      <c r="L347" s="4"/>
      <c r="M347" s="4"/>
      <c r="N347" s="4"/>
      <c r="O347" s="43"/>
      <c r="P347" s="43"/>
      <c r="Q347" s="43"/>
      <c r="R347" s="43"/>
      <c r="S347" s="43"/>
      <c r="T347" s="43"/>
      <c r="U347" s="43"/>
      <c r="V347" s="43"/>
      <c r="W347" s="43"/>
      <c r="X347" s="43"/>
    </row>
    <row r="348" spans="1:24" s="44" customFormat="1" ht="48" customHeight="1">
      <c r="A348" s="40"/>
      <c r="B348" s="146" t="s">
        <v>345</v>
      </c>
      <c r="C348" s="227" t="s">
        <v>629</v>
      </c>
      <c r="D348" s="228"/>
      <c r="E348" s="228"/>
      <c r="F348" s="229"/>
      <c r="G348" s="42"/>
      <c r="H348" s="198" t="s">
        <v>129</v>
      </c>
      <c r="I348" s="12"/>
      <c r="J348" s="2"/>
      <c r="K348" s="3"/>
      <c r="L348" s="4"/>
      <c r="M348" s="4"/>
      <c r="N348" s="4"/>
      <c r="O348" s="43"/>
      <c r="P348" s="43"/>
      <c r="Q348" s="43"/>
      <c r="R348" s="43"/>
      <c r="S348" s="43"/>
      <c r="T348" s="43"/>
      <c r="U348" s="43"/>
      <c r="V348" s="43"/>
      <c r="W348" s="43"/>
      <c r="X348" s="43"/>
    </row>
    <row r="349" spans="1:24" s="44" customFormat="1" ht="30" customHeight="1">
      <c r="A349" s="35"/>
      <c r="B349" s="45"/>
      <c r="C349" s="46" t="s">
        <v>150</v>
      </c>
      <c r="D349" s="47"/>
      <c r="E349" s="48" t="s">
        <v>129</v>
      </c>
      <c r="F349" s="59"/>
      <c r="G349" s="60"/>
      <c r="H349" s="201"/>
      <c r="I349" s="12"/>
      <c r="J349" s="2"/>
      <c r="K349" s="3"/>
      <c r="L349" s="4"/>
      <c r="M349" s="4"/>
      <c r="N349" s="4"/>
      <c r="O349" s="43"/>
      <c r="P349" s="43"/>
      <c r="Q349" s="43"/>
      <c r="R349" s="43"/>
      <c r="S349" s="43"/>
      <c r="T349" s="43"/>
      <c r="U349" s="43"/>
      <c r="V349" s="43"/>
      <c r="W349" s="43"/>
      <c r="X349" s="43"/>
    </row>
    <row r="350" spans="1:24" s="44" customFormat="1" ht="30" customHeight="1">
      <c r="A350" s="62" t="s">
        <v>272</v>
      </c>
      <c r="B350" s="82" t="s">
        <v>95</v>
      </c>
      <c r="C350" s="6" t="s">
        <v>65</v>
      </c>
      <c r="D350" s="54" t="s">
        <v>452</v>
      </c>
      <c r="E350" s="65" t="s">
        <v>135</v>
      </c>
      <c r="F350" s="56">
        <v>450</v>
      </c>
      <c r="G350" s="57"/>
      <c r="H350" s="200">
        <f>ROUND(G350*F350,2)</f>
        <v>0</v>
      </c>
      <c r="I350" s="12"/>
      <c r="J350" s="2"/>
      <c r="K350" s="3"/>
      <c r="L350" s="4"/>
      <c r="M350" s="4"/>
      <c r="N350" s="4"/>
      <c r="O350" s="43"/>
      <c r="P350" s="43"/>
      <c r="Q350" s="43"/>
      <c r="R350" s="43"/>
      <c r="S350" s="43"/>
      <c r="T350" s="43"/>
      <c r="U350" s="43"/>
      <c r="V350" s="43"/>
      <c r="W350" s="43"/>
      <c r="X350" s="43"/>
    </row>
    <row r="351" spans="1:24" s="44" customFormat="1" ht="30" customHeight="1">
      <c r="A351" s="129" t="s">
        <v>183</v>
      </c>
      <c r="B351" s="82" t="s">
        <v>96</v>
      </c>
      <c r="C351" s="6" t="s">
        <v>209</v>
      </c>
      <c r="D351" s="54" t="s">
        <v>452</v>
      </c>
      <c r="E351" s="65" t="s">
        <v>135</v>
      </c>
      <c r="F351" s="56">
        <v>450</v>
      </c>
      <c r="G351" s="57"/>
      <c r="H351" s="200">
        <f>ROUND(G351*F351,2)</f>
        <v>0</v>
      </c>
      <c r="I351" s="12"/>
      <c r="J351" s="2"/>
      <c r="K351" s="3"/>
      <c r="L351" s="4"/>
      <c r="M351" s="4"/>
      <c r="N351" s="4"/>
      <c r="O351" s="43"/>
      <c r="P351" s="43"/>
      <c r="Q351" s="43"/>
      <c r="R351" s="43"/>
      <c r="S351" s="43"/>
      <c r="T351" s="43"/>
      <c r="U351" s="43"/>
      <c r="V351" s="43"/>
      <c r="W351" s="43"/>
      <c r="X351" s="43"/>
    </row>
    <row r="352" spans="1:24" s="44" customFormat="1" ht="30" customHeight="1">
      <c r="A352" s="62" t="s">
        <v>184</v>
      </c>
      <c r="B352" s="82" t="s">
        <v>97</v>
      </c>
      <c r="C352" s="6" t="s">
        <v>72</v>
      </c>
      <c r="D352" s="54" t="s">
        <v>452</v>
      </c>
      <c r="E352" s="65" t="s">
        <v>134</v>
      </c>
      <c r="F352" s="56">
        <v>5000</v>
      </c>
      <c r="G352" s="57"/>
      <c r="H352" s="200">
        <f>ROUND(G352*F352,2)</f>
        <v>0</v>
      </c>
      <c r="I352" s="12"/>
      <c r="J352" s="2"/>
      <c r="K352" s="3"/>
      <c r="L352" s="4"/>
      <c r="M352" s="4"/>
      <c r="N352" s="4"/>
      <c r="O352" s="43"/>
      <c r="P352" s="43"/>
      <c r="Q352" s="43"/>
      <c r="R352" s="43"/>
      <c r="S352" s="43"/>
      <c r="T352" s="43"/>
      <c r="U352" s="43"/>
      <c r="V352" s="43"/>
      <c r="W352" s="43"/>
      <c r="X352" s="43"/>
    </row>
    <row r="353" spans="1:24" s="44" customFormat="1" ht="30" customHeight="1">
      <c r="A353" s="35"/>
      <c r="B353" s="45"/>
      <c r="C353" s="103" t="s">
        <v>511</v>
      </c>
      <c r="D353" s="47"/>
      <c r="E353" s="130"/>
      <c r="F353" s="59"/>
      <c r="G353" s="60"/>
      <c r="H353" s="201"/>
      <c r="I353" s="12"/>
      <c r="J353" s="2"/>
      <c r="K353" s="3"/>
      <c r="L353" s="4"/>
      <c r="M353" s="4"/>
      <c r="N353" s="4"/>
      <c r="O353" s="43"/>
      <c r="P353" s="43"/>
      <c r="Q353" s="43"/>
      <c r="R353" s="43"/>
      <c r="S353" s="43"/>
      <c r="T353" s="43"/>
      <c r="U353" s="43"/>
      <c r="V353" s="43"/>
      <c r="W353" s="43"/>
      <c r="X353" s="43"/>
    </row>
    <row r="354" spans="1:24" s="44" customFormat="1" ht="30" customHeight="1">
      <c r="A354" s="73" t="s">
        <v>236</v>
      </c>
      <c r="B354" s="82" t="s">
        <v>98</v>
      </c>
      <c r="C354" s="6" t="s">
        <v>206</v>
      </c>
      <c r="D354" s="54" t="s">
        <v>452</v>
      </c>
      <c r="E354" s="65"/>
      <c r="F354" s="59"/>
      <c r="G354" s="60"/>
      <c r="H354" s="201"/>
      <c r="I354" s="12"/>
      <c r="J354" s="2"/>
      <c r="K354" s="3"/>
      <c r="L354" s="4"/>
      <c r="M354" s="4"/>
      <c r="N354" s="4"/>
      <c r="O354" s="43"/>
      <c r="P354" s="43"/>
      <c r="Q354" s="43"/>
      <c r="R354" s="43"/>
      <c r="S354" s="43"/>
      <c r="T354" s="43"/>
      <c r="U354" s="43"/>
      <c r="V354" s="43"/>
      <c r="W354" s="43"/>
      <c r="X354" s="43"/>
    </row>
    <row r="355" spans="1:24" s="44" customFormat="1" ht="30" customHeight="1">
      <c r="A355" s="73" t="s">
        <v>275</v>
      </c>
      <c r="B355" s="63" t="s">
        <v>223</v>
      </c>
      <c r="C355" s="6" t="s">
        <v>207</v>
      </c>
      <c r="D355" s="64" t="s">
        <v>129</v>
      </c>
      <c r="E355" s="65" t="s">
        <v>134</v>
      </c>
      <c r="F355" s="56">
        <v>1100</v>
      </c>
      <c r="G355" s="57"/>
      <c r="H355" s="200">
        <f>ROUND(G355*F355,2)</f>
        <v>0</v>
      </c>
      <c r="I355" s="12"/>
      <c r="J355" s="2"/>
      <c r="K355" s="3"/>
      <c r="L355" s="4"/>
      <c r="M355" s="4"/>
      <c r="N355" s="4"/>
      <c r="O355" s="43"/>
      <c r="P355" s="43"/>
      <c r="Q355" s="43"/>
      <c r="R355" s="43"/>
      <c r="S355" s="43"/>
      <c r="T355" s="43"/>
      <c r="U355" s="43"/>
      <c r="V355" s="43"/>
      <c r="W355" s="43"/>
      <c r="X355" s="43"/>
    </row>
    <row r="356" spans="1:24" s="44" customFormat="1" ht="30" customHeight="1">
      <c r="A356" s="73" t="s">
        <v>189</v>
      </c>
      <c r="B356" s="82" t="s">
        <v>99</v>
      </c>
      <c r="C356" s="6" t="s">
        <v>282</v>
      </c>
      <c r="D356" s="64" t="s">
        <v>439</v>
      </c>
      <c r="E356" s="65"/>
      <c r="F356" s="59"/>
      <c r="G356" s="60"/>
      <c r="H356" s="201"/>
      <c r="I356" s="12"/>
      <c r="J356" s="2"/>
      <c r="K356" s="3"/>
      <c r="L356" s="4"/>
      <c r="M356" s="4"/>
      <c r="N356" s="4"/>
      <c r="O356" s="43"/>
      <c r="P356" s="43"/>
      <c r="Q356" s="43"/>
      <c r="R356" s="43"/>
      <c r="S356" s="43"/>
      <c r="T356" s="43"/>
      <c r="U356" s="43"/>
      <c r="V356" s="43"/>
      <c r="W356" s="43"/>
      <c r="X356" s="43"/>
    </row>
    <row r="357" spans="1:24" s="44" customFormat="1" ht="30" customHeight="1">
      <c r="A357" s="73" t="s">
        <v>190</v>
      </c>
      <c r="B357" s="63" t="s">
        <v>223</v>
      </c>
      <c r="C357" s="6" t="s">
        <v>148</v>
      </c>
      <c r="D357" s="64" t="s">
        <v>129</v>
      </c>
      <c r="E357" s="65" t="s">
        <v>134</v>
      </c>
      <c r="F357" s="56">
        <v>1680</v>
      </c>
      <c r="G357" s="57"/>
      <c r="H357" s="200">
        <f>ROUND(G357*F357,2)</f>
        <v>0</v>
      </c>
      <c r="I357" s="12"/>
      <c r="J357" s="2"/>
      <c r="K357" s="3"/>
      <c r="L357" s="4"/>
      <c r="M357" s="4"/>
      <c r="N357" s="4"/>
      <c r="O357" s="43"/>
      <c r="P357" s="43"/>
      <c r="Q357" s="43"/>
      <c r="R357" s="43"/>
      <c r="S357" s="43"/>
      <c r="T357" s="43"/>
      <c r="U357" s="43"/>
      <c r="V357" s="43"/>
      <c r="W357" s="43"/>
      <c r="X357" s="43"/>
    </row>
    <row r="358" spans="1:24" s="44" customFormat="1" ht="30" customHeight="1">
      <c r="A358" s="73" t="s">
        <v>191</v>
      </c>
      <c r="B358" s="82" t="s">
        <v>327</v>
      </c>
      <c r="C358" s="6" t="s">
        <v>283</v>
      </c>
      <c r="D358" s="64" t="s">
        <v>439</v>
      </c>
      <c r="E358" s="65"/>
      <c r="F358" s="59"/>
      <c r="G358" s="60"/>
      <c r="H358" s="201"/>
      <c r="I358" s="12"/>
      <c r="J358" s="2"/>
      <c r="K358" s="3"/>
      <c r="L358" s="4"/>
      <c r="M358" s="4"/>
      <c r="N358" s="4"/>
      <c r="O358" s="43"/>
      <c r="P358" s="43"/>
      <c r="Q358" s="43"/>
      <c r="R358" s="43"/>
      <c r="S358" s="43"/>
      <c r="T358" s="43"/>
      <c r="U358" s="43"/>
      <c r="V358" s="43"/>
      <c r="W358" s="43"/>
      <c r="X358" s="43"/>
    </row>
    <row r="359" spans="1:24" s="44" customFormat="1" ht="30" customHeight="1">
      <c r="A359" s="73" t="s">
        <v>192</v>
      </c>
      <c r="B359" s="63" t="s">
        <v>223</v>
      </c>
      <c r="C359" s="6" t="s">
        <v>145</v>
      </c>
      <c r="D359" s="64" t="s">
        <v>129</v>
      </c>
      <c r="E359" s="65" t="s">
        <v>134</v>
      </c>
      <c r="F359" s="56">
        <v>25</v>
      </c>
      <c r="G359" s="57"/>
      <c r="H359" s="200">
        <f>ROUND(G359*F359,2)</f>
        <v>0</v>
      </c>
      <c r="I359" s="12"/>
      <c r="J359" s="2"/>
      <c r="K359" s="3"/>
      <c r="L359" s="4"/>
      <c r="M359" s="4"/>
      <c r="N359" s="4"/>
      <c r="O359" s="43"/>
      <c r="P359" s="43"/>
      <c r="Q359" s="43"/>
      <c r="R359" s="43"/>
      <c r="S359" s="43"/>
      <c r="T359" s="43"/>
      <c r="U359" s="43"/>
      <c r="V359" s="43"/>
      <c r="W359" s="43"/>
      <c r="X359" s="43"/>
    </row>
    <row r="360" spans="1:24" s="44" customFormat="1" ht="30" customHeight="1">
      <c r="A360" s="73" t="s">
        <v>193</v>
      </c>
      <c r="B360" s="63" t="s">
        <v>224</v>
      </c>
      <c r="C360" s="6" t="s">
        <v>146</v>
      </c>
      <c r="D360" s="64" t="s">
        <v>129</v>
      </c>
      <c r="E360" s="65" t="s">
        <v>134</v>
      </c>
      <c r="F360" s="56">
        <v>530</v>
      </c>
      <c r="G360" s="57"/>
      <c r="H360" s="200">
        <f>ROUND(G360*F360,2)</f>
        <v>0</v>
      </c>
      <c r="I360" s="12"/>
      <c r="J360" s="2"/>
      <c r="K360" s="3"/>
      <c r="L360" s="4"/>
      <c r="M360" s="4"/>
      <c r="N360" s="4"/>
      <c r="O360" s="43"/>
      <c r="P360" s="43"/>
      <c r="Q360" s="43"/>
      <c r="R360" s="43"/>
      <c r="S360" s="43"/>
      <c r="T360" s="43"/>
      <c r="U360" s="43"/>
      <c r="V360" s="43"/>
      <c r="W360" s="43"/>
      <c r="X360" s="43"/>
    </row>
    <row r="361" spans="1:24" s="44" customFormat="1" ht="30" customHeight="1">
      <c r="A361" s="73" t="s">
        <v>194</v>
      </c>
      <c r="B361" s="63" t="s">
        <v>225</v>
      </c>
      <c r="C361" s="6" t="s">
        <v>147</v>
      </c>
      <c r="D361" s="64" t="s">
        <v>129</v>
      </c>
      <c r="E361" s="65" t="s">
        <v>134</v>
      </c>
      <c r="F361" s="56">
        <v>40</v>
      </c>
      <c r="G361" s="57"/>
      <c r="H361" s="200">
        <f>ROUND(G361*F361,2)</f>
        <v>0</v>
      </c>
      <c r="I361" s="12"/>
      <c r="J361" s="2"/>
      <c r="K361" s="3"/>
      <c r="L361" s="4"/>
      <c r="M361" s="4"/>
      <c r="N361" s="4"/>
      <c r="O361" s="43"/>
      <c r="P361" s="43"/>
      <c r="Q361" s="43"/>
      <c r="R361" s="43"/>
      <c r="S361" s="43"/>
      <c r="T361" s="43"/>
      <c r="U361" s="43"/>
      <c r="V361" s="43"/>
      <c r="W361" s="43"/>
      <c r="X361" s="43"/>
    </row>
    <row r="362" spans="1:24" s="44" customFormat="1" ht="30" customHeight="1">
      <c r="A362" s="73" t="s">
        <v>195</v>
      </c>
      <c r="B362" s="82" t="s">
        <v>100</v>
      </c>
      <c r="C362" s="6" t="s">
        <v>118</v>
      </c>
      <c r="D362" s="64" t="s">
        <v>439</v>
      </c>
      <c r="E362" s="65"/>
      <c r="F362" s="59"/>
      <c r="G362" s="60"/>
      <c r="H362" s="201"/>
      <c r="I362" s="12"/>
      <c r="J362" s="2"/>
      <c r="K362" s="3"/>
      <c r="L362" s="4"/>
      <c r="M362" s="4"/>
      <c r="N362" s="4"/>
      <c r="O362" s="43"/>
      <c r="P362" s="43"/>
      <c r="Q362" s="43"/>
      <c r="R362" s="43"/>
      <c r="S362" s="43"/>
      <c r="T362" s="43"/>
      <c r="U362" s="43"/>
      <c r="V362" s="43"/>
      <c r="W362" s="43"/>
      <c r="X362" s="43"/>
    </row>
    <row r="363" spans="1:24" s="44" customFormat="1" ht="30" customHeight="1">
      <c r="A363" s="73" t="s">
        <v>196</v>
      </c>
      <c r="B363" s="63" t="s">
        <v>223</v>
      </c>
      <c r="C363" s="6" t="s">
        <v>144</v>
      </c>
      <c r="D363" s="64" t="s">
        <v>129</v>
      </c>
      <c r="E363" s="65" t="s">
        <v>137</v>
      </c>
      <c r="F363" s="56">
        <v>500</v>
      </c>
      <c r="G363" s="57"/>
      <c r="H363" s="200">
        <f>ROUND(G363*F363,2)</f>
        <v>0</v>
      </c>
      <c r="I363" s="12"/>
      <c r="J363" s="2"/>
      <c r="K363" s="3"/>
      <c r="L363" s="4"/>
      <c r="M363" s="4"/>
      <c r="N363" s="4"/>
      <c r="O363" s="43"/>
      <c r="P363" s="43"/>
      <c r="Q363" s="43"/>
      <c r="R363" s="43"/>
      <c r="S363" s="43"/>
      <c r="T363" s="43"/>
      <c r="U363" s="43"/>
      <c r="V363" s="43"/>
      <c r="W363" s="43"/>
      <c r="X363" s="43"/>
    </row>
    <row r="364" spans="1:24" s="44" customFormat="1" ht="30" customHeight="1">
      <c r="A364" s="73" t="s">
        <v>197</v>
      </c>
      <c r="B364" s="82" t="s">
        <v>101</v>
      </c>
      <c r="C364" s="6" t="s">
        <v>119</v>
      </c>
      <c r="D364" s="64" t="s">
        <v>439</v>
      </c>
      <c r="E364" s="65"/>
      <c r="F364" s="59"/>
      <c r="G364" s="60"/>
      <c r="H364" s="201"/>
      <c r="I364" s="12"/>
      <c r="J364" s="2"/>
      <c r="K364" s="3"/>
      <c r="L364" s="4"/>
      <c r="M364" s="4"/>
      <c r="N364" s="4"/>
      <c r="O364" s="43"/>
      <c r="P364" s="43"/>
      <c r="Q364" s="43"/>
      <c r="R364" s="43"/>
      <c r="S364" s="43"/>
      <c r="T364" s="43"/>
      <c r="U364" s="43"/>
      <c r="V364" s="43"/>
      <c r="W364" s="43"/>
      <c r="X364" s="43"/>
    </row>
    <row r="365" spans="1:24" s="44" customFormat="1" ht="30" customHeight="1">
      <c r="A365" s="150" t="s">
        <v>453</v>
      </c>
      <c r="B365" s="151" t="s">
        <v>223</v>
      </c>
      <c r="C365" s="152" t="s">
        <v>454</v>
      </c>
      <c r="D365" s="151" t="s">
        <v>129</v>
      </c>
      <c r="E365" s="151" t="s">
        <v>137</v>
      </c>
      <c r="F365" s="56">
        <v>650</v>
      </c>
      <c r="G365" s="57"/>
      <c r="H365" s="200">
        <f>ROUND(G365*F365,2)</f>
        <v>0</v>
      </c>
      <c r="I365" s="12"/>
      <c r="J365" s="2"/>
      <c r="K365" s="3"/>
      <c r="L365" s="4"/>
      <c r="M365" s="4"/>
      <c r="N365" s="4"/>
      <c r="O365" s="43"/>
      <c r="P365" s="43"/>
      <c r="Q365" s="43"/>
      <c r="R365" s="43"/>
      <c r="S365" s="43"/>
      <c r="T365" s="43"/>
      <c r="U365" s="43"/>
      <c r="V365" s="43"/>
      <c r="W365" s="43"/>
      <c r="X365" s="43"/>
    </row>
    <row r="366" spans="1:24" s="44" customFormat="1" ht="30" customHeight="1">
      <c r="A366" s="73" t="s">
        <v>392</v>
      </c>
      <c r="B366" s="82" t="s">
        <v>277</v>
      </c>
      <c r="C366" s="6" t="s">
        <v>216</v>
      </c>
      <c r="D366" s="64" t="s">
        <v>6</v>
      </c>
      <c r="E366" s="65"/>
      <c r="F366" s="59"/>
      <c r="G366" s="60"/>
      <c r="H366" s="201"/>
      <c r="I366" s="12"/>
      <c r="J366" s="2"/>
      <c r="K366" s="3"/>
      <c r="L366" s="4"/>
      <c r="M366" s="4"/>
      <c r="N366" s="4"/>
      <c r="O366" s="43"/>
      <c r="P366" s="43"/>
      <c r="Q366" s="43"/>
      <c r="R366" s="43"/>
      <c r="S366" s="43"/>
      <c r="T366" s="43"/>
      <c r="U366" s="43"/>
      <c r="V366" s="43"/>
      <c r="W366" s="43"/>
      <c r="X366" s="43"/>
    </row>
    <row r="367" spans="1:24" s="44" customFormat="1" ht="30" customHeight="1">
      <c r="A367" s="73" t="s">
        <v>393</v>
      </c>
      <c r="B367" s="63" t="s">
        <v>223</v>
      </c>
      <c r="C367" s="6" t="s">
        <v>8</v>
      </c>
      <c r="D367" s="64" t="s">
        <v>249</v>
      </c>
      <c r="E367" s="65"/>
      <c r="F367" s="59"/>
      <c r="G367" s="60"/>
      <c r="H367" s="201"/>
      <c r="I367" s="12"/>
      <c r="J367" s="2"/>
      <c r="K367" s="3"/>
      <c r="L367" s="4"/>
      <c r="M367" s="4"/>
      <c r="N367" s="4"/>
      <c r="O367" s="43"/>
      <c r="P367" s="43"/>
      <c r="Q367" s="43"/>
      <c r="R367" s="43"/>
      <c r="S367" s="43"/>
      <c r="T367" s="43"/>
      <c r="U367" s="43"/>
      <c r="V367" s="43"/>
      <c r="W367" s="43"/>
      <c r="X367" s="43"/>
    </row>
    <row r="368" spans="1:24" s="44" customFormat="1" ht="30" customHeight="1">
      <c r="A368" s="73" t="s">
        <v>394</v>
      </c>
      <c r="B368" s="83" t="s">
        <v>357</v>
      </c>
      <c r="C368" s="6" t="s">
        <v>359</v>
      </c>
      <c r="D368" s="64"/>
      <c r="E368" s="65" t="s">
        <v>134</v>
      </c>
      <c r="F368" s="56">
        <v>20</v>
      </c>
      <c r="G368" s="57"/>
      <c r="H368" s="200">
        <f>ROUND(G368*F368,2)</f>
        <v>0</v>
      </c>
      <c r="I368" s="12"/>
      <c r="J368" s="2"/>
      <c r="K368" s="3"/>
      <c r="L368" s="4"/>
      <c r="M368" s="4"/>
      <c r="N368" s="4"/>
      <c r="O368" s="43"/>
      <c r="P368" s="43"/>
      <c r="Q368" s="43"/>
      <c r="R368" s="43"/>
      <c r="S368" s="43"/>
      <c r="T368" s="43"/>
      <c r="U368" s="43"/>
      <c r="V368" s="43"/>
      <c r="W368" s="43"/>
      <c r="X368" s="43"/>
    </row>
    <row r="369" spans="1:24" s="44" customFormat="1" ht="30" customHeight="1">
      <c r="A369" s="73" t="s">
        <v>395</v>
      </c>
      <c r="B369" s="83" t="s">
        <v>358</v>
      </c>
      <c r="C369" s="6" t="s">
        <v>361</v>
      </c>
      <c r="D369" s="64" t="s">
        <v>129</v>
      </c>
      <c r="E369" s="65" t="s">
        <v>134</v>
      </c>
      <c r="F369" s="56">
        <v>830</v>
      </c>
      <c r="G369" s="57"/>
      <c r="H369" s="200">
        <f>ROUND(G369*F369,2)</f>
        <v>0</v>
      </c>
      <c r="I369" s="12"/>
      <c r="J369" s="2"/>
      <c r="K369" s="3"/>
      <c r="L369" s="4"/>
      <c r="M369" s="4"/>
      <c r="N369" s="4"/>
      <c r="O369" s="43"/>
      <c r="P369" s="43"/>
      <c r="Q369" s="43"/>
      <c r="R369" s="43"/>
      <c r="S369" s="43"/>
      <c r="T369" s="43"/>
      <c r="U369" s="43"/>
      <c r="V369" s="43"/>
      <c r="W369" s="43"/>
      <c r="X369" s="43"/>
    </row>
    <row r="370" spans="1:24" s="44" customFormat="1" ht="30" customHeight="1">
      <c r="A370" s="73" t="s">
        <v>398</v>
      </c>
      <c r="B370" s="82" t="s">
        <v>102</v>
      </c>
      <c r="C370" s="6" t="s">
        <v>221</v>
      </c>
      <c r="D370" s="64" t="s">
        <v>434</v>
      </c>
      <c r="E370" s="65"/>
      <c r="F370" s="59"/>
      <c r="G370" s="60"/>
      <c r="H370" s="201"/>
      <c r="I370" s="12"/>
      <c r="J370" s="2"/>
      <c r="K370" s="3"/>
      <c r="L370" s="4"/>
      <c r="M370" s="4"/>
      <c r="N370" s="4"/>
      <c r="O370" s="43"/>
      <c r="P370" s="43"/>
      <c r="Q370" s="43"/>
      <c r="R370" s="43"/>
      <c r="S370" s="43"/>
      <c r="T370" s="43"/>
      <c r="U370" s="43"/>
      <c r="V370" s="43"/>
      <c r="W370" s="43"/>
      <c r="X370" s="43"/>
    </row>
    <row r="371" spans="1:24" s="44" customFormat="1" ht="30" customHeight="1">
      <c r="A371" s="73" t="s">
        <v>400</v>
      </c>
      <c r="B371" s="63" t="s">
        <v>223</v>
      </c>
      <c r="C371" s="6" t="s">
        <v>567</v>
      </c>
      <c r="D371" s="64" t="s">
        <v>323</v>
      </c>
      <c r="E371" s="65" t="s">
        <v>138</v>
      </c>
      <c r="F371" s="56">
        <v>480</v>
      </c>
      <c r="G371" s="57"/>
      <c r="H371" s="200">
        <f>ROUND(G371*F371,2)</f>
        <v>0</v>
      </c>
      <c r="I371" s="12"/>
      <c r="J371" s="2"/>
      <c r="K371" s="3"/>
      <c r="L371" s="4"/>
      <c r="M371" s="4"/>
      <c r="N371" s="4"/>
      <c r="O371" s="43"/>
      <c r="P371" s="43"/>
      <c r="Q371" s="43"/>
      <c r="R371" s="43"/>
      <c r="S371" s="43"/>
      <c r="T371" s="43"/>
      <c r="U371" s="43"/>
      <c r="V371" s="43"/>
      <c r="W371" s="43"/>
      <c r="X371" s="43"/>
    </row>
    <row r="372" spans="1:14" s="43" customFormat="1" ht="30" customHeight="1">
      <c r="A372" s="73" t="s">
        <v>402</v>
      </c>
      <c r="B372" s="63" t="s">
        <v>224</v>
      </c>
      <c r="C372" s="6" t="s">
        <v>466</v>
      </c>
      <c r="D372" s="64" t="s">
        <v>251</v>
      </c>
      <c r="E372" s="65" t="s">
        <v>138</v>
      </c>
      <c r="F372" s="56">
        <v>16</v>
      </c>
      <c r="G372" s="57"/>
      <c r="H372" s="200">
        <f>ROUND(G372*F372,2)</f>
        <v>0</v>
      </c>
      <c r="I372" s="12"/>
      <c r="J372" s="2"/>
      <c r="K372" s="3"/>
      <c r="L372" s="4"/>
      <c r="M372" s="4"/>
      <c r="N372" s="4"/>
    </row>
    <row r="373" spans="1:24" s="153" customFormat="1" ht="30" customHeight="1">
      <c r="A373" s="122" t="s">
        <v>403</v>
      </c>
      <c r="B373" s="123" t="s">
        <v>225</v>
      </c>
      <c r="C373" s="124" t="s">
        <v>435</v>
      </c>
      <c r="D373" s="125" t="s">
        <v>232</v>
      </c>
      <c r="E373" s="126" t="s">
        <v>138</v>
      </c>
      <c r="F373" s="79">
        <v>5</v>
      </c>
      <c r="G373" s="80"/>
      <c r="H373" s="202">
        <f>ROUND(G373*F373,2)</f>
        <v>0</v>
      </c>
      <c r="I373" s="12"/>
      <c r="J373" s="2"/>
      <c r="K373" s="3"/>
      <c r="L373" s="4"/>
      <c r="M373" s="4"/>
      <c r="N373" s="4"/>
      <c r="O373" s="43"/>
      <c r="P373" s="43"/>
      <c r="Q373" s="43"/>
      <c r="R373" s="43"/>
      <c r="S373" s="43"/>
      <c r="T373" s="43"/>
      <c r="U373" s="43"/>
      <c r="V373" s="43"/>
      <c r="W373" s="43"/>
      <c r="X373" s="43"/>
    </row>
    <row r="374" spans="1:24" s="44" customFormat="1" ht="30" customHeight="1">
      <c r="A374" s="73" t="s">
        <v>404</v>
      </c>
      <c r="B374" s="82" t="s">
        <v>278</v>
      </c>
      <c r="C374" s="6" t="s">
        <v>114</v>
      </c>
      <c r="D374" s="64" t="s">
        <v>434</v>
      </c>
      <c r="E374" s="65"/>
      <c r="F374" s="59"/>
      <c r="G374" s="60"/>
      <c r="H374" s="201"/>
      <c r="I374" s="12"/>
      <c r="J374" s="2"/>
      <c r="K374" s="3"/>
      <c r="L374" s="4"/>
      <c r="M374" s="4"/>
      <c r="N374" s="4"/>
      <c r="O374" s="43"/>
      <c r="P374" s="43"/>
      <c r="Q374" s="43"/>
      <c r="R374" s="43"/>
      <c r="S374" s="43"/>
      <c r="T374" s="43"/>
      <c r="U374" s="43"/>
      <c r="V374" s="43"/>
      <c r="W374" s="43"/>
      <c r="X374" s="43"/>
    </row>
    <row r="375" spans="1:24" s="44" customFormat="1" ht="30" customHeight="1">
      <c r="A375" s="73" t="s">
        <v>405</v>
      </c>
      <c r="B375" s="63" t="s">
        <v>223</v>
      </c>
      <c r="C375" s="6" t="s">
        <v>630</v>
      </c>
      <c r="D375" s="64" t="s">
        <v>363</v>
      </c>
      <c r="E375" s="65"/>
      <c r="F375" s="59"/>
      <c r="G375" s="60"/>
      <c r="H375" s="201"/>
      <c r="I375" s="12"/>
      <c r="J375" s="2"/>
      <c r="K375" s="3"/>
      <c r="L375" s="4"/>
      <c r="M375" s="4"/>
      <c r="N375" s="4"/>
      <c r="O375" s="43"/>
      <c r="P375" s="43"/>
      <c r="Q375" s="43"/>
      <c r="R375" s="43"/>
      <c r="S375" s="43"/>
      <c r="T375" s="43"/>
      <c r="U375" s="43"/>
      <c r="V375" s="43"/>
      <c r="W375" s="43"/>
      <c r="X375" s="43"/>
    </row>
    <row r="376" spans="1:24" s="44" customFormat="1" ht="30" customHeight="1">
      <c r="A376" s="73" t="s">
        <v>406</v>
      </c>
      <c r="B376" s="83" t="s">
        <v>357</v>
      </c>
      <c r="C376" s="6" t="s">
        <v>364</v>
      </c>
      <c r="D376" s="64"/>
      <c r="E376" s="65" t="s">
        <v>138</v>
      </c>
      <c r="F376" s="56">
        <v>20</v>
      </c>
      <c r="G376" s="57"/>
      <c r="H376" s="200">
        <f>ROUND(G376*F376,2)</f>
        <v>0</v>
      </c>
      <c r="I376" s="12"/>
      <c r="J376" s="2"/>
      <c r="K376" s="3"/>
      <c r="L376" s="4"/>
      <c r="M376" s="4"/>
      <c r="N376" s="4"/>
      <c r="O376" s="43"/>
      <c r="P376" s="43"/>
      <c r="Q376" s="43"/>
      <c r="R376" s="43"/>
      <c r="S376" s="43"/>
      <c r="T376" s="43"/>
      <c r="U376" s="43"/>
      <c r="V376" s="43"/>
      <c r="W376" s="43"/>
      <c r="X376" s="43"/>
    </row>
    <row r="377" spans="1:24" s="44" customFormat="1" ht="30" customHeight="1">
      <c r="A377" s="73" t="s">
        <v>407</v>
      </c>
      <c r="B377" s="83" t="s">
        <v>358</v>
      </c>
      <c r="C377" s="6" t="s">
        <v>365</v>
      </c>
      <c r="D377" s="64"/>
      <c r="E377" s="65" t="s">
        <v>138</v>
      </c>
      <c r="F377" s="56">
        <v>330</v>
      </c>
      <c r="G377" s="57"/>
      <c r="H377" s="200">
        <f>ROUND(G377*F377,2)</f>
        <v>0</v>
      </c>
      <c r="I377" s="12"/>
      <c r="J377" s="2"/>
      <c r="K377" s="3"/>
      <c r="L377" s="4"/>
      <c r="M377" s="4"/>
      <c r="N377" s="4"/>
      <c r="O377" s="43"/>
      <c r="P377" s="43"/>
      <c r="Q377" s="43"/>
      <c r="R377" s="43"/>
      <c r="S377" s="43"/>
      <c r="T377" s="43"/>
      <c r="U377" s="43"/>
      <c r="V377" s="43"/>
      <c r="W377" s="43"/>
      <c r="X377" s="43"/>
    </row>
    <row r="378" spans="1:24" s="44" customFormat="1" ht="45" customHeight="1">
      <c r="A378" s="73" t="s">
        <v>409</v>
      </c>
      <c r="B378" s="63" t="s">
        <v>224</v>
      </c>
      <c r="C378" s="6" t="s">
        <v>464</v>
      </c>
      <c r="D378" s="64" t="s">
        <v>251</v>
      </c>
      <c r="E378" s="65" t="s">
        <v>138</v>
      </c>
      <c r="F378" s="56">
        <v>520</v>
      </c>
      <c r="G378" s="57"/>
      <c r="H378" s="200">
        <f>ROUND(G378*F378,2)</f>
        <v>0</v>
      </c>
      <c r="I378" s="12"/>
      <c r="J378" s="2"/>
      <c r="K378" s="3"/>
      <c r="L378" s="4"/>
      <c r="M378" s="4"/>
      <c r="N378" s="4"/>
      <c r="O378" s="43"/>
      <c r="P378" s="43"/>
      <c r="Q378" s="43"/>
      <c r="R378" s="43"/>
      <c r="S378" s="43"/>
      <c r="T378" s="43"/>
      <c r="U378" s="43"/>
      <c r="V378" s="43"/>
      <c r="W378" s="43"/>
      <c r="X378" s="43"/>
    </row>
    <row r="379" spans="1:24" s="44" customFormat="1" ht="30" customHeight="1">
      <c r="A379" s="73" t="s">
        <v>449</v>
      </c>
      <c r="B379" s="63" t="s">
        <v>225</v>
      </c>
      <c r="C379" s="6" t="s">
        <v>436</v>
      </c>
      <c r="D379" s="64" t="s">
        <v>368</v>
      </c>
      <c r="E379" s="65" t="s">
        <v>138</v>
      </c>
      <c r="F379" s="56">
        <v>60</v>
      </c>
      <c r="G379" s="57"/>
      <c r="H379" s="200">
        <f>ROUND(G379*F379,2)</f>
        <v>0</v>
      </c>
      <c r="I379" s="12"/>
      <c r="J379" s="2"/>
      <c r="K379" s="3"/>
      <c r="L379" s="4"/>
      <c r="M379" s="4"/>
      <c r="N379" s="4"/>
      <c r="O379" s="43"/>
      <c r="P379" s="43"/>
      <c r="Q379" s="43"/>
      <c r="R379" s="43"/>
      <c r="S379" s="43"/>
      <c r="T379" s="43"/>
      <c r="U379" s="43"/>
      <c r="V379" s="43"/>
      <c r="W379" s="43"/>
      <c r="X379" s="43"/>
    </row>
    <row r="380" spans="1:24" s="44" customFormat="1" ht="30" customHeight="1">
      <c r="A380" s="73" t="s">
        <v>288</v>
      </c>
      <c r="B380" s="82" t="s">
        <v>103</v>
      </c>
      <c r="C380" s="6" t="s">
        <v>227</v>
      </c>
      <c r="D380" s="64" t="s">
        <v>499</v>
      </c>
      <c r="E380" s="121"/>
      <c r="F380" s="59"/>
      <c r="G380" s="60"/>
      <c r="H380" s="201"/>
      <c r="I380" s="12"/>
      <c r="J380" s="2"/>
      <c r="K380" s="3"/>
      <c r="L380" s="4"/>
      <c r="M380" s="4"/>
      <c r="N380" s="4"/>
      <c r="O380" s="43"/>
      <c r="P380" s="43"/>
      <c r="Q380" s="43"/>
      <c r="R380" s="43"/>
      <c r="S380" s="43"/>
      <c r="T380" s="43"/>
      <c r="U380" s="43"/>
      <c r="V380" s="43"/>
      <c r="W380" s="43"/>
      <c r="X380" s="43"/>
    </row>
    <row r="381" spans="1:24" s="44" customFormat="1" ht="30" customHeight="1">
      <c r="A381" s="73" t="s">
        <v>289</v>
      </c>
      <c r="B381" s="63" t="s">
        <v>223</v>
      </c>
      <c r="C381" s="6" t="s">
        <v>228</v>
      </c>
      <c r="D381" s="64"/>
      <c r="E381" s="65"/>
      <c r="F381" s="59"/>
      <c r="G381" s="60"/>
      <c r="H381" s="201"/>
      <c r="I381" s="12"/>
      <c r="J381" s="2"/>
      <c r="K381" s="3"/>
      <c r="L381" s="4"/>
      <c r="M381" s="4"/>
      <c r="N381" s="4"/>
      <c r="O381" s="43"/>
      <c r="P381" s="43"/>
      <c r="Q381" s="43"/>
      <c r="R381" s="43"/>
      <c r="S381" s="43"/>
      <c r="T381" s="43"/>
      <c r="U381" s="43"/>
      <c r="V381" s="43"/>
      <c r="W381" s="43"/>
      <c r="X381" s="43"/>
    </row>
    <row r="382" spans="1:24" s="44" customFormat="1" ht="30" customHeight="1">
      <c r="A382" s="73" t="s">
        <v>290</v>
      </c>
      <c r="B382" s="83" t="s">
        <v>357</v>
      </c>
      <c r="C382" s="6" t="s">
        <v>369</v>
      </c>
      <c r="D382" s="64"/>
      <c r="E382" s="65" t="s">
        <v>136</v>
      </c>
      <c r="F382" s="56">
        <v>2800</v>
      </c>
      <c r="G382" s="57"/>
      <c r="H382" s="200">
        <f>ROUND(G382*F382,2)</f>
        <v>0</v>
      </c>
      <c r="I382" s="12"/>
      <c r="J382" s="2"/>
      <c r="K382" s="3"/>
      <c r="L382" s="4"/>
      <c r="M382" s="4"/>
      <c r="N382" s="4"/>
      <c r="O382" s="43"/>
      <c r="P382" s="43"/>
      <c r="Q382" s="43"/>
      <c r="R382" s="43"/>
      <c r="S382" s="43"/>
      <c r="T382" s="43"/>
      <c r="U382" s="43"/>
      <c r="V382" s="43"/>
      <c r="W382" s="43"/>
      <c r="X382" s="43"/>
    </row>
    <row r="383" spans="1:24" s="44" customFormat="1" ht="30" customHeight="1">
      <c r="A383" s="73" t="s">
        <v>291</v>
      </c>
      <c r="B383" s="63" t="s">
        <v>224</v>
      </c>
      <c r="C383" s="6" t="s">
        <v>229</v>
      </c>
      <c r="D383" s="64"/>
      <c r="E383" s="65"/>
      <c r="F383" s="59"/>
      <c r="G383" s="60"/>
      <c r="H383" s="201"/>
      <c r="I383" s="12"/>
      <c r="J383" s="2"/>
      <c r="K383" s="3"/>
      <c r="L383" s="4"/>
      <c r="M383" s="4"/>
      <c r="N383" s="4"/>
      <c r="O383" s="43"/>
      <c r="P383" s="43"/>
      <c r="Q383" s="43"/>
      <c r="R383" s="43"/>
      <c r="S383" s="43"/>
      <c r="T383" s="43"/>
      <c r="U383" s="43"/>
      <c r="V383" s="43"/>
      <c r="W383" s="43"/>
      <c r="X383" s="43"/>
    </row>
    <row r="384" spans="1:24" s="44" customFormat="1" ht="30" customHeight="1">
      <c r="A384" s="73" t="s">
        <v>292</v>
      </c>
      <c r="B384" s="83" t="s">
        <v>357</v>
      </c>
      <c r="C384" s="6" t="s">
        <v>369</v>
      </c>
      <c r="D384" s="64"/>
      <c r="E384" s="65" t="s">
        <v>136</v>
      </c>
      <c r="F384" s="56">
        <v>600</v>
      </c>
      <c r="G384" s="57"/>
      <c r="H384" s="200">
        <f>ROUND(G384*F384,2)</f>
        <v>0</v>
      </c>
      <c r="I384" s="12"/>
      <c r="J384" s="2"/>
      <c r="K384" s="3"/>
      <c r="L384" s="4"/>
      <c r="M384" s="4"/>
      <c r="N384" s="4"/>
      <c r="O384" s="43"/>
      <c r="P384" s="43"/>
      <c r="Q384" s="43"/>
      <c r="R384" s="43"/>
      <c r="S384" s="43"/>
      <c r="T384" s="43"/>
      <c r="U384" s="43"/>
      <c r="V384" s="43"/>
      <c r="W384" s="43"/>
      <c r="X384" s="43"/>
    </row>
    <row r="385" spans="1:24" s="44" customFormat="1" ht="30" customHeight="1">
      <c r="A385" s="73" t="s">
        <v>293</v>
      </c>
      <c r="B385" s="82" t="s">
        <v>104</v>
      </c>
      <c r="C385" s="6" t="s">
        <v>61</v>
      </c>
      <c r="D385" s="64" t="s">
        <v>456</v>
      </c>
      <c r="E385" s="65"/>
      <c r="F385" s="59"/>
      <c r="G385" s="60"/>
      <c r="H385" s="201"/>
      <c r="I385" s="12"/>
      <c r="J385" s="2"/>
      <c r="K385" s="3"/>
      <c r="L385" s="4"/>
      <c r="M385" s="4"/>
      <c r="N385" s="4"/>
      <c r="O385" s="43"/>
      <c r="P385" s="43"/>
      <c r="Q385" s="43"/>
      <c r="R385" s="43"/>
      <c r="S385" s="43"/>
      <c r="T385" s="43"/>
      <c r="U385" s="43"/>
      <c r="V385" s="43"/>
      <c r="W385" s="43"/>
      <c r="X385" s="43"/>
    </row>
    <row r="386" spans="1:24" s="44" customFormat="1" ht="30" customHeight="1">
      <c r="A386" s="73" t="s">
        <v>295</v>
      </c>
      <c r="B386" s="63" t="s">
        <v>223</v>
      </c>
      <c r="C386" s="6" t="s">
        <v>58</v>
      </c>
      <c r="D386" s="64" t="s">
        <v>129</v>
      </c>
      <c r="E386" s="65" t="s">
        <v>134</v>
      </c>
      <c r="F386" s="56">
        <v>600</v>
      </c>
      <c r="G386" s="57"/>
      <c r="H386" s="200">
        <f>ROUND(G386*F386,2)</f>
        <v>0</v>
      </c>
      <c r="I386" s="12"/>
      <c r="J386" s="2"/>
      <c r="K386" s="3"/>
      <c r="L386" s="4"/>
      <c r="M386" s="4"/>
      <c r="N386" s="4"/>
      <c r="O386" s="43"/>
      <c r="P386" s="43"/>
      <c r="Q386" s="43"/>
      <c r="R386" s="43"/>
      <c r="S386" s="43"/>
      <c r="T386" s="43"/>
      <c r="U386" s="43"/>
      <c r="V386" s="43"/>
      <c r="W386" s="43"/>
      <c r="X386" s="43"/>
    </row>
    <row r="387" spans="1:24" s="44" customFormat="1" ht="30" customHeight="1">
      <c r="A387" s="73" t="s">
        <v>321</v>
      </c>
      <c r="B387" s="82" t="s">
        <v>477</v>
      </c>
      <c r="C387" s="6" t="s">
        <v>59</v>
      </c>
      <c r="D387" s="64" t="s">
        <v>573</v>
      </c>
      <c r="E387" s="65" t="s">
        <v>134</v>
      </c>
      <c r="F387" s="56">
        <v>750</v>
      </c>
      <c r="G387" s="57"/>
      <c r="H387" s="200">
        <f>ROUND(G387*F387,2)</f>
        <v>0</v>
      </c>
      <c r="I387" s="12"/>
      <c r="J387" s="2"/>
      <c r="K387" s="3"/>
      <c r="L387" s="4"/>
      <c r="M387" s="4"/>
      <c r="N387" s="4"/>
      <c r="O387" s="43"/>
      <c r="P387" s="43"/>
      <c r="Q387" s="43"/>
      <c r="R387" s="43"/>
      <c r="S387" s="43"/>
      <c r="T387" s="43"/>
      <c r="U387" s="43"/>
      <c r="V387" s="43"/>
      <c r="W387" s="43"/>
      <c r="X387" s="43"/>
    </row>
    <row r="388" spans="1:24" s="44" customFormat="1" ht="30" customHeight="1">
      <c r="A388" s="73" t="s">
        <v>414</v>
      </c>
      <c r="B388" s="82" t="s">
        <v>330</v>
      </c>
      <c r="C388" s="6" t="s">
        <v>431</v>
      </c>
      <c r="D388" s="64" t="s">
        <v>457</v>
      </c>
      <c r="E388" s="65" t="s">
        <v>137</v>
      </c>
      <c r="F388" s="56">
        <v>12</v>
      </c>
      <c r="G388" s="57"/>
      <c r="H388" s="200">
        <f>ROUND(G388*F388,2)</f>
        <v>0</v>
      </c>
      <c r="I388" s="12"/>
      <c r="J388" s="2"/>
      <c r="K388" s="3"/>
      <c r="L388" s="4"/>
      <c r="M388" s="4"/>
      <c r="N388" s="4"/>
      <c r="O388" s="43"/>
      <c r="P388" s="43"/>
      <c r="Q388" s="43"/>
      <c r="R388" s="43"/>
      <c r="S388" s="43"/>
      <c r="T388" s="43"/>
      <c r="U388" s="43"/>
      <c r="V388" s="43"/>
      <c r="W388" s="43"/>
      <c r="X388" s="43"/>
    </row>
    <row r="389" spans="1:24" s="44" customFormat="1" ht="30" customHeight="1">
      <c r="A389" s="157"/>
      <c r="B389" s="45"/>
      <c r="C389" s="103" t="s">
        <v>515</v>
      </c>
      <c r="D389" s="47"/>
      <c r="E389" s="130"/>
      <c r="F389" s="59"/>
      <c r="G389" s="60"/>
      <c r="H389" s="201"/>
      <c r="I389" s="12"/>
      <c r="J389" s="2"/>
      <c r="K389" s="3"/>
      <c r="L389" s="4"/>
      <c r="M389" s="4"/>
      <c r="N389" s="4"/>
      <c r="O389" s="43"/>
      <c r="P389" s="43"/>
      <c r="Q389" s="43"/>
      <c r="R389" s="43"/>
      <c r="S389" s="43"/>
      <c r="T389" s="43"/>
      <c r="U389" s="43"/>
      <c r="V389" s="43"/>
      <c r="W389" s="43"/>
      <c r="X389" s="43"/>
    </row>
    <row r="390" spans="1:24" s="44" customFormat="1" ht="45" customHeight="1">
      <c r="A390" s="62" t="s">
        <v>157</v>
      </c>
      <c r="B390" s="82" t="s">
        <v>331</v>
      </c>
      <c r="C390" s="6" t="s">
        <v>286</v>
      </c>
      <c r="D390" s="64" t="s">
        <v>455</v>
      </c>
      <c r="E390" s="65"/>
      <c r="F390" s="59"/>
      <c r="G390" s="60"/>
      <c r="H390" s="201"/>
      <c r="I390" s="12"/>
      <c r="J390" s="2"/>
      <c r="K390" s="3"/>
      <c r="L390" s="4"/>
      <c r="M390" s="4"/>
      <c r="N390" s="4"/>
      <c r="O390" s="43"/>
      <c r="P390" s="43"/>
      <c r="Q390" s="43"/>
      <c r="R390" s="43"/>
      <c r="S390" s="43"/>
      <c r="T390" s="43"/>
      <c r="U390" s="43"/>
      <c r="V390" s="43"/>
      <c r="W390" s="43"/>
      <c r="X390" s="43"/>
    </row>
    <row r="391" spans="1:24" s="44" customFormat="1" ht="45" customHeight="1">
      <c r="A391" s="62" t="s">
        <v>280</v>
      </c>
      <c r="B391" s="63" t="s">
        <v>223</v>
      </c>
      <c r="C391" s="6" t="s">
        <v>142</v>
      </c>
      <c r="D391" s="64" t="s">
        <v>129</v>
      </c>
      <c r="E391" s="65" t="s">
        <v>134</v>
      </c>
      <c r="F391" s="56">
        <v>550</v>
      </c>
      <c r="G391" s="57"/>
      <c r="H391" s="200">
        <f>ROUND(G391*F391,2)</f>
        <v>0</v>
      </c>
      <c r="I391" s="12"/>
      <c r="J391" s="2"/>
      <c r="K391" s="3"/>
      <c r="L391" s="4"/>
      <c r="M391" s="4"/>
      <c r="N391" s="4"/>
      <c r="O391" s="43"/>
      <c r="P391" s="43"/>
      <c r="Q391" s="43"/>
      <c r="R391" s="43"/>
      <c r="S391" s="43"/>
      <c r="T391" s="43"/>
      <c r="U391" s="43"/>
      <c r="V391" s="43"/>
      <c r="W391" s="43"/>
      <c r="X391" s="43"/>
    </row>
    <row r="392" spans="1:24" s="44" customFormat="1" ht="30" customHeight="1">
      <c r="A392" s="62" t="s">
        <v>244</v>
      </c>
      <c r="B392" s="82" t="s">
        <v>332</v>
      </c>
      <c r="C392" s="6" t="s">
        <v>85</v>
      </c>
      <c r="D392" s="64" t="s">
        <v>455</v>
      </c>
      <c r="E392" s="65"/>
      <c r="F392" s="59"/>
      <c r="G392" s="60"/>
      <c r="H392" s="201"/>
      <c r="I392" s="12"/>
      <c r="J392" s="2"/>
      <c r="K392" s="3"/>
      <c r="L392" s="4"/>
      <c r="M392" s="4"/>
      <c r="N392" s="4"/>
      <c r="O392" s="43"/>
      <c r="P392" s="43"/>
      <c r="Q392" s="43"/>
      <c r="R392" s="43"/>
      <c r="S392" s="43"/>
      <c r="T392" s="43"/>
      <c r="U392" s="43"/>
      <c r="V392" s="43"/>
      <c r="W392" s="43"/>
      <c r="X392" s="43"/>
    </row>
    <row r="393" spans="1:14" s="43" customFormat="1" ht="45" customHeight="1">
      <c r="A393" s="62" t="s">
        <v>246</v>
      </c>
      <c r="B393" s="63" t="s">
        <v>223</v>
      </c>
      <c r="C393" s="6" t="s">
        <v>468</v>
      </c>
      <c r="D393" s="64"/>
      <c r="E393" s="65" t="s">
        <v>134</v>
      </c>
      <c r="F393" s="56">
        <v>550</v>
      </c>
      <c r="G393" s="57"/>
      <c r="H393" s="200">
        <f>ROUND(G393*F393,2)</f>
        <v>0</v>
      </c>
      <c r="I393" s="12"/>
      <c r="J393" s="2"/>
      <c r="K393" s="3"/>
      <c r="L393" s="4"/>
      <c r="M393" s="4"/>
      <c r="N393" s="4"/>
    </row>
    <row r="394" spans="1:14" s="43" customFormat="1" ht="45" customHeight="1">
      <c r="A394" s="62" t="s">
        <v>247</v>
      </c>
      <c r="B394" s="82" t="s">
        <v>353</v>
      </c>
      <c r="C394" s="6" t="s">
        <v>231</v>
      </c>
      <c r="D394" s="64" t="s">
        <v>455</v>
      </c>
      <c r="E394" s="65"/>
      <c r="F394" s="59"/>
      <c r="G394" s="60"/>
      <c r="H394" s="201"/>
      <c r="I394" s="12"/>
      <c r="J394" s="2"/>
      <c r="K394" s="3"/>
      <c r="L394" s="4"/>
      <c r="M394" s="4"/>
      <c r="N394" s="4"/>
    </row>
    <row r="395" spans="1:24" s="44" customFormat="1" ht="45" customHeight="1">
      <c r="A395" s="62" t="s">
        <v>450</v>
      </c>
      <c r="B395" s="63" t="s">
        <v>223</v>
      </c>
      <c r="C395" s="6" t="s">
        <v>438</v>
      </c>
      <c r="D395" s="64" t="s">
        <v>370</v>
      </c>
      <c r="E395" s="65" t="s">
        <v>138</v>
      </c>
      <c r="F395" s="56">
        <v>60</v>
      </c>
      <c r="G395" s="57"/>
      <c r="H395" s="200">
        <f>ROUND(G395*F395,2)</f>
        <v>0</v>
      </c>
      <c r="I395" s="12"/>
      <c r="J395" s="2"/>
      <c r="K395" s="3"/>
      <c r="L395" s="4"/>
      <c r="M395" s="4"/>
      <c r="N395" s="4"/>
      <c r="O395" s="43"/>
      <c r="P395" s="43"/>
      <c r="Q395" s="43"/>
      <c r="R395" s="43"/>
      <c r="S395" s="43"/>
      <c r="T395" s="43"/>
      <c r="U395" s="43"/>
      <c r="V395" s="43"/>
      <c r="W395" s="43"/>
      <c r="X395" s="43"/>
    </row>
    <row r="396" spans="1:14" s="43" customFormat="1" ht="30" customHeight="1">
      <c r="A396" s="62" t="s">
        <v>16</v>
      </c>
      <c r="B396" s="82" t="s">
        <v>354</v>
      </c>
      <c r="C396" s="6" t="s">
        <v>416</v>
      </c>
      <c r="D396" s="64" t="s">
        <v>7</v>
      </c>
      <c r="E396" s="65" t="s">
        <v>134</v>
      </c>
      <c r="F396" s="56">
        <v>830</v>
      </c>
      <c r="G396" s="57"/>
      <c r="H396" s="200">
        <f>ROUND(G396*F396,2)</f>
        <v>0</v>
      </c>
      <c r="I396" s="12"/>
      <c r="J396" s="2"/>
      <c r="K396" s="3"/>
      <c r="L396" s="4"/>
      <c r="M396" s="4"/>
      <c r="N396" s="4"/>
    </row>
    <row r="397" spans="1:24" s="44" customFormat="1" ht="30" customHeight="1">
      <c r="A397" s="35"/>
      <c r="B397" s="133"/>
      <c r="C397" s="103" t="s">
        <v>151</v>
      </c>
      <c r="D397" s="47"/>
      <c r="E397" s="104"/>
      <c r="F397" s="49"/>
      <c r="G397" s="50"/>
      <c r="H397" s="199"/>
      <c r="I397" s="12"/>
      <c r="J397" s="2"/>
      <c r="K397" s="3"/>
      <c r="L397" s="4"/>
      <c r="M397" s="4"/>
      <c r="N397" s="4"/>
      <c r="O397" s="43"/>
      <c r="P397" s="43"/>
      <c r="Q397" s="43"/>
      <c r="R397" s="43"/>
      <c r="S397" s="43"/>
      <c r="T397" s="43"/>
      <c r="U397" s="43"/>
      <c r="V397" s="43"/>
      <c r="W397" s="43"/>
      <c r="X397" s="43"/>
    </row>
    <row r="398" spans="1:24" s="153" customFormat="1" ht="45" customHeight="1">
      <c r="A398" s="134" t="s">
        <v>162</v>
      </c>
      <c r="B398" s="137" t="s">
        <v>12</v>
      </c>
      <c r="C398" s="124" t="s">
        <v>417</v>
      </c>
      <c r="D398" s="125" t="s">
        <v>380</v>
      </c>
      <c r="E398" s="126" t="s">
        <v>138</v>
      </c>
      <c r="F398" s="79">
        <v>600</v>
      </c>
      <c r="G398" s="80"/>
      <c r="H398" s="202">
        <f>ROUND(G398*F398,2)</f>
        <v>0</v>
      </c>
      <c r="I398" s="12"/>
      <c r="J398" s="2"/>
      <c r="K398" s="3"/>
      <c r="L398" s="4"/>
      <c r="M398" s="4"/>
      <c r="N398" s="4"/>
      <c r="O398" s="43"/>
      <c r="P398" s="43"/>
      <c r="Q398" s="43"/>
      <c r="R398" s="43"/>
      <c r="S398" s="43"/>
      <c r="T398" s="43"/>
      <c r="U398" s="43"/>
      <c r="V398" s="43"/>
      <c r="W398" s="43"/>
      <c r="X398" s="43"/>
    </row>
    <row r="399" spans="1:24" s="44" customFormat="1" ht="30" customHeight="1">
      <c r="A399" s="62" t="s">
        <v>320</v>
      </c>
      <c r="B399" s="82" t="s">
        <v>631</v>
      </c>
      <c r="C399" s="6" t="s">
        <v>60</v>
      </c>
      <c r="D399" s="64" t="s">
        <v>380</v>
      </c>
      <c r="E399" s="65" t="s">
        <v>138</v>
      </c>
      <c r="F399" s="56">
        <v>2000</v>
      </c>
      <c r="G399" s="57"/>
      <c r="H399" s="200">
        <f>ROUND(G399*F399,2)</f>
        <v>0</v>
      </c>
      <c r="I399" s="12"/>
      <c r="J399" s="2"/>
      <c r="K399" s="3"/>
      <c r="L399" s="4"/>
      <c r="M399" s="4"/>
      <c r="N399" s="4"/>
      <c r="O399" s="43"/>
      <c r="P399" s="43"/>
      <c r="Q399" s="43"/>
      <c r="R399" s="43"/>
      <c r="S399" s="43"/>
      <c r="T399" s="43"/>
      <c r="U399" s="43"/>
      <c r="V399" s="43"/>
      <c r="W399" s="43"/>
      <c r="X399" s="43"/>
    </row>
    <row r="400" spans="1:24" s="44" customFormat="1" ht="45" customHeight="1">
      <c r="A400" s="35"/>
      <c r="B400" s="133"/>
      <c r="C400" s="103" t="s">
        <v>152</v>
      </c>
      <c r="D400" s="47"/>
      <c r="E400" s="104"/>
      <c r="F400" s="59"/>
      <c r="G400" s="60"/>
      <c r="H400" s="201"/>
      <c r="I400" s="12"/>
      <c r="J400" s="2"/>
      <c r="K400" s="3"/>
      <c r="L400" s="4"/>
      <c r="M400" s="4"/>
      <c r="N400" s="4"/>
      <c r="O400" s="43"/>
      <c r="P400" s="43"/>
      <c r="Q400" s="43"/>
      <c r="R400" s="43"/>
      <c r="S400" s="43"/>
      <c r="T400" s="43"/>
      <c r="U400" s="43"/>
      <c r="V400" s="43"/>
      <c r="W400" s="43"/>
      <c r="X400" s="43"/>
    </row>
    <row r="401" spans="1:24" s="44" customFormat="1" ht="30" customHeight="1">
      <c r="A401" s="62"/>
      <c r="B401" s="82" t="s">
        <v>632</v>
      </c>
      <c r="C401" s="6" t="s">
        <v>260</v>
      </c>
      <c r="D401" s="64" t="s">
        <v>518</v>
      </c>
      <c r="E401" s="65"/>
      <c r="F401" s="59"/>
      <c r="G401" s="60"/>
      <c r="H401" s="201"/>
      <c r="I401" s="12"/>
      <c r="J401" s="2"/>
      <c r="K401" s="3"/>
      <c r="L401" s="4"/>
      <c r="M401" s="4"/>
      <c r="N401" s="4"/>
      <c r="O401" s="43"/>
      <c r="P401" s="43"/>
      <c r="Q401" s="43"/>
      <c r="R401" s="43"/>
      <c r="S401" s="43"/>
      <c r="T401" s="43"/>
      <c r="U401" s="43"/>
      <c r="V401" s="43"/>
      <c r="W401" s="43"/>
      <c r="X401" s="43"/>
    </row>
    <row r="402" spans="1:24" s="44" customFormat="1" ht="30" customHeight="1">
      <c r="A402" s="136" t="s">
        <v>486</v>
      </c>
      <c r="B402" s="63" t="s">
        <v>223</v>
      </c>
      <c r="C402" s="6" t="s">
        <v>473</v>
      </c>
      <c r="D402" s="64"/>
      <c r="E402" s="65" t="s">
        <v>137</v>
      </c>
      <c r="F402" s="56">
        <v>20</v>
      </c>
      <c r="G402" s="57"/>
      <c r="H402" s="200">
        <f>ROUND(G402*F402,2)</f>
        <v>0</v>
      </c>
      <c r="I402" s="12"/>
      <c r="J402" s="2"/>
      <c r="K402" s="3"/>
      <c r="L402" s="4"/>
      <c r="M402" s="4"/>
      <c r="N402" s="4"/>
      <c r="O402" s="43"/>
      <c r="P402" s="43"/>
      <c r="Q402" s="43"/>
      <c r="R402" s="43"/>
      <c r="S402" s="43"/>
      <c r="T402" s="43"/>
      <c r="U402" s="43"/>
      <c r="V402" s="43"/>
      <c r="W402" s="43"/>
      <c r="X402" s="43"/>
    </row>
    <row r="403" spans="1:24" s="44" customFormat="1" ht="30" customHeight="1">
      <c r="A403" s="62" t="s">
        <v>167</v>
      </c>
      <c r="B403" s="82" t="s">
        <v>633</v>
      </c>
      <c r="C403" s="6" t="s">
        <v>263</v>
      </c>
      <c r="D403" s="64" t="s">
        <v>9</v>
      </c>
      <c r="E403" s="65"/>
      <c r="F403" s="59"/>
      <c r="G403" s="60"/>
      <c r="H403" s="201"/>
      <c r="I403" s="12"/>
      <c r="J403" s="2"/>
      <c r="K403" s="3"/>
      <c r="L403" s="4"/>
      <c r="M403" s="4"/>
      <c r="N403" s="4"/>
      <c r="O403" s="43"/>
      <c r="P403" s="43"/>
      <c r="Q403" s="43"/>
      <c r="R403" s="43"/>
      <c r="S403" s="43"/>
      <c r="T403" s="43"/>
      <c r="U403" s="43"/>
      <c r="V403" s="43"/>
      <c r="W403" s="43"/>
      <c r="X403" s="43"/>
    </row>
    <row r="404" spans="1:24" s="44" customFormat="1" ht="30" customHeight="1">
      <c r="A404" s="62" t="s">
        <v>31</v>
      </c>
      <c r="B404" s="63" t="s">
        <v>223</v>
      </c>
      <c r="C404" s="6" t="s">
        <v>519</v>
      </c>
      <c r="D404" s="64"/>
      <c r="E404" s="65"/>
      <c r="F404" s="59"/>
      <c r="G404" s="60"/>
      <c r="H404" s="201"/>
      <c r="I404" s="12"/>
      <c r="J404" s="2"/>
      <c r="K404" s="3"/>
      <c r="L404" s="4"/>
      <c r="M404" s="4"/>
      <c r="N404" s="4"/>
      <c r="O404" s="43"/>
      <c r="P404" s="43"/>
      <c r="Q404" s="43"/>
      <c r="R404" s="43"/>
      <c r="S404" s="43"/>
      <c r="T404" s="43"/>
      <c r="U404" s="43"/>
      <c r="V404" s="43"/>
      <c r="W404" s="43"/>
      <c r="X404" s="43"/>
    </row>
    <row r="405" spans="1:24" s="44" customFormat="1" ht="45" customHeight="1">
      <c r="A405" s="62" t="s">
        <v>32</v>
      </c>
      <c r="B405" s="83" t="s">
        <v>357</v>
      </c>
      <c r="C405" s="6" t="s">
        <v>520</v>
      </c>
      <c r="D405" s="64"/>
      <c r="E405" s="65" t="s">
        <v>138</v>
      </c>
      <c r="F405" s="56">
        <v>100</v>
      </c>
      <c r="G405" s="57"/>
      <c r="H405" s="200">
        <f>ROUND(G405*F405,2)</f>
        <v>0</v>
      </c>
      <c r="I405" s="12"/>
      <c r="J405" s="2"/>
      <c r="K405" s="3"/>
      <c r="L405" s="4"/>
      <c r="M405" s="4"/>
      <c r="N405" s="4"/>
      <c r="O405" s="43"/>
      <c r="P405" s="43"/>
      <c r="Q405" s="43"/>
      <c r="R405" s="43"/>
      <c r="S405" s="43"/>
      <c r="T405" s="43"/>
      <c r="U405" s="43"/>
      <c r="V405" s="43"/>
      <c r="W405" s="43"/>
      <c r="X405" s="43"/>
    </row>
    <row r="406" spans="1:24" s="44" customFormat="1" ht="30" customHeight="1">
      <c r="A406" s="62" t="s">
        <v>36</v>
      </c>
      <c r="B406" s="52" t="s">
        <v>634</v>
      </c>
      <c r="C406" s="90" t="s">
        <v>493</v>
      </c>
      <c r="D406" s="66" t="s">
        <v>521</v>
      </c>
      <c r="E406" s="65"/>
      <c r="F406" s="59"/>
      <c r="G406" s="60"/>
      <c r="H406" s="201"/>
      <c r="I406" s="12"/>
      <c r="J406" s="2"/>
      <c r="K406" s="3"/>
      <c r="L406" s="4"/>
      <c r="M406" s="4"/>
      <c r="N406" s="4"/>
      <c r="O406" s="43"/>
      <c r="P406" s="43"/>
      <c r="Q406" s="43"/>
      <c r="R406" s="43"/>
      <c r="S406" s="43"/>
      <c r="T406" s="43"/>
      <c r="U406" s="43"/>
      <c r="V406" s="43"/>
      <c r="W406" s="43"/>
      <c r="X406" s="43"/>
    </row>
    <row r="407" spans="1:24" s="44" customFormat="1" ht="45" customHeight="1">
      <c r="A407" s="62" t="s">
        <v>37</v>
      </c>
      <c r="B407" s="72" t="s">
        <v>223</v>
      </c>
      <c r="C407" s="53" t="s">
        <v>522</v>
      </c>
      <c r="D407" s="66"/>
      <c r="E407" s="65" t="s">
        <v>137</v>
      </c>
      <c r="F407" s="56">
        <v>12</v>
      </c>
      <c r="G407" s="57"/>
      <c r="H407" s="200">
        <f>ROUND(G407*F407,2)</f>
        <v>0</v>
      </c>
      <c r="I407" s="12"/>
      <c r="J407" s="2"/>
      <c r="K407" s="3"/>
      <c r="L407" s="4"/>
      <c r="M407" s="4"/>
      <c r="N407" s="4"/>
      <c r="O407" s="43"/>
      <c r="P407" s="43"/>
      <c r="Q407" s="43"/>
      <c r="R407" s="43"/>
      <c r="S407" s="43"/>
      <c r="T407" s="43"/>
      <c r="U407" s="43"/>
      <c r="V407" s="43"/>
      <c r="W407" s="43"/>
      <c r="X407" s="43"/>
    </row>
    <row r="408" spans="1:24" s="44" customFormat="1" ht="45" customHeight="1">
      <c r="A408" s="62" t="s">
        <v>38</v>
      </c>
      <c r="B408" s="72" t="s">
        <v>224</v>
      </c>
      <c r="C408" s="53" t="s">
        <v>523</v>
      </c>
      <c r="D408" s="66"/>
      <c r="E408" s="65" t="s">
        <v>137</v>
      </c>
      <c r="F408" s="56">
        <v>12</v>
      </c>
      <c r="G408" s="57"/>
      <c r="H408" s="200">
        <f>ROUND(G408*F408,2)</f>
        <v>0</v>
      </c>
      <c r="I408" s="12"/>
      <c r="J408" s="2"/>
      <c r="K408" s="3"/>
      <c r="L408" s="4"/>
      <c r="M408" s="4"/>
      <c r="N408" s="4"/>
      <c r="O408" s="43"/>
      <c r="P408" s="43"/>
      <c r="Q408" s="43"/>
      <c r="R408" s="43"/>
      <c r="S408" s="43"/>
      <c r="T408" s="43"/>
      <c r="U408" s="43"/>
      <c r="V408" s="43"/>
      <c r="W408" s="43"/>
      <c r="X408" s="43"/>
    </row>
    <row r="409" spans="1:24" s="44" customFormat="1" ht="30" customHeight="1">
      <c r="A409" s="62" t="s">
        <v>45</v>
      </c>
      <c r="B409" s="82" t="s">
        <v>635</v>
      </c>
      <c r="C409" s="138" t="s">
        <v>266</v>
      </c>
      <c r="D409" s="64" t="s">
        <v>9</v>
      </c>
      <c r="E409" s="65"/>
      <c r="F409" s="59"/>
      <c r="G409" s="60"/>
      <c r="H409" s="201"/>
      <c r="I409" s="12"/>
      <c r="J409" s="2"/>
      <c r="K409" s="3"/>
      <c r="L409" s="4"/>
      <c r="M409" s="4"/>
      <c r="N409" s="4"/>
      <c r="O409" s="43"/>
      <c r="P409" s="43"/>
      <c r="Q409" s="43"/>
      <c r="R409" s="43"/>
      <c r="S409" s="43"/>
      <c r="T409" s="43"/>
      <c r="U409" s="43"/>
      <c r="V409" s="43"/>
      <c r="W409" s="43"/>
      <c r="X409" s="43"/>
    </row>
    <row r="410" spans="1:24" s="44" customFormat="1" ht="30" customHeight="1">
      <c r="A410" s="62" t="s">
        <v>46</v>
      </c>
      <c r="B410" s="63" t="s">
        <v>223</v>
      </c>
      <c r="C410" s="138" t="s">
        <v>596</v>
      </c>
      <c r="D410" s="64"/>
      <c r="E410" s="65"/>
      <c r="F410" s="59"/>
      <c r="G410" s="60"/>
      <c r="H410" s="201"/>
      <c r="I410" s="12"/>
      <c r="J410" s="2"/>
      <c r="K410" s="3"/>
      <c r="L410" s="4"/>
      <c r="M410" s="4"/>
      <c r="N410" s="4"/>
      <c r="O410" s="43"/>
      <c r="P410" s="43"/>
      <c r="Q410" s="43"/>
      <c r="R410" s="43"/>
      <c r="S410" s="43"/>
      <c r="T410" s="43"/>
      <c r="U410" s="43"/>
      <c r="V410" s="43"/>
      <c r="W410" s="43"/>
      <c r="X410" s="43"/>
    </row>
    <row r="411" spans="1:24" s="44" customFormat="1" ht="45" customHeight="1">
      <c r="A411" s="62" t="s">
        <v>49</v>
      </c>
      <c r="B411" s="83" t="s">
        <v>357</v>
      </c>
      <c r="C411" s="6" t="s">
        <v>636</v>
      </c>
      <c r="D411" s="64"/>
      <c r="E411" s="65" t="s">
        <v>137</v>
      </c>
      <c r="F411" s="56">
        <v>4</v>
      </c>
      <c r="G411" s="57"/>
      <c r="H411" s="200">
        <f aca="true" t="shared" si="4" ref="H411:H416">ROUND(G411*F411,2)</f>
        <v>0</v>
      </c>
      <c r="I411" s="12"/>
      <c r="J411" s="2"/>
      <c r="K411" s="3"/>
      <c r="L411" s="4"/>
      <c r="M411" s="4"/>
      <c r="N411" s="4"/>
      <c r="O411" s="43"/>
      <c r="P411" s="43"/>
      <c r="Q411" s="43"/>
      <c r="R411" s="43"/>
      <c r="S411" s="43"/>
      <c r="T411" s="43"/>
      <c r="U411" s="43"/>
      <c r="V411" s="43"/>
      <c r="W411" s="43"/>
      <c r="X411" s="43"/>
    </row>
    <row r="412" spans="1:24" s="44" customFormat="1" ht="45" customHeight="1">
      <c r="A412" s="51" t="s">
        <v>492</v>
      </c>
      <c r="B412" s="89" t="s">
        <v>358</v>
      </c>
      <c r="C412" s="53" t="s">
        <v>637</v>
      </c>
      <c r="D412" s="66"/>
      <c r="E412" s="55" t="s">
        <v>137</v>
      </c>
      <c r="F412" s="56">
        <v>6</v>
      </c>
      <c r="G412" s="57"/>
      <c r="H412" s="200">
        <f t="shared" si="4"/>
        <v>0</v>
      </c>
      <c r="I412" s="12"/>
      <c r="J412" s="2"/>
      <c r="K412" s="3"/>
      <c r="L412" s="4"/>
      <c r="M412" s="4"/>
      <c r="N412" s="4"/>
      <c r="O412" s="43"/>
      <c r="P412" s="43"/>
      <c r="Q412" s="43"/>
      <c r="R412" s="43"/>
      <c r="S412" s="43"/>
      <c r="T412" s="43"/>
      <c r="U412" s="43"/>
      <c r="V412" s="43"/>
      <c r="W412" s="43"/>
      <c r="X412" s="43"/>
    </row>
    <row r="413" spans="1:24" s="44" customFormat="1" ht="45" customHeight="1">
      <c r="A413" s="51" t="s">
        <v>498</v>
      </c>
      <c r="B413" s="89" t="s">
        <v>366</v>
      </c>
      <c r="C413" s="53" t="s">
        <v>597</v>
      </c>
      <c r="D413" s="66"/>
      <c r="E413" s="55" t="s">
        <v>137</v>
      </c>
      <c r="F413" s="56">
        <v>8</v>
      </c>
      <c r="G413" s="57"/>
      <c r="H413" s="200">
        <f t="shared" si="4"/>
        <v>0</v>
      </c>
      <c r="I413" s="12"/>
      <c r="J413" s="2"/>
      <c r="K413" s="3"/>
      <c r="L413" s="4"/>
      <c r="M413" s="4"/>
      <c r="N413" s="4"/>
      <c r="O413" s="43"/>
      <c r="P413" s="43"/>
      <c r="Q413" s="43"/>
      <c r="R413" s="43"/>
      <c r="S413" s="43"/>
      <c r="T413" s="43"/>
      <c r="U413" s="43"/>
      <c r="V413" s="43"/>
      <c r="W413" s="43"/>
      <c r="X413" s="43"/>
    </row>
    <row r="414" spans="1:24" s="44" customFormat="1" ht="45" customHeight="1">
      <c r="A414" s="51" t="s">
        <v>498</v>
      </c>
      <c r="B414" s="89" t="s">
        <v>371</v>
      </c>
      <c r="C414" s="53" t="s">
        <v>638</v>
      </c>
      <c r="D414" s="66"/>
      <c r="E414" s="55" t="s">
        <v>137</v>
      </c>
      <c r="F414" s="56">
        <v>2</v>
      </c>
      <c r="G414" s="57"/>
      <c r="H414" s="200">
        <f t="shared" si="4"/>
        <v>0</v>
      </c>
      <c r="I414" s="12"/>
      <c r="J414" s="2"/>
      <c r="K414" s="3"/>
      <c r="L414" s="4"/>
      <c r="M414" s="4"/>
      <c r="N414" s="4"/>
      <c r="O414" s="43"/>
      <c r="P414" s="43"/>
      <c r="Q414" s="43"/>
      <c r="R414" s="43"/>
      <c r="S414" s="43"/>
      <c r="T414" s="43"/>
      <c r="U414" s="43"/>
      <c r="V414" s="43"/>
      <c r="W414" s="43"/>
      <c r="X414" s="43"/>
    </row>
    <row r="415" spans="1:14" s="43" customFormat="1" ht="30" customHeight="1">
      <c r="A415" s="62" t="s">
        <v>268</v>
      </c>
      <c r="B415" s="82" t="s">
        <v>639</v>
      </c>
      <c r="C415" s="6" t="s">
        <v>355</v>
      </c>
      <c r="D415" s="64" t="s">
        <v>9</v>
      </c>
      <c r="E415" s="65" t="s">
        <v>137</v>
      </c>
      <c r="F415" s="56">
        <v>20</v>
      </c>
      <c r="G415" s="57"/>
      <c r="H415" s="200">
        <f t="shared" si="4"/>
        <v>0</v>
      </c>
      <c r="I415" s="12"/>
      <c r="J415" s="2"/>
      <c r="K415" s="3"/>
      <c r="L415" s="4"/>
      <c r="M415" s="4"/>
      <c r="N415" s="4"/>
    </row>
    <row r="416" spans="1:24" s="44" customFormat="1" ht="30" customHeight="1">
      <c r="A416" s="62" t="s">
        <v>270</v>
      </c>
      <c r="B416" s="82" t="s">
        <v>640</v>
      </c>
      <c r="C416" s="6" t="s">
        <v>11</v>
      </c>
      <c r="D416" s="64" t="s">
        <v>9</v>
      </c>
      <c r="E416" s="65" t="s">
        <v>137</v>
      </c>
      <c r="F416" s="56">
        <v>20</v>
      </c>
      <c r="G416" s="57"/>
      <c r="H416" s="200">
        <f t="shared" si="4"/>
        <v>0</v>
      </c>
      <c r="I416" s="12"/>
      <c r="J416" s="2"/>
      <c r="K416" s="3"/>
      <c r="L416" s="4"/>
      <c r="M416" s="4"/>
      <c r="N416" s="4"/>
      <c r="O416" s="43"/>
      <c r="P416" s="43"/>
      <c r="Q416" s="43"/>
      <c r="R416" s="43"/>
      <c r="S416" s="43"/>
      <c r="T416" s="43"/>
      <c r="U416" s="43"/>
      <c r="V416" s="43"/>
      <c r="W416" s="43"/>
      <c r="X416" s="43"/>
    </row>
    <row r="417" spans="1:24" s="44" customFormat="1" ht="30" customHeight="1">
      <c r="A417" s="35"/>
      <c r="B417" s="140"/>
      <c r="C417" s="103" t="s">
        <v>153</v>
      </c>
      <c r="D417" s="47"/>
      <c r="E417" s="104"/>
      <c r="F417" s="59"/>
      <c r="G417" s="60"/>
      <c r="H417" s="201"/>
      <c r="I417" s="12"/>
      <c r="J417" s="2"/>
      <c r="K417" s="3"/>
      <c r="L417" s="4"/>
      <c r="M417" s="4"/>
      <c r="N417" s="4"/>
      <c r="O417" s="43"/>
      <c r="P417" s="43"/>
      <c r="Q417" s="43"/>
      <c r="R417" s="43"/>
      <c r="S417" s="43"/>
      <c r="T417" s="43"/>
      <c r="U417" s="43"/>
      <c r="V417" s="43"/>
      <c r="W417" s="43"/>
      <c r="X417" s="43"/>
    </row>
    <row r="418" spans="1:14" s="43" customFormat="1" ht="45" customHeight="1">
      <c r="A418" s="51" t="s">
        <v>168</v>
      </c>
      <c r="B418" s="52" t="s">
        <v>641</v>
      </c>
      <c r="C418" s="53" t="s">
        <v>495</v>
      </c>
      <c r="D418" s="66" t="s">
        <v>494</v>
      </c>
      <c r="E418" s="65" t="s">
        <v>137</v>
      </c>
      <c r="F418" s="56">
        <v>14</v>
      </c>
      <c r="G418" s="57"/>
      <c r="H418" s="200">
        <f>ROUND(G418*F418,2)</f>
        <v>0</v>
      </c>
      <c r="I418" s="12"/>
      <c r="J418" s="2"/>
      <c r="K418" s="3"/>
      <c r="L418" s="4"/>
      <c r="M418" s="4"/>
      <c r="N418" s="4"/>
    </row>
    <row r="419" spans="1:24" s="44" customFormat="1" ht="30" customHeight="1">
      <c r="A419" s="51" t="s">
        <v>170</v>
      </c>
      <c r="B419" s="52" t="s">
        <v>642</v>
      </c>
      <c r="C419" s="53" t="s">
        <v>530</v>
      </c>
      <c r="D419" s="66" t="s">
        <v>494</v>
      </c>
      <c r="E419" s="65"/>
      <c r="F419" s="59"/>
      <c r="G419" s="60"/>
      <c r="H419" s="201"/>
      <c r="I419" s="12"/>
      <c r="J419" s="2"/>
      <c r="K419" s="3"/>
      <c r="L419" s="4"/>
      <c r="M419" s="4"/>
      <c r="N419" s="4"/>
      <c r="O419" s="43"/>
      <c r="P419" s="43"/>
      <c r="Q419" s="43"/>
      <c r="R419" s="43"/>
      <c r="S419" s="43"/>
      <c r="T419" s="43"/>
      <c r="U419" s="43"/>
      <c r="V419" s="43"/>
      <c r="W419" s="43"/>
      <c r="X419" s="43"/>
    </row>
    <row r="420" spans="1:24" s="44" customFormat="1" ht="30" customHeight="1">
      <c r="A420" s="51" t="s">
        <v>171</v>
      </c>
      <c r="B420" s="72" t="s">
        <v>223</v>
      </c>
      <c r="C420" s="53" t="s">
        <v>418</v>
      </c>
      <c r="D420" s="66"/>
      <c r="E420" s="65" t="s">
        <v>137</v>
      </c>
      <c r="F420" s="56">
        <v>14</v>
      </c>
      <c r="G420" s="57"/>
      <c r="H420" s="200">
        <f>ROUND(G420*F420,2)</f>
        <v>0</v>
      </c>
      <c r="I420" s="12"/>
      <c r="J420" s="2"/>
      <c r="K420" s="3"/>
      <c r="L420" s="4"/>
      <c r="M420" s="4"/>
      <c r="N420" s="4"/>
      <c r="O420" s="43"/>
      <c r="P420" s="43"/>
      <c r="Q420" s="43"/>
      <c r="R420" s="43"/>
      <c r="S420" s="43"/>
      <c r="T420" s="43"/>
      <c r="U420" s="43"/>
      <c r="V420" s="43"/>
      <c r="W420" s="43"/>
      <c r="X420" s="43"/>
    </row>
    <row r="421" spans="1:24" s="44" customFormat="1" ht="30" customHeight="1">
      <c r="A421" s="51" t="s">
        <v>174</v>
      </c>
      <c r="B421" s="52" t="s">
        <v>643</v>
      </c>
      <c r="C421" s="53" t="s">
        <v>334</v>
      </c>
      <c r="D421" s="66" t="s">
        <v>494</v>
      </c>
      <c r="E421" s="65" t="s">
        <v>137</v>
      </c>
      <c r="F421" s="56">
        <v>38</v>
      </c>
      <c r="G421" s="57"/>
      <c r="H421" s="200">
        <f>ROUND(G421*F421,2)</f>
        <v>0</v>
      </c>
      <c r="I421" s="12"/>
      <c r="J421" s="2"/>
      <c r="K421" s="3"/>
      <c r="L421" s="4"/>
      <c r="M421" s="4"/>
      <c r="N421" s="4"/>
      <c r="O421" s="43"/>
      <c r="P421" s="43"/>
      <c r="Q421" s="43"/>
      <c r="R421" s="43"/>
      <c r="S421" s="43"/>
      <c r="T421" s="43"/>
      <c r="U421" s="43"/>
      <c r="V421" s="43"/>
      <c r="W421" s="43"/>
      <c r="X421" s="43"/>
    </row>
    <row r="422" spans="1:24" s="153" customFormat="1" ht="30" customHeight="1">
      <c r="A422" s="91" t="s">
        <v>281</v>
      </c>
      <c r="B422" s="112" t="s">
        <v>644</v>
      </c>
      <c r="C422" s="76" t="s">
        <v>336</v>
      </c>
      <c r="D422" s="77" t="s">
        <v>494</v>
      </c>
      <c r="E422" s="126" t="s">
        <v>137</v>
      </c>
      <c r="F422" s="79">
        <v>10</v>
      </c>
      <c r="G422" s="80"/>
      <c r="H422" s="202">
        <f>ROUND(G422*F422,2)</f>
        <v>0</v>
      </c>
      <c r="I422" s="12"/>
      <c r="J422" s="2"/>
      <c r="K422" s="3"/>
      <c r="L422" s="4"/>
      <c r="M422" s="4"/>
      <c r="N422" s="4"/>
      <c r="O422" s="43"/>
      <c r="P422" s="43"/>
      <c r="Q422" s="43"/>
      <c r="R422" s="43"/>
      <c r="S422" s="43"/>
      <c r="T422" s="43"/>
      <c r="U422" s="43"/>
      <c r="V422" s="43"/>
      <c r="W422" s="43"/>
      <c r="X422" s="43"/>
    </row>
    <row r="423" spans="1:24" s="44" customFormat="1" ht="30" customHeight="1">
      <c r="A423" s="62" t="s">
        <v>175</v>
      </c>
      <c r="B423" s="82" t="s">
        <v>645</v>
      </c>
      <c r="C423" s="6" t="s">
        <v>335</v>
      </c>
      <c r="D423" s="66" t="s">
        <v>494</v>
      </c>
      <c r="E423" s="65" t="s">
        <v>137</v>
      </c>
      <c r="F423" s="56">
        <v>10</v>
      </c>
      <c r="G423" s="57"/>
      <c r="H423" s="200">
        <f>ROUND(G423*F423,2)</f>
        <v>0</v>
      </c>
      <c r="I423" s="12"/>
      <c r="J423" s="2"/>
      <c r="K423" s="3"/>
      <c r="L423" s="4"/>
      <c r="M423" s="4"/>
      <c r="N423" s="4"/>
      <c r="O423" s="43"/>
      <c r="P423" s="43"/>
      <c r="Q423" s="43"/>
      <c r="R423" s="43"/>
      <c r="S423" s="43"/>
      <c r="T423" s="43"/>
      <c r="U423" s="43"/>
      <c r="V423" s="43"/>
      <c r="W423" s="43"/>
      <c r="X423" s="43"/>
    </row>
    <row r="424" spans="1:24" s="44" customFormat="1" ht="30" customHeight="1">
      <c r="A424" s="147" t="s">
        <v>176</v>
      </c>
      <c r="B424" s="82" t="s">
        <v>646</v>
      </c>
      <c r="C424" s="6" t="s">
        <v>337</v>
      </c>
      <c r="D424" s="66" t="s">
        <v>494</v>
      </c>
      <c r="E424" s="65" t="s">
        <v>137</v>
      </c>
      <c r="F424" s="56">
        <v>5</v>
      </c>
      <c r="G424" s="57"/>
      <c r="H424" s="200">
        <f>ROUND(G424*F424,2)</f>
        <v>0</v>
      </c>
      <c r="I424" s="12"/>
      <c r="J424" s="2"/>
      <c r="K424" s="3"/>
      <c r="L424" s="4"/>
      <c r="M424" s="4"/>
      <c r="N424" s="4"/>
      <c r="O424" s="43"/>
      <c r="P424" s="43"/>
      <c r="Q424" s="43"/>
      <c r="R424" s="43"/>
      <c r="S424" s="43"/>
      <c r="T424" s="43"/>
      <c r="U424" s="43"/>
      <c r="V424" s="43"/>
      <c r="W424" s="43"/>
      <c r="X424" s="43"/>
    </row>
    <row r="425" spans="1:24" s="44" customFormat="1" ht="30" customHeight="1">
      <c r="A425" s="61"/>
      <c r="B425" s="67"/>
      <c r="C425" s="68" t="s">
        <v>154</v>
      </c>
      <c r="D425" s="69"/>
      <c r="E425" s="130"/>
      <c r="F425" s="59"/>
      <c r="G425" s="60"/>
      <c r="H425" s="201"/>
      <c r="I425" s="12"/>
      <c r="J425" s="2"/>
      <c r="K425" s="3"/>
      <c r="L425" s="4"/>
      <c r="M425" s="4"/>
      <c r="N425" s="4"/>
      <c r="O425" s="43"/>
      <c r="P425" s="43"/>
      <c r="Q425" s="43"/>
      <c r="R425" s="43"/>
      <c r="S425" s="43"/>
      <c r="T425" s="43"/>
      <c r="U425" s="43"/>
      <c r="V425" s="43"/>
      <c r="W425" s="43"/>
      <c r="X425" s="43"/>
    </row>
    <row r="426" spans="1:24" s="44" customFormat="1" ht="30" customHeight="1">
      <c r="A426" s="71" t="s">
        <v>177</v>
      </c>
      <c r="B426" s="52" t="s">
        <v>647</v>
      </c>
      <c r="C426" s="53" t="s">
        <v>107</v>
      </c>
      <c r="D426" s="66" t="s">
        <v>13</v>
      </c>
      <c r="E426" s="65"/>
      <c r="F426" s="59"/>
      <c r="G426" s="60"/>
      <c r="H426" s="201"/>
      <c r="I426" s="12"/>
      <c r="J426" s="2"/>
      <c r="K426" s="3"/>
      <c r="L426" s="4"/>
      <c r="M426" s="4"/>
      <c r="N426" s="4"/>
      <c r="O426" s="43"/>
      <c r="P426" s="43"/>
      <c r="Q426" s="43"/>
      <c r="R426" s="43"/>
      <c r="S426" s="43"/>
      <c r="T426" s="43"/>
      <c r="U426" s="43"/>
      <c r="V426" s="43"/>
      <c r="W426" s="43"/>
      <c r="X426" s="43"/>
    </row>
    <row r="427" spans="1:24" s="44" customFormat="1" ht="30" customHeight="1">
      <c r="A427" s="73" t="s">
        <v>179</v>
      </c>
      <c r="B427" s="63" t="s">
        <v>223</v>
      </c>
      <c r="C427" s="6" t="s">
        <v>422</v>
      </c>
      <c r="D427" s="64"/>
      <c r="E427" s="65" t="s">
        <v>134</v>
      </c>
      <c r="F427" s="56">
        <v>6000</v>
      </c>
      <c r="G427" s="57"/>
      <c r="H427" s="200">
        <f>ROUND(G427*F427,2)</f>
        <v>0</v>
      </c>
      <c r="I427" s="12"/>
      <c r="J427" s="2"/>
      <c r="K427" s="3"/>
      <c r="L427" s="4"/>
      <c r="M427" s="4"/>
      <c r="N427" s="4"/>
      <c r="O427" s="43"/>
      <c r="P427" s="43"/>
      <c r="Q427" s="43"/>
      <c r="R427" s="43"/>
      <c r="S427" s="43"/>
      <c r="T427" s="43"/>
      <c r="U427" s="43"/>
      <c r="V427" s="43"/>
      <c r="W427" s="43"/>
      <c r="X427" s="43"/>
    </row>
    <row r="428" spans="1:24" s="44" customFormat="1" ht="30" customHeight="1">
      <c r="A428" s="157"/>
      <c r="B428" s="67"/>
      <c r="C428" s="68" t="s">
        <v>648</v>
      </c>
      <c r="D428" s="69"/>
      <c r="E428" s="130"/>
      <c r="F428" s="59"/>
      <c r="G428" s="60"/>
      <c r="H428" s="201"/>
      <c r="I428" s="12"/>
      <c r="J428" s="2"/>
      <c r="K428" s="3"/>
      <c r="L428" s="4"/>
      <c r="M428" s="4"/>
      <c r="N428" s="4"/>
      <c r="O428" s="43"/>
      <c r="P428" s="43"/>
      <c r="Q428" s="43"/>
      <c r="R428" s="43"/>
      <c r="S428" s="43"/>
      <c r="T428" s="43"/>
      <c r="U428" s="43"/>
      <c r="V428" s="43"/>
      <c r="W428" s="43"/>
      <c r="X428" s="43"/>
    </row>
    <row r="429" spans="1:24" s="44" customFormat="1" ht="30" customHeight="1">
      <c r="A429" s="157"/>
      <c r="B429" s="52" t="s">
        <v>649</v>
      </c>
      <c r="C429" s="53" t="s">
        <v>650</v>
      </c>
      <c r="D429" s="66" t="s">
        <v>651</v>
      </c>
      <c r="E429" s="65" t="s">
        <v>652</v>
      </c>
      <c r="F429" s="56">
        <v>20</v>
      </c>
      <c r="G429" s="57"/>
      <c r="H429" s="200">
        <f>ROUND(G429*F429,2)</f>
        <v>0</v>
      </c>
      <c r="I429" s="12"/>
      <c r="J429" s="2"/>
      <c r="K429" s="3"/>
      <c r="L429" s="4"/>
      <c r="M429" s="4"/>
      <c r="N429" s="4"/>
      <c r="O429" s="43"/>
      <c r="P429" s="43"/>
      <c r="Q429" s="43"/>
      <c r="R429" s="43"/>
      <c r="S429" s="43"/>
      <c r="T429" s="43"/>
      <c r="U429" s="43"/>
      <c r="V429" s="43"/>
      <c r="W429" s="43"/>
      <c r="X429" s="43"/>
    </row>
    <row r="430" spans="1:24" s="44" customFormat="1" ht="15" customHeight="1">
      <c r="A430" s="35"/>
      <c r="B430" s="102"/>
      <c r="C430" s="103"/>
      <c r="D430" s="47"/>
      <c r="E430" s="104"/>
      <c r="F430" s="49"/>
      <c r="G430" s="29"/>
      <c r="H430" s="199"/>
      <c r="I430" s="12"/>
      <c r="J430" s="2"/>
      <c r="K430" s="3"/>
      <c r="L430" s="4"/>
      <c r="M430" s="4"/>
      <c r="N430" s="4"/>
      <c r="O430" s="43"/>
      <c r="P430" s="43"/>
      <c r="Q430" s="43"/>
      <c r="R430" s="43"/>
      <c r="S430" s="43"/>
      <c r="T430" s="43"/>
      <c r="U430" s="43"/>
      <c r="V430" s="43"/>
      <c r="W430" s="43"/>
      <c r="X430" s="43"/>
    </row>
    <row r="431" spans="1:24" s="44" customFormat="1" ht="48" customHeight="1" thickBot="1">
      <c r="A431" s="105"/>
      <c r="B431" s="149" t="s">
        <v>345</v>
      </c>
      <c r="C431" s="223" t="str">
        <f>C348</f>
        <v>PAVEMENT REHABILITATION:  HUTCHINGS STREET FROM INKSTER BOULEVARD TO SHEPPARD STREET</v>
      </c>
      <c r="D431" s="224"/>
      <c r="E431" s="224"/>
      <c r="F431" s="225"/>
      <c r="G431" s="107" t="s">
        <v>543</v>
      </c>
      <c r="H431" s="205">
        <f>SUM(H348:H430)</f>
        <v>0</v>
      </c>
      <c r="I431" s="12"/>
      <c r="J431" s="2"/>
      <c r="K431" s="3"/>
      <c r="L431" s="4"/>
      <c r="M431" s="4"/>
      <c r="N431" s="4"/>
      <c r="O431" s="43"/>
      <c r="P431" s="43"/>
      <c r="Q431" s="43"/>
      <c r="R431" s="43"/>
      <c r="S431" s="43"/>
      <c r="T431" s="43"/>
      <c r="U431" s="43"/>
      <c r="V431" s="43"/>
      <c r="W431" s="43"/>
      <c r="X431" s="43"/>
    </row>
    <row r="432" spans="1:24" s="44" customFormat="1" ht="48" customHeight="1" thickTop="1">
      <c r="A432" s="40"/>
      <c r="B432" s="146" t="s">
        <v>346</v>
      </c>
      <c r="C432" s="220" t="s">
        <v>653</v>
      </c>
      <c r="D432" s="221"/>
      <c r="E432" s="221"/>
      <c r="F432" s="222"/>
      <c r="G432" s="40"/>
      <c r="H432" s="198"/>
      <c r="I432" s="12"/>
      <c r="J432" s="2"/>
      <c r="K432" s="3"/>
      <c r="L432" s="4"/>
      <c r="M432" s="4"/>
      <c r="N432" s="4"/>
      <c r="O432" s="43"/>
      <c r="P432" s="43"/>
      <c r="Q432" s="43"/>
      <c r="R432" s="43"/>
      <c r="S432" s="43"/>
      <c r="T432" s="43"/>
      <c r="U432" s="43"/>
      <c r="V432" s="43"/>
      <c r="W432" s="43"/>
      <c r="X432" s="43"/>
    </row>
    <row r="433" spans="1:24" s="44" customFormat="1" ht="30" customHeight="1">
      <c r="A433" s="35"/>
      <c r="B433" s="45"/>
      <c r="C433" s="46" t="s">
        <v>150</v>
      </c>
      <c r="D433" s="47"/>
      <c r="E433" s="48" t="s">
        <v>129</v>
      </c>
      <c r="F433" s="59"/>
      <c r="G433" s="60"/>
      <c r="H433" s="201"/>
      <c r="I433" s="12"/>
      <c r="J433" s="2"/>
      <c r="K433" s="3"/>
      <c r="L433" s="4"/>
      <c r="M433" s="4"/>
      <c r="N433" s="4"/>
      <c r="O433" s="43"/>
      <c r="P433" s="43"/>
      <c r="Q433" s="43"/>
      <c r="R433" s="43"/>
      <c r="S433" s="43"/>
      <c r="T433" s="43"/>
      <c r="U433" s="43"/>
      <c r="V433" s="43"/>
      <c r="W433" s="43"/>
      <c r="X433" s="43"/>
    </row>
    <row r="434" spans="1:24" s="44" customFormat="1" ht="30" customHeight="1">
      <c r="A434" s="62" t="s">
        <v>272</v>
      </c>
      <c r="B434" s="82" t="s">
        <v>105</v>
      </c>
      <c r="C434" s="6" t="s">
        <v>65</v>
      </c>
      <c r="D434" s="54" t="s">
        <v>452</v>
      </c>
      <c r="E434" s="65" t="s">
        <v>135</v>
      </c>
      <c r="F434" s="56">
        <v>1250</v>
      </c>
      <c r="G434" s="57"/>
      <c r="H434" s="200">
        <f aca="true" t="shared" si="5" ref="H434:H441">ROUND(G434*F434,2)</f>
        <v>0</v>
      </c>
      <c r="I434" s="12"/>
      <c r="J434" s="2"/>
      <c r="K434" s="3"/>
      <c r="L434" s="4"/>
      <c r="M434" s="4"/>
      <c r="N434" s="4"/>
      <c r="O434" s="43"/>
      <c r="P434" s="43"/>
      <c r="Q434" s="43"/>
      <c r="R434" s="43"/>
      <c r="S434" s="43"/>
      <c r="T434" s="43"/>
      <c r="U434" s="43"/>
      <c r="V434" s="43"/>
      <c r="W434" s="43"/>
      <c r="X434" s="43"/>
    </row>
    <row r="435" spans="1:24" s="44" customFormat="1" ht="30" customHeight="1">
      <c r="A435" s="129" t="s">
        <v>180</v>
      </c>
      <c r="B435" s="82" t="s">
        <v>106</v>
      </c>
      <c r="C435" s="6" t="s">
        <v>57</v>
      </c>
      <c r="D435" s="54" t="s">
        <v>452</v>
      </c>
      <c r="E435" s="65" t="s">
        <v>134</v>
      </c>
      <c r="F435" s="56">
        <v>1900</v>
      </c>
      <c r="G435" s="57"/>
      <c r="H435" s="200">
        <f>ROUND(G435*F435,2)</f>
        <v>0</v>
      </c>
      <c r="I435" s="12"/>
      <c r="J435" s="2"/>
      <c r="K435" s="3"/>
      <c r="L435" s="4"/>
      <c r="M435" s="4"/>
      <c r="N435" s="4"/>
      <c r="O435" s="43"/>
      <c r="P435" s="43"/>
      <c r="Q435" s="43"/>
      <c r="R435" s="43"/>
      <c r="S435" s="43"/>
      <c r="T435" s="43"/>
      <c r="U435" s="43"/>
      <c r="V435" s="43"/>
      <c r="W435" s="43"/>
      <c r="X435" s="43"/>
    </row>
    <row r="436" spans="1:24" s="44" customFormat="1" ht="30" customHeight="1">
      <c r="A436" s="129" t="s">
        <v>181</v>
      </c>
      <c r="B436" s="82" t="s">
        <v>413</v>
      </c>
      <c r="C436" s="6" t="s">
        <v>67</v>
      </c>
      <c r="D436" s="54" t="s">
        <v>452</v>
      </c>
      <c r="E436" s="65"/>
      <c r="F436" s="59"/>
      <c r="G436" s="60"/>
      <c r="H436" s="201"/>
      <c r="I436" s="12"/>
      <c r="J436" s="2"/>
      <c r="K436" s="3"/>
      <c r="L436" s="4"/>
      <c r="M436" s="4"/>
      <c r="N436" s="4"/>
      <c r="O436" s="43"/>
      <c r="P436" s="43"/>
      <c r="Q436" s="43"/>
      <c r="R436" s="43"/>
      <c r="S436" s="43"/>
      <c r="T436" s="43"/>
      <c r="U436" s="43"/>
      <c r="V436" s="43"/>
      <c r="W436" s="43"/>
      <c r="X436" s="43"/>
    </row>
    <row r="437" spans="1:24" s="44" customFormat="1" ht="30" customHeight="1">
      <c r="A437" s="129" t="s">
        <v>429</v>
      </c>
      <c r="B437" s="63" t="s">
        <v>223</v>
      </c>
      <c r="C437" s="6" t="s">
        <v>423</v>
      </c>
      <c r="D437" s="64" t="s">
        <v>129</v>
      </c>
      <c r="E437" s="65" t="s">
        <v>136</v>
      </c>
      <c r="F437" s="56">
        <v>1650</v>
      </c>
      <c r="G437" s="57"/>
      <c r="H437" s="200">
        <f t="shared" si="5"/>
        <v>0</v>
      </c>
      <c r="I437" s="12"/>
      <c r="J437" s="2"/>
      <c r="K437" s="3"/>
      <c r="L437" s="4"/>
      <c r="M437" s="4"/>
      <c r="N437" s="4"/>
      <c r="O437" s="43"/>
      <c r="P437" s="43"/>
      <c r="Q437" s="43"/>
      <c r="R437" s="43"/>
      <c r="S437" s="43"/>
      <c r="T437" s="43"/>
      <c r="U437" s="43"/>
      <c r="V437" s="43"/>
      <c r="W437" s="43"/>
      <c r="X437" s="43"/>
    </row>
    <row r="438" spans="1:24" s="44" customFormat="1" ht="30" customHeight="1">
      <c r="A438" s="129" t="s">
        <v>183</v>
      </c>
      <c r="B438" s="82" t="s">
        <v>654</v>
      </c>
      <c r="C438" s="6" t="s">
        <v>209</v>
      </c>
      <c r="D438" s="54" t="s">
        <v>452</v>
      </c>
      <c r="E438" s="65" t="s">
        <v>135</v>
      </c>
      <c r="F438" s="56">
        <v>630</v>
      </c>
      <c r="G438" s="57"/>
      <c r="H438" s="200">
        <f t="shared" si="5"/>
        <v>0</v>
      </c>
      <c r="I438" s="12"/>
      <c r="J438" s="2"/>
      <c r="K438" s="3"/>
      <c r="L438" s="4"/>
      <c r="M438" s="4"/>
      <c r="N438" s="4"/>
      <c r="O438" s="43"/>
      <c r="P438" s="43"/>
      <c r="Q438" s="43"/>
      <c r="R438" s="43"/>
      <c r="S438" s="43"/>
      <c r="T438" s="43"/>
      <c r="U438" s="43"/>
      <c r="V438" s="43"/>
      <c r="W438" s="43"/>
      <c r="X438" s="43"/>
    </row>
    <row r="439" spans="1:24" s="44" customFormat="1" ht="30" customHeight="1">
      <c r="A439" s="62" t="s">
        <v>184</v>
      </c>
      <c r="B439" s="82" t="s">
        <v>655</v>
      </c>
      <c r="C439" s="6" t="s">
        <v>72</v>
      </c>
      <c r="D439" s="54" t="s">
        <v>452</v>
      </c>
      <c r="E439" s="65" t="s">
        <v>134</v>
      </c>
      <c r="F439" s="56">
        <v>10000</v>
      </c>
      <c r="G439" s="57"/>
      <c r="H439" s="200">
        <f t="shared" si="5"/>
        <v>0</v>
      </c>
      <c r="I439" s="12"/>
      <c r="J439" s="2"/>
      <c r="K439" s="3"/>
      <c r="L439" s="4"/>
      <c r="M439" s="4"/>
      <c r="N439" s="4"/>
      <c r="O439" s="43"/>
      <c r="P439" s="43"/>
      <c r="Q439" s="43"/>
      <c r="R439" s="43"/>
      <c r="S439" s="43"/>
      <c r="T439" s="43"/>
      <c r="U439" s="43"/>
      <c r="V439" s="43"/>
      <c r="W439" s="43"/>
      <c r="X439" s="43"/>
    </row>
    <row r="440" spans="1:24" s="44" customFormat="1" ht="30" customHeight="1">
      <c r="A440" s="129" t="s">
        <v>185</v>
      </c>
      <c r="B440" s="82" t="s">
        <v>656</v>
      </c>
      <c r="C440" s="6" t="s">
        <v>210</v>
      </c>
      <c r="D440" s="54" t="s">
        <v>452</v>
      </c>
      <c r="E440" s="65" t="s">
        <v>134</v>
      </c>
      <c r="F440" s="56">
        <v>4600</v>
      </c>
      <c r="G440" s="57"/>
      <c r="H440" s="200">
        <f t="shared" si="5"/>
        <v>0</v>
      </c>
      <c r="I440" s="12"/>
      <c r="J440" s="2"/>
      <c r="K440" s="3"/>
      <c r="L440" s="4"/>
      <c r="M440" s="4"/>
      <c r="N440" s="4"/>
      <c r="O440" s="43"/>
      <c r="P440" s="43"/>
      <c r="Q440" s="43"/>
      <c r="R440" s="43"/>
      <c r="S440" s="43"/>
      <c r="T440" s="43"/>
      <c r="U440" s="43"/>
      <c r="V440" s="43"/>
      <c r="W440" s="43"/>
      <c r="X440" s="43"/>
    </row>
    <row r="441" spans="1:24" s="44" customFormat="1" ht="30" customHeight="1">
      <c r="A441" s="62" t="s">
        <v>273</v>
      </c>
      <c r="B441" s="82" t="s">
        <v>657</v>
      </c>
      <c r="C441" s="6" t="s">
        <v>199</v>
      </c>
      <c r="D441" s="54" t="s">
        <v>452</v>
      </c>
      <c r="E441" s="65" t="s">
        <v>135</v>
      </c>
      <c r="F441" s="56">
        <v>1100</v>
      </c>
      <c r="G441" s="57"/>
      <c r="H441" s="200">
        <f t="shared" si="5"/>
        <v>0</v>
      </c>
      <c r="I441" s="12"/>
      <c r="J441" s="2"/>
      <c r="K441" s="3"/>
      <c r="L441" s="4"/>
      <c r="M441" s="4"/>
      <c r="N441" s="4"/>
      <c r="O441" s="43"/>
      <c r="P441" s="43"/>
      <c r="Q441" s="43"/>
      <c r="R441" s="43"/>
      <c r="S441" s="43"/>
      <c r="T441" s="43"/>
      <c r="U441" s="43"/>
      <c r="V441" s="43"/>
      <c r="W441" s="43"/>
      <c r="X441" s="43"/>
    </row>
    <row r="442" spans="1:24" s="44" customFormat="1" ht="30" customHeight="1">
      <c r="A442" s="129" t="s">
        <v>186</v>
      </c>
      <c r="B442" s="82" t="s">
        <v>658</v>
      </c>
      <c r="C442" s="6" t="s">
        <v>211</v>
      </c>
      <c r="D442" s="54" t="s">
        <v>452</v>
      </c>
      <c r="E442" s="65"/>
      <c r="F442" s="59"/>
      <c r="G442" s="60"/>
      <c r="H442" s="201"/>
      <c r="I442" s="12"/>
      <c r="J442" s="2"/>
      <c r="K442" s="3"/>
      <c r="L442" s="4"/>
      <c r="M442" s="4"/>
      <c r="N442" s="4"/>
      <c r="O442" s="43"/>
      <c r="P442" s="43"/>
      <c r="Q442" s="43"/>
      <c r="R442" s="43"/>
      <c r="S442" s="43"/>
      <c r="T442" s="43"/>
      <c r="U442" s="43"/>
      <c r="V442" s="43"/>
      <c r="W442" s="43"/>
      <c r="X442" s="43"/>
    </row>
    <row r="443" spans="1:24" s="44" customFormat="1" ht="30" customHeight="1">
      <c r="A443" s="62" t="s">
        <v>274</v>
      </c>
      <c r="B443" s="63" t="s">
        <v>223</v>
      </c>
      <c r="C443" s="6" t="s">
        <v>212</v>
      </c>
      <c r="D443" s="64" t="s">
        <v>129</v>
      </c>
      <c r="E443" s="65" t="s">
        <v>137</v>
      </c>
      <c r="F443" s="56">
        <v>3</v>
      </c>
      <c r="G443" s="57"/>
      <c r="H443" s="200">
        <f>ROUND(G443*F443,2)</f>
        <v>0</v>
      </c>
      <c r="I443" s="12"/>
      <c r="J443" s="2"/>
      <c r="K443" s="3"/>
      <c r="L443" s="4"/>
      <c r="M443" s="4"/>
      <c r="N443" s="4"/>
      <c r="O443" s="43"/>
      <c r="P443" s="43"/>
      <c r="Q443" s="43"/>
      <c r="R443" s="43"/>
      <c r="S443" s="43"/>
      <c r="T443" s="43"/>
      <c r="U443" s="43"/>
      <c r="V443" s="43"/>
      <c r="W443" s="43"/>
      <c r="X443" s="43"/>
    </row>
    <row r="444" spans="1:24" s="44" customFormat="1" ht="30" customHeight="1">
      <c r="A444" s="129" t="s">
        <v>187</v>
      </c>
      <c r="B444" s="82" t="s">
        <v>659</v>
      </c>
      <c r="C444" s="6" t="s">
        <v>374</v>
      </c>
      <c r="D444" s="64" t="s">
        <v>4</v>
      </c>
      <c r="E444" s="65" t="s">
        <v>134</v>
      </c>
      <c r="F444" s="56">
        <v>1900</v>
      </c>
      <c r="G444" s="57"/>
      <c r="H444" s="200">
        <f>ROUND(G444*F444,2)</f>
        <v>0</v>
      </c>
      <c r="I444" s="12"/>
      <c r="J444" s="2"/>
      <c r="K444" s="3"/>
      <c r="L444" s="4"/>
      <c r="M444" s="4"/>
      <c r="N444" s="4"/>
      <c r="O444" s="43"/>
      <c r="P444" s="43"/>
      <c r="Q444" s="43"/>
      <c r="R444" s="43"/>
      <c r="S444" s="43"/>
      <c r="T444" s="43"/>
      <c r="U444" s="43"/>
      <c r="V444" s="43"/>
      <c r="W444" s="43"/>
      <c r="X444" s="43"/>
    </row>
    <row r="445" spans="1:24" s="44" customFormat="1" ht="30" customHeight="1">
      <c r="A445" s="129" t="s">
        <v>375</v>
      </c>
      <c r="B445" s="82" t="s">
        <v>660</v>
      </c>
      <c r="C445" s="6" t="s">
        <v>376</v>
      </c>
      <c r="D445" s="64" t="s">
        <v>5</v>
      </c>
      <c r="E445" s="65" t="s">
        <v>134</v>
      </c>
      <c r="F445" s="56">
        <v>1900</v>
      </c>
      <c r="G445" s="57"/>
      <c r="H445" s="200">
        <f>ROUND(G445*F445,2)</f>
        <v>0</v>
      </c>
      <c r="I445" s="12"/>
      <c r="J445" s="2"/>
      <c r="K445" s="3"/>
      <c r="L445" s="4"/>
      <c r="M445" s="4"/>
      <c r="N445" s="4"/>
      <c r="O445" s="43"/>
      <c r="P445" s="43"/>
      <c r="Q445" s="43"/>
      <c r="R445" s="43"/>
      <c r="S445" s="43"/>
      <c r="T445" s="43"/>
      <c r="U445" s="43"/>
      <c r="V445" s="43"/>
      <c r="W445" s="43"/>
      <c r="X445" s="43"/>
    </row>
    <row r="446" spans="1:24" s="44" customFormat="1" ht="30" customHeight="1">
      <c r="A446" s="62" t="s">
        <v>302</v>
      </c>
      <c r="B446" s="82" t="s">
        <v>661</v>
      </c>
      <c r="C446" s="6" t="s">
        <v>299</v>
      </c>
      <c r="D446" s="64" t="s">
        <v>329</v>
      </c>
      <c r="E446" s="65"/>
      <c r="F446" s="59"/>
      <c r="G446" s="60"/>
      <c r="H446" s="201"/>
      <c r="I446" s="12"/>
      <c r="J446" s="2"/>
      <c r="K446" s="3"/>
      <c r="L446" s="4"/>
      <c r="M446" s="4"/>
      <c r="N446" s="4"/>
      <c r="O446" s="43"/>
      <c r="P446" s="43"/>
      <c r="Q446" s="43"/>
      <c r="R446" s="43"/>
      <c r="S446" s="43"/>
      <c r="T446" s="43"/>
      <c r="U446" s="43"/>
      <c r="V446" s="43"/>
      <c r="W446" s="43"/>
      <c r="X446" s="43"/>
    </row>
    <row r="447" spans="1:24" s="44" customFormat="1" ht="30" customHeight="1">
      <c r="A447" s="129" t="s">
        <v>303</v>
      </c>
      <c r="B447" s="63" t="s">
        <v>223</v>
      </c>
      <c r="C447" s="6" t="s">
        <v>308</v>
      </c>
      <c r="D447" s="158"/>
      <c r="E447" s="65" t="s">
        <v>135</v>
      </c>
      <c r="F447" s="56">
        <v>400</v>
      </c>
      <c r="G447" s="57"/>
      <c r="H447" s="200">
        <f>ROUND(G447*F447,2)</f>
        <v>0</v>
      </c>
      <c r="I447" s="12"/>
      <c r="J447" s="2"/>
      <c r="K447" s="3"/>
      <c r="L447" s="4"/>
      <c r="M447" s="4"/>
      <c r="N447" s="4"/>
      <c r="O447" s="43"/>
      <c r="P447" s="43"/>
      <c r="Q447" s="43"/>
      <c r="R447" s="43"/>
      <c r="S447" s="43"/>
      <c r="T447" s="43"/>
      <c r="U447" s="43"/>
      <c r="V447" s="43"/>
      <c r="W447" s="43"/>
      <c r="X447" s="43"/>
    </row>
    <row r="448" spans="1:24" s="44" customFormat="1" ht="30" customHeight="1">
      <c r="A448" s="35"/>
      <c r="B448" s="45"/>
      <c r="C448" s="103" t="s">
        <v>511</v>
      </c>
      <c r="D448" s="47"/>
      <c r="E448" s="130"/>
      <c r="F448" s="59"/>
      <c r="G448" s="60"/>
      <c r="H448" s="201"/>
      <c r="I448" s="12"/>
      <c r="J448" s="2"/>
      <c r="K448" s="3"/>
      <c r="L448" s="4"/>
      <c r="M448" s="4"/>
      <c r="N448" s="4"/>
      <c r="O448" s="43"/>
      <c r="P448" s="43"/>
      <c r="Q448" s="43"/>
      <c r="R448" s="43"/>
      <c r="S448" s="43"/>
      <c r="T448" s="43"/>
      <c r="U448" s="43"/>
      <c r="V448" s="43"/>
      <c r="W448" s="43"/>
      <c r="X448" s="43"/>
    </row>
    <row r="449" spans="1:24" s="44" customFormat="1" ht="30" customHeight="1">
      <c r="A449" s="73" t="s">
        <v>236</v>
      </c>
      <c r="B449" s="82" t="s">
        <v>662</v>
      </c>
      <c r="C449" s="6" t="s">
        <v>206</v>
      </c>
      <c r="D449" s="54" t="s">
        <v>452</v>
      </c>
      <c r="E449" s="65"/>
      <c r="F449" s="59"/>
      <c r="G449" s="60"/>
      <c r="H449" s="201"/>
      <c r="I449" s="12"/>
      <c r="J449" s="2"/>
      <c r="K449" s="3"/>
      <c r="L449" s="4"/>
      <c r="M449" s="4"/>
      <c r="N449" s="4"/>
      <c r="O449" s="43"/>
      <c r="P449" s="43"/>
      <c r="Q449" s="43"/>
      <c r="R449" s="43"/>
      <c r="S449" s="43"/>
      <c r="T449" s="43"/>
      <c r="U449" s="43"/>
      <c r="V449" s="43"/>
      <c r="W449" s="43"/>
      <c r="X449" s="43"/>
    </row>
    <row r="450" spans="1:24" s="44" customFormat="1" ht="30" customHeight="1">
      <c r="A450" s="73" t="s">
        <v>275</v>
      </c>
      <c r="B450" s="63" t="s">
        <v>223</v>
      </c>
      <c r="C450" s="6" t="s">
        <v>207</v>
      </c>
      <c r="D450" s="64" t="s">
        <v>129</v>
      </c>
      <c r="E450" s="65" t="s">
        <v>134</v>
      </c>
      <c r="F450" s="56">
        <v>5000</v>
      </c>
      <c r="G450" s="57"/>
      <c r="H450" s="200">
        <f>ROUND(G450*F450,2)</f>
        <v>0</v>
      </c>
      <c r="I450" s="12"/>
      <c r="J450" s="2"/>
      <c r="K450" s="3"/>
      <c r="L450" s="4"/>
      <c r="M450" s="4"/>
      <c r="N450" s="4"/>
      <c r="O450" s="43"/>
      <c r="P450" s="43"/>
      <c r="Q450" s="43"/>
      <c r="R450" s="43"/>
      <c r="S450" s="43"/>
      <c r="T450" s="43"/>
      <c r="U450" s="43"/>
      <c r="V450" s="43"/>
      <c r="W450" s="43"/>
      <c r="X450" s="43"/>
    </row>
    <row r="451" spans="1:24" s="44" customFormat="1" ht="30" customHeight="1">
      <c r="A451" s="73" t="s">
        <v>189</v>
      </c>
      <c r="B451" s="82" t="s">
        <v>663</v>
      </c>
      <c r="C451" s="6" t="s">
        <v>282</v>
      </c>
      <c r="D451" s="64" t="s">
        <v>439</v>
      </c>
      <c r="E451" s="65"/>
      <c r="F451" s="59"/>
      <c r="G451" s="60"/>
      <c r="H451" s="201"/>
      <c r="I451" s="12"/>
      <c r="J451" s="2"/>
      <c r="K451" s="3"/>
      <c r="L451" s="4"/>
      <c r="M451" s="4"/>
      <c r="N451" s="4"/>
      <c r="O451" s="43"/>
      <c r="P451" s="43"/>
      <c r="Q451" s="43"/>
      <c r="R451" s="43"/>
      <c r="S451" s="43"/>
      <c r="T451" s="43"/>
      <c r="U451" s="43"/>
      <c r="V451" s="43"/>
      <c r="W451" s="43"/>
      <c r="X451" s="43"/>
    </row>
    <row r="452" spans="1:24" s="44" customFormat="1" ht="30" customHeight="1">
      <c r="A452" s="73" t="s">
        <v>190</v>
      </c>
      <c r="B452" s="63" t="s">
        <v>223</v>
      </c>
      <c r="C452" s="6" t="s">
        <v>148</v>
      </c>
      <c r="D452" s="64" t="s">
        <v>129</v>
      </c>
      <c r="E452" s="65" t="s">
        <v>134</v>
      </c>
      <c r="F452" s="56">
        <v>190</v>
      </c>
      <c r="G452" s="57"/>
      <c r="H452" s="200">
        <f>ROUND(G452*F452,2)</f>
        <v>0</v>
      </c>
      <c r="I452" s="12"/>
      <c r="J452" s="2"/>
      <c r="K452" s="3"/>
      <c r="L452" s="4"/>
      <c r="M452" s="4"/>
      <c r="N452" s="4"/>
      <c r="O452" s="43"/>
      <c r="P452" s="43"/>
      <c r="Q452" s="43"/>
      <c r="R452" s="43"/>
      <c r="S452" s="43"/>
      <c r="T452" s="43"/>
      <c r="U452" s="43"/>
      <c r="V452" s="43"/>
      <c r="W452" s="43"/>
      <c r="X452" s="43"/>
    </row>
    <row r="453" spans="1:24" s="44" customFormat="1" ht="30" customHeight="1">
      <c r="A453" s="73" t="s">
        <v>191</v>
      </c>
      <c r="B453" s="82" t="s">
        <v>664</v>
      </c>
      <c r="C453" s="6" t="s">
        <v>283</v>
      </c>
      <c r="D453" s="64" t="s">
        <v>439</v>
      </c>
      <c r="E453" s="65"/>
      <c r="F453" s="59"/>
      <c r="G453" s="60"/>
      <c r="H453" s="201"/>
      <c r="I453" s="12"/>
      <c r="J453" s="2"/>
      <c r="K453" s="3"/>
      <c r="L453" s="4"/>
      <c r="M453" s="4"/>
      <c r="N453" s="4"/>
      <c r="O453" s="43"/>
      <c r="P453" s="43"/>
      <c r="Q453" s="43"/>
      <c r="R453" s="43"/>
      <c r="S453" s="43"/>
      <c r="T453" s="43"/>
      <c r="U453" s="43"/>
      <c r="V453" s="43"/>
      <c r="W453" s="43"/>
      <c r="X453" s="43"/>
    </row>
    <row r="454" spans="1:24" s="44" customFormat="1" ht="30" customHeight="1">
      <c r="A454" s="73" t="s">
        <v>192</v>
      </c>
      <c r="B454" s="63" t="s">
        <v>223</v>
      </c>
      <c r="C454" s="6" t="s">
        <v>145</v>
      </c>
      <c r="D454" s="64" t="s">
        <v>129</v>
      </c>
      <c r="E454" s="65" t="s">
        <v>134</v>
      </c>
      <c r="F454" s="56">
        <v>10</v>
      </c>
      <c r="G454" s="57"/>
      <c r="H454" s="200">
        <f>ROUND(G454*F454,2)</f>
        <v>0</v>
      </c>
      <c r="I454" s="12"/>
      <c r="J454" s="2"/>
      <c r="K454" s="3"/>
      <c r="L454" s="4"/>
      <c r="M454" s="4"/>
      <c r="N454" s="4"/>
      <c r="O454" s="43"/>
      <c r="P454" s="43"/>
      <c r="Q454" s="43"/>
      <c r="R454" s="43"/>
      <c r="S454" s="43"/>
      <c r="T454" s="43"/>
      <c r="U454" s="43"/>
      <c r="V454" s="43"/>
      <c r="W454" s="43"/>
      <c r="X454" s="43"/>
    </row>
    <row r="455" spans="1:24" s="44" customFormat="1" ht="30" customHeight="1">
      <c r="A455" s="73" t="s">
        <v>193</v>
      </c>
      <c r="B455" s="63" t="s">
        <v>224</v>
      </c>
      <c r="C455" s="6" t="s">
        <v>146</v>
      </c>
      <c r="D455" s="64" t="s">
        <v>129</v>
      </c>
      <c r="E455" s="65" t="s">
        <v>134</v>
      </c>
      <c r="F455" s="56">
        <v>200</v>
      </c>
      <c r="G455" s="57"/>
      <c r="H455" s="200">
        <f>ROUND(G455*F455,2)</f>
        <v>0</v>
      </c>
      <c r="I455" s="12"/>
      <c r="J455" s="2"/>
      <c r="K455" s="3"/>
      <c r="L455" s="4"/>
      <c r="M455" s="4"/>
      <c r="N455" s="4"/>
      <c r="O455" s="43"/>
      <c r="P455" s="43"/>
      <c r="Q455" s="43"/>
      <c r="R455" s="43"/>
      <c r="S455" s="43"/>
      <c r="T455" s="43"/>
      <c r="U455" s="43"/>
      <c r="V455" s="43"/>
      <c r="W455" s="43"/>
      <c r="X455" s="43"/>
    </row>
    <row r="456" spans="1:24" s="44" customFormat="1" ht="30" customHeight="1">
      <c r="A456" s="73" t="s">
        <v>194</v>
      </c>
      <c r="B456" s="63" t="s">
        <v>225</v>
      </c>
      <c r="C456" s="6" t="s">
        <v>147</v>
      </c>
      <c r="D456" s="64" t="s">
        <v>129</v>
      </c>
      <c r="E456" s="65" t="s">
        <v>134</v>
      </c>
      <c r="F456" s="56">
        <v>30</v>
      </c>
      <c r="G456" s="57"/>
      <c r="H456" s="200">
        <f>ROUND(G456*F456,2)</f>
        <v>0</v>
      </c>
      <c r="I456" s="12"/>
      <c r="J456" s="2"/>
      <c r="K456" s="3"/>
      <c r="L456" s="4"/>
      <c r="M456" s="4"/>
      <c r="N456" s="4"/>
      <c r="O456" s="43"/>
      <c r="P456" s="43"/>
      <c r="Q456" s="43"/>
      <c r="R456" s="43"/>
      <c r="S456" s="43"/>
      <c r="T456" s="43"/>
      <c r="U456" s="43"/>
      <c r="V456" s="43"/>
      <c r="W456" s="43"/>
      <c r="X456" s="43"/>
    </row>
    <row r="457" spans="1:24" s="44" customFormat="1" ht="30" customHeight="1">
      <c r="A457" s="73" t="s">
        <v>383</v>
      </c>
      <c r="B457" s="82" t="s">
        <v>665</v>
      </c>
      <c r="C457" s="6" t="s">
        <v>322</v>
      </c>
      <c r="D457" s="64" t="s">
        <v>439</v>
      </c>
      <c r="E457" s="65"/>
      <c r="F457" s="59"/>
      <c r="G457" s="60"/>
      <c r="H457" s="201"/>
      <c r="I457" s="12"/>
      <c r="J457" s="2"/>
      <c r="K457" s="3"/>
      <c r="L457" s="4"/>
      <c r="M457" s="4"/>
      <c r="N457" s="4"/>
      <c r="O457" s="43"/>
      <c r="P457" s="43"/>
      <c r="Q457" s="43"/>
      <c r="R457" s="43"/>
      <c r="S457" s="43"/>
      <c r="T457" s="43"/>
      <c r="U457" s="43"/>
      <c r="V457" s="43"/>
      <c r="W457" s="43"/>
      <c r="X457" s="43"/>
    </row>
    <row r="458" spans="1:24" s="153" customFormat="1" ht="30" customHeight="1">
      <c r="A458" s="122" t="s">
        <v>384</v>
      </c>
      <c r="B458" s="123" t="s">
        <v>223</v>
      </c>
      <c r="C458" s="124" t="s">
        <v>148</v>
      </c>
      <c r="D458" s="125" t="s">
        <v>129</v>
      </c>
      <c r="E458" s="126" t="s">
        <v>134</v>
      </c>
      <c r="F458" s="79">
        <v>190</v>
      </c>
      <c r="G458" s="80"/>
      <c r="H458" s="202">
        <f>ROUND(G458*F458,2)</f>
        <v>0</v>
      </c>
      <c r="I458" s="12"/>
      <c r="J458" s="2"/>
      <c r="K458" s="3"/>
      <c r="L458" s="4"/>
      <c r="M458" s="4"/>
      <c r="N458" s="4"/>
      <c r="O458" s="43"/>
      <c r="P458" s="43"/>
      <c r="Q458" s="43"/>
      <c r="R458" s="43"/>
      <c r="S458" s="43"/>
      <c r="T458" s="43"/>
      <c r="U458" s="43"/>
      <c r="V458" s="43"/>
      <c r="W458" s="43"/>
      <c r="X458" s="43"/>
    </row>
    <row r="459" spans="1:14" s="43" customFormat="1" ht="30" customHeight="1">
      <c r="A459" s="73" t="s">
        <v>425</v>
      </c>
      <c r="B459" s="82" t="s">
        <v>666</v>
      </c>
      <c r="C459" s="132" t="s">
        <v>426</v>
      </c>
      <c r="D459" s="64" t="s">
        <v>325</v>
      </c>
      <c r="E459" s="65" t="s">
        <v>134</v>
      </c>
      <c r="F459" s="56">
        <v>650</v>
      </c>
      <c r="G459" s="57"/>
      <c r="H459" s="200">
        <f>ROUND(G459*F459,2)</f>
        <v>0</v>
      </c>
      <c r="I459" s="12"/>
      <c r="J459" s="2"/>
      <c r="K459" s="3"/>
      <c r="L459" s="4"/>
      <c r="M459" s="4"/>
      <c r="N459" s="4"/>
    </row>
    <row r="460" spans="1:14" s="43" customFormat="1" ht="30" customHeight="1">
      <c r="A460" s="73" t="s">
        <v>427</v>
      </c>
      <c r="B460" s="82" t="s">
        <v>667</v>
      </c>
      <c r="C460" s="132" t="s">
        <v>428</v>
      </c>
      <c r="D460" s="64" t="s">
        <v>325</v>
      </c>
      <c r="E460" s="65" t="s">
        <v>134</v>
      </c>
      <c r="F460" s="56">
        <v>650</v>
      </c>
      <c r="G460" s="57"/>
      <c r="H460" s="200">
        <f>ROUND(G460*F460,2)</f>
        <v>0</v>
      </c>
      <c r="I460" s="12"/>
      <c r="J460" s="2"/>
      <c r="K460" s="3"/>
      <c r="L460" s="4"/>
      <c r="M460" s="4"/>
      <c r="N460" s="4"/>
    </row>
    <row r="461" spans="1:14" s="43" customFormat="1" ht="30" customHeight="1">
      <c r="A461" s="73" t="s">
        <v>195</v>
      </c>
      <c r="B461" s="82" t="s">
        <v>668</v>
      </c>
      <c r="C461" s="6" t="s">
        <v>118</v>
      </c>
      <c r="D461" s="64" t="s">
        <v>439</v>
      </c>
      <c r="E461" s="65"/>
      <c r="F461" s="59"/>
      <c r="G461" s="60"/>
      <c r="H461" s="201"/>
      <c r="I461" s="12"/>
      <c r="J461" s="2"/>
      <c r="K461" s="3"/>
      <c r="L461" s="4"/>
      <c r="M461" s="4"/>
      <c r="N461" s="4"/>
    </row>
    <row r="462" spans="1:14" s="43" customFormat="1" ht="30" customHeight="1">
      <c r="A462" s="73" t="s">
        <v>196</v>
      </c>
      <c r="B462" s="63" t="s">
        <v>223</v>
      </c>
      <c r="C462" s="6" t="s">
        <v>144</v>
      </c>
      <c r="D462" s="64" t="s">
        <v>129</v>
      </c>
      <c r="E462" s="65" t="s">
        <v>137</v>
      </c>
      <c r="F462" s="56">
        <v>200</v>
      </c>
      <c r="G462" s="57"/>
      <c r="H462" s="200">
        <f>ROUND(G462*F462,2)</f>
        <v>0</v>
      </c>
      <c r="I462" s="12"/>
      <c r="J462" s="2"/>
      <c r="K462" s="3"/>
      <c r="L462" s="4"/>
      <c r="M462" s="4"/>
      <c r="N462" s="4"/>
    </row>
    <row r="463" spans="1:14" s="43" customFormat="1" ht="30" customHeight="1">
      <c r="A463" s="73" t="s">
        <v>197</v>
      </c>
      <c r="B463" s="82" t="s">
        <v>669</v>
      </c>
      <c r="C463" s="6" t="s">
        <v>119</v>
      </c>
      <c r="D463" s="64" t="s">
        <v>439</v>
      </c>
      <c r="E463" s="65"/>
      <c r="F463" s="59"/>
      <c r="G463" s="60"/>
      <c r="H463" s="201"/>
      <c r="I463" s="12"/>
      <c r="J463" s="2"/>
      <c r="K463" s="3"/>
      <c r="L463" s="4"/>
      <c r="M463" s="4"/>
      <c r="N463" s="4"/>
    </row>
    <row r="464" spans="1:24" s="44" customFormat="1" ht="30" customHeight="1">
      <c r="A464" s="73" t="s">
        <v>198</v>
      </c>
      <c r="B464" s="63" t="s">
        <v>223</v>
      </c>
      <c r="C464" s="6" t="s">
        <v>143</v>
      </c>
      <c r="D464" s="64" t="s">
        <v>129</v>
      </c>
      <c r="E464" s="65" t="s">
        <v>137</v>
      </c>
      <c r="F464" s="56">
        <v>1500</v>
      </c>
      <c r="G464" s="57"/>
      <c r="H464" s="200">
        <f>ROUND(G464*F464,2)</f>
        <v>0</v>
      </c>
      <c r="I464" s="12"/>
      <c r="J464" s="2"/>
      <c r="K464" s="3"/>
      <c r="L464" s="4"/>
      <c r="M464" s="4"/>
      <c r="N464" s="4"/>
      <c r="O464" s="43"/>
      <c r="P464" s="43"/>
      <c r="Q464" s="43"/>
      <c r="R464" s="43"/>
      <c r="S464" s="43"/>
      <c r="T464" s="43"/>
      <c r="U464" s="43"/>
      <c r="V464" s="43"/>
      <c r="W464" s="43"/>
      <c r="X464" s="43"/>
    </row>
    <row r="465" spans="1:24" s="44" customFormat="1" ht="30" customHeight="1">
      <c r="A465" s="73" t="s">
        <v>388</v>
      </c>
      <c r="B465" s="82" t="s">
        <v>670</v>
      </c>
      <c r="C465" s="6" t="s">
        <v>213</v>
      </c>
      <c r="D465" s="64" t="s">
        <v>6</v>
      </c>
      <c r="E465" s="65"/>
      <c r="F465" s="59"/>
      <c r="G465" s="60"/>
      <c r="H465" s="201"/>
      <c r="I465" s="12"/>
      <c r="J465" s="2"/>
      <c r="K465" s="3"/>
      <c r="L465" s="4"/>
      <c r="M465" s="4"/>
      <c r="N465" s="4"/>
      <c r="O465" s="43"/>
      <c r="P465" s="43"/>
      <c r="Q465" s="43"/>
      <c r="R465" s="43"/>
      <c r="S465" s="43"/>
      <c r="T465" s="43"/>
      <c r="U465" s="43"/>
      <c r="V465" s="43"/>
      <c r="W465" s="43"/>
      <c r="X465" s="43"/>
    </row>
    <row r="466" spans="1:24" s="44" customFormat="1" ht="30" customHeight="1">
      <c r="A466" s="73" t="s">
        <v>390</v>
      </c>
      <c r="B466" s="63" t="s">
        <v>223</v>
      </c>
      <c r="C466" s="6" t="s">
        <v>214</v>
      </c>
      <c r="D466" s="64" t="s">
        <v>129</v>
      </c>
      <c r="E466" s="65" t="s">
        <v>134</v>
      </c>
      <c r="F466" s="56">
        <v>15</v>
      </c>
      <c r="G466" s="57"/>
      <c r="H466" s="200">
        <f>ROUND(G466*F466,2)</f>
        <v>0</v>
      </c>
      <c r="I466" s="12"/>
      <c r="J466" s="2"/>
      <c r="K466" s="3"/>
      <c r="L466" s="4"/>
      <c r="M466" s="4"/>
      <c r="N466" s="4"/>
      <c r="O466" s="43"/>
      <c r="P466" s="43"/>
      <c r="Q466" s="43"/>
      <c r="R466" s="43"/>
      <c r="S466" s="43"/>
      <c r="T466" s="43"/>
      <c r="U466" s="43"/>
      <c r="V466" s="43"/>
      <c r="W466" s="43"/>
      <c r="X466" s="43"/>
    </row>
    <row r="467" spans="1:24" s="44" customFormat="1" ht="30" customHeight="1">
      <c r="A467" s="73" t="s">
        <v>398</v>
      </c>
      <c r="B467" s="82" t="s">
        <v>671</v>
      </c>
      <c r="C467" s="6" t="s">
        <v>221</v>
      </c>
      <c r="D467" s="64" t="s">
        <v>434</v>
      </c>
      <c r="E467" s="65"/>
      <c r="F467" s="59"/>
      <c r="G467" s="60"/>
      <c r="H467" s="201"/>
      <c r="I467" s="12"/>
      <c r="J467" s="2"/>
      <c r="K467" s="3"/>
      <c r="L467" s="4"/>
      <c r="M467" s="4"/>
      <c r="N467" s="4"/>
      <c r="O467" s="43"/>
      <c r="P467" s="43"/>
      <c r="Q467" s="43"/>
      <c r="R467" s="43"/>
      <c r="S467" s="43"/>
      <c r="T467" s="43"/>
      <c r="U467" s="43"/>
      <c r="V467" s="43"/>
      <c r="W467" s="43"/>
      <c r="X467" s="43"/>
    </row>
    <row r="468" spans="1:24" s="44" customFormat="1" ht="45" customHeight="1">
      <c r="A468" s="73" t="s">
        <v>399</v>
      </c>
      <c r="B468" s="63" t="s">
        <v>223</v>
      </c>
      <c r="C468" s="6" t="s">
        <v>569</v>
      </c>
      <c r="D468" s="64" t="s">
        <v>250</v>
      </c>
      <c r="E468" s="65" t="s">
        <v>138</v>
      </c>
      <c r="F468" s="56">
        <v>20</v>
      </c>
      <c r="G468" s="57"/>
      <c r="H468" s="200">
        <f>ROUND(G468*F468,2)</f>
        <v>0</v>
      </c>
      <c r="I468" s="12"/>
      <c r="J468" s="2"/>
      <c r="K468" s="3"/>
      <c r="L468" s="4"/>
      <c r="M468" s="4"/>
      <c r="N468" s="4"/>
      <c r="O468" s="43"/>
      <c r="P468" s="43"/>
      <c r="Q468" s="43"/>
      <c r="R468" s="43"/>
      <c r="S468" s="43"/>
      <c r="T468" s="43"/>
      <c r="U468" s="43"/>
      <c r="V468" s="43"/>
      <c r="W468" s="43"/>
      <c r="X468" s="43"/>
    </row>
    <row r="469" spans="1:24" s="44" customFormat="1" ht="30" customHeight="1">
      <c r="A469" s="73" t="s">
        <v>404</v>
      </c>
      <c r="B469" s="82" t="s">
        <v>672</v>
      </c>
      <c r="C469" s="6" t="s">
        <v>114</v>
      </c>
      <c r="D469" s="64" t="s">
        <v>434</v>
      </c>
      <c r="E469" s="65"/>
      <c r="F469" s="59"/>
      <c r="G469" s="60"/>
      <c r="H469" s="201"/>
      <c r="I469" s="12"/>
      <c r="J469" s="2"/>
      <c r="K469" s="3"/>
      <c r="L469" s="4"/>
      <c r="M469" s="4"/>
      <c r="N469" s="4"/>
      <c r="O469" s="43"/>
      <c r="P469" s="43"/>
      <c r="Q469" s="43"/>
      <c r="R469" s="43"/>
      <c r="S469" s="43"/>
      <c r="T469" s="43"/>
      <c r="U469" s="43"/>
      <c r="V469" s="43"/>
      <c r="W469" s="43"/>
      <c r="X469" s="43"/>
    </row>
    <row r="470" spans="1:24" s="44" customFormat="1" ht="45" customHeight="1">
      <c r="A470" s="73" t="s">
        <v>405</v>
      </c>
      <c r="B470" s="63" t="s">
        <v>223</v>
      </c>
      <c r="C470" s="6" t="s">
        <v>569</v>
      </c>
      <c r="D470" s="64" t="s">
        <v>363</v>
      </c>
      <c r="E470" s="65"/>
      <c r="F470" s="59"/>
      <c r="G470" s="60"/>
      <c r="H470" s="201"/>
      <c r="I470" s="12"/>
      <c r="J470" s="2"/>
      <c r="K470" s="3"/>
      <c r="L470" s="4"/>
      <c r="M470" s="4"/>
      <c r="N470" s="4"/>
      <c r="O470" s="43"/>
      <c r="P470" s="43"/>
      <c r="Q470" s="43"/>
      <c r="R470" s="43"/>
      <c r="S470" s="43"/>
      <c r="T470" s="43"/>
      <c r="U470" s="43"/>
      <c r="V470" s="43"/>
      <c r="W470" s="43"/>
      <c r="X470" s="43"/>
    </row>
    <row r="471" spans="1:24" s="44" customFormat="1" ht="30" customHeight="1">
      <c r="A471" s="73" t="s">
        <v>407</v>
      </c>
      <c r="B471" s="83" t="s">
        <v>357</v>
      </c>
      <c r="C471" s="6" t="s">
        <v>365</v>
      </c>
      <c r="D471" s="64"/>
      <c r="E471" s="65" t="s">
        <v>138</v>
      </c>
      <c r="F471" s="56">
        <v>230</v>
      </c>
      <c r="G471" s="57"/>
      <c r="H471" s="200">
        <f>ROUND(G471*F471,2)</f>
        <v>0</v>
      </c>
      <c r="I471" s="12"/>
      <c r="J471" s="2"/>
      <c r="K471" s="3"/>
      <c r="L471" s="4"/>
      <c r="M471" s="4"/>
      <c r="N471" s="4"/>
      <c r="O471" s="43"/>
      <c r="P471" s="43"/>
      <c r="Q471" s="43"/>
      <c r="R471" s="43"/>
      <c r="S471" s="43"/>
      <c r="T471" s="43"/>
      <c r="U471" s="43"/>
      <c r="V471" s="43"/>
      <c r="W471" s="43"/>
      <c r="X471" s="43"/>
    </row>
    <row r="472" spans="1:24" s="44" customFormat="1" ht="30" customHeight="1">
      <c r="A472" s="73" t="s">
        <v>408</v>
      </c>
      <c r="B472" s="83" t="s">
        <v>358</v>
      </c>
      <c r="C472" s="6" t="s">
        <v>367</v>
      </c>
      <c r="D472" s="64" t="s">
        <v>129</v>
      </c>
      <c r="E472" s="65" t="s">
        <v>138</v>
      </c>
      <c r="F472" s="56">
        <v>1200</v>
      </c>
      <c r="G472" s="57"/>
      <c r="H472" s="200">
        <f>ROUND(G472*F472,2)</f>
        <v>0</v>
      </c>
      <c r="I472" s="12"/>
      <c r="J472" s="2"/>
      <c r="K472" s="3"/>
      <c r="L472" s="4"/>
      <c r="M472" s="4"/>
      <c r="N472" s="4"/>
      <c r="O472" s="43"/>
      <c r="P472" s="43"/>
      <c r="Q472" s="43"/>
      <c r="R472" s="43"/>
      <c r="S472" s="43"/>
      <c r="T472" s="43"/>
      <c r="U472" s="43"/>
      <c r="V472" s="43"/>
      <c r="W472" s="43"/>
      <c r="X472" s="43"/>
    </row>
    <row r="473" spans="1:24" s="44" customFormat="1" ht="45" customHeight="1">
      <c r="A473" s="73" t="s">
        <v>409</v>
      </c>
      <c r="B473" s="63" t="s">
        <v>224</v>
      </c>
      <c r="C473" s="6" t="s">
        <v>463</v>
      </c>
      <c r="D473" s="64" t="s">
        <v>251</v>
      </c>
      <c r="E473" s="65" t="s">
        <v>138</v>
      </c>
      <c r="F473" s="56">
        <v>280</v>
      </c>
      <c r="G473" s="57"/>
      <c r="H473" s="200">
        <f>ROUND(G473*F473,2)</f>
        <v>0</v>
      </c>
      <c r="I473" s="12"/>
      <c r="J473" s="2"/>
      <c r="K473" s="3"/>
      <c r="L473" s="4"/>
      <c r="M473" s="4"/>
      <c r="N473" s="4"/>
      <c r="O473" s="43"/>
      <c r="P473" s="43"/>
      <c r="Q473" s="43"/>
      <c r="R473" s="43"/>
      <c r="S473" s="43"/>
      <c r="T473" s="43"/>
      <c r="U473" s="43"/>
      <c r="V473" s="43"/>
      <c r="W473" s="43"/>
      <c r="X473" s="43"/>
    </row>
    <row r="474" spans="1:24" s="44" customFormat="1" ht="30" customHeight="1">
      <c r="A474" s="73" t="s">
        <v>288</v>
      </c>
      <c r="B474" s="82" t="s">
        <v>673</v>
      </c>
      <c r="C474" s="6" t="s">
        <v>227</v>
      </c>
      <c r="D474" s="64" t="s">
        <v>499</v>
      </c>
      <c r="E474" s="121"/>
      <c r="F474" s="59"/>
      <c r="G474" s="60"/>
      <c r="H474" s="201"/>
      <c r="I474" s="12"/>
      <c r="J474" s="2"/>
      <c r="K474" s="3"/>
      <c r="L474" s="4"/>
      <c r="M474" s="4"/>
      <c r="N474" s="4"/>
      <c r="O474" s="43"/>
      <c r="P474" s="43"/>
      <c r="Q474" s="43"/>
      <c r="R474" s="43"/>
      <c r="S474" s="43"/>
      <c r="T474" s="43"/>
      <c r="U474" s="43"/>
      <c r="V474" s="43"/>
      <c r="W474" s="43"/>
      <c r="X474" s="43"/>
    </row>
    <row r="475" spans="1:24" s="44" customFormat="1" ht="30" customHeight="1">
      <c r="A475" s="73" t="s">
        <v>289</v>
      </c>
      <c r="B475" s="63" t="s">
        <v>223</v>
      </c>
      <c r="C475" s="6" t="s">
        <v>228</v>
      </c>
      <c r="D475" s="64"/>
      <c r="E475" s="65"/>
      <c r="F475" s="59"/>
      <c r="G475" s="60"/>
      <c r="H475" s="201"/>
      <c r="I475" s="12"/>
      <c r="J475" s="2"/>
      <c r="K475" s="3"/>
      <c r="L475" s="4"/>
      <c r="M475" s="4"/>
      <c r="N475" s="4"/>
      <c r="O475" s="43"/>
      <c r="P475" s="43"/>
      <c r="Q475" s="43"/>
      <c r="R475" s="43"/>
      <c r="S475" s="43"/>
      <c r="T475" s="43"/>
      <c r="U475" s="43"/>
      <c r="V475" s="43"/>
      <c r="W475" s="43"/>
      <c r="X475" s="43"/>
    </row>
    <row r="476" spans="1:24" s="44" customFormat="1" ht="30" customHeight="1">
      <c r="A476" s="73" t="s">
        <v>290</v>
      </c>
      <c r="B476" s="83" t="s">
        <v>357</v>
      </c>
      <c r="C476" s="6" t="s">
        <v>369</v>
      </c>
      <c r="D476" s="64"/>
      <c r="E476" s="65" t="s">
        <v>136</v>
      </c>
      <c r="F476" s="56">
        <v>1850</v>
      </c>
      <c r="G476" s="57"/>
      <c r="H476" s="200">
        <f>ROUND(G476*F476,2)</f>
        <v>0</v>
      </c>
      <c r="I476" s="12"/>
      <c r="J476" s="2"/>
      <c r="K476" s="3"/>
      <c r="L476" s="4"/>
      <c r="M476" s="4"/>
      <c r="N476" s="4"/>
      <c r="O476" s="43"/>
      <c r="P476" s="43"/>
      <c r="Q476" s="43"/>
      <c r="R476" s="43"/>
      <c r="S476" s="43"/>
      <c r="T476" s="43"/>
      <c r="U476" s="43"/>
      <c r="V476" s="43"/>
      <c r="W476" s="43"/>
      <c r="X476" s="43"/>
    </row>
    <row r="477" spans="1:24" s="44" customFormat="1" ht="30" customHeight="1">
      <c r="A477" s="73"/>
      <c r="B477" s="83" t="s">
        <v>358</v>
      </c>
      <c r="C477" s="6" t="s">
        <v>674</v>
      </c>
      <c r="D477" s="64"/>
      <c r="E477" s="65" t="s">
        <v>136</v>
      </c>
      <c r="F477" s="56">
        <v>2400</v>
      </c>
      <c r="G477" s="57"/>
      <c r="H477" s="200">
        <f>ROUND(G477*F477,2)</f>
        <v>0</v>
      </c>
      <c r="I477" s="12"/>
      <c r="J477" s="2"/>
      <c r="K477" s="3"/>
      <c r="L477" s="4"/>
      <c r="M477" s="4"/>
      <c r="N477" s="4"/>
      <c r="O477" s="43"/>
      <c r="P477" s="43"/>
      <c r="Q477" s="43"/>
      <c r="R477" s="43"/>
      <c r="S477" s="43"/>
      <c r="T477" s="43"/>
      <c r="U477" s="43"/>
      <c r="V477" s="43"/>
      <c r="W477" s="43"/>
      <c r="X477" s="43"/>
    </row>
    <row r="478" spans="1:24" s="44" customFormat="1" ht="30" customHeight="1">
      <c r="A478" s="73" t="s">
        <v>291</v>
      </c>
      <c r="B478" s="63" t="s">
        <v>224</v>
      </c>
      <c r="C478" s="6" t="s">
        <v>229</v>
      </c>
      <c r="D478" s="64"/>
      <c r="E478" s="65"/>
      <c r="F478" s="59"/>
      <c r="G478" s="60"/>
      <c r="H478" s="201"/>
      <c r="I478" s="12"/>
      <c r="J478" s="2"/>
      <c r="K478" s="3"/>
      <c r="L478" s="4"/>
      <c r="M478" s="4"/>
      <c r="N478" s="4"/>
      <c r="O478" s="43"/>
      <c r="P478" s="43"/>
      <c r="Q478" s="43"/>
      <c r="R478" s="43"/>
      <c r="S478" s="43"/>
      <c r="T478" s="43"/>
      <c r="U478" s="43"/>
      <c r="V478" s="43"/>
      <c r="W478" s="43"/>
      <c r="X478" s="43"/>
    </row>
    <row r="479" spans="1:24" s="44" customFormat="1" ht="30" customHeight="1">
      <c r="A479" s="73" t="s">
        <v>292</v>
      </c>
      <c r="B479" s="83" t="s">
        <v>357</v>
      </c>
      <c r="C479" s="6" t="s">
        <v>369</v>
      </c>
      <c r="D479" s="64"/>
      <c r="E479" s="65" t="s">
        <v>136</v>
      </c>
      <c r="F479" s="56">
        <v>400</v>
      </c>
      <c r="G479" s="57"/>
      <c r="H479" s="200">
        <f>ROUND(G479*F479,2)</f>
        <v>0</v>
      </c>
      <c r="I479" s="12"/>
      <c r="J479" s="2"/>
      <c r="K479" s="3"/>
      <c r="L479" s="4"/>
      <c r="M479" s="4"/>
      <c r="N479" s="4"/>
      <c r="O479" s="43"/>
      <c r="P479" s="43"/>
      <c r="Q479" s="43"/>
      <c r="R479" s="43"/>
      <c r="S479" s="43"/>
      <c r="T479" s="43"/>
      <c r="U479" s="43"/>
      <c r="V479" s="43"/>
      <c r="W479" s="43"/>
      <c r="X479" s="43"/>
    </row>
    <row r="480" spans="1:24" s="44" customFormat="1" ht="30" customHeight="1">
      <c r="A480" s="73" t="s">
        <v>293</v>
      </c>
      <c r="B480" s="82" t="s">
        <v>675</v>
      </c>
      <c r="C480" s="6" t="s">
        <v>61</v>
      </c>
      <c r="D480" s="64" t="s">
        <v>456</v>
      </c>
      <c r="E480" s="65"/>
      <c r="F480" s="59"/>
      <c r="G480" s="60"/>
      <c r="H480" s="201"/>
      <c r="I480" s="12"/>
      <c r="J480" s="2"/>
      <c r="K480" s="3"/>
      <c r="L480" s="4"/>
      <c r="M480" s="4"/>
      <c r="N480" s="4"/>
      <c r="O480" s="43"/>
      <c r="P480" s="43"/>
      <c r="Q480" s="43"/>
      <c r="R480" s="43"/>
      <c r="S480" s="43"/>
      <c r="T480" s="43"/>
      <c r="U480" s="43"/>
      <c r="V480" s="43"/>
      <c r="W480" s="43"/>
      <c r="X480" s="43"/>
    </row>
    <row r="481" spans="1:24" s="44" customFormat="1" ht="30" customHeight="1">
      <c r="A481" s="73" t="s">
        <v>294</v>
      </c>
      <c r="B481" s="63" t="s">
        <v>223</v>
      </c>
      <c r="C481" s="6" t="s">
        <v>484</v>
      </c>
      <c r="D481" s="64" t="s">
        <v>129</v>
      </c>
      <c r="E481" s="65" t="s">
        <v>134</v>
      </c>
      <c r="F481" s="56">
        <v>100</v>
      </c>
      <c r="G481" s="57"/>
      <c r="H481" s="200">
        <f>ROUND(G481*F481,2)</f>
        <v>0</v>
      </c>
      <c r="I481" s="12"/>
      <c r="J481" s="2"/>
      <c r="K481" s="3"/>
      <c r="L481" s="4"/>
      <c r="M481" s="4"/>
      <c r="N481" s="4"/>
      <c r="O481" s="43"/>
      <c r="P481" s="43"/>
      <c r="Q481" s="43"/>
      <c r="R481" s="43"/>
      <c r="S481" s="43"/>
      <c r="T481" s="43"/>
      <c r="U481" s="43"/>
      <c r="V481" s="43"/>
      <c r="W481" s="43"/>
      <c r="X481" s="43"/>
    </row>
    <row r="482" spans="1:24" s="44" customFormat="1" ht="30" customHeight="1">
      <c r="A482" s="73" t="s">
        <v>321</v>
      </c>
      <c r="B482" s="82" t="s">
        <v>676</v>
      </c>
      <c r="C482" s="6" t="s">
        <v>59</v>
      </c>
      <c r="D482" s="64" t="s">
        <v>573</v>
      </c>
      <c r="E482" s="65" t="s">
        <v>134</v>
      </c>
      <c r="F482" s="56">
        <v>1350</v>
      </c>
      <c r="G482" s="57"/>
      <c r="H482" s="200">
        <f>ROUND(G482*F482,2)</f>
        <v>0</v>
      </c>
      <c r="I482" s="12"/>
      <c r="J482" s="2"/>
      <c r="K482" s="3"/>
      <c r="L482" s="4"/>
      <c r="M482" s="4"/>
      <c r="N482" s="4"/>
      <c r="O482" s="43"/>
      <c r="P482" s="43"/>
      <c r="Q482" s="43"/>
      <c r="R482" s="43"/>
      <c r="S482" s="43"/>
      <c r="T482" s="43"/>
      <c r="U482" s="43"/>
      <c r="V482" s="43"/>
      <c r="W482" s="43"/>
      <c r="X482" s="43"/>
    </row>
    <row r="483" spans="1:24" s="44" customFormat="1" ht="30" customHeight="1">
      <c r="A483" s="35"/>
      <c r="B483" s="133"/>
      <c r="C483" s="103" t="s">
        <v>515</v>
      </c>
      <c r="D483" s="47"/>
      <c r="E483" s="48"/>
      <c r="F483" s="59"/>
      <c r="G483" s="60"/>
      <c r="H483" s="201"/>
      <c r="I483" s="12"/>
      <c r="J483" s="2"/>
      <c r="K483" s="3"/>
      <c r="L483" s="4"/>
      <c r="M483" s="4"/>
      <c r="N483" s="4"/>
      <c r="O483" s="43"/>
      <c r="P483" s="43"/>
      <c r="Q483" s="43"/>
      <c r="R483" s="43"/>
      <c r="S483" s="43"/>
      <c r="T483" s="43"/>
      <c r="U483" s="43"/>
      <c r="V483" s="43"/>
      <c r="W483" s="43"/>
      <c r="X483" s="43"/>
    </row>
    <row r="484" spans="1:24" s="153" customFormat="1" ht="45" customHeight="1">
      <c r="A484" s="134" t="s">
        <v>157</v>
      </c>
      <c r="B484" s="137" t="s">
        <v>677</v>
      </c>
      <c r="C484" s="124" t="s">
        <v>286</v>
      </c>
      <c r="D484" s="125" t="s">
        <v>455</v>
      </c>
      <c r="E484" s="126"/>
      <c r="F484" s="93"/>
      <c r="G484" s="94"/>
      <c r="H484" s="204"/>
      <c r="I484" s="12"/>
      <c r="J484" s="2"/>
      <c r="K484" s="3"/>
      <c r="L484" s="4"/>
      <c r="M484" s="4"/>
      <c r="N484" s="4"/>
      <c r="O484" s="43"/>
      <c r="P484" s="43"/>
      <c r="Q484" s="43"/>
      <c r="R484" s="43"/>
      <c r="S484" s="43"/>
      <c r="T484" s="43"/>
      <c r="U484" s="43"/>
      <c r="V484" s="43"/>
      <c r="W484" s="43"/>
      <c r="X484" s="43"/>
    </row>
    <row r="485" spans="1:14" s="43" customFormat="1" ht="45" customHeight="1">
      <c r="A485" s="62" t="s">
        <v>280</v>
      </c>
      <c r="B485" s="63" t="s">
        <v>223</v>
      </c>
      <c r="C485" s="6" t="s">
        <v>142</v>
      </c>
      <c r="D485" s="64" t="s">
        <v>129</v>
      </c>
      <c r="E485" s="65" t="s">
        <v>134</v>
      </c>
      <c r="F485" s="56">
        <v>1150</v>
      </c>
      <c r="G485" s="57"/>
      <c r="H485" s="200">
        <f>ROUND(G485*F485,2)</f>
        <v>0</v>
      </c>
      <c r="I485" s="12"/>
      <c r="J485" s="2"/>
      <c r="K485" s="3"/>
      <c r="L485" s="4"/>
      <c r="M485" s="4"/>
      <c r="N485" s="4"/>
    </row>
    <row r="486" spans="1:14" s="43" customFormat="1" ht="45" customHeight="1">
      <c r="A486" s="62" t="s">
        <v>160</v>
      </c>
      <c r="B486" s="63" t="s">
        <v>224</v>
      </c>
      <c r="C486" s="6" t="s">
        <v>253</v>
      </c>
      <c r="D486" s="64" t="s">
        <v>217</v>
      </c>
      <c r="E486" s="65" t="s">
        <v>134</v>
      </c>
      <c r="F486" s="56">
        <v>220</v>
      </c>
      <c r="G486" s="57"/>
      <c r="H486" s="200">
        <f>ROUND(G486*F486,2)</f>
        <v>0</v>
      </c>
      <c r="I486" s="12"/>
      <c r="J486" s="2"/>
      <c r="K486" s="3"/>
      <c r="L486" s="4"/>
      <c r="M486" s="4"/>
      <c r="N486" s="4"/>
    </row>
    <row r="487" spans="1:14" s="43" customFormat="1" ht="45" customHeight="1">
      <c r="A487" s="62" t="s">
        <v>243</v>
      </c>
      <c r="B487" s="63" t="s">
        <v>225</v>
      </c>
      <c r="C487" s="6" t="s">
        <v>230</v>
      </c>
      <c r="D487" s="64" t="s">
        <v>339</v>
      </c>
      <c r="E487" s="65" t="s">
        <v>134</v>
      </c>
      <c r="F487" s="56">
        <v>20</v>
      </c>
      <c r="G487" s="57"/>
      <c r="H487" s="200">
        <f>ROUND(G487*F487,2)</f>
        <v>0</v>
      </c>
      <c r="I487" s="12"/>
      <c r="J487" s="2"/>
      <c r="K487" s="3"/>
      <c r="L487" s="4"/>
      <c r="M487" s="4"/>
      <c r="N487" s="4"/>
    </row>
    <row r="488" spans="1:14" s="43" customFormat="1" ht="30" customHeight="1">
      <c r="A488" s="62" t="s">
        <v>244</v>
      </c>
      <c r="B488" s="82" t="s">
        <v>678</v>
      </c>
      <c r="C488" s="6" t="s">
        <v>85</v>
      </c>
      <c r="D488" s="64" t="s">
        <v>455</v>
      </c>
      <c r="E488" s="65"/>
      <c r="F488" s="59"/>
      <c r="G488" s="60"/>
      <c r="H488" s="201"/>
      <c r="I488" s="12"/>
      <c r="J488" s="2"/>
      <c r="K488" s="3"/>
      <c r="L488" s="4"/>
      <c r="M488" s="4"/>
      <c r="N488" s="4"/>
    </row>
    <row r="489" spans="1:24" s="44" customFormat="1" ht="45" customHeight="1">
      <c r="A489" s="62" t="s">
        <v>246</v>
      </c>
      <c r="B489" s="63" t="s">
        <v>223</v>
      </c>
      <c r="C489" s="6" t="s">
        <v>469</v>
      </c>
      <c r="D489" s="64"/>
      <c r="E489" s="65" t="s">
        <v>134</v>
      </c>
      <c r="F489" s="56">
        <v>1150</v>
      </c>
      <c r="G489" s="57"/>
      <c r="H489" s="200">
        <f>ROUND(G489*F489,2)</f>
        <v>0</v>
      </c>
      <c r="I489" s="12"/>
      <c r="J489" s="2"/>
      <c r="K489" s="3"/>
      <c r="L489" s="4"/>
      <c r="M489" s="4"/>
      <c r="N489" s="4"/>
      <c r="O489" s="43"/>
      <c r="P489" s="43"/>
      <c r="Q489" s="43"/>
      <c r="R489" s="43"/>
      <c r="S489" s="43"/>
      <c r="T489" s="43"/>
      <c r="U489" s="43"/>
      <c r="V489" s="43"/>
      <c r="W489" s="43"/>
      <c r="X489" s="43"/>
    </row>
    <row r="490" spans="1:24" s="44" customFormat="1" ht="60" customHeight="1">
      <c r="A490" s="62" t="s">
        <v>246</v>
      </c>
      <c r="B490" s="63" t="s">
        <v>224</v>
      </c>
      <c r="C490" s="6" t="s">
        <v>679</v>
      </c>
      <c r="D490" s="64"/>
      <c r="E490" s="65" t="s">
        <v>134</v>
      </c>
      <c r="F490" s="56">
        <v>875</v>
      </c>
      <c r="G490" s="57"/>
      <c r="H490" s="200">
        <f>ROUND(G490*F490,2)</f>
        <v>0</v>
      </c>
      <c r="I490" s="12"/>
      <c r="J490" s="2"/>
      <c r="K490" s="3"/>
      <c r="L490" s="4"/>
      <c r="M490" s="4"/>
      <c r="N490" s="4"/>
      <c r="O490" s="43"/>
      <c r="P490" s="43"/>
      <c r="Q490" s="43"/>
      <c r="R490" s="43"/>
      <c r="S490" s="43"/>
      <c r="T490" s="43"/>
      <c r="U490" s="43"/>
      <c r="V490" s="43"/>
      <c r="W490" s="43"/>
      <c r="X490" s="43"/>
    </row>
    <row r="491" spans="1:24" s="44" customFormat="1" ht="45" customHeight="1">
      <c r="A491" s="62" t="s">
        <v>247</v>
      </c>
      <c r="B491" s="82" t="s">
        <v>680</v>
      </c>
      <c r="C491" s="6" t="s">
        <v>231</v>
      </c>
      <c r="D491" s="64" t="s">
        <v>455</v>
      </c>
      <c r="E491" s="65"/>
      <c r="F491" s="59"/>
      <c r="G491" s="60"/>
      <c r="H491" s="201"/>
      <c r="I491" s="12"/>
      <c r="J491" s="2"/>
      <c r="K491" s="3"/>
      <c r="L491" s="4"/>
      <c r="M491" s="4"/>
      <c r="N491" s="4"/>
      <c r="O491" s="43"/>
      <c r="P491" s="43"/>
      <c r="Q491" s="43"/>
      <c r="R491" s="43"/>
      <c r="S491" s="43"/>
      <c r="T491" s="43"/>
      <c r="U491" s="43"/>
      <c r="V491" s="43"/>
      <c r="W491" s="43"/>
      <c r="X491" s="43"/>
    </row>
    <row r="492" spans="1:24" s="44" customFormat="1" ht="30" customHeight="1">
      <c r="A492" s="62" t="s">
        <v>317</v>
      </c>
      <c r="B492" s="63" t="s">
        <v>223</v>
      </c>
      <c r="C492" s="6" t="s">
        <v>681</v>
      </c>
      <c r="D492" s="64" t="s">
        <v>323</v>
      </c>
      <c r="E492" s="65" t="s">
        <v>138</v>
      </c>
      <c r="F492" s="56">
        <v>1100</v>
      </c>
      <c r="G492" s="57"/>
      <c r="H492" s="200">
        <f>ROUND(G492*F492,2)</f>
        <v>0</v>
      </c>
      <c r="I492" s="12"/>
      <c r="J492" s="2"/>
      <c r="K492" s="3"/>
      <c r="L492" s="4"/>
      <c r="M492" s="4"/>
      <c r="N492" s="4"/>
      <c r="O492" s="43"/>
      <c r="P492" s="43"/>
      <c r="Q492" s="43"/>
      <c r="R492" s="43"/>
      <c r="S492" s="43"/>
      <c r="T492" s="43"/>
      <c r="U492" s="43"/>
      <c r="V492" s="43"/>
      <c r="W492" s="43"/>
      <c r="X492" s="43"/>
    </row>
    <row r="493" spans="1:24" s="44" customFormat="1" ht="45" customHeight="1">
      <c r="A493" s="62" t="s">
        <v>318</v>
      </c>
      <c r="B493" s="63" t="s">
        <v>224</v>
      </c>
      <c r="C493" s="6" t="s">
        <v>471</v>
      </c>
      <c r="D493" s="64" t="s">
        <v>251</v>
      </c>
      <c r="E493" s="65" t="s">
        <v>138</v>
      </c>
      <c r="F493" s="56">
        <v>125</v>
      </c>
      <c r="G493" s="57"/>
      <c r="H493" s="200">
        <f>ROUND(G493*F493,2)</f>
        <v>0</v>
      </c>
      <c r="I493" s="12"/>
      <c r="J493" s="2"/>
      <c r="K493" s="3"/>
      <c r="L493" s="4"/>
      <c r="M493" s="4"/>
      <c r="N493" s="4"/>
      <c r="O493" s="43"/>
      <c r="P493" s="43"/>
      <c r="Q493" s="43"/>
      <c r="R493" s="43"/>
      <c r="S493" s="43"/>
      <c r="T493" s="43"/>
      <c r="U493" s="43"/>
      <c r="V493" s="43"/>
      <c r="W493" s="43"/>
      <c r="X493" s="43"/>
    </row>
    <row r="494" spans="1:24" s="44" customFormat="1" ht="60" customHeight="1">
      <c r="A494" s="62" t="s">
        <v>319</v>
      </c>
      <c r="B494" s="63" t="s">
        <v>225</v>
      </c>
      <c r="C494" s="6" t="s">
        <v>472</v>
      </c>
      <c r="D494" s="64" t="s">
        <v>222</v>
      </c>
      <c r="E494" s="65" t="s">
        <v>138</v>
      </c>
      <c r="F494" s="56">
        <v>240</v>
      </c>
      <c r="G494" s="57"/>
      <c r="H494" s="200">
        <f>ROUND(G494*F494,2)</f>
        <v>0</v>
      </c>
      <c r="I494" s="12"/>
      <c r="J494" s="2"/>
      <c r="K494" s="3"/>
      <c r="L494" s="4"/>
      <c r="M494" s="4"/>
      <c r="N494" s="4"/>
      <c r="O494" s="43"/>
      <c r="P494" s="43"/>
      <c r="Q494" s="43"/>
      <c r="R494" s="43"/>
      <c r="S494" s="43"/>
      <c r="T494" s="43"/>
      <c r="U494" s="43"/>
      <c r="V494" s="43"/>
      <c r="W494" s="43"/>
      <c r="X494" s="43"/>
    </row>
    <row r="495" spans="1:24" s="44" customFormat="1" ht="60" customHeight="1">
      <c r="A495" s="62" t="s">
        <v>451</v>
      </c>
      <c r="B495" s="63" t="s">
        <v>226</v>
      </c>
      <c r="C495" s="6" t="s">
        <v>682</v>
      </c>
      <c r="D495" s="64" t="s">
        <v>362</v>
      </c>
      <c r="E495" s="65" t="s">
        <v>138</v>
      </c>
      <c r="F495" s="56">
        <v>850</v>
      </c>
      <c r="G495" s="57"/>
      <c r="H495" s="200">
        <f>ROUND(G495*F495,2)</f>
        <v>0</v>
      </c>
      <c r="I495" s="12"/>
      <c r="J495" s="2"/>
      <c r="K495" s="3"/>
      <c r="L495" s="4"/>
      <c r="M495" s="4"/>
      <c r="N495" s="4"/>
      <c r="O495" s="43"/>
      <c r="P495" s="43"/>
      <c r="Q495" s="43"/>
      <c r="R495" s="43"/>
      <c r="S495" s="43"/>
      <c r="T495" s="43"/>
      <c r="U495" s="43"/>
      <c r="V495" s="43"/>
      <c r="W495" s="43"/>
      <c r="X495" s="43"/>
    </row>
    <row r="496" spans="1:24" s="44" customFormat="1" ht="30" customHeight="1">
      <c r="A496" s="35"/>
      <c r="B496" s="133"/>
      <c r="C496" s="103" t="s">
        <v>151</v>
      </c>
      <c r="D496" s="47"/>
      <c r="E496" s="104"/>
      <c r="F496" s="59"/>
      <c r="G496" s="60"/>
      <c r="H496" s="201"/>
      <c r="I496" s="12"/>
      <c r="J496" s="2"/>
      <c r="K496" s="3"/>
      <c r="L496" s="4"/>
      <c r="M496" s="4"/>
      <c r="N496" s="4"/>
      <c r="O496" s="43"/>
      <c r="P496" s="43"/>
      <c r="Q496" s="43"/>
      <c r="R496" s="43"/>
      <c r="S496" s="43"/>
      <c r="T496" s="43"/>
      <c r="U496" s="43"/>
      <c r="V496" s="43"/>
      <c r="W496" s="43"/>
      <c r="X496" s="43"/>
    </row>
    <row r="497" spans="1:24" s="44" customFormat="1" ht="45" customHeight="1">
      <c r="A497" s="62" t="s">
        <v>162</v>
      </c>
      <c r="B497" s="82" t="s">
        <v>683</v>
      </c>
      <c r="C497" s="6" t="s">
        <v>417</v>
      </c>
      <c r="D497" s="64" t="s">
        <v>380</v>
      </c>
      <c r="E497" s="65" t="s">
        <v>138</v>
      </c>
      <c r="F497" s="56">
        <v>1000</v>
      </c>
      <c r="G497" s="57"/>
      <c r="H497" s="200">
        <f>ROUND(G497*F497,2)</f>
        <v>0</v>
      </c>
      <c r="I497" s="12"/>
      <c r="J497" s="2"/>
      <c r="K497" s="3"/>
      <c r="L497" s="4"/>
      <c r="M497" s="4"/>
      <c r="N497" s="4"/>
      <c r="O497" s="43"/>
      <c r="P497" s="43"/>
      <c r="Q497" s="43"/>
      <c r="R497" s="43"/>
      <c r="S497" s="43"/>
      <c r="T497" s="43"/>
      <c r="U497" s="43"/>
      <c r="V497" s="43"/>
      <c r="W497" s="43"/>
      <c r="X497" s="43"/>
    </row>
    <row r="498" spans="1:24" s="44" customFormat="1" ht="30" customHeight="1">
      <c r="A498" s="62" t="s">
        <v>320</v>
      </c>
      <c r="B498" s="82" t="s">
        <v>684</v>
      </c>
      <c r="C498" s="6" t="s">
        <v>60</v>
      </c>
      <c r="D498" s="64" t="s">
        <v>380</v>
      </c>
      <c r="E498" s="65" t="s">
        <v>138</v>
      </c>
      <c r="F498" s="56">
        <v>1700</v>
      </c>
      <c r="G498" s="57"/>
      <c r="H498" s="200">
        <f>ROUND(G498*F498,2)</f>
        <v>0</v>
      </c>
      <c r="I498" s="12"/>
      <c r="J498" s="2"/>
      <c r="K498" s="3"/>
      <c r="L498" s="4"/>
      <c r="M498" s="4"/>
      <c r="N498" s="4"/>
      <c r="O498" s="43"/>
      <c r="P498" s="43"/>
      <c r="Q498" s="43"/>
      <c r="R498" s="43"/>
      <c r="S498" s="43"/>
      <c r="T498" s="43"/>
      <c r="U498" s="43"/>
      <c r="V498" s="43"/>
      <c r="W498" s="43"/>
      <c r="X498" s="43"/>
    </row>
    <row r="499" spans="1:24" s="44" customFormat="1" ht="45" customHeight="1">
      <c r="A499" s="35"/>
      <c r="B499" s="133"/>
      <c r="C499" s="103" t="s">
        <v>152</v>
      </c>
      <c r="D499" s="47"/>
      <c r="E499" s="104"/>
      <c r="F499" s="59"/>
      <c r="G499" s="60"/>
      <c r="H499" s="201"/>
      <c r="I499" s="12"/>
      <c r="J499" s="2"/>
      <c r="K499" s="3"/>
      <c r="L499" s="4"/>
      <c r="M499" s="4"/>
      <c r="N499" s="4"/>
      <c r="O499" s="43"/>
      <c r="P499" s="43"/>
      <c r="Q499" s="43"/>
      <c r="R499" s="43"/>
      <c r="S499" s="43"/>
      <c r="T499" s="43"/>
      <c r="U499" s="43"/>
      <c r="V499" s="43"/>
      <c r="W499" s="43"/>
      <c r="X499" s="43"/>
    </row>
    <row r="500" spans="1:24" s="44" customFormat="1" ht="30" customHeight="1">
      <c r="A500" s="62" t="s">
        <v>163</v>
      </c>
      <c r="B500" s="82" t="s">
        <v>685</v>
      </c>
      <c r="C500" s="6" t="s">
        <v>260</v>
      </c>
      <c r="D500" s="64" t="s">
        <v>9</v>
      </c>
      <c r="E500" s="65"/>
      <c r="F500" s="59"/>
      <c r="G500" s="60"/>
      <c r="H500" s="201"/>
      <c r="I500" s="12"/>
      <c r="J500" s="2"/>
      <c r="K500" s="3"/>
      <c r="L500" s="4"/>
      <c r="M500" s="4"/>
      <c r="N500" s="4"/>
      <c r="O500" s="43"/>
      <c r="P500" s="43"/>
      <c r="Q500" s="43"/>
      <c r="R500" s="43"/>
      <c r="S500" s="43"/>
      <c r="T500" s="43"/>
      <c r="U500" s="43"/>
      <c r="V500" s="43"/>
      <c r="W500" s="43"/>
      <c r="X500" s="43"/>
    </row>
    <row r="501" spans="1:24" s="44" customFormat="1" ht="30" customHeight="1">
      <c r="A501" s="136" t="s">
        <v>486</v>
      </c>
      <c r="B501" s="63" t="s">
        <v>223</v>
      </c>
      <c r="C501" s="6" t="s">
        <v>473</v>
      </c>
      <c r="D501" s="64"/>
      <c r="E501" s="65" t="s">
        <v>137</v>
      </c>
      <c r="F501" s="56">
        <v>5</v>
      </c>
      <c r="G501" s="57"/>
      <c r="H501" s="200">
        <f>ROUND(G501*F501,2)</f>
        <v>0</v>
      </c>
      <c r="I501" s="12"/>
      <c r="J501" s="2"/>
      <c r="K501" s="3"/>
      <c r="L501" s="4"/>
      <c r="M501" s="4"/>
      <c r="N501" s="4"/>
      <c r="O501" s="43"/>
      <c r="P501" s="43"/>
      <c r="Q501" s="43"/>
      <c r="R501" s="43"/>
      <c r="S501" s="43"/>
      <c r="T501" s="43"/>
      <c r="U501" s="43"/>
      <c r="V501" s="43"/>
      <c r="W501" s="43"/>
      <c r="X501" s="43"/>
    </row>
    <row r="502" spans="1:24" s="44" customFormat="1" ht="30" customHeight="1">
      <c r="A502" s="62" t="s">
        <v>164</v>
      </c>
      <c r="B502" s="63" t="s">
        <v>224</v>
      </c>
      <c r="C502" s="6" t="s">
        <v>474</v>
      </c>
      <c r="D502" s="64"/>
      <c r="E502" s="65" t="s">
        <v>137</v>
      </c>
      <c r="F502" s="56">
        <v>5</v>
      </c>
      <c r="G502" s="57"/>
      <c r="H502" s="200">
        <f>ROUND(G502*F502,2)</f>
        <v>0</v>
      </c>
      <c r="I502" s="12"/>
      <c r="J502" s="2"/>
      <c r="K502" s="3"/>
      <c r="L502" s="4"/>
      <c r="M502" s="4"/>
      <c r="N502" s="4"/>
      <c r="O502" s="43"/>
      <c r="P502" s="43"/>
      <c r="Q502" s="43"/>
      <c r="R502" s="43"/>
      <c r="S502" s="43"/>
      <c r="T502" s="43"/>
      <c r="U502" s="43"/>
      <c r="V502" s="43"/>
      <c r="W502" s="43"/>
      <c r="X502" s="43"/>
    </row>
    <row r="503" spans="1:24" s="44" customFormat="1" ht="30" customHeight="1">
      <c r="A503" s="62" t="s">
        <v>165</v>
      </c>
      <c r="B503" s="82" t="s">
        <v>686</v>
      </c>
      <c r="C503" s="6" t="s">
        <v>261</v>
      </c>
      <c r="D503" s="64" t="s">
        <v>9</v>
      </c>
      <c r="E503" s="65"/>
      <c r="F503" s="59"/>
      <c r="G503" s="60"/>
      <c r="H503" s="201"/>
      <c r="I503" s="12"/>
      <c r="J503" s="2"/>
      <c r="K503" s="3"/>
      <c r="L503" s="4"/>
      <c r="M503" s="4"/>
      <c r="N503" s="4"/>
      <c r="O503" s="43"/>
      <c r="P503" s="43"/>
      <c r="Q503" s="43"/>
      <c r="R503" s="43"/>
      <c r="S503" s="43"/>
      <c r="T503" s="43"/>
      <c r="U503" s="43"/>
      <c r="V503" s="43"/>
      <c r="W503" s="43"/>
      <c r="X503" s="43"/>
    </row>
    <row r="504" spans="1:24" s="153" customFormat="1" ht="30" customHeight="1">
      <c r="A504" s="134" t="s">
        <v>166</v>
      </c>
      <c r="B504" s="123" t="s">
        <v>223</v>
      </c>
      <c r="C504" s="124" t="s">
        <v>262</v>
      </c>
      <c r="D504" s="125"/>
      <c r="E504" s="126" t="s">
        <v>137</v>
      </c>
      <c r="F504" s="79">
        <v>9</v>
      </c>
      <c r="G504" s="80"/>
      <c r="H504" s="202">
        <f>ROUND(G504*F504,2)</f>
        <v>0</v>
      </c>
      <c r="I504" s="12"/>
      <c r="J504" s="2"/>
      <c r="K504" s="3"/>
      <c r="L504" s="4"/>
      <c r="M504" s="4"/>
      <c r="N504" s="4"/>
      <c r="O504" s="43"/>
      <c r="P504" s="43"/>
      <c r="Q504" s="43"/>
      <c r="R504" s="43"/>
      <c r="S504" s="43"/>
      <c r="T504" s="43"/>
      <c r="U504" s="43"/>
      <c r="V504" s="43"/>
      <c r="W504" s="43"/>
      <c r="X504" s="43"/>
    </row>
    <row r="505" spans="1:24" s="44" customFormat="1" ht="30" customHeight="1">
      <c r="A505" s="62" t="s">
        <v>167</v>
      </c>
      <c r="B505" s="82" t="s">
        <v>687</v>
      </c>
      <c r="C505" s="6" t="s">
        <v>263</v>
      </c>
      <c r="D505" s="64" t="s">
        <v>9</v>
      </c>
      <c r="E505" s="65"/>
      <c r="F505" s="59"/>
      <c r="G505" s="60"/>
      <c r="H505" s="201"/>
      <c r="I505" s="12"/>
      <c r="J505" s="2"/>
      <c r="K505" s="3"/>
      <c r="L505" s="4"/>
      <c r="M505" s="4"/>
      <c r="N505" s="4"/>
      <c r="O505" s="43"/>
      <c r="P505" s="43"/>
      <c r="Q505" s="43"/>
      <c r="R505" s="43"/>
      <c r="S505" s="43"/>
      <c r="T505" s="43"/>
      <c r="U505" s="43"/>
      <c r="V505" s="43"/>
      <c r="W505" s="43"/>
      <c r="X505" s="43"/>
    </row>
    <row r="506" spans="1:14" s="43" customFormat="1" ht="30" customHeight="1">
      <c r="A506" s="62" t="s">
        <v>31</v>
      </c>
      <c r="B506" s="63" t="s">
        <v>223</v>
      </c>
      <c r="C506" s="6" t="s">
        <v>519</v>
      </c>
      <c r="D506" s="64"/>
      <c r="E506" s="65"/>
      <c r="F506" s="59"/>
      <c r="G506" s="60"/>
      <c r="H506" s="201"/>
      <c r="I506" s="12"/>
      <c r="J506" s="2"/>
      <c r="K506" s="3"/>
      <c r="L506" s="4"/>
      <c r="M506" s="4"/>
      <c r="N506" s="4"/>
    </row>
    <row r="507" spans="1:14" s="43" customFormat="1" ht="45" customHeight="1">
      <c r="A507" s="62" t="s">
        <v>32</v>
      </c>
      <c r="B507" s="83" t="s">
        <v>357</v>
      </c>
      <c r="C507" s="6" t="s">
        <v>520</v>
      </c>
      <c r="D507" s="64"/>
      <c r="E507" s="65" t="s">
        <v>138</v>
      </c>
      <c r="F507" s="56">
        <v>65</v>
      </c>
      <c r="G507" s="57"/>
      <c r="H507" s="200">
        <f>ROUND(G507*F507,2)</f>
        <v>0</v>
      </c>
      <c r="I507" s="12"/>
      <c r="J507" s="2"/>
      <c r="K507" s="3"/>
      <c r="L507" s="4"/>
      <c r="M507" s="4"/>
      <c r="N507" s="4"/>
    </row>
    <row r="508" spans="1:24" s="44" customFormat="1" ht="30" customHeight="1">
      <c r="A508" s="62" t="s">
        <v>33</v>
      </c>
      <c r="B508" s="82" t="s">
        <v>688</v>
      </c>
      <c r="C508" s="6" t="s">
        <v>341</v>
      </c>
      <c r="D508" s="64" t="s">
        <v>9</v>
      </c>
      <c r="E508" s="65" t="s">
        <v>138</v>
      </c>
      <c r="F508" s="56">
        <v>50</v>
      </c>
      <c r="G508" s="57"/>
      <c r="H508" s="200">
        <f>ROUND(G508*F508,2)</f>
        <v>0</v>
      </c>
      <c r="I508" s="12"/>
      <c r="J508" s="2"/>
      <c r="K508" s="3"/>
      <c r="L508" s="4"/>
      <c r="M508" s="4"/>
      <c r="N508" s="4"/>
      <c r="O508" s="43"/>
      <c r="P508" s="43"/>
      <c r="Q508" s="43"/>
      <c r="R508" s="43"/>
      <c r="S508" s="43"/>
      <c r="T508" s="43"/>
      <c r="U508" s="43"/>
      <c r="V508" s="43"/>
      <c r="W508" s="43"/>
      <c r="X508" s="43"/>
    </row>
    <row r="509" spans="1:24" s="44" customFormat="1" ht="30" customHeight="1">
      <c r="A509" s="62" t="s">
        <v>36</v>
      </c>
      <c r="B509" s="52" t="s">
        <v>689</v>
      </c>
      <c r="C509" s="90" t="s">
        <v>493</v>
      </c>
      <c r="D509" s="66" t="s">
        <v>521</v>
      </c>
      <c r="E509" s="65"/>
      <c r="F509" s="59"/>
      <c r="G509" s="60"/>
      <c r="H509" s="201"/>
      <c r="I509" s="12"/>
      <c r="J509" s="2"/>
      <c r="K509" s="3"/>
      <c r="L509" s="4"/>
      <c r="M509" s="4"/>
      <c r="N509" s="4"/>
      <c r="O509" s="43"/>
      <c r="P509" s="43"/>
      <c r="Q509" s="43"/>
      <c r="R509" s="43"/>
      <c r="S509" s="43"/>
      <c r="T509" s="43"/>
      <c r="U509" s="43"/>
      <c r="V509" s="43"/>
      <c r="W509" s="43"/>
      <c r="X509" s="43"/>
    </row>
    <row r="510" spans="1:14" s="43" customFormat="1" ht="45" customHeight="1">
      <c r="A510" s="62" t="s">
        <v>37</v>
      </c>
      <c r="B510" s="72" t="s">
        <v>223</v>
      </c>
      <c r="C510" s="53" t="s">
        <v>522</v>
      </c>
      <c r="D510" s="66"/>
      <c r="E510" s="65" t="s">
        <v>137</v>
      </c>
      <c r="F510" s="56">
        <v>4</v>
      </c>
      <c r="G510" s="57"/>
      <c r="H510" s="200">
        <f>ROUND(G510*F510,2)</f>
        <v>0</v>
      </c>
      <c r="I510" s="12"/>
      <c r="J510" s="2"/>
      <c r="K510" s="3"/>
      <c r="L510" s="4"/>
      <c r="M510" s="4"/>
      <c r="N510" s="4"/>
    </row>
    <row r="511" spans="1:24" s="44" customFormat="1" ht="45" customHeight="1">
      <c r="A511" s="62" t="s">
        <v>38</v>
      </c>
      <c r="B511" s="72" t="s">
        <v>224</v>
      </c>
      <c r="C511" s="53" t="s">
        <v>523</v>
      </c>
      <c r="D511" s="66"/>
      <c r="E511" s="65" t="s">
        <v>137</v>
      </c>
      <c r="F511" s="56">
        <v>4</v>
      </c>
      <c r="G511" s="57"/>
      <c r="H511" s="200">
        <f>ROUND(G511*F511,2)</f>
        <v>0</v>
      </c>
      <c r="I511" s="12"/>
      <c r="J511" s="2"/>
      <c r="K511" s="3"/>
      <c r="L511" s="4"/>
      <c r="M511" s="4"/>
      <c r="N511" s="4"/>
      <c r="O511" s="43"/>
      <c r="P511" s="43"/>
      <c r="Q511" s="43"/>
      <c r="R511" s="43"/>
      <c r="S511" s="43"/>
      <c r="T511" s="43"/>
      <c r="U511" s="43"/>
      <c r="V511" s="43"/>
      <c r="W511" s="43"/>
      <c r="X511" s="43"/>
    </row>
    <row r="512" spans="1:24" s="44" customFormat="1" ht="30" customHeight="1">
      <c r="A512" s="62" t="s">
        <v>41</v>
      </c>
      <c r="B512" s="52" t="s">
        <v>690</v>
      </c>
      <c r="C512" s="90" t="s">
        <v>264</v>
      </c>
      <c r="D512" s="66" t="s">
        <v>9</v>
      </c>
      <c r="E512" s="65"/>
      <c r="F512" s="59"/>
      <c r="G512" s="60"/>
      <c r="H512" s="201"/>
      <c r="I512" s="12"/>
      <c r="J512" s="2"/>
      <c r="K512" s="3"/>
      <c r="L512" s="4"/>
      <c r="M512" s="4"/>
      <c r="N512" s="4"/>
      <c r="O512" s="43"/>
      <c r="P512" s="43"/>
      <c r="Q512" s="43"/>
      <c r="R512" s="43"/>
      <c r="S512" s="43"/>
      <c r="T512" s="43"/>
      <c r="U512" s="43"/>
      <c r="V512" s="43"/>
      <c r="W512" s="43"/>
      <c r="X512" s="43"/>
    </row>
    <row r="513" spans="1:24" s="44" customFormat="1" ht="30" customHeight="1">
      <c r="A513" s="62" t="s">
        <v>42</v>
      </c>
      <c r="B513" s="72" t="s">
        <v>223</v>
      </c>
      <c r="C513" s="90" t="s">
        <v>475</v>
      </c>
      <c r="D513" s="66"/>
      <c r="E513" s="65" t="s">
        <v>137</v>
      </c>
      <c r="F513" s="56">
        <v>1</v>
      </c>
      <c r="G513" s="57"/>
      <c r="H513" s="200">
        <f>ROUND(G513*F513,2)</f>
        <v>0</v>
      </c>
      <c r="I513" s="12"/>
      <c r="J513" s="2"/>
      <c r="K513" s="3"/>
      <c r="L513" s="4"/>
      <c r="M513" s="4"/>
      <c r="N513" s="4"/>
      <c r="O513" s="43"/>
      <c r="P513" s="43"/>
      <c r="Q513" s="43"/>
      <c r="R513" s="43"/>
      <c r="S513" s="43"/>
      <c r="T513" s="43"/>
      <c r="U513" s="43"/>
      <c r="V513" s="43"/>
      <c r="W513" s="43"/>
      <c r="X513" s="43"/>
    </row>
    <row r="514" spans="1:24" s="44" customFormat="1" ht="30" customHeight="1">
      <c r="A514" s="62" t="s">
        <v>43</v>
      </c>
      <c r="B514" s="52" t="s">
        <v>691</v>
      </c>
      <c r="C514" s="90" t="s">
        <v>265</v>
      </c>
      <c r="D514" s="66" t="s">
        <v>9</v>
      </c>
      <c r="E514" s="65"/>
      <c r="F514" s="59"/>
      <c r="G514" s="60"/>
      <c r="H514" s="201"/>
      <c r="I514" s="12"/>
      <c r="J514" s="2"/>
      <c r="K514" s="3"/>
      <c r="L514" s="4"/>
      <c r="M514" s="4"/>
      <c r="N514" s="4"/>
      <c r="O514" s="43"/>
      <c r="P514" s="43"/>
      <c r="Q514" s="43"/>
      <c r="R514" s="43"/>
      <c r="S514" s="43"/>
      <c r="T514" s="43"/>
      <c r="U514" s="43"/>
      <c r="V514" s="43"/>
      <c r="W514" s="43"/>
      <c r="X514" s="43"/>
    </row>
    <row r="515" spans="1:24" s="44" customFormat="1" ht="30" customHeight="1">
      <c r="A515" s="62" t="s">
        <v>44</v>
      </c>
      <c r="B515" s="72" t="s">
        <v>223</v>
      </c>
      <c r="C515" s="90" t="s">
        <v>476</v>
      </c>
      <c r="D515" s="66"/>
      <c r="E515" s="65" t="s">
        <v>137</v>
      </c>
      <c r="F515" s="56">
        <v>7</v>
      </c>
      <c r="G515" s="57"/>
      <c r="H515" s="200">
        <f>ROUND(G515*F515,2)</f>
        <v>0</v>
      </c>
      <c r="I515" s="12"/>
      <c r="J515" s="2"/>
      <c r="K515" s="3"/>
      <c r="L515" s="4"/>
      <c r="M515" s="4"/>
      <c r="N515" s="4"/>
      <c r="O515" s="43"/>
      <c r="P515" s="43"/>
      <c r="Q515" s="43"/>
      <c r="R515" s="43"/>
      <c r="S515" s="43"/>
      <c r="T515" s="43"/>
      <c r="U515" s="43"/>
      <c r="V515" s="43"/>
      <c r="W515" s="43"/>
      <c r="X515" s="43"/>
    </row>
    <row r="516" spans="1:24" s="44" customFormat="1" ht="30" customHeight="1">
      <c r="A516" s="62" t="s">
        <v>45</v>
      </c>
      <c r="B516" s="52" t="s">
        <v>692</v>
      </c>
      <c r="C516" s="90" t="s">
        <v>266</v>
      </c>
      <c r="D516" s="66" t="s">
        <v>9</v>
      </c>
      <c r="E516" s="65"/>
      <c r="F516" s="59"/>
      <c r="G516" s="60"/>
      <c r="H516" s="201"/>
      <c r="I516" s="12"/>
      <c r="J516" s="2"/>
      <c r="K516" s="3"/>
      <c r="L516" s="4"/>
      <c r="M516" s="4"/>
      <c r="N516" s="4"/>
      <c r="O516" s="43"/>
      <c r="P516" s="43"/>
      <c r="Q516" s="43"/>
      <c r="R516" s="43"/>
      <c r="S516" s="43"/>
      <c r="T516" s="43"/>
      <c r="U516" s="43"/>
      <c r="V516" s="43"/>
      <c r="W516" s="43"/>
      <c r="X516" s="43"/>
    </row>
    <row r="517" spans="1:24" s="44" customFormat="1" ht="30" customHeight="1">
      <c r="A517" s="62" t="s">
        <v>46</v>
      </c>
      <c r="B517" s="72" t="s">
        <v>223</v>
      </c>
      <c r="C517" s="90" t="s">
        <v>596</v>
      </c>
      <c r="D517" s="66"/>
      <c r="E517" s="65"/>
      <c r="F517" s="59"/>
      <c r="G517" s="60"/>
      <c r="H517" s="201"/>
      <c r="I517" s="12"/>
      <c r="J517" s="2"/>
      <c r="K517" s="3"/>
      <c r="L517" s="4"/>
      <c r="M517" s="4"/>
      <c r="N517" s="4"/>
      <c r="O517" s="43"/>
      <c r="P517" s="43"/>
      <c r="Q517" s="43"/>
      <c r="R517" s="43"/>
      <c r="S517" s="43"/>
      <c r="T517" s="43"/>
      <c r="U517" s="43"/>
      <c r="V517" s="43"/>
      <c r="W517" s="43"/>
      <c r="X517" s="43"/>
    </row>
    <row r="518" spans="1:24" s="44" customFormat="1" ht="30" customHeight="1">
      <c r="A518" s="62" t="s">
        <v>47</v>
      </c>
      <c r="B518" s="89" t="s">
        <v>357</v>
      </c>
      <c r="C518" s="53" t="s">
        <v>693</v>
      </c>
      <c r="D518" s="66"/>
      <c r="E518" s="65" t="s">
        <v>137</v>
      </c>
      <c r="F518" s="56">
        <v>3</v>
      </c>
      <c r="G518" s="57"/>
      <c r="H518" s="200">
        <f>ROUND(G518*F518,2)</f>
        <v>0</v>
      </c>
      <c r="I518" s="12"/>
      <c r="J518" s="2"/>
      <c r="K518" s="3"/>
      <c r="L518" s="4"/>
      <c r="M518" s="4"/>
      <c r="N518" s="4"/>
      <c r="O518" s="43"/>
      <c r="P518" s="43"/>
      <c r="Q518" s="43"/>
      <c r="R518" s="43"/>
      <c r="S518" s="43"/>
      <c r="T518" s="43"/>
      <c r="U518" s="43"/>
      <c r="V518" s="43"/>
      <c r="W518" s="43"/>
      <c r="X518" s="43"/>
    </row>
    <row r="519" spans="1:24" s="44" customFormat="1" ht="45" customHeight="1">
      <c r="A519" s="62" t="s">
        <v>50</v>
      </c>
      <c r="B519" s="52" t="s">
        <v>694</v>
      </c>
      <c r="C519" s="90" t="s">
        <v>372</v>
      </c>
      <c r="D519" s="66" t="s">
        <v>9</v>
      </c>
      <c r="E519" s="65"/>
      <c r="F519" s="59"/>
      <c r="G519" s="60"/>
      <c r="H519" s="201"/>
      <c r="I519" s="12"/>
      <c r="J519" s="2"/>
      <c r="K519" s="3"/>
      <c r="L519" s="4"/>
      <c r="M519" s="4"/>
      <c r="N519" s="4"/>
      <c r="O519" s="43"/>
      <c r="P519" s="43"/>
      <c r="Q519" s="43"/>
      <c r="R519" s="43"/>
      <c r="S519" s="43"/>
      <c r="T519" s="43"/>
      <c r="U519" s="43"/>
      <c r="V519" s="43"/>
      <c r="W519" s="43"/>
      <c r="X519" s="43"/>
    </row>
    <row r="520" spans="1:24" s="44" customFormat="1" ht="30" customHeight="1">
      <c r="A520" s="62" t="s">
        <v>51</v>
      </c>
      <c r="B520" s="72" t="s">
        <v>223</v>
      </c>
      <c r="C520" s="90" t="s">
        <v>485</v>
      </c>
      <c r="D520" s="66"/>
      <c r="E520" s="65" t="s">
        <v>137</v>
      </c>
      <c r="F520" s="56">
        <v>3</v>
      </c>
      <c r="G520" s="57"/>
      <c r="H520" s="200">
        <f>ROUND(G520*F520,2)</f>
        <v>0</v>
      </c>
      <c r="I520" s="12"/>
      <c r="J520" s="2"/>
      <c r="K520" s="3"/>
      <c r="L520" s="4"/>
      <c r="M520" s="4"/>
      <c r="N520" s="4"/>
      <c r="O520" s="43"/>
      <c r="P520" s="43"/>
      <c r="Q520" s="43"/>
      <c r="R520" s="43"/>
      <c r="S520" s="43"/>
      <c r="T520" s="43"/>
      <c r="U520" s="43"/>
      <c r="V520" s="43"/>
      <c r="W520" s="43"/>
      <c r="X520" s="43"/>
    </row>
    <row r="521" spans="1:24" s="44" customFormat="1" ht="30" customHeight="1">
      <c r="A521" s="62" t="s">
        <v>268</v>
      </c>
      <c r="B521" s="52" t="s">
        <v>695</v>
      </c>
      <c r="C521" s="53" t="s">
        <v>355</v>
      </c>
      <c r="D521" s="66" t="s">
        <v>9</v>
      </c>
      <c r="E521" s="65" t="s">
        <v>137</v>
      </c>
      <c r="F521" s="56">
        <v>3</v>
      </c>
      <c r="G521" s="57"/>
      <c r="H521" s="200">
        <f>ROUND(G521*F521,2)</f>
        <v>0</v>
      </c>
      <c r="I521" s="12"/>
      <c r="J521" s="2"/>
      <c r="K521" s="3"/>
      <c r="L521" s="4"/>
      <c r="M521" s="4"/>
      <c r="N521" s="4"/>
      <c r="O521" s="43"/>
      <c r="P521" s="43"/>
      <c r="Q521" s="43"/>
      <c r="R521" s="43"/>
      <c r="S521" s="43"/>
      <c r="T521" s="43"/>
      <c r="U521" s="43"/>
      <c r="V521" s="43"/>
      <c r="W521" s="43"/>
      <c r="X521" s="43"/>
    </row>
    <row r="522" spans="1:24" s="44" customFormat="1" ht="30" customHeight="1">
      <c r="A522" s="62" t="s">
        <v>269</v>
      </c>
      <c r="B522" s="52" t="s">
        <v>696</v>
      </c>
      <c r="C522" s="53" t="s">
        <v>267</v>
      </c>
      <c r="D522" s="66" t="s">
        <v>9</v>
      </c>
      <c r="E522" s="65" t="s">
        <v>137</v>
      </c>
      <c r="F522" s="56">
        <v>9</v>
      </c>
      <c r="G522" s="57"/>
      <c r="H522" s="200">
        <f>ROUND(G522*F522,2)</f>
        <v>0</v>
      </c>
      <c r="I522" s="12"/>
      <c r="J522" s="2"/>
      <c r="K522" s="3"/>
      <c r="L522" s="4"/>
      <c r="M522" s="4"/>
      <c r="N522" s="4"/>
      <c r="O522" s="43"/>
      <c r="P522" s="43"/>
      <c r="Q522" s="43"/>
      <c r="R522" s="43"/>
      <c r="S522" s="43"/>
      <c r="T522" s="43"/>
      <c r="U522" s="43"/>
      <c r="V522" s="43"/>
      <c r="W522" s="43"/>
      <c r="X522" s="43"/>
    </row>
    <row r="523" spans="1:24" s="44" customFormat="1" ht="30" customHeight="1">
      <c r="A523" s="62" t="s">
        <v>0</v>
      </c>
      <c r="B523" s="52" t="s">
        <v>697</v>
      </c>
      <c r="C523" s="53" t="s">
        <v>1</v>
      </c>
      <c r="D523" s="66" t="s">
        <v>500</v>
      </c>
      <c r="E523" s="65" t="s">
        <v>137</v>
      </c>
      <c r="F523" s="56">
        <v>10</v>
      </c>
      <c r="G523" s="57"/>
      <c r="H523" s="200">
        <f>ROUND(G523*F523,2)</f>
        <v>0</v>
      </c>
      <c r="I523" s="12"/>
      <c r="J523" s="2"/>
      <c r="K523" s="3"/>
      <c r="L523" s="4"/>
      <c r="M523" s="4"/>
      <c r="N523" s="4"/>
      <c r="O523" s="43"/>
      <c r="P523" s="43"/>
      <c r="Q523" s="43"/>
      <c r="R523" s="43"/>
      <c r="S523" s="43"/>
      <c r="T523" s="43"/>
      <c r="U523" s="43"/>
      <c r="V523" s="43"/>
      <c r="W523" s="43"/>
      <c r="X523" s="43"/>
    </row>
    <row r="524" spans="1:24" s="44" customFormat="1" ht="30" customHeight="1">
      <c r="A524" s="62" t="s">
        <v>430</v>
      </c>
      <c r="B524" s="52" t="s">
        <v>698</v>
      </c>
      <c r="C524" s="90" t="s">
        <v>440</v>
      </c>
      <c r="D524" s="66" t="s">
        <v>458</v>
      </c>
      <c r="E524" s="65"/>
      <c r="F524" s="59"/>
      <c r="G524" s="60"/>
      <c r="H524" s="201"/>
      <c r="I524" s="12"/>
      <c r="J524" s="2"/>
      <c r="K524" s="3"/>
      <c r="L524" s="4"/>
      <c r="M524" s="4"/>
      <c r="N524" s="4"/>
      <c r="O524" s="43"/>
      <c r="P524" s="43"/>
      <c r="Q524" s="43"/>
      <c r="R524" s="43"/>
      <c r="S524" s="43"/>
      <c r="T524" s="43"/>
      <c r="U524" s="43"/>
      <c r="V524" s="43"/>
      <c r="W524" s="43"/>
      <c r="X524" s="43"/>
    </row>
    <row r="525" spans="1:24" s="44" customFormat="1" ht="30" customHeight="1">
      <c r="A525" s="62" t="s">
        <v>410</v>
      </c>
      <c r="B525" s="72" t="s">
        <v>223</v>
      </c>
      <c r="C525" s="53" t="s">
        <v>699</v>
      </c>
      <c r="D525" s="66"/>
      <c r="E525" s="65" t="s">
        <v>138</v>
      </c>
      <c r="F525" s="56">
        <v>92</v>
      </c>
      <c r="G525" s="57"/>
      <c r="H525" s="200">
        <f>ROUND(G525*F525,2)</f>
        <v>0</v>
      </c>
      <c r="I525" s="12"/>
      <c r="J525" s="2"/>
      <c r="K525" s="3"/>
      <c r="L525" s="4"/>
      <c r="M525" s="4"/>
      <c r="N525" s="4"/>
      <c r="O525" s="43"/>
      <c r="P525" s="43"/>
      <c r="Q525" s="43"/>
      <c r="R525" s="43"/>
      <c r="S525" s="43"/>
      <c r="T525" s="43"/>
      <c r="U525" s="43"/>
      <c r="V525" s="43"/>
      <c r="W525" s="43"/>
      <c r="X525" s="43"/>
    </row>
    <row r="526" spans="1:24" s="44" customFormat="1" ht="30" customHeight="1">
      <c r="A526" s="62" t="s">
        <v>411</v>
      </c>
      <c r="B526" s="52" t="s">
        <v>700</v>
      </c>
      <c r="C526" s="90" t="s">
        <v>441</v>
      </c>
      <c r="D526" s="66" t="s">
        <v>458</v>
      </c>
      <c r="E526" s="65"/>
      <c r="F526" s="59"/>
      <c r="G526" s="60"/>
      <c r="H526" s="201"/>
      <c r="I526" s="12"/>
      <c r="J526" s="2"/>
      <c r="K526" s="3"/>
      <c r="L526" s="4"/>
      <c r="M526" s="4"/>
      <c r="N526" s="4"/>
      <c r="O526" s="43"/>
      <c r="P526" s="43"/>
      <c r="Q526" s="43"/>
      <c r="R526" s="43"/>
      <c r="S526" s="43"/>
      <c r="T526" s="43"/>
      <c r="U526" s="43"/>
      <c r="V526" s="43"/>
      <c r="W526" s="43"/>
      <c r="X526" s="43"/>
    </row>
    <row r="527" spans="1:24" s="44" customFormat="1" ht="30" customHeight="1">
      <c r="A527" s="62" t="s">
        <v>412</v>
      </c>
      <c r="B527" s="72" t="s">
        <v>223</v>
      </c>
      <c r="C527" s="53" t="s">
        <v>701</v>
      </c>
      <c r="D527" s="66"/>
      <c r="E527" s="65" t="s">
        <v>138</v>
      </c>
      <c r="F527" s="56">
        <v>92</v>
      </c>
      <c r="G527" s="57"/>
      <c r="H527" s="200">
        <f>ROUND(G527*F527,2)</f>
        <v>0</v>
      </c>
      <c r="I527" s="12"/>
      <c r="J527" s="2"/>
      <c r="K527" s="3"/>
      <c r="L527" s="4"/>
      <c r="M527" s="4"/>
      <c r="N527" s="4"/>
      <c r="O527" s="43"/>
      <c r="P527" s="43"/>
      <c r="Q527" s="43"/>
      <c r="R527" s="43"/>
      <c r="S527" s="43"/>
      <c r="T527" s="43"/>
      <c r="U527" s="43"/>
      <c r="V527" s="43"/>
      <c r="W527" s="43"/>
      <c r="X527" s="43"/>
    </row>
    <row r="528" spans="1:24" s="44" customFormat="1" ht="30" customHeight="1">
      <c r="A528" s="147" t="s">
        <v>442</v>
      </c>
      <c r="B528" s="52" t="s">
        <v>702</v>
      </c>
      <c r="C528" s="53" t="s">
        <v>445</v>
      </c>
      <c r="D528" s="66" t="s">
        <v>458</v>
      </c>
      <c r="E528" s="65" t="s">
        <v>138</v>
      </c>
      <c r="F528" s="56">
        <v>65</v>
      </c>
      <c r="G528" s="57"/>
      <c r="H528" s="200">
        <f>ROUND(G528*F528,2)</f>
        <v>0</v>
      </c>
      <c r="I528" s="12"/>
      <c r="J528" s="2"/>
      <c r="K528" s="3"/>
      <c r="L528" s="4"/>
      <c r="M528" s="4"/>
      <c r="N528" s="4"/>
      <c r="O528" s="43"/>
      <c r="P528" s="43"/>
      <c r="Q528" s="43"/>
      <c r="R528" s="43"/>
      <c r="S528" s="43"/>
      <c r="T528" s="43"/>
      <c r="U528" s="43"/>
      <c r="V528" s="43"/>
      <c r="W528" s="43"/>
      <c r="X528" s="43"/>
    </row>
    <row r="529" spans="1:24" s="153" customFormat="1" ht="30" customHeight="1">
      <c r="A529" s="159" t="s">
        <v>443</v>
      </c>
      <c r="B529" s="112" t="s">
        <v>703</v>
      </c>
      <c r="C529" s="76" t="s">
        <v>446</v>
      </c>
      <c r="D529" s="77" t="s">
        <v>458</v>
      </c>
      <c r="E529" s="126" t="s">
        <v>138</v>
      </c>
      <c r="F529" s="79">
        <v>65</v>
      </c>
      <c r="G529" s="80"/>
      <c r="H529" s="202">
        <f>ROUND(G529*F529,2)</f>
        <v>0</v>
      </c>
      <c r="I529" s="12"/>
      <c r="J529" s="2"/>
      <c r="K529" s="3"/>
      <c r="L529" s="4"/>
      <c r="M529" s="4"/>
      <c r="N529" s="4"/>
      <c r="O529" s="43"/>
      <c r="P529" s="43"/>
      <c r="Q529" s="43"/>
      <c r="R529" s="43"/>
      <c r="S529" s="43"/>
      <c r="T529" s="43"/>
      <c r="U529" s="43"/>
      <c r="V529" s="43"/>
      <c r="W529" s="43"/>
      <c r="X529" s="43"/>
    </row>
    <row r="530" spans="1:24" s="44" customFormat="1" ht="30" customHeight="1">
      <c r="A530" s="35"/>
      <c r="B530" s="101"/>
      <c r="C530" s="68" t="s">
        <v>153</v>
      </c>
      <c r="D530" s="69"/>
      <c r="E530" s="104"/>
      <c r="F530" s="59"/>
      <c r="G530" s="60"/>
      <c r="H530" s="201"/>
      <c r="I530" s="12"/>
      <c r="J530" s="2"/>
      <c r="K530" s="3"/>
      <c r="L530" s="4"/>
      <c r="M530" s="4"/>
      <c r="N530" s="4"/>
      <c r="O530" s="43"/>
      <c r="P530" s="43"/>
      <c r="Q530" s="43"/>
      <c r="R530" s="43"/>
      <c r="S530" s="43"/>
      <c r="T530" s="43"/>
      <c r="U530" s="43"/>
      <c r="V530" s="43"/>
      <c r="W530" s="43"/>
      <c r="X530" s="43"/>
    </row>
    <row r="531" spans="1:14" s="43" customFormat="1" ht="45" customHeight="1">
      <c r="A531" s="62" t="s">
        <v>168</v>
      </c>
      <c r="B531" s="52" t="s">
        <v>704</v>
      </c>
      <c r="C531" s="53" t="s">
        <v>495</v>
      </c>
      <c r="D531" s="66" t="s">
        <v>494</v>
      </c>
      <c r="E531" s="65" t="s">
        <v>137</v>
      </c>
      <c r="F531" s="56">
        <v>22</v>
      </c>
      <c r="G531" s="57"/>
      <c r="H531" s="200">
        <f>ROUND(G531*F531,2)</f>
        <v>0</v>
      </c>
      <c r="I531" s="12"/>
      <c r="J531" s="2"/>
      <c r="K531" s="3"/>
      <c r="L531" s="4"/>
      <c r="M531" s="4"/>
      <c r="N531" s="4"/>
    </row>
    <row r="532" spans="1:14" s="43" customFormat="1" ht="30" customHeight="1">
      <c r="A532" s="62" t="s">
        <v>170</v>
      </c>
      <c r="B532" s="52" t="s">
        <v>705</v>
      </c>
      <c r="C532" s="53" t="s">
        <v>530</v>
      </c>
      <c r="D532" s="66" t="s">
        <v>494</v>
      </c>
      <c r="E532" s="65"/>
      <c r="F532" s="59"/>
      <c r="G532" s="60"/>
      <c r="H532" s="201"/>
      <c r="I532" s="12"/>
      <c r="J532" s="2"/>
      <c r="K532" s="3"/>
      <c r="L532" s="4"/>
      <c r="M532" s="4"/>
      <c r="N532" s="4"/>
    </row>
    <row r="533" spans="1:24" s="44" customFormat="1" ht="30" customHeight="1">
      <c r="A533" s="62" t="s">
        <v>171</v>
      </c>
      <c r="B533" s="72" t="s">
        <v>223</v>
      </c>
      <c r="C533" s="53" t="s">
        <v>418</v>
      </c>
      <c r="D533" s="66"/>
      <c r="E533" s="65" t="s">
        <v>137</v>
      </c>
      <c r="F533" s="56">
        <v>2</v>
      </c>
      <c r="G533" s="57"/>
      <c r="H533" s="200">
        <f>ROUND(G533*F533,2)</f>
        <v>0</v>
      </c>
      <c r="I533" s="12"/>
      <c r="J533" s="2"/>
      <c r="K533" s="3"/>
      <c r="L533" s="4"/>
      <c r="M533" s="4"/>
      <c r="N533" s="4"/>
      <c r="O533" s="43"/>
      <c r="P533" s="43"/>
      <c r="Q533" s="43"/>
      <c r="R533" s="43"/>
      <c r="S533" s="43"/>
      <c r="T533" s="43"/>
      <c r="U533" s="43"/>
      <c r="V533" s="43"/>
      <c r="W533" s="43"/>
      <c r="X533" s="43"/>
    </row>
    <row r="534" spans="1:24" s="44" customFormat="1" ht="30" customHeight="1">
      <c r="A534" s="62" t="s">
        <v>173</v>
      </c>
      <c r="B534" s="72" t="s">
        <v>224</v>
      </c>
      <c r="C534" s="53" t="s">
        <v>420</v>
      </c>
      <c r="D534" s="66"/>
      <c r="E534" s="65" t="s">
        <v>137</v>
      </c>
      <c r="F534" s="56">
        <v>2</v>
      </c>
      <c r="G534" s="57"/>
      <c r="H534" s="200">
        <f>ROUND(G534*F534,2)</f>
        <v>0</v>
      </c>
      <c r="I534" s="12"/>
      <c r="J534" s="2"/>
      <c r="K534" s="3"/>
      <c r="L534" s="4"/>
      <c r="M534" s="4"/>
      <c r="N534" s="4"/>
      <c r="O534" s="43"/>
      <c r="P534" s="43"/>
      <c r="Q534" s="43"/>
      <c r="R534" s="43"/>
      <c r="S534" s="43"/>
      <c r="T534" s="43"/>
      <c r="U534" s="43"/>
      <c r="V534" s="43"/>
      <c r="W534" s="43"/>
      <c r="X534" s="43"/>
    </row>
    <row r="535" spans="1:24" s="44" customFormat="1" ht="30" customHeight="1">
      <c r="A535" s="62" t="s">
        <v>174</v>
      </c>
      <c r="B535" s="52" t="s">
        <v>706</v>
      </c>
      <c r="C535" s="53" t="s">
        <v>334</v>
      </c>
      <c r="D535" s="66" t="s">
        <v>494</v>
      </c>
      <c r="E535" s="65" t="s">
        <v>137</v>
      </c>
      <c r="F535" s="56">
        <v>4</v>
      </c>
      <c r="G535" s="57"/>
      <c r="H535" s="200">
        <f>ROUND(G535*F535,2)</f>
        <v>0</v>
      </c>
      <c r="I535" s="12"/>
      <c r="J535" s="2"/>
      <c r="K535" s="3"/>
      <c r="L535" s="4"/>
      <c r="M535" s="4"/>
      <c r="N535" s="4"/>
      <c r="O535" s="43"/>
      <c r="P535" s="43"/>
      <c r="Q535" s="43"/>
      <c r="R535" s="43"/>
      <c r="S535" s="43"/>
      <c r="T535" s="43"/>
      <c r="U535" s="43"/>
      <c r="V535" s="43"/>
      <c r="W535" s="43"/>
      <c r="X535" s="43"/>
    </row>
    <row r="536" spans="1:14" s="43" customFormat="1" ht="30" customHeight="1">
      <c r="A536" s="62" t="s">
        <v>281</v>
      </c>
      <c r="B536" s="52" t="s">
        <v>707</v>
      </c>
      <c r="C536" s="53" t="s">
        <v>336</v>
      </c>
      <c r="D536" s="66" t="s">
        <v>494</v>
      </c>
      <c r="E536" s="65" t="s">
        <v>137</v>
      </c>
      <c r="F536" s="56">
        <v>3</v>
      </c>
      <c r="G536" s="57"/>
      <c r="H536" s="200">
        <f>ROUND(G536*F536,2)</f>
        <v>0</v>
      </c>
      <c r="I536" s="12"/>
      <c r="J536" s="2"/>
      <c r="K536" s="3"/>
      <c r="L536" s="4"/>
      <c r="M536" s="4"/>
      <c r="N536" s="4"/>
    </row>
    <row r="537" spans="1:14" s="43" customFormat="1" ht="30" customHeight="1">
      <c r="A537" s="51" t="s">
        <v>52</v>
      </c>
      <c r="B537" s="52" t="s">
        <v>708</v>
      </c>
      <c r="C537" s="53" t="s">
        <v>497</v>
      </c>
      <c r="D537" s="66" t="s">
        <v>496</v>
      </c>
      <c r="E537" s="55" t="s">
        <v>137</v>
      </c>
      <c r="F537" s="56">
        <v>1</v>
      </c>
      <c r="G537" s="57"/>
      <c r="H537" s="200">
        <f>ROUND(G537*F537,2)</f>
        <v>0</v>
      </c>
      <c r="I537" s="12"/>
      <c r="J537" s="2"/>
      <c r="K537" s="3"/>
      <c r="L537" s="4"/>
      <c r="M537" s="4"/>
      <c r="N537" s="4"/>
    </row>
    <row r="538" spans="1:14" s="43" customFormat="1" ht="30" customHeight="1">
      <c r="A538" s="35"/>
      <c r="B538" s="67"/>
      <c r="C538" s="68" t="s">
        <v>154</v>
      </c>
      <c r="D538" s="69"/>
      <c r="E538" s="130"/>
      <c r="F538" s="59"/>
      <c r="G538" s="60"/>
      <c r="H538" s="201"/>
      <c r="I538" s="12"/>
      <c r="J538" s="2"/>
      <c r="K538" s="3"/>
      <c r="L538" s="4"/>
      <c r="M538" s="4"/>
      <c r="N538" s="4"/>
    </row>
    <row r="539" spans="1:24" s="44" customFormat="1" ht="30" customHeight="1">
      <c r="A539" s="73" t="s">
        <v>177</v>
      </c>
      <c r="B539" s="52" t="s">
        <v>709</v>
      </c>
      <c r="C539" s="53" t="s">
        <v>107</v>
      </c>
      <c r="D539" s="66" t="s">
        <v>13</v>
      </c>
      <c r="E539" s="65"/>
      <c r="F539" s="59"/>
      <c r="G539" s="60"/>
      <c r="H539" s="201"/>
      <c r="I539" s="12"/>
      <c r="J539" s="2"/>
      <c r="K539" s="3"/>
      <c r="L539" s="4"/>
      <c r="M539" s="4"/>
      <c r="N539" s="4"/>
      <c r="O539" s="43"/>
      <c r="P539" s="43"/>
      <c r="Q539" s="43"/>
      <c r="R539" s="43"/>
      <c r="S539" s="43"/>
      <c r="T539" s="43"/>
      <c r="U539" s="43"/>
      <c r="V539" s="43"/>
      <c r="W539" s="43"/>
      <c r="X539" s="43"/>
    </row>
    <row r="540" spans="1:24" s="44" customFormat="1" ht="30" customHeight="1">
      <c r="A540" s="73" t="s">
        <v>178</v>
      </c>
      <c r="B540" s="72" t="s">
        <v>223</v>
      </c>
      <c r="C540" s="53" t="s">
        <v>421</v>
      </c>
      <c r="D540" s="66"/>
      <c r="E540" s="65" t="s">
        <v>134</v>
      </c>
      <c r="F540" s="56">
        <v>100</v>
      </c>
      <c r="G540" s="57"/>
      <c r="H540" s="200">
        <f>ROUND(G540*F540,2)</f>
        <v>0</v>
      </c>
      <c r="I540" s="12"/>
      <c r="J540" s="2"/>
      <c r="K540" s="3"/>
      <c r="L540" s="4"/>
      <c r="M540" s="4"/>
      <c r="N540" s="4"/>
      <c r="O540" s="43"/>
      <c r="P540" s="43"/>
      <c r="Q540" s="43"/>
      <c r="R540" s="43"/>
      <c r="S540" s="43"/>
      <c r="T540" s="43"/>
      <c r="U540" s="43"/>
      <c r="V540" s="43"/>
      <c r="W540" s="43"/>
      <c r="X540" s="43"/>
    </row>
    <row r="541" spans="1:24" s="44" customFormat="1" ht="30" customHeight="1">
      <c r="A541" s="73" t="s">
        <v>179</v>
      </c>
      <c r="B541" s="72" t="s">
        <v>224</v>
      </c>
      <c r="C541" s="53" t="s">
        <v>422</v>
      </c>
      <c r="D541" s="66"/>
      <c r="E541" s="65" t="s">
        <v>134</v>
      </c>
      <c r="F541" s="56">
        <v>1600</v>
      </c>
      <c r="G541" s="57"/>
      <c r="H541" s="200">
        <f>ROUND(G541*F541,2)</f>
        <v>0</v>
      </c>
      <c r="I541" s="12"/>
      <c r="J541" s="2"/>
      <c r="K541" s="3"/>
      <c r="L541" s="4"/>
      <c r="M541" s="4"/>
      <c r="N541" s="4"/>
      <c r="O541" s="43"/>
      <c r="P541" s="43"/>
      <c r="Q541" s="43"/>
      <c r="R541" s="43"/>
      <c r="S541" s="43"/>
      <c r="T541" s="43"/>
      <c r="U541" s="43"/>
      <c r="V541" s="43"/>
      <c r="W541" s="43"/>
      <c r="X541" s="43"/>
    </row>
    <row r="542" spans="1:24" s="44" customFormat="1" ht="30" customHeight="1">
      <c r="A542" s="73"/>
      <c r="B542" s="52" t="s">
        <v>710</v>
      </c>
      <c r="C542" s="53" t="s">
        <v>108</v>
      </c>
      <c r="D542" s="66" t="s">
        <v>324</v>
      </c>
      <c r="E542" s="65" t="s">
        <v>134</v>
      </c>
      <c r="F542" s="56">
        <v>12900</v>
      </c>
      <c r="G542" s="57"/>
      <c r="H542" s="200">
        <f>ROUND(G542*F542,2)</f>
        <v>0</v>
      </c>
      <c r="I542" s="12"/>
      <c r="J542" s="2"/>
      <c r="K542" s="3"/>
      <c r="L542" s="4"/>
      <c r="M542" s="4"/>
      <c r="N542" s="4"/>
      <c r="O542" s="43"/>
      <c r="P542" s="43"/>
      <c r="Q542" s="43"/>
      <c r="R542" s="43"/>
      <c r="S542" s="43"/>
      <c r="T542" s="43"/>
      <c r="U542" s="43"/>
      <c r="V542" s="43"/>
      <c r="W542" s="43"/>
      <c r="X542" s="43"/>
    </row>
    <row r="543" spans="1:24" s="44" customFormat="1" ht="30" customHeight="1">
      <c r="A543" s="157"/>
      <c r="B543" s="67"/>
      <c r="C543" s="68" t="s">
        <v>141</v>
      </c>
      <c r="D543" s="69"/>
      <c r="E543" s="130"/>
      <c r="F543" s="59"/>
      <c r="G543" s="60"/>
      <c r="H543" s="201"/>
      <c r="I543" s="12"/>
      <c r="J543" s="2"/>
      <c r="K543" s="3"/>
      <c r="L543" s="4"/>
      <c r="M543" s="4"/>
      <c r="N543" s="4"/>
      <c r="O543" s="43"/>
      <c r="P543" s="43"/>
      <c r="Q543" s="43"/>
      <c r="R543" s="43"/>
      <c r="S543" s="43"/>
      <c r="T543" s="43"/>
      <c r="U543" s="43"/>
      <c r="V543" s="43"/>
      <c r="W543" s="43"/>
      <c r="X543" s="43"/>
    </row>
    <row r="544" spans="1:24" s="44" customFormat="1" ht="30" customHeight="1">
      <c r="A544" s="157"/>
      <c r="B544" s="52" t="s">
        <v>711</v>
      </c>
      <c r="C544" s="53" t="s">
        <v>712</v>
      </c>
      <c r="D544" s="66" t="s">
        <v>2</v>
      </c>
      <c r="E544" s="65" t="s">
        <v>137</v>
      </c>
      <c r="F544" s="56">
        <v>7</v>
      </c>
      <c r="G544" s="57"/>
      <c r="H544" s="200">
        <f>ROUND(G544*F544,2)</f>
        <v>0</v>
      </c>
      <c r="I544" s="12"/>
      <c r="J544" s="2"/>
      <c r="K544" s="3"/>
      <c r="L544" s="4"/>
      <c r="M544" s="4"/>
      <c r="N544" s="4"/>
      <c r="O544" s="43"/>
      <c r="P544" s="43"/>
      <c r="Q544" s="43"/>
      <c r="R544" s="43"/>
      <c r="S544" s="43"/>
      <c r="T544" s="43"/>
      <c r="U544" s="43"/>
      <c r="V544" s="43"/>
      <c r="W544" s="43"/>
      <c r="X544" s="43"/>
    </row>
    <row r="545" spans="1:24" s="44" customFormat="1" ht="9" customHeight="1">
      <c r="A545" s="35"/>
      <c r="B545" s="102"/>
      <c r="C545" s="103"/>
      <c r="D545" s="47"/>
      <c r="E545" s="104"/>
      <c r="F545" s="49"/>
      <c r="G545" s="35"/>
      <c r="H545" s="199"/>
      <c r="I545" s="12"/>
      <c r="J545" s="2"/>
      <c r="K545" s="3"/>
      <c r="L545" s="4"/>
      <c r="M545" s="4"/>
      <c r="N545" s="4"/>
      <c r="O545" s="43"/>
      <c r="P545" s="43"/>
      <c r="Q545" s="43"/>
      <c r="R545" s="43"/>
      <c r="S545" s="43"/>
      <c r="T545" s="43"/>
      <c r="U545" s="43"/>
      <c r="V545" s="43"/>
      <c r="W545" s="43"/>
      <c r="X545" s="43"/>
    </row>
    <row r="546" spans="1:24" s="44" customFormat="1" ht="48" customHeight="1" thickBot="1">
      <c r="A546" s="127"/>
      <c r="B546" s="149" t="s">
        <v>346</v>
      </c>
      <c r="C546" s="223" t="str">
        <f>C432</f>
        <v>PAVEMENT REHABILITATION:  SASKATCHEWAN AVENUE FROM STURGEON CREEK ROAD TO MORAY STREET</v>
      </c>
      <c r="D546" s="224"/>
      <c r="E546" s="224"/>
      <c r="F546" s="225"/>
      <c r="G546" s="128" t="s">
        <v>543</v>
      </c>
      <c r="H546" s="207">
        <f>SUM(H432:H545)</f>
        <v>0</v>
      </c>
      <c r="I546" s="12"/>
      <c r="J546" s="2"/>
      <c r="K546" s="3"/>
      <c r="L546" s="4"/>
      <c r="M546" s="4"/>
      <c r="N546" s="4"/>
      <c r="O546" s="43"/>
      <c r="P546" s="43"/>
      <c r="Q546" s="43"/>
      <c r="R546" s="43"/>
      <c r="S546" s="43"/>
      <c r="T546" s="43"/>
      <c r="U546" s="43"/>
      <c r="V546" s="43"/>
      <c r="W546" s="43"/>
      <c r="X546" s="43"/>
    </row>
    <row r="547" spans="1:14" ht="36" customHeight="1" thickTop="1">
      <c r="A547" s="34"/>
      <c r="B547" s="160"/>
      <c r="C547" s="161" t="s">
        <v>713</v>
      </c>
      <c r="D547" s="162"/>
      <c r="E547" s="162"/>
      <c r="F547" s="163"/>
      <c r="G547" s="162"/>
      <c r="H547" s="209"/>
      <c r="I547" s="12"/>
      <c r="J547" s="2"/>
      <c r="K547" s="3"/>
      <c r="L547" s="4"/>
      <c r="M547" s="4"/>
      <c r="N547" s="4"/>
    </row>
    <row r="548" spans="1:24" s="44" customFormat="1" ht="31.5" customHeight="1">
      <c r="A548" s="164"/>
      <c r="B548" s="165" t="str">
        <f>B6</f>
        <v>PHASE 1 - 2018 CONSTRUCTION WORK</v>
      </c>
      <c r="C548" s="166"/>
      <c r="D548" s="166"/>
      <c r="E548" s="166"/>
      <c r="F548" s="167"/>
      <c r="G548" s="168"/>
      <c r="H548" s="210"/>
      <c r="I548" s="12"/>
      <c r="J548" s="2"/>
      <c r="K548" s="3"/>
      <c r="L548" s="4"/>
      <c r="M548" s="4"/>
      <c r="N548" s="4"/>
      <c r="O548" s="43"/>
      <c r="P548" s="43"/>
      <c r="Q548" s="43"/>
      <c r="R548" s="43"/>
      <c r="S548" s="43"/>
      <c r="T548" s="43"/>
      <c r="U548" s="43"/>
      <c r="V548" s="43"/>
      <c r="W548" s="43"/>
      <c r="X548" s="43"/>
    </row>
    <row r="549" spans="1:14" ht="45" customHeight="1" thickBot="1">
      <c r="A549" s="105"/>
      <c r="B549" s="106" t="s">
        <v>342</v>
      </c>
      <c r="C549" s="226" t="str">
        <f>C7</f>
        <v>CONCRETE RECONSTRUCTION:  SAULTEAUX CRESCENT (EAST LEG) FROM MORAY STREET TO MORAY STREET</v>
      </c>
      <c r="D549" s="224"/>
      <c r="E549" s="224"/>
      <c r="F549" s="225"/>
      <c r="G549" s="107" t="s">
        <v>543</v>
      </c>
      <c r="H549" s="205">
        <f>H81</f>
        <v>0</v>
      </c>
      <c r="I549" s="12"/>
      <c r="J549" s="2"/>
      <c r="K549" s="3"/>
      <c r="L549" s="4"/>
      <c r="M549" s="4"/>
      <c r="N549" s="4"/>
    </row>
    <row r="550" spans="1:14" ht="45" customHeight="1" thickBot="1" thickTop="1">
      <c r="A550" s="105"/>
      <c r="B550" s="106" t="s">
        <v>343</v>
      </c>
      <c r="C550" s="213" t="str">
        <f>C82</f>
        <v>CONCRETE RECONSTRUCTION:  FIFE STREET FROM INKSTER BOULEVARD TO COLLEGE AVENUE</v>
      </c>
      <c r="D550" s="214"/>
      <c r="E550" s="214"/>
      <c r="F550" s="215"/>
      <c r="G550" s="107" t="s">
        <v>543</v>
      </c>
      <c r="H550" s="205">
        <f>H165</f>
        <v>0</v>
      </c>
      <c r="I550" s="12"/>
      <c r="J550" s="2"/>
      <c r="K550" s="3"/>
      <c r="L550" s="4"/>
      <c r="M550" s="4"/>
      <c r="N550" s="4"/>
    </row>
    <row r="551" spans="1:14" ht="45" customHeight="1" thickBot="1" thickTop="1">
      <c r="A551" s="105"/>
      <c r="B551" s="106" t="s">
        <v>233</v>
      </c>
      <c r="C551" s="213" t="str">
        <f>C166</f>
        <v>PAVEMENT REHABILITATION:  MORAY STREET FROM SAULTEAUX CRESCENT NORTH LEG TO MURRAY PARK ROAD </v>
      </c>
      <c r="D551" s="214"/>
      <c r="E551" s="214"/>
      <c r="F551" s="215"/>
      <c r="G551" s="107" t="s">
        <v>543</v>
      </c>
      <c r="H551" s="205">
        <f>H284</f>
        <v>0</v>
      </c>
      <c r="I551" s="12"/>
      <c r="J551" s="2"/>
      <c r="K551" s="3"/>
      <c r="L551" s="4"/>
      <c r="M551" s="4"/>
      <c r="N551" s="4"/>
    </row>
    <row r="552" spans="1:14" ht="45" customHeight="1" thickBot="1" thickTop="1">
      <c r="A552" s="105"/>
      <c r="B552" s="149" t="s">
        <v>18</v>
      </c>
      <c r="C552" s="213" t="str">
        <f>C285</f>
        <v>SEWER REPAIRS:  FIFE STREET, SAULTEAUX CRESCENT</v>
      </c>
      <c r="D552" s="214"/>
      <c r="E552" s="214"/>
      <c r="F552" s="215"/>
      <c r="G552" s="107" t="s">
        <v>543</v>
      </c>
      <c r="H552" s="205">
        <f>H302</f>
        <v>0</v>
      </c>
      <c r="I552" s="12"/>
      <c r="J552" s="2"/>
      <c r="K552" s="3"/>
      <c r="L552" s="4"/>
      <c r="M552" s="4"/>
      <c r="N552" s="4"/>
    </row>
    <row r="553" spans="1:14" ht="45" customHeight="1" thickBot="1" thickTop="1">
      <c r="A553" s="105"/>
      <c r="B553" s="149" t="s">
        <v>344</v>
      </c>
      <c r="C553" s="213" t="str">
        <f>C303</f>
        <v>NEW 100 MM CONCRETE SIDEWALK:  MORAY STREET/MURRAY PARK ROAD FROM YELLOW RIBBON TRAIL TO WEST LIMIT OF CREE CRESCENT</v>
      </c>
      <c r="D553" s="214"/>
      <c r="E553" s="214"/>
      <c r="F553" s="215"/>
      <c r="G553" s="107" t="s">
        <v>543</v>
      </c>
      <c r="H553" s="205">
        <f>H346</f>
        <v>0</v>
      </c>
      <c r="I553" s="12"/>
      <c r="J553" s="2"/>
      <c r="K553" s="3"/>
      <c r="L553" s="4"/>
      <c r="M553" s="4"/>
      <c r="N553" s="4"/>
    </row>
    <row r="554" spans="1:14" ht="30" customHeight="1" thickBot="1" thickTop="1">
      <c r="A554" s="105"/>
      <c r="B554" s="171"/>
      <c r="C554" s="172"/>
      <c r="D554" s="173"/>
      <c r="E554" s="174"/>
      <c r="F554" s="175"/>
      <c r="G554" s="176" t="s">
        <v>714</v>
      </c>
      <c r="H554" s="211">
        <f>SUM(H549:H553)</f>
        <v>0</v>
      </c>
      <c r="I554" s="12"/>
      <c r="J554" s="2"/>
      <c r="K554" s="3"/>
      <c r="L554" s="4"/>
      <c r="M554" s="4"/>
      <c r="N554" s="4"/>
    </row>
    <row r="555" spans="1:14" ht="30" customHeight="1" thickBot="1" thickTop="1">
      <c r="A555" s="105"/>
      <c r="B555" s="165" t="str">
        <f>B347</f>
        <v>PHASE 2 - 2019 CONSTRUCTION WORK</v>
      </c>
      <c r="C555" s="169"/>
      <c r="D555" s="170"/>
      <c r="E555" s="170"/>
      <c r="F555" s="177"/>
      <c r="G555" s="107"/>
      <c r="H555" s="205"/>
      <c r="I555" s="12"/>
      <c r="J555" s="2"/>
      <c r="K555" s="3"/>
      <c r="L555" s="4"/>
      <c r="M555" s="4"/>
      <c r="N555" s="4"/>
    </row>
    <row r="556" spans="1:14" ht="45" customHeight="1" thickBot="1" thickTop="1">
      <c r="A556" s="105"/>
      <c r="B556" s="149" t="s">
        <v>345</v>
      </c>
      <c r="C556" s="213" t="str">
        <f>C348</f>
        <v>PAVEMENT REHABILITATION:  HUTCHINGS STREET FROM INKSTER BOULEVARD TO SHEPPARD STREET</v>
      </c>
      <c r="D556" s="214"/>
      <c r="E556" s="214"/>
      <c r="F556" s="215"/>
      <c r="G556" s="107" t="s">
        <v>543</v>
      </c>
      <c r="H556" s="205">
        <f>H431</f>
        <v>0</v>
      </c>
      <c r="I556" s="12"/>
      <c r="J556" s="2"/>
      <c r="K556" s="3"/>
      <c r="L556" s="4"/>
      <c r="M556" s="4"/>
      <c r="N556" s="4"/>
    </row>
    <row r="557" spans="1:14" ht="45" customHeight="1" thickBot="1" thickTop="1">
      <c r="A557" s="105"/>
      <c r="B557" s="149" t="s">
        <v>346</v>
      </c>
      <c r="C557" s="213" t="str">
        <f>C432</f>
        <v>PAVEMENT REHABILITATION:  SASKATCHEWAN AVENUE FROM STURGEON CREEK ROAD TO MORAY STREET</v>
      </c>
      <c r="D557" s="214"/>
      <c r="E557" s="214"/>
      <c r="F557" s="215"/>
      <c r="G557" s="107" t="s">
        <v>543</v>
      </c>
      <c r="H557" s="205">
        <f>H546</f>
        <v>0</v>
      </c>
      <c r="I557" s="12"/>
      <c r="J557" s="2"/>
      <c r="K557" s="3"/>
      <c r="L557" s="4"/>
      <c r="M557" s="4"/>
      <c r="N557" s="4"/>
    </row>
    <row r="558" spans="1:14" ht="28.5" customHeight="1" thickBot="1" thickTop="1">
      <c r="A558" s="105"/>
      <c r="B558" s="171"/>
      <c r="C558" s="172"/>
      <c r="D558" s="173"/>
      <c r="E558" s="174"/>
      <c r="F558" s="175"/>
      <c r="G558" s="176" t="s">
        <v>715</v>
      </c>
      <c r="H558" s="211">
        <f>SUM(H556:H557)</f>
        <v>0</v>
      </c>
      <c r="I558" s="12"/>
      <c r="J558" s="2"/>
      <c r="K558" s="3"/>
      <c r="L558" s="4"/>
      <c r="M558" s="4"/>
      <c r="N558" s="4"/>
    </row>
    <row r="559" spans="1:24" s="25" customFormat="1" ht="37.5" customHeight="1" thickTop="1">
      <c r="A559" s="35"/>
      <c r="B559" s="216" t="s">
        <v>716</v>
      </c>
      <c r="C559" s="217"/>
      <c r="D559" s="217"/>
      <c r="E559" s="217"/>
      <c r="F559" s="217"/>
      <c r="G559" s="218">
        <f>H558+H554</f>
        <v>0</v>
      </c>
      <c r="H559" s="219"/>
      <c r="I559" s="12"/>
      <c r="J559" s="2"/>
      <c r="K559" s="3"/>
      <c r="L559" s="4"/>
      <c r="M559" s="4"/>
      <c r="N559" s="4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</row>
    <row r="560" spans="1:14" ht="15.75" customHeight="1">
      <c r="A560" s="178"/>
      <c r="B560" s="179"/>
      <c r="C560" s="81"/>
      <c r="D560" s="180"/>
      <c r="E560" s="81"/>
      <c r="F560" s="181"/>
      <c r="G560" s="182"/>
      <c r="H560" s="212"/>
      <c r="I560" s="12"/>
      <c r="J560" s="2"/>
      <c r="K560" s="3"/>
      <c r="L560" s="4"/>
      <c r="M560" s="4"/>
      <c r="N560" s="4"/>
    </row>
  </sheetData>
  <sheetProtection password="CC3D" sheet="1" selectLockedCells="1"/>
  <mergeCells count="23">
    <mergeCell ref="C7:F7"/>
    <mergeCell ref="C81:F81"/>
    <mergeCell ref="C82:F82"/>
    <mergeCell ref="C165:F165"/>
    <mergeCell ref="C166:F166"/>
    <mergeCell ref="C284:F284"/>
    <mergeCell ref="C552:F552"/>
    <mergeCell ref="C285:F285"/>
    <mergeCell ref="C302:F302"/>
    <mergeCell ref="C303:F303"/>
    <mergeCell ref="C346:F346"/>
    <mergeCell ref="C348:F348"/>
    <mergeCell ref="C431:F431"/>
    <mergeCell ref="C553:F553"/>
    <mergeCell ref="C556:F556"/>
    <mergeCell ref="C557:F557"/>
    <mergeCell ref="B559:F559"/>
    <mergeCell ref="G559:H559"/>
    <mergeCell ref="C432:F432"/>
    <mergeCell ref="C546:F546"/>
    <mergeCell ref="C549:F549"/>
    <mergeCell ref="C550:F550"/>
    <mergeCell ref="C551:F551"/>
  </mergeCells>
  <conditionalFormatting sqref="D297">
    <cfRule type="cellIs" priority="842" dxfId="861" operator="equal" stopIfTrue="1">
      <formula>"CW 3120-R2"</formula>
    </cfRule>
    <cfRule type="cellIs" priority="843" dxfId="861" operator="equal" stopIfTrue="1">
      <formula>"CW 3240-R7"</formula>
    </cfRule>
  </conditionalFormatting>
  <conditionalFormatting sqref="D300">
    <cfRule type="cellIs" priority="840" dxfId="861" operator="equal" stopIfTrue="1">
      <formula>"CW 3120-R2"</formula>
    </cfRule>
    <cfRule type="cellIs" priority="841" dxfId="861" operator="equal" stopIfTrue="1">
      <formula>"CW 3240-R7"</formula>
    </cfRule>
  </conditionalFormatting>
  <conditionalFormatting sqref="D287">
    <cfRule type="cellIs" priority="860" dxfId="861" operator="equal" stopIfTrue="1">
      <formula>"CW 3120-R2"</formula>
    </cfRule>
    <cfRule type="cellIs" priority="861" dxfId="861" operator="equal" stopIfTrue="1">
      <formula>"CW 3240-R7"</formula>
    </cfRule>
  </conditionalFormatting>
  <conditionalFormatting sqref="D289">
    <cfRule type="cellIs" priority="858" dxfId="861" operator="equal" stopIfTrue="1">
      <formula>"CW 3120-R2"</formula>
    </cfRule>
    <cfRule type="cellIs" priority="859" dxfId="861" operator="equal" stopIfTrue="1">
      <formula>"CW 3240-R7"</formula>
    </cfRule>
  </conditionalFormatting>
  <conditionalFormatting sqref="D288">
    <cfRule type="cellIs" priority="856" dxfId="861" operator="equal" stopIfTrue="1">
      <formula>"CW 3120-R2"</formula>
    </cfRule>
    <cfRule type="cellIs" priority="857" dxfId="861" operator="equal" stopIfTrue="1">
      <formula>"CW 3240-R7"</formula>
    </cfRule>
  </conditionalFormatting>
  <conditionalFormatting sqref="D290">
    <cfRule type="cellIs" priority="854" dxfId="861" operator="equal" stopIfTrue="1">
      <formula>"CW 3120-R2"</formula>
    </cfRule>
    <cfRule type="cellIs" priority="855" dxfId="861" operator="equal" stopIfTrue="1">
      <formula>"CW 3240-R7"</formula>
    </cfRule>
  </conditionalFormatting>
  <conditionalFormatting sqref="D292">
    <cfRule type="cellIs" priority="852" dxfId="861" operator="equal" stopIfTrue="1">
      <formula>"CW 3120-R2"</formula>
    </cfRule>
    <cfRule type="cellIs" priority="853" dxfId="861" operator="equal" stopIfTrue="1">
      <formula>"CW 3240-R7"</formula>
    </cfRule>
  </conditionalFormatting>
  <conditionalFormatting sqref="D291">
    <cfRule type="cellIs" priority="850" dxfId="861" operator="equal" stopIfTrue="1">
      <formula>"CW 3120-R2"</formula>
    </cfRule>
    <cfRule type="cellIs" priority="851" dxfId="861" operator="equal" stopIfTrue="1">
      <formula>"CW 3240-R7"</formula>
    </cfRule>
  </conditionalFormatting>
  <conditionalFormatting sqref="D294">
    <cfRule type="cellIs" priority="848" dxfId="861" operator="equal" stopIfTrue="1">
      <formula>"CW 3120-R2"</formula>
    </cfRule>
    <cfRule type="cellIs" priority="849" dxfId="861" operator="equal" stopIfTrue="1">
      <formula>"CW 3240-R7"</formula>
    </cfRule>
  </conditionalFormatting>
  <conditionalFormatting sqref="D296">
    <cfRule type="cellIs" priority="846" dxfId="861" operator="equal" stopIfTrue="1">
      <formula>"CW 3120-R2"</formula>
    </cfRule>
    <cfRule type="cellIs" priority="847" dxfId="861" operator="equal" stopIfTrue="1">
      <formula>"CW 3240-R7"</formula>
    </cfRule>
  </conditionalFormatting>
  <conditionalFormatting sqref="D298">
    <cfRule type="cellIs" priority="844" dxfId="861" operator="equal" stopIfTrue="1">
      <formula>"CW 3120-R2"</formula>
    </cfRule>
    <cfRule type="cellIs" priority="845" dxfId="861" operator="equal" stopIfTrue="1">
      <formula>"CW 3240-R7"</formula>
    </cfRule>
  </conditionalFormatting>
  <conditionalFormatting sqref="D9:D10 D75:D76 D109:D111 D151:D152 D158 D160 D205:D209 D439:D442 D449:D451 D459:D465 D474:D479 D532:D533 D539:D542 D311:D313 D330:D331 D354:D356 D367:D369 D380:D386 D419:D420 D426:D427 D227:D228 D486 D359:D364">
    <cfRule type="cellIs" priority="837" dxfId="861" operator="equal" stopIfTrue="1">
      <formula>"CW 2130-R11"</formula>
    </cfRule>
    <cfRule type="cellIs" priority="838" dxfId="861" operator="equal" stopIfTrue="1">
      <formula>"CW 3120-R2"</formula>
    </cfRule>
    <cfRule type="cellIs" priority="839" dxfId="861" operator="equal" stopIfTrue="1">
      <formula>"CW 3240-R7"</formula>
    </cfRule>
  </conditionalFormatting>
  <conditionalFormatting sqref="D11">
    <cfRule type="cellIs" priority="834" dxfId="861" operator="equal" stopIfTrue="1">
      <formula>"CW 2130-R11"</formula>
    </cfRule>
    <cfRule type="cellIs" priority="835" dxfId="861" operator="equal" stopIfTrue="1">
      <formula>"CW 3120-R2"</formula>
    </cfRule>
    <cfRule type="cellIs" priority="836" dxfId="861" operator="equal" stopIfTrue="1">
      <formula>"CW 3240-R7"</formula>
    </cfRule>
  </conditionalFormatting>
  <conditionalFormatting sqref="D14">
    <cfRule type="cellIs" priority="831" dxfId="861" operator="equal" stopIfTrue="1">
      <formula>"CW 2130-R11"</formula>
    </cfRule>
    <cfRule type="cellIs" priority="832" dxfId="861" operator="equal" stopIfTrue="1">
      <formula>"CW 3120-R2"</formula>
    </cfRule>
    <cfRule type="cellIs" priority="833" dxfId="861" operator="equal" stopIfTrue="1">
      <formula>"CW 3240-R7"</formula>
    </cfRule>
  </conditionalFormatting>
  <conditionalFormatting sqref="D16:D17">
    <cfRule type="cellIs" priority="825" dxfId="861" operator="equal" stopIfTrue="1">
      <formula>"CW 2130-R11"</formula>
    </cfRule>
    <cfRule type="cellIs" priority="826" dxfId="861" operator="equal" stopIfTrue="1">
      <formula>"CW 3120-R2"</formula>
    </cfRule>
    <cfRule type="cellIs" priority="827" dxfId="861" operator="equal" stopIfTrue="1">
      <formula>"CW 3240-R7"</formula>
    </cfRule>
  </conditionalFormatting>
  <conditionalFormatting sqref="D15">
    <cfRule type="cellIs" priority="828" dxfId="861" operator="equal" stopIfTrue="1">
      <formula>"CW 2130-R11"</formula>
    </cfRule>
    <cfRule type="cellIs" priority="829" dxfId="861" operator="equal" stopIfTrue="1">
      <formula>"CW 3120-R2"</formula>
    </cfRule>
    <cfRule type="cellIs" priority="830" dxfId="861" operator="equal" stopIfTrue="1">
      <formula>"CW 3240-R7"</formula>
    </cfRule>
  </conditionalFormatting>
  <conditionalFormatting sqref="D19:D20">
    <cfRule type="cellIs" priority="822" dxfId="861" operator="equal" stopIfTrue="1">
      <formula>"CW 2130-R11"</formula>
    </cfRule>
    <cfRule type="cellIs" priority="823" dxfId="861" operator="equal" stopIfTrue="1">
      <formula>"CW 3120-R2"</formula>
    </cfRule>
    <cfRule type="cellIs" priority="824" dxfId="861" operator="equal" stopIfTrue="1">
      <formula>"CW 3240-R7"</formula>
    </cfRule>
  </conditionalFormatting>
  <conditionalFormatting sqref="D22:D23">
    <cfRule type="cellIs" priority="819" dxfId="861" operator="equal" stopIfTrue="1">
      <formula>"CW 2130-R11"</formula>
    </cfRule>
    <cfRule type="cellIs" priority="820" dxfId="861" operator="equal" stopIfTrue="1">
      <formula>"CW 3120-R2"</formula>
    </cfRule>
    <cfRule type="cellIs" priority="821" dxfId="861" operator="equal" stopIfTrue="1">
      <formula>"CW 3240-R7"</formula>
    </cfRule>
  </conditionalFormatting>
  <conditionalFormatting sqref="D24">
    <cfRule type="cellIs" priority="816" dxfId="861" operator="equal" stopIfTrue="1">
      <formula>"CW 2130-R11"</formula>
    </cfRule>
    <cfRule type="cellIs" priority="817" dxfId="861" operator="equal" stopIfTrue="1">
      <formula>"CW 3120-R2"</formula>
    </cfRule>
    <cfRule type="cellIs" priority="818" dxfId="861" operator="equal" stopIfTrue="1">
      <formula>"CW 3240-R7"</formula>
    </cfRule>
  </conditionalFormatting>
  <conditionalFormatting sqref="D25">
    <cfRule type="cellIs" priority="813" dxfId="861" operator="equal" stopIfTrue="1">
      <formula>"CW 2130-R11"</formula>
    </cfRule>
    <cfRule type="cellIs" priority="814" dxfId="861" operator="equal" stopIfTrue="1">
      <formula>"CW 3120-R2"</formula>
    </cfRule>
    <cfRule type="cellIs" priority="815" dxfId="861" operator="equal" stopIfTrue="1">
      <formula>"CW 3240-R7"</formula>
    </cfRule>
  </conditionalFormatting>
  <conditionalFormatting sqref="D26">
    <cfRule type="cellIs" priority="810" dxfId="861" operator="equal" stopIfTrue="1">
      <formula>"CW 2130-R11"</formula>
    </cfRule>
    <cfRule type="cellIs" priority="811" dxfId="861" operator="equal" stopIfTrue="1">
      <formula>"CW 3120-R2"</formula>
    </cfRule>
    <cfRule type="cellIs" priority="812" dxfId="861" operator="equal" stopIfTrue="1">
      <formula>"CW 3240-R7"</formula>
    </cfRule>
  </conditionalFormatting>
  <conditionalFormatting sqref="D27">
    <cfRule type="cellIs" priority="807" dxfId="861" operator="equal" stopIfTrue="1">
      <formula>"CW 2130-R11"</formula>
    </cfRule>
    <cfRule type="cellIs" priority="808" dxfId="861" operator="equal" stopIfTrue="1">
      <formula>"CW 3120-R2"</formula>
    </cfRule>
    <cfRule type="cellIs" priority="809" dxfId="861" operator="equal" stopIfTrue="1">
      <formula>"CW 3240-R7"</formula>
    </cfRule>
  </conditionalFormatting>
  <conditionalFormatting sqref="D28">
    <cfRule type="cellIs" priority="804" dxfId="861" operator="equal" stopIfTrue="1">
      <formula>"CW 2130-R11"</formula>
    </cfRule>
    <cfRule type="cellIs" priority="805" dxfId="861" operator="equal" stopIfTrue="1">
      <formula>"CW 3120-R2"</formula>
    </cfRule>
    <cfRule type="cellIs" priority="806" dxfId="861" operator="equal" stopIfTrue="1">
      <formula>"CW 3240-R7"</formula>
    </cfRule>
  </conditionalFormatting>
  <conditionalFormatting sqref="D29">
    <cfRule type="cellIs" priority="801" dxfId="861" operator="equal" stopIfTrue="1">
      <formula>"CW 2130-R11"</formula>
    </cfRule>
    <cfRule type="cellIs" priority="802" dxfId="861" operator="equal" stopIfTrue="1">
      <formula>"CW 3120-R2"</formula>
    </cfRule>
    <cfRule type="cellIs" priority="803" dxfId="861" operator="equal" stopIfTrue="1">
      <formula>"CW 3240-R7"</formula>
    </cfRule>
  </conditionalFormatting>
  <conditionalFormatting sqref="D32">
    <cfRule type="cellIs" priority="798" dxfId="861" operator="equal" stopIfTrue="1">
      <formula>"CW 2130-R11"</formula>
    </cfRule>
    <cfRule type="cellIs" priority="799" dxfId="861" operator="equal" stopIfTrue="1">
      <formula>"CW 3120-R2"</formula>
    </cfRule>
    <cfRule type="cellIs" priority="800" dxfId="861" operator="equal" stopIfTrue="1">
      <formula>"CW 3240-R7"</formula>
    </cfRule>
  </conditionalFormatting>
  <conditionalFormatting sqref="D36">
    <cfRule type="cellIs" priority="795" dxfId="861" operator="equal" stopIfTrue="1">
      <formula>"CW 2130-R11"</formula>
    </cfRule>
    <cfRule type="cellIs" priority="796" dxfId="861" operator="equal" stopIfTrue="1">
      <formula>"CW 3120-R2"</formula>
    </cfRule>
    <cfRule type="cellIs" priority="797" dxfId="861" operator="equal" stopIfTrue="1">
      <formula>"CW 3240-R7"</formula>
    </cfRule>
  </conditionalFormatting>
  <conditionalFormatting sqref="D41">
    <cfRule type="cellIs" priority="789" dxfId="861" operator="equal" stopIfTrue="1">
      <formula>"CW 2130-R11"</formula>
    </cfRule>
    <cfRule type="cellIs" priority="790" dxfId="861" operator="equal" stopIfTrue="1">
      <formula>"CW 3120-R2"</formula>
    </cfRule>
    <cfRule type="cellIs" priority="791" dxfId="861" operator="equal" stopIfTrue="1">
      <formula>"CW 3240-R7"</formula>
    </cfRule>
  </conditionalFormatting>
  <conditionalFormatting sqref="D38">
    <cfRule type="cellIs" priority="792" dxfId="861" operator="equal" stopIfTrue="1">
      <formula>"CW 2130-R11"</formula>
    </cfRule>
    <cfRule type="cellIs" priority="793" dxfId="861" operator="equal" stopIfTrue="1">
      <formula>"CW 3120-R2"</formula>
    </cfRule>
    <cfRule type="cellIs" priority="794" dxfId="861" operator="equal" stopIfTrue="1">
      <formula>"CW 3240-R7"</formula>
    </cfRule>
  </conditionalFormatting>
  <conditionalFormatting sqref="D42">
    <cfRule type="cellIs" priority="786" dxfId="861" operator="equal" stopIfTrue="1">
      <formula>"CW 2130-R11"</formula>
    </cfRule>
    <cfRule type="cellIs" priority="787" dxfId="861" operator="equal" stopIfTrue="1">
      <formula>"CW 3120-R2"</formula>
    </cfRule>
    <cfRule type="cellIs" priority="788" dxfId="861" operator="equal" stopIfTrue="1">
      <formula>"CW 3240-R7"</formula>
    </cfRule>
  </conditionalFormatting>
  <conditionalFormatting sqref="D46">
    <cfRule type="cellIs" priority="784" dxfId="861" operator="equal" stopIfTrue="1">
      <formula>"CW 3120-R2"</formula>
    </cfRule>
    <cfRule type="cellIs" priority="785" dxfId="861" operator="equal" stopIfTrue="1">
      <formula>"CW 3240-R7"</formula>
    </cfRule>
  </conditionalFormatting>
  <conditionalFormatting sqref="D47">
    <cfRule type="cellIs" priority="781" dxfId="861" operator="equal" stopIfTrue="1">
      <formula>"CW 2130-R11"</formula>
    </cfRule>
    <cfRule type="cellIs" priority="782" dxfId="861" operator="equal" stopIfTrue="1">
      <formula>"CW 3120-R2"</formula>
    </cfRule>
    <cfRule type="cellIs" priority="783" dxfId="861" operator="equal" stopIfTrue="1">
      <formula>"CW 3240-R7"</formula>
    </cfRule>
  </conditionalFormatting>
  <conditionalFormatting sqref="D48:D49">
    <cfRule type="cellIs" priority="779" dxfId="861" operator="equal" stopIfTrue="1">
      <formula>"CW 3120-R2"</formula>
    </cfRule>
    <cfRule type="cellIs" priority="780" dxfId="861" operator="equal" stopIfTrue="1">
      <formula>"CW 3240-R7"</formula>
    </cfRule>
  </conditionalFormatting>
  <conditionalFormatting sqref="D50">
    <cfRule type="cellIs" priority="777" dxfId="861" operator="equal" stopIfTrue="1">
      <formula>"CW 3120-R2"</formula>
    </cfRule>
    <cfRule type="cellIs" priority="778" dxfId="861" operator="equal" stopIfTrue="1">
      <formula>"CW 3240-R7"</formula>
    </cfRule>
  </conditionalFormatting>
  <conditionalFormatting sqref="D52:D53">
    <cfRule type="cellIs" priority="772" dxfId="861" operator="equal" stopIfTrue="1">
      <formula>"CW 2130-R11"</formula>
    </cfRule>
    <cfRule type="cellIs" priority="773" dxfId="861" operator="equal" stopIfTrue="1">
      <formula>"CW 3120-R2"</formula>
    </cfRule>
    <cfRule type="cellIs" priority="774" dxfId="861" operator="equal" stopIfTrue="1">
      <formula>"CW 3240-R7"</formula>
    </cfRule>
  </conditionalFormatting>
  <conditionalFormatting sqref="D51">
    <cfRule type="cellIs" priority="775" dxfId="861" operator="equal" stopIfTrue="1">
      <formula>"CW 3120-R2"</formula>
    </cfRule>
    <cfRule type="cellIs" priority="776" dxfId="861" operator="equal" stopIfTrue="1">
      <formula>"CW 3240-R7"</formula>
    </cfRule>
  </conditionalFormatting>
  <conditionalFormatting sqref="D55">
    <cfRule type="cellIs" priority="767" dxfId="861" operator="equal" stopIfTrue="1">
      <formula>"CW 2130-R11"</formula>
    </cfRule>
    <cfRule type="cellIs" priority="768" dxfId="861" operator="equal" stopIfTrue="1">
      <formula>"CW 3120-R2"</formula>
    </cfRule>
    <cfRule type="cellIs" priority="769" dxfId="861" operator="equal" stopIfTrue="1">
      <formula>"CW 3240-R7"</formula>
    </cfRule>
  </conditionalFormatting>
  <conditionalFormatting sqref="D54">
    <cfRule type="cellIs" priority="770" dxfId="861" operator="equal" stopIfTrue="1">
      <formula>"CW 3120-R2"</formula>
    </cfRule>
    <cfRule type="cellIs" priority="771" dxfId="861" operator="equal" stopIfTrue="1">
      <formula>"CW 3240-R7"</formula>
    </cfRule>
  </conditionalFormatting>
  <conditionalFormatting sqref="D56:D57">
    <cfRule type="cellIs" priority="764" dxfId="861" operator="equal" stopIfTrue="1">
      <formula>"CW 2130-R11"</formula>
    </cfRule>
    <cfRule type="cellIs" priority="765" dxfId="861" operator="equal" stopIfTrue="1">
      <formula>"CW 3120-R2"</formula>
    </cfRule>
    <cfRule type="cellIs" priority="766" dxfId="861" operator="equal" stopIfTrue="1">
      <formula>"CW 3240-R7"</formula>
    </cfRule>
  </conditionalFormatting>
  <conditionalFormatting sqref="D58">
    <cfRule type="cellIs" priority="761" dxfId="861" operator="equal" stopIfTrue="1">
      <formula>"CW 2130-R11"</formula>
    </cfRule>
    <cfRule type="cellIs" priority="762" dxfId="861" operator="equal" stopIfTrue="1">
      <formula>"CW 3120-R2"</formula>
    </cfRule>
    <cfRule type="cellIs" priority="763" dxfId="861" operator="equal" stopIfTrue="1">
      <formula>"CW 3240-R7"</formula>
    </cfRule>
  </conditionalFormatting>
  <conditionalFormatting sqref="D59:D60">
    <cfRule type="cellIs" priority="759" dxfId="861" operator="equal" stopIfTrue="1">
      <formula>"CW 3120-R2"</formula>
    </cfRule>
    <cfRule type="cellIs" priority="760" dxfId="861" operator="equal" stopIfTrue="1">
      <formula>"CW 3240-R7"</formula>
    </cfRule>
  </conditionalFormatting>
  <conditionalFormatting sqref="D61">
    <cfRule type="cellIs" priority="757" dxfId="861" operator="equal" stopIfTrue="1">
      <formula>"CW 2130-R11"</formula>
    </cfRule>
    <cfRule type="cellIs" priority="758" dxfId="861" operator="equal" stopIfTrue="1">
      <formula>"CW 3240-R7"</formula>
    </cfRule>
  </conditionalFormatting>
  <conditionalFormatting sqref="D62:D63">
    <cfRule type="cellIs" priority="754" dxfId="861" operator="equal" stopIfTrue="1">
      <formula>"CW 2130-R11"</formula>
    </cfRule>
    <cfRule type="cellIs" priority="755" dxfId="861" operator="equal" stopIfTrue="1">
      <formula>"CW 3120-R2"</formula>
    </cfRule>
    <cfRule type="cellIs" priority="756" dxfId="861" operator="equal" stopIfTrue="1">
      <formula>"CW 3240-R7"</formula>
    </cfRule>
  </conditionalFormatting>
  <conditionalFormatting sqref="D67 D65">
    <cfRule type="cellIs" priority="749" dxfId="861" operator="equal" stopIfTrue="1">
      <formula>"CW 2130-R11"</formula>
    </cfRule>
    <cfRule type="cellIs" priority="750" dxfId="861" operator="equal" stopIfTrue="1">
      <formula>"CW 3120-R2"</formula>
    </cfRule>
    <cfRule type="cellIs" priority="751" dxfId="861" operator="equal" stopIfTrue="1">
      <formula>"CW 3240-R7"</formula>
    </cfRule>
  </conditionalFormatting>
  <conditionalFormatting sqref="D66">
    <cfRule type="cellIs" priority="752" dxfId="861" operator="equal" stopIfTrue="1">
      <formula>"CW 3120-R2"</formula>
    </cfRule>
    <cfRule type="cellIs" priority="753" dxfId="861" operator="equal" stopIfTrue="1">
      <formula>"CW 3240-R7"</formula>
    </cfRule>
  </conditionalFormatting>
  <conditionalFormatting sqref="D68">
    <cfRule type="cellIs" priority="746" dxfId="861" operator="equal" stopIfTrue="1">
      <formula>"CW 2130-R11"</formula>
    </cfRule>
    <cfRule type="cellIs" priority="747" dxfId="861" operator="equal" stopIfTrue="1">
      <formula>"CW 3120-R2"</formula>
    </cfRule>
    <cfRule type="cellIs" priority="748" dxfId="861" operator="equal" stopIfTrue="1">
      <formula>"CW 3240-R7"</formula>
    </cfRule>
  </conditionalFormatting>
  <conditionalFormatting sqref="D69">
    <cfRule type="cellIs" priority="743" dxfId="861" operator="equal" stopIfTrue="1">
      <formula>"CW 2130-R11"</formula>
    </cfRule>
    <cfRule type="cellIs" priority="744" dxfId="861" operator="equal" stopIfTrue="1">
      <formula>"CW 3120-R2"</formula>
    </cfRule>
    <cfRule type="cellIs" priority="745" dxfId="861" operator="equal" stopIfTrue="1">
      <formula>"CW 3240-R7"</formula>
    </cfRule>
  </conditionalFormatting>
  <conditionalFormatting sqref="D70:D72">
    <cfRule type="cellIs" priority="740" dxfId="861" operator="equal" stopIfTrue="1">
      <formula>"CW 2130-R11"</formula>
    </cfRule>
    <cfRule type="cellIs" priority="741" dxfId="861" operator="equal" stopIfTrue="1">
      <formula>"CW 3120-R2"</formula>
    </cfRule>
    <cfRule type="cellIs" priority="742" dxfId="861" operator="equal" stopIfTrue="1">
      <formula>"CW 3240-R7"</formula>
    </cfRule>
  </conditionalFormatting>
  <conditionalFormatting sqref="D73">
    <cfRule type="cellIs" priority="737" dxfId="861" operator="equal" stopIfTrue="1">
      <formula>"CW 2130-R11"</formula>
    </cfRule>
    <cfRule type="cellIs" priority="738" dxfId="861" operator="equal" stopIfTrue="1">
      <formula>"CW 3120-R2"</formula>
    </cfRule>
    <cfRule type="cellIs" priority="739" dxfId="861" operator="equal" stopIfTrue="1">
      <formula>"CW 3240-R7"</formula>
    </cfRule>
  </conditionalFormatting>
  <conditionalFormatting sqref="D84">
    <cfRule type="cellIs" priority="734" dxfId="861" operator="equal" stopIfTrue="1">
      <formula>"CW 2130-R11"</formula>
    </cfRule>
    <cfRule type="cellIs" priority="735" dxfId="861" operator="equal" stopIfTrue="1">
      <formula>"CW 3120-R2"</formula>
    </cfRule>
    <cfRule type="cellIs" priority="736" dxfId="861" operator="equal" stopIfTrue="1">
      <formula>"CW 3240-R7"</formula>
    </cfRule>
  </conditionalFormatting>
  <conditionalFormatting sqref="D85:D86">
    <cfRule type="cellIs" priority="731" dxfId="861" operator="equal" stopIfTrue="1">
      <formula>"CW 2130-R11"</formula>
    </cfRule>
    <cfRule type="cellIs" priority="732" dxfId="861" operator="equal" stopIfTrue="1">
      <formula>"CW 3120-R2"</formula>
    </cfRule>
    <cfRule type="cellIs" priority="733" dxfId="861" operator="equal" stopIfTrue="1">
      <formula>"CW 3240-R7"</formula>
    </cfRule>
  </conditionalFormatting>
  <conditionalFormatting sqref="D87">
    <cfRule type="cellIs" priority="728" dxfId="861" operator="equal" stopIfTrue="1">
      <formula>"CW 2130-R11"</formula>
    </cfRule>
    <cfRule type="cellIs" priority="729" dxfId="861" operator="equal" stopIfTrue="1">
      <formula>"CW 3120-R2"</formula>
    </cfRule>
    <cfRule type="cellIs" priority="730" dxfId="861" operator="equal" stopIfTrue="1">
      <formula>"CW 3240-R7"</formula>
    </cfRule>
  </conditionalFormatting>
  <conditionalFormatting sqref="D88">
    <cfRule type="cellIs" priority="725" dxfId="861" operator="equal" stopIfTrue="1">
      <formula>"CW 2130-R11"</formula>
    </cfRule>
    <cfRule type="cellIs" priority="726" dxfId="861" operator="equal" stopIfTrue="1">
      <formula>"CW 3120-R2"</formula>
    </cfRule>
    <cfRule type="cellIs" priority="727" dxfId="861" operator="equal" stopIfTrue="1">
      <formula>"CW 3240-R7"</formula>
    </cfRule>
  </conditionalFormatting>
  <conditionalFormatting sqref="D89">
    <cfRule type="cellIs" priority="722" dxfId="861" operator="equal" stopIfTrue="1">
      <formula>"CW 2130-R11"</formula>
    </cfRule>
    <cfRule type="cellIs" priority="723" dxfId="861" operator="equal" stopIfTrue="1">
      <formula>"CW 3120-R2"</formula>
    </cfRule>
    <cfRule type="cellIs" priority="724" dxfId="861" operator="equal" stopIfTrue="1">
      <formula>"CW 3240-R7"</formula>
    </cfRule>
  </conditionalFormatting>
  <conditionalFormatting sqref="D90:D91">
    <cfRule type="cellIs" priority="719" dxfId="861" operator="equal" stopIfTrue="1">
      <formula>"CW 2130-R11"</formula>
    </cfRule>
    <cfRule type="cellIs" priority="720" dxfId="861" operator="equal" stopIfTrue="1">
      <formula>"CW 3120-R2"</formula>
    </cfRule>
    <cfRule type="cellIs" priority="721" dxfId="861" operator="equal" stopIfTrue="1">
      <formula>"CW 3240-R7"</formula>
    </cfRule>
  </conditionalFormatting>
  <conditionalFormatting sqref="D92:D95">
    <cfRule type="cellIs" priority="716" dxfId="861" operator="equal" stopIfTrue="1">
      <formula>"CW 2130-R11"</formula>
    </cfRule>
    <cfRule type="cellIs" priority="717" dxfId="861" operator="equal" stopIfTrue="1">
      <formula>"CW 3120-R2"</formula>
    </cfRule>
    <cfRule type="cellIs" priority="718" dxfId="861" operator="equal" stopIfTrue="1">
      <formula>"CW 3240-R7"</formula>
    </cfRule>
  </conditionalFormatting>
  <conditionalFormatting sqref="D97:D99">
    <cfRule type="cellIs" priority="713" dxfId="861" operator="equal" stopIfTrue="1">
      <formula>"CW 2130-R11"</formula>
    </cfRule>
    <cfRule type="cellIs" priority="714" dxfId="861" operator="equal" stopIfTrue="1">
      <formula>"CW 3120-R2"</formula>
    </cfRule>
    <cfRule type="cellIs" priority="715" dxfId="861" operator="equal" stopIfTrue="1">
      <formula>"CW 3240-R7"</formula>
    </cfRule>
  </conditionalFormatting>
  <conditionalFormatting sqref="D100:D101">
    <cfRule type="cellIs" priority="710" dxfId="861" operator="equal" stopIfTrue="1">
      <formula>"CW 2130-R11"</formula>
    </cfRule>
    <cfRule type="cellIs" priority="711" dxfId="861" operator="equal" stopIfTrue="1">
      <formula>"CW 3120-R2"</formula>
    </cfRule>
    <cfRule type="cellIs" priority="712" dxfId="861" operator="equal" stopIfTrue="1">
      <formula>"CW 3240-R7"</formula>
    </cfRule>
  </conditionalFormatting>
  <conditionalFormatting sqref="D102">
    <cfRule type="cellIs" priority="707" dxfId="861" operator="equal" stopIfTrue="1">
      <formula>"CW 2130-R11"</formula>
    </cfRule>
    <cfRule type="cellIs" priority="708" dxfId="861" operator="equal" stopIfTrue="1">
      <formula>"CW 3120-R2"</formula>
    </cfRule>
    <cfRule type="cellIs" priority="709" dxfId="861" operator="equal" stopIfTrue="1">
      <formula>"CW 3240-R7"</formula>
    </cfRule>
  </conditionalFormatting>
  <conditionalFormatting sqref="D103">
    <cfRule type="cellIs" priority="704" dxfId="861" operator="equal" stopIfTrue="1">
      <formula>"CW 2130-R11"</formula>
    </cfRule>
    <cfRule type="cellIs" priority="705" dxfId="861" operator="equal" stopIfTrue="1">
      <formula>"CW 3120-R2"</formula>
    </cfRule>
    <cfRule type="cellIs" priority="706" dxfId="861" operator="equal" stopIfTrue="1">
      <formula>"CW 3240-R7"</formula>
    </cfRule>
  </conditionalFormatting>
  <conditionalFormatting sqref="D104">
    <cfRule type="cellIs" priority="701" dxfId="861" operator="equal" stopIfTrue="1">
      <formula>"CW 2130-R11"</formula>
    </cfRule>
    <cfRule type="cellIs" priority="702" dxfId="861" operator="equal" stopIfTrue="1">
      <formula>"CW 3120-R2"</formula>
    </cfRule>
    <cfRule type="cellIs" priority="703" dxfId="861" operator="equal" stopIfTrue="1">
      <formula>"CW 3240-R7"</formula>
    </cfRule>
  </conditionalFormatting>
  <conditionalFormatting sqref="D105">
    <cfRule type="cellIs" priority="698" dxfId="861" operator="equal" stopIfTrue="1">
      <formula>"CW 2130-R11"</formula>
    </cfRule>
    <cfRule type="cellIs" priority="699" dxfId="861" operator="equal" stopIfTrue="1">
      <formula>"CW 3120-R2"</formula>
    </cfRule>
    <cfRule type="cellIs" priority="700" dxfId="861" operator="equal" stopIfTrue="1">
      <formula>"CW 3240-R7"</formula>
    </cfRule>
  </conditionalFormatting>
  <conditionalFormatting sqref="D106">
    <cfRule type="cellIs" priority="695" dxfId="861" operator="equal" stopIfTrue="1">
      <formula>"CW 2130-R11"</formula>
    </cfRule>
    <cfRule type="cellIs" priority="696" dxfId="861" operator="equal" stopIfTrue="1">
      <formula>"CW 3120-R2"</formula>
    </cfRule>
    <cfRule type="cellIs" priority="697" dxfId="861" operator="equal" stopIfTrue="1">
      <formula>"CW 3240-R7"</formula>
    </cfRule>
  </conditionalFormatting>
  <conditionalFormatting sqref="D107">
    <cfRule type="cellIs" priority="692" dxfId="861" operator="equal" stopIfTrue="1">
      <formula>"CW 2130-R11"</formula>
    </cfRule>
    <cfRule type="cellIs" priority="693" dxfId="861" operator="equal" stopIfTrue="1">
      <formula>"CW 3120-R2"</formula>
    </cfRule>
    <cfRule type="cellIs" priority="694" dxfId="861" operator="equal" stopIfTrue="1">
      <formula>"CW 3240-R7"</formula>
    </cfRule>
  </conditionalFormatting>
  <conditionalFormatting sqref="D108">
    <cfRule type="cellIs" priority="689" dxfId="861" operator="equal" stopIfTrue="1">
      <formula>"CW 2130-R11"</formula>
    </cfRule>
    <cfRule type="cellIs" priority="690" dxfId="861" operator="equal" stopIfTrue="1">
      <formula>"CW 3120-R2"</formula>
    </cfRule>
    <cfRule type="cellIs" priority="691" dxfId="861" operator="equal" stopIfTrue="1">
      <formula>"CW 3240-R7"</formula>
    </cfRule>
  </conditionalFormatting>
  <conditionalFormatting sqref="D112">
    <cfRule type="cellIs" priority="686" dxfId="861" operator="equal" stopIfTrue="1">
      <formula>"CW 2130-R11"</formula>
    </cfRule>
    <cfRule type="cellIs" priority="687" dxfId="861" operator="equal" stopIfTrue="1">
      <formula>"CW 3120-R2"</formula>
    </cfRule>
    <cfRule type="cellIs" priority="688" dxfId="861" operator="equal" stopIfTrue="1">
      <formula>"CW 3240-R7"</formula>
    </cfRule>
  </conditionalFormatting>
  <conditionalFormatting sqref="D113">
    <cfRule type="cellIs" priority="683" dxfId="861" operator="equal" stopIfTrue="1">
      <formula>"CW 2130-R11"</formula>
    </cfRule>
    <cfRule type="cellIs" priority="684" dxfId="861" operator="equal" stopIfTrue="1">
      <formula>"CW 3120-R2"</formula>
    </cfRule>
    <cfRule type="cellIs" priority="685" dxfId="861" operator="equal" stopIfTrue="1">
      <formula>"CW 3240-R7"</formula>
    </cfRule>
  </conditionalFormatting>
  <conditionalFormatting sqref="D115">
    <cfRule type="cellIs" priority="680" dxfId="861" operator="equal" stopIfTrue="1">
      <formula>"CW 2130-R11"</formula>
    </cfRule>
    <cfRule type="cellIs" priority="681" dxfId="861" operator="equal" stopIfTrue="1">
      <formula>"CW 3120-R2"</formula>
    </cfRule>
    <cfRule type="cellIs" priority="682" dxfId="861" operator="equal" stopIfTrue="1">
      <formula>"CW 3240-R7"</formula>
    </cfRule>
  </conditionalFormatting>
  <conditionalFormatting sqref="D120">
    <cfRule type="cellIs" priority="677" dxfId="861" operator="equal" stopIfTrue="1">
      <formula>"CW 2130-R11"</formula>
    </cfRule>
    <cfRule type="cellIs" priority="678" dxfId="861" operator="equal" stopIfTrue="1">
      <formula>"CW 3120-R2"</formula>
    </cfRule>
    <cfRule type="cellIs" priority="679" dxfId="861" operator="equal" stopIfTrue="1">
      <formula>"CW 3240-R7"</formula>
    </cfRule>
  </conditionalFormatting>
  <conditionalFormatting sqref="D122">
    <cfRule type="cellIs" priority="674" dxfId="861" operator="equal" stopIfTrue="1">
      <formula>"CW 2130-R11"</formula>
    </cfRule>
    <cfRule type="cellIs" priority="675" dxfId="861" operator="equal" stopIfTrue="1">
      <formula>"CW 3120-R2"</formula>
    </cfRule>
    <cfRule type="cellIs" priority="676" dxfId="861" operator="equal" stopIfTrue="1">
      <formula>"CW 3240-R7"</formula>
    </cfRule>
  </conditionalFormatting>
  <conditionalFormatting sqref="D124">
    <cfRule type="cellIs" priority="671" dxfId="861" operator="equal" stopIfTrue="1">
      <formula>"CW 2130-R11"</formula>
    </cfRule>
    <cfRule type="cellIs" priority="672" dxfId="861" operator="equal" stopIfTrue="1">
      <formula>"CW 3120-R2"</formula>
    </cfRule>
    <cfRule type="cellIs" priority="673" dxfId="861" operator="equal" stopIfTrue="1">
      <formula>"CW 3240-R7"</formula>
    </cfRule>
  </conditionalFormatting>
  <conditionalFormatting sqref="D125">
    <cfRule type="cellIs" priority="668" dxfId="861" operator="equal" stopIfTrue="1">
      <formula>"CW 2130-R11"</formula>
    </cfRule>
    <cfRule type="cellIs" priority="669" dxfId="861" operator="equal" stopIfTrue="1">
      <formula>"CW 3120-R2"</formula>
    </cfRule>
    <cfRule type="cellIs" priority="670" dxfId="861" operator="equal" stopIfTrue="1">
      <formula>"CW 3240-R7"</formula>
    </cfRule>
  </conditionalFormatting>
  <conditionalFormatting sqref="D129">
    <cfRule type="cellIs" priority="666" dxfId="861" operator="equal" stopIfTrue="1">
      <formula>"CW 3120-R2"</formula>
    </cfRule>
    <cfRule type="cellIs" priority="667" dxfId="861" operator="equal" stopIfTrue="1">
      <formula>"CW 3240-R7"</formula>
    </cfRule>
  </conditionalFormatting>
  <conditionalFormatting sqref="D130">
    <cfRule type="cellIs" priority="663" dxfId="861" operator="equal" stopIfTrue="1">
      <formula>"CW 2130-R11"</formula>
    </cfRule>
    <cfRule type="cellIs" priority="664" dxfId="861" operator="equal" stopIfTrue="1">
      <formula>"CW 3120-R2"</formula>
    </cfRule>
    <cfRule type="cellIs" priority="665" dxfId="861" operator="equal" stopIfTrue="1">
      <formula>"CW 3240-R7"</formula>
    </cfRule>
  </conditionalFormatting>
  <conditionalFormatting sqref="D131:D133">
    <cfRule type="cellIs" priority="661" dxfId="861" operator="equal" stopIfTrue="1">
      <formula>"CW 3120-R2"</formula>
    </cfRule>
    <cfRule type="cellIs" priority="662" dxfId="861" operator="equal" stopIfTrue="1">
      <formula>"CW 3240-R7"</formula>
    </cfRule>
  </conditionalFormatting>
  <conditionalFormatting sqref="D135:D136">
    <cfRule type="cellIs" priority="656" dxfId="861" operator="equal" stopIfTrue="1">
      <formula>"CW 2130-R11"</formula>
    </cfRule>
    <cfRule type="cellIs" priority="657" dxfId="861" operator="equal" stopIfTrue="1">
      <formula>"CW 3120-R2"</formula>
    </cfRule>
    <cfRule type="cellIs" priority="658" dxfId="861" operator="equal" stopIfTrue="1">
      <formula>"CW 3240-R7"</formula>
    </cfRule>
  </conditionalFormatting>
  <conditionalFormatting sqref="D134">
    <cfRule type="cellIs" priority="659" dxfId="861" operator="equal" stopIfTrue="1">
      <formula>"CW 3120-R2"</formula>
    </cfRule>
    <cfRule type="cellIs" priority="660" dxfId="861" operator="equal" stopIfTrue="1">
      <formula>"CW 3240-R7"</formula>
    </cfRule>
  </conditionalFormatting>
  <conditionalFormatting sqref="D138:D139">
    <cfRule type="cellIs" priority="651" dxfId="861" operator="equal" stopIfTrue="1">
      <formula>"CW 2130-R11"</formula>
    </cfRule>
    <cfRule type="cellIs" priority="652" dxfId="861" operator="equal" stopIfTrue="1">
      <formula>"CW 3120-R2"</formula>
    </cfRule>
    <cfRule type="cellIs" priority="653" dxfId="861" operator="equal" stopIfTrue="1">
      <formula>"CW 3240-R7"</formula>
    </cfRule>
  </conditionalFormatting>
  <conditionalFormatting sqref="D137">
    <cfRule type="cellIs" priority="654" dxfId="861" operator="equal" stopIfTrue="1">
      <formula>"CW 3120-R2"</formula>
    </cfRule>
    <cfRule type="cellIs" priority="655" dxfId="861" operator="equal" stopIfTrue="1">
      <formula>"CW 3240-R7"</formula>
    </cfRule>
  </conditionalFormatting>
  <conditionalFormatting sqref="D140">
    <cfRule type="cellIs" priority="648" dxfId="861" operator="equal" stopIfTrue="1">
      <formula>"CW 2130-R11"</formula>
    </cfRule>
    <cfRule type="cellIs" priority="649" dxfId="861" operator="equal" stopIfTrue="1">
      <formula>"CW 3120-R2"</formula>
    </cfRule>
    <cfRule type="cellIs" priority="650" dxfId="861" operator="equal" stopIfTrue="1">
      <formula>"CW 3240-R7"</formula>
    </cfRule>
  </conditionalFormatting>
  <conditionalFormatting sqref="D141">
    <cfRule type="cellIs" priority="645" dxfId="861" operator="equal" stopIfTrue="1">
      <formula>"CW 2130-R11"</formula>
    </cfRule>
    <cfRule type="cellIs" priority="646" dxfId="861" operator="equal" stopIfTrue="1">
      <formula>"CW 3120-R2"</formula>
    </cfRule>
    <cfRule type="cellIs" priority="647" dxfId="861" operator="equal" stopIfTrue="1">
      <formula>"CW 3240-R7"</formula>
    </cfRule>
  </conditionalFormatting>
  <conditionalFormatting sqref="D142:D143">
    <cfRule type="cellIs" priority="643" dxfId="861" operator="equal" stopIfTrue="1">
      <formula>"CW 3120-R2"</formula>
    </cfRule>
    <cfRule type="cellIs" priority="644" dxfId="861" operator="equal" stopIfTrue="1">
      <formula>"CW 3240-R7"</formula>
    </cfRule>
  </conditionalFormatting>
  <conditionalFormatting sqref="D144">
    <cfRule type="cellIs" priority="641" dxfId="861" operator="equal" stopIfTrue="1">
      <formula>"CW 2130-R11"</formula>
    </cfRule>
    <cfRule type="cellIs" priority="642" dxfId="861" operator="equal" stopIfTrue="1">
      <formula>"CW 3240-R7"</formula>
    </cfRule>
  </conditionalFormatting>
  <conditionalFormatting sqref="D145:D146">
    <cfRule type="cellIs" priority="638" dxfId="861" operator="equal" stopIfTrue="1">
      <formula>"CW 2130-R11"</formula>
    </cfRule>
    <cfRule type="cellIs" priority="639" dxfId="861" operator="equal" stopIfTrue="1">
      <formula>"CW 3120-R2"</formula>
    </cfRule>
    <cfRule type="cellIs" priority="640" dxfId="861" operator="equal" stopIfTrue="1">
      <formula>"CW 3240-R7"</formula>
    </cfRule>
  </conditionalFormatting>
  <conditionalFormatting sqref="D150 D148">
    <cfRule type="cellIs" priority="633" dxfId="861" operator="equal" stopIfTrue="1">
      <formula>"CW 2130-R11"</formula>
    </cfRule>
    <cfRule type="cellIs" priority="634" dxfId="861" operator="equal" stopIfTrue="1">
      <formula>"CW 3120-R2"</formula>
    </cfRule>
    <cfRule type="cellIs" priority="635" dxfId="861" operator="equal" stopIfTrue="1">
      <formula>"CW 3240-R7"</formula>
    </cfRule>
  </conditionalFormatting>
  <conditionalFormatting sqref="D149">
    <cfRule type="cellIs" priority="636" dxfId="861" operator="equal" stopIfTrue="1">
      <formula>"CW 3120-R2"</formula>
    </cfRule>
    <cfRule type="cellIs" priority="637" dxfId="861" operator="equal" stopIfTrue="1">
      <formula>"CW 3240-R7"</formula>
    </cfRule>
  </conditionalFormatting>
  <conditionalFormatting sqref="D153:D155">
    <cfRule type="cellIs" priority="630" dxfId="861" operator="equal" stopIfTrue="1">
      <formula>"CW 2130-R11"</formula>
    </cfRule>
    <cfRule type="cellIs" priority="631" dxfId="861" operator="equal" stopIfTrue="1">
      <formula>"CW 3120-R2"</formula>
    </cfRule>
    <cfRule type="cellIs" priority="632" dxfId="861" operator="equal" stopIfTrue="1">
      <formula>"CW 3240-R7"</formula>
    </cfRule>
  </conditionalFormatting>
  <conditionalFormatting sqref="D156">
    <cfRule type="cellIs" priority="627" dxfId="861" operator="equal" stopIfTrue="1">
      <formula>"CW 2130-R11"</formula>
    </cfRule>
    <cfRule type="cellIs" priority="628" dxfId="861" operator="equal" stopIfTrue="1">
      <formula>"CW 3120-R2"</formula>
    </cfRule>
    <cfRule type="cellIs" priority="629" dxfId="861" operator="equal" stopIfTrue="1">
      <formula>"CW 3240-R7"</formula>
    </cfRule>
  </conditionalFormatting>
  <conditionalFormatting sqref="D77">
    <cfRule type="cellIs" priority="624" dxfId="861" operator="equal" stopIfTrue="1">
      <formula>"CW 2130-R11"</formula>
    </cfRule>
    <cfRule type="cellIs" priority="625" dxfId="861" operator="equal" stopIfTrue="1">
      <formula>"CW 3120-R2"</formula>
    </cfRule>
    <cfRule type="cellIs" priority="626" dxfId="861" operator="equal" stopIfTrue="1">
      <formula>"CW 3240-R7"</formula>
    </cfRule>
  </conditionalFormatting>
  <conditionalFormatting sqref="D30">
    <cfRule type="cellIs" priority="621" dxfId="861" operator="equal" stopIfTrue="1">
      <formula>"CW 2130-R11"</formula>
    </cfRule>
    <cfRule type="cellIs" priority="622" dxfId="861" operator="equal" stopIfTrue="1">
      <formula>"CW 3120-R2"</formula>
    </cfRule>
    <cfRule type="cellIs" priority="623" dxfId="861" operator="equal" stopIfTrue="1">
      <formula>"CW 3240-R7"</formula>
    </cfRule>
  </conditionalFormatting>
  <conditionalFormatting sqref="D31">
    <cfRule type="cellIs" priority="618" dxfId="861" operator="equal" stopIfTrue="1">
      <formula>"CW 2130-R11"</formula>
    </cfRule>
    <cfRule type="cellIs" priority="619" dxfId="861" operator="equal" stopIfTrue="1">
      <formula>"CW 3120-R2"</formula>
    </cfRule>
    <cfRule type="cellIs" priority="620" dxfId="861" operator="equal" stopIfTrue="1">
      <formula>"CW 3240-R7"</formula>
    </cfRule>
  </conditionalFormatting>
  <conditionalFormatting sqref="D114">
    <cfRule type="cellIs" priority="615" dxfId="861" operator="equal" stopIfTrue="1">
      <formula>"CW 2130-R11"</formula>
    </cfRule>
    <cfRule type="cellIs" priority="616" dxfId="861" operator="equal" stopIfTrue="1">
      <formula>"CW 3120-R2"</formula>
    </cfRule>
    <cfRule type="cellIs" priority="617" dxfId="861" operator="equal" stopIfTrue="1">
      <formula>"CW 3240-R7"</formula>
    </cfRule>
  </conditionalFormatting>
  <conditionalFormatting sqref="D117:D118">
    <cfRule type="cellIs" priority="609" dxfId="861" operator="equal" stopIfTrue="1">
      <formula>"CW 2130-R11"</formula>
    </cfRule>
    <cfRule type="cellIs" priority="610" dxfId="861" operator="equal" stopIfTrue="1">
      <formula>"CW 3120-R2"</formula>
    </cfRule>
    <cfRule type="cellIs" priority="611" dxfId="861" operator="equal" stopIfTrue="1">
      <formula>"CW 3240-R7"</formula>
    </cfRule>
  </conditionalFormatting>
  <conditionalFormatting sqref="D116">
    <cfRule type="cellIs" priority="612" dxfId="861" operator="equal" stopIfTrue="1">
      <formula>"CW 2130-R11"</formula>
    </cfRule>
    <cfRule type="cellIs" priority="613" dxfId="861" operator="equal" stopIfTrue="1">
      <formula>"CW 3120-R2"</formula>
    </cfRule>
    <cfRule type="cellIs" priority="614" dxfId="861" operator="equal" stopIfTrue="1">
      <formula>"CW 3240-R7"</formula>
    </cfRule>
  </conditionalFormatting>
  <conditionalFormatting sqref="D164">
    <cfRule type="cellIs" priority="606" dxfId="861" operator="equal" stopIfTrue="1">
      <formula>"CW 2130-R11"</formula>
    </cfRule>
    <cfRule type="cellIs" priority="607" dxfId="861" operator="equal" stopIfTrue="1">
      <formula>"CW 3120-R2"</formula>
    </cfRule>
    <cfRule type="cellIs" priority="608" dxfId="861" operator="equal" stopIfTrue="1">
      <formula>"CW 3240-R7"</formula>
    </cfRule>
  </conditionalFormatting>
  <conditionalFormatting sqref="D161:D163">
    <cfRule type="cellIs" priority="603" dxfId="861" operator="equal" stopIfTrue="1">
      <formula>"CW 2130-R11"</formula>
    </cfRule>
    <cfRule type="cellIs" priority="604" dxfId="861" operator="equal" stopIfTrue="1">
      <formula>"CW 3120-R2"</formula>
    </cfRule>
    <cfRule type="cellIs" priority="605" dxfId="861" operator="equal" stopIfTrue="1">
      <formula>"CW 3240-R7"</formula>
    </cfRule>
  </conditionalFormatting>
  <conditionalFormatting sqref="D12">
    <cfRule type="cellIs" priority="600" dxfId="861" operator="equal" stopIfTrue="1">
      <formula>"CW 2130-R11"</formula>
    </cfRule>
    <cfRule type="cellIs" priority="601" dxfId="861" operator="equal" stopIfTrue="1">
      <formula>"CW 3120-R2"</formula>
    </cfRule>
    <cfRule type="cellIs" priority="602" dxfId="861" operator="equal" stopIfTrue="1">
      <formula>"CW 3240-R7"</formula>
    </cfRule>
  </conditionalFormatting>
  <conditionalFormatting sqref="D13">
    <cfRule type="cellIs" priority="597" dxfId="861" operator="equal" stopIfTrue="1">
      <formula>"CW 2130-R11"</formula>
    </cfRule>
    <cfRule type="cellIs" priority="598" dxfId="861" operator="equal" stopIfTrue="1">
      <formula>"CW 3120-R2"</formula>
    </cfRule>
    <cfRule type="cellIs" priority="599" dxfId="861" operator="equal" stopIfTrue="1">
      <formula>"CW 3240-R7"</formula>
    </cfRule>
  </conditionalFormatting>
  <conditionalFormatting sqref="D78:D79">
    <cfRule type="cellIs" priority="594" dxfId="861" operator="equal" stopIfTrue="1">
      <formula>"CW 2130-R11"</formula>
    </cfRule>
    <cfRule type="cellIs" priority="595" dxfId="861" operator="equal" stopIfTrue="1">
      <formula>"CW 3120-R2"</formula>
    </cfRule>
    <cfRule type="cellIs" priority="596" dxfId="861" operator="equal" stopIfTrue="1">
      <formula>"CW 3240-R7"</formula>
    </cfRule>
  </conditionalFormatting>
  <conditionalFormatting sqref="D159">
    <cfRule type="cellIs" priority="591" dxfId="861" operator="equal" stopIfTrue="1">
      <formula>"CW 2130-R11"</formula>
    </cfRule>
    <cfRule type="cellIs" priority="592" dxfId="861" operator="equal" stopIfTrue="1">
      <formula>"CW 3120-R2"</formula>
    </cfRule>
    <cfRule type="cellIs" priority="593" dxfId="861" operator="equal" stopIfTrue="1">
      <formula>"CW 3240-R7"</formula>
    </cfRule>
  </conditionalFormatting>
  <conditionalFormatting sqref="D168">
    <cfRule type="cellIs" priority="588" dxfId="861" operator="equal" stopIfTrue="1">
      <formula>"CW 2130-R11"</formula>
    </cfRule>
    <cfRule type="cellIs" priority="589" dxfId="861" operator="equal" stopIfTrue="1">
      <formula>"CW 3120-R2"</formula>
    </cfRule>
    <cfRule type="cellIs" priority="590" dxfId="861" operator="equal" stopIfTrue="1">
      <formula>"CW 3240-R7"</formula>
    </cfRule>
  </conditionalFormatting>
  <conditionalFormatting sqref="D169">
    <cfRule type="cellIs" priority="585" dxfId="861" operator="equal" stopIfTrue="1">
      <formula>"CW 2130-R11"</formula>
    </cfRule>
    <cfRule type="cellIs" priority="586" dxfId="861" operator="equal" stopIfTrue="1">
      <formula>"CW 3120-R2"</formula>
    </cfRule>
    <cfRule type="cellIs" priority="587" dxfId="861" operator="equal" stopIfTrue="1">
      <formula>"CW 3240-R7"</formula>
    </cfRule>
  </conditionalFormatting>
  <conditionalFormatting sqref="D170:D171">
    <cfRule type="cellIs" priority="582" dxfId="861" operator="equal" stopIfTrue="1">
      <formula>"CW 2130-R11"</formula>
    </cfRule>
    <cfRule type="cellIs" priority="583" dxfId="861" operator="equal" stopIfTrue="1">
      <formula>"CW 3120-R2"</formula>
    </cfRule>
    <cfRule type="cellIs" priority="584" dxfId="861" operator="equal" stopIfTrue="1">
      <formula>"CW 3240-R7"</formula>
    </cfRule>
  </conditionalFormatting>
  <conditionalFormatting sqref="D178">
    <cfRule type="cellIs" priority="573" dxfId="861" operator="equal" stopIfTrue="1">
      <formula>"CW 2130-R11"</formula>
    </cfRule>
    <cfRule type="cellIs" priority="574" dxfId="861" operator="equal" stopIfTrue="1">
      <formula>"CW 3120-R2"</formula>
    </cfRule>
    <cfRule type="cellIs" priority="575" dxfId="861" operator="equal" stopIfTrue="1">
      <formula>"CW 3240-R7"</formula>
    </cfRule>
  </conditionalFormatting>
  <conditionalFormatting sqref="D173:D176">
    <cfRule type="cellIs" priority="579" dxfId="861" operator="equal" stopIfTrue="1">
      <formula>"CW 2130-R11"</formula>
    </cfRule>
    <cfRule type="cellIs" priority="580" dxfId="861" operator="equal" stopIfTrue="1">
      <formula>"CW 3120-R2"</formula>
    </cfRule>
    <cfRule type="cellIs" priority="581" dxfId="861" operator="equal" stopIfTrue="1">
      <formula>"CW 3240-R7"</formula>
    </cfRule>
  </conditionalFormatting>
  <conditionalFormatting sqref="D177">
    <cfRule type="cellIs" priority="576" dxfId="861" operator="equal" stopIfTrue="1">
      <formula>"CW 2130-R11"</formula>
    </cfRule>
    <cfRule type="cellIs" priority="577" dxfId="861" operator="equal" stopIfTrue="1">
      <formula>"CW 3120-R2"</formula>
    </cfRule>
    <cfRule type="cellIs" priority="578" dxfId="861" operator="equal" stopIfTrue="1">
      <formula>"CW 3240-R7"</formula>
    </cfRule>
  </conditionalFormatting>
  <conditionalFormatting sqref="D179:D180">
    <cfRule type="cellIs" priority="570" dxfId="861" operator="equal" stopIfTrue="1">
      <formula>"CW 2130-R11"</formula>
    </cfRule>
    <cfRule type="cellIs" priority="571" dxfId="861" operator="equal" stopIfTrue="1">
      <formula>"CW 3120-R2"</formula>
    </cfRule>
    <cfRule type="cellIs" priority="572" dxfId="861" operator="equal" stopIfTrue="1">
      <formula>"CW 3240-R7"</formula>
    </cfRule>
  </conditionalFormatting>
  <conditionalFormatting sqref="D181">
    <cfRule type="cellIs" priority="567" dxfId="861" operator="equal" stopIfTrue="1">
      <formula>"CW 2130-R11"</formula>
    </cfRule>
    <cfRule type="cellIs" priority="568" dxfId="861" operator="equal" stopIfTrue="1">
      <formula>"CW 3120-R2"</formula>
    </cfRule>
    <cfRule type="cellIs" priority="569" dxfId="861" operator="equal" stopIfTrue="1">
      <formula>"CW 3240-R7"</formula>
    </cfRule>
  </conditionalFormatting>
  <conditionalFormatting sqref="D182">
    <cfRule type="cellIs" priority="564" dxfId="861" operator="equal" stopIfTrue="1">
      <formula>"CW 2130-R11"</formula>
    </cfRule>
    <cfRule type="cellIs" priority="565" dxfId="861" operator="equal" stopIfTrue="1">
      <formula>"CW 3120-R2"</formula>
    </cfRule>
    <cfRule type="cellIs" priority="566" dxfId="861" operator="equal" stopIfTrue="1">
      <formula>"CW 3240-R7"</formula>
    </cfRule>
  </conditionalFormatting>
  <conditionalFormatting sqref="D183">
    <cfRule type="cellIs" priority="561" dxfId="861" operator="equal" stopIfTrue="1">
      <formula>"CW 2130-R11"</formula>
    </cfRule>
    <cfRule type="cellIs" priority="562" dxfId="861" operator="equal" stopIfTrue="1">
      <formula>"CW 3120-R2"</formula>
    </cfRule>
    <cfRule type="cellIs" priority="563" dxfId="861" operator="equal" stopIfTrue="1">
      <formula>"CW 3240-R7"</formula>
    </cfRule>
  </conditionalFormatting>
  <conditionalFormatting sqref="D184">
    <cfRule type="cellIs" priority="558" dxfId="861" operator="equal" stopIfTrue="1">
      <formula>"CW 2130-R11"</formula>
    </cfRule>
    <cfRule type="cellIs" priority="559" dxfId="861" operator="equal" stopIfTrue="1">
      <formula>"CW 3120-R2"</formula>
    </cfRule>
    <cfRule type="cellIs" priority="560" dxfId="861" operator="equal" stopIfTrue="1">
      <formula>"CW 3240-R7"</formula>
    </cfRule>
  </conditionalFormatting>
  <conditionalFormatting sqref="D185">
    <cfRule type="cellIs" priority="555" dxfId="861" operator="equal" stopIfTrue="1">
      <formula>"CW 2130-R11"</formula>
    </cfRule>
    <cfRule type="cellIs" priority="556" dxfId="861" operator="equal" stopIfTrue="1">
      <formula>"CW 3120-R2"</formula>
    </cfRule>
    <cfRule type="cellIs" priority="557" dxfId="861" operator="equal" stopIfTrue="1">
      <formula>"CW 3240-R7"</formula>
    </cfRule>
  </conditionalFormatting>
  <conditionalFormatting sqref="D186">
    <cfRule type="cellIs" priority="552" dxfId="861" operator="equal" stopIfTrue="1">
      <formula>"CW 2130-R11"</formula>
    </cfRule>
    <cfRule type="cellIs" priority="553" dxfId="861" operator="equal" stopIfTrue="1">
      <formula>"CW 3120-R2"</formula>
    </cfRule>
    <cfRule type="cellIs" priority="554" dxfId="861" operator="equal" stopIfTrue="1">
      <formula>"CW 3240-R7"</formula>
    </cfRule>
  </conditionalFormatting>
  <conditionalFormatting sqref="D187:D190">
    <cfRule type="cellIs" priority="549" dxfId="861" operator="equal" stopIfTrue="1">
      <formula>"CW 2130-R11"</formula>
    </cfRule>
    <cfRule type="cellIs" priority="550" dxfId="861" operator="equal" stopIfTrue="1">
      <formula>"CW 3120-R2"</formula>
    </cfRule>
    <cfRule type="cellIs" priority="551" dxfId="861" operator="equal" stopIfTrue="1">
      <formula>"CW 3240-R7"</formula>
    </cfRule>
  </conditionalFormatting>
  <conditionalFormatting sqref="D191">
    <cfRule type="cellIs" priority="546" dxfId="861" operator="equal" stopIfTrue="1">
      <formula>"CW 2130-R11"</formula>
    </cfRule>
    <cfRule type="cellIs" priority="547" dxfId="861" operator="equal" stopIfTrue="1">
      <formula>"CW 3120-R2"</formula>
    </cfRule>
    <cfRule type="cellIs" priority="548" dxfId="861" operator="equal" stopIfTrue="1">
      <formula>"CW 3240-R7"</formula>
    </cfRule>
  </conditionalFormatting>
  <conditionalFormatting sqref="D192">
    <cfRule type="cellIs" priority="543" dxfId="861" operator="equal" stopIfTrue="1">
      <formula>"CW 2130-R11"</formula>
    </cfRule>
    <cfRule type="cellIs" priority="544" dxfId="861" operator="equal" stopIfTrue="1">
      <formula>"CW 3120-R2"</formula>
    </cfRule>
    <cfRule type="cellIs" priority="545" dxfId="861" operator="equal" stopIfTrue="1">
      <formula>"CW 3240-R7"</formula>
    </cfRule>
  </conditionalFormatting>
  <conditionalFormatting sqref="D193:D194">
    <cfRule type="cellIs" priority="540" dxfId="861" operator="equal" stopIfTrue="1">
      <formula>"CW 2130-R11"</formula>
    </cfRule>
    <cfRule type="cellIs" priority="541" dxfId="861" operator="equal" stopIfTrue="1">
      <formula>"CW 3120-R2"</formula>
    </cfRule>
    <cfRule type="cellIs" priority="542" dxfId="861" operator="equal" stopIfTrue="1">
      <formula>"CW 3240-R7"</formula>
    </cfRule>
  </conditionalFormatting>
  <conditionalFormatting sqref="D195">
    <cfRule type="cellIs" priority="537" dxfId="861" operator="equal" stopIfTrue="1">
      <formula>"CW 2130-R11"</formula>
    </cfRule>
    <cfRule type="cellIs" priority="538" dxfId="861" operator="equal" stopIfTrue="1">
      <formula>"CW 3120-R2"</formula>
    </cfRule>
    <cfRule type="cellIs" priority="539" dxfId="861" operator="equal" stopIfTrue="1">
      <formula>"CW 3240-R7"</formula>
    </cfRule>
  </conditionalFormatting>
  <conditionalFormatting sqref="D196">
    <cfRule type="cellIs" priority="534" dxfId="861" operator="equal" stopIfTrue="1">
      <formula>"CW 2130-R11"</formula>
    </cfRule>
    <cfRule type="cellIs" priority="535" dxfId="861" operator="equal" stopIfTrue="1">
      <formula>"CW 3120-R2"</formula>
    </cfRule>
    <cfRule type="cellIs" priority="536" dxfId="861" operator="equal" stopIfTrue="1">
      <formula>"CW 3240-R7"</formula>
    </cfRule>
  </conditionalFormatting>
  <conditionalFormatting sqref="D197">
    <cfRule type="cellIs" priority="531" dxfId="861" operator="equal" stopIfTrue="1">
      <formula>"CW 2130-R11"</formula>
    </cfRule>
    <cfRule type="cellIs" priority="532" dxfId="861" operator="equal" stopIfTrue="1">
      <formula>"CW 3120-R2"</formula>
    </cfRule>
    <cfRule type="cellIs" priority="533" dxfId="861" operator="equal" stopIfTrue="1">
      <formula>"CW 3240-R7"</formula>
    </cfRule>
  </conditionalFormatting>
  <conditionalFormatting sqref="D198">
    <cfRule type="cellIs" priority="528" dxfId="861" operator="equal" stopIfTrue="1">
      <formula>"CW 2130-R11"</formula>
    </cfRule>
    <cfRule type="cellIs" priority="529" dxfId="861" operator="equal" stopIfTrue="1">
      <formula>"CW 3120-R2"</formula>
    </cfRule>
    <cfRule type="cellIs" priority="530" dxfId="861" operator="equal" stopIfTrue="1">
      <formula>"CW 3240-R7"</formula>
    </cfRule>
  </conditionalFormatting>
  <conditionalFormatting sqref="D199">
    <cfRule type="cellIs" priority="525" dxfId="861" operator="equal" stopIfTrue="1">
      <formula>"CW 2130-R11"</formula>
    </cfRule>
    <cfRule type="cellIs" priority="526" dxfId="861" operator="equal" stopIfTrue="1">
      <formula>"CW 3120-R2"</formula>
    </cfRule>
    <cfRule type="cellIs" priority="527" dxfId="861" operator="equal" stopIfTrue="1">
      <formula>"CW 3240-R7"</formula>
    </cfRule>
  </conditionalFormatting>
  <conditionalFormatting sqref="D200:D201">
    <cfRule type="cellIs" priority="522" dxfId="861" operator="equal" stopIfTrue="1">
      <formula>"CW 2130-R11"</formula>
    </cfRule>
    <cfRule type="cellIs" priority="523" dxfId="861" operator="equal" stopIfTrue="1">
      <formula>"CW 3120-R2"</formula>
    </cfRule>
    <cfRule type="cellIs" priority="524" dxfId="861" operator="equal" stopIfTrue="1">
      <formula>"CW 3240-R7"</formula>
    </cfRule>
  </conditionalFormatting>
  <conditionalFormatting sqref="D202:D204">
    <cfRule type="cellIs" priority="519" dxfId="861" operator="equal" stopIfTrue="1">
      <formula>"CW 2130-R11"</formula>
    </cfRule>
    <cfRule type="cellIs" priority="520" dxfId="861" operator="equal" stopIfTrue="1">
      <formula>"CW 3120-R2"</formula>
    </cfRule>
    <cfRule type="cellIs" priority="521" dxfId="861" operator="equal" stopIfTrue="1">
      <formula>"CW 3240-R7"</formula>
    </cfRule>
  </conditionalFormatting>
  <conditionalFormatting sqref="D210:D212">
    <cfRule type="cellIs" priority="516" dxfId="861" operator="equal" stopIfTrue="1">
      <formula>"CW 2130-R11"</formula>
    </cfRule>
    <cfRule type="cellIs" priority="517" dxfId="861" operator="equal" stopIfTrue="1">
      <formula>"CW 3120-R2"</formula>
    </cfRule>
    <cfRule type="cellIs" priority="518" dxfId="861" operator="equal" stopIfTrue="1">
      <formula>"CW 3240-R7"</formula>
    </cfRule>
  </conditionalFormatting>
  <conditionalFormatting sqref="D213">
    <cfRule type="cellIs" priority="513" dxfId="861" operator="equal" stopIfTrue="1">
      <formula>"CW 2130-R11"</formula>
    </cfRule>
    <cfRule type="cellIs" priority="514" dxfId="861" operator="equal" stopIfTrue="1">
      <formula>"CW 3120-R2"</formula>
    </cfRule>
    <cfRule type="cellIs" priority="515" dxfId="861" operator="equal" stopIfTrue="1">
      <formula>"CW 3240-R7"</formula>
    </cfRule>
  </conditionalFormatting>
  <conditionalFormatting sqref="D214">
    <cfRule type="cellIs" priority="510" dxfId="861" operator="equal" stopIfTrue="1">
      <formula>"CW 2130-R11"</formula>
    </cfRule>
    <cfRule type="cellIs" priority="511" dxfId="861" operator="equal" stopIfTrue="1">
      <formula>"CW 3120-R2"</formula>
    </cfRule>
    <cfRule type="cellIs" priority="512" dxfId="861" operator="equal" stopIfTrue="1">
      <formula>"CW 3240-R7"</formula>
    </cfRule>
  </conditionalFormatting>
  <conditionalFormatting sqref="D216">
    <cfRule type="cellIs" priority="507" dxfId="861" operator="equal" stopIfTrue="1">
      <formula>"CW 2130-R11"</formula>
    </cfRule>
    <cfRule type="cellIs" priority="508" dxfId="861" operator="equal" stopIfTrue="1">
      <formula>"CW 3120-R2"</formula>
    </cfRule>
    <cfRule type="cellIs" priority="509" dxfId="861" operator="equal" stopIfTrue="1">
      <formula>"CW 3240-R7"</formula>
    </cfRule>
  </conditionalFormatting>
  <conditionalFormatting sqref="D217">
    <cfRule type="cellIs" priority="504" dxfId="861" operator="equal" stopIfTrue="1">
      <formula>"CW 2130-R11"</formula>
    </cfRule>
    <cfRule type="cellIs" priority="505" dxfId="861" operator="equal" stopIfTrue="1">
      <formula>"CW 3120-R2"</formula>
    </cfRule>
    <cfRule type="cellIs" priority="506" dxfId="861" operator="equal" stopIfTrue="1">
      <formula>"CW 3240-R7"</formula>
    </cfRule>
  </conditionalFormatting>
  <conditionalFormatting sqref="D218:D219">
    <cfRule type="cellIs" priority="501" dxfId="861" operator="equal" stopIfTrue="1">
      <formula>"CW 2130-R11"</formula>
    </cfRule>
    <cfRule type="cellIs" priority="502" dxfId="861" operator="equal" stopIfTrue="1">
      <formula>"CW 3120-R2"</formula>
    </cfRule>
    <cfRule type="cellIs" priority="503" dxfId="861" operator="equal" stopIfTrue="1">
      <formula>"CW 3240-R7"</formula>
    </cfRule>
  </conditionalFormatting>
  <conditionalFormatting sqref="D220">
    <cfRule type="cellIs" priority="498" dxfId="861" operator="equal" stopIfTrue="1">
      <formula>"CW 2130-R11"</formula>
    </cfRule>
    <cfRule type="cellIs" priority="499" dxfId="861" operator="equal" stopIfTrue="1">
      <formula>"CW 3120-R2"</formula>
    </cfRule>
    <cfRule type="cellIs" priority="500" dxfId="861" operator="equal" stopIfTrue="1">
      <formula>"CW 3240-R7"</formula>
    </cfRule>
  </conditionalFormatting>
  <conditionalFormatting sqref="D221">
    <cfRule type="cellIs" priority="495" dxfId="861" operator="equal" stopIfTrue="1">
      <formula>"CW 2130-R11"</formula>
    </cfRule>
    <cfRule type="cellIs" priority="496" dxfId="861" operator="equal" stopIfTrue="1">
      <formula>"CW 3120-R2"</formula>
    </cfRule>
    <cfRule type="cellIs" priority="497" dxfId="861" operator="equal" stopIfTrue="1">
      <formula>"CW 3240-R7"</formula>
    </cfRule>
  </conditionalFormatting>
  <conditionalFormatting sqref="D223">
    <cfRule type="cellIs" priority="492" dxfId="861" operator="equal" stopIfTrue="1">
      <formula>"CW 2130-R11"</formula>
    </cfRule>
    <cfRule type="cellIs" priority="493" dxfId="861" operator="equal" stopIfTrue="1">
      <formula>"CW 3120-R2"</formula>
    </cfRule>
    <cfRule type="cellIs" priority="494" dxfId="861" operator="equal" stopIfTrue="1">
      <formula>"CW 3240-R7"</formula>
    </cfRule>
  </conditionalFormatting>
  <conditionalFormatting sqref="D236 D239">
    <cfRule type="cellIs" priority="490" dxfId="861" operator="equal" stopIfTrue="1">
      <formula>"CW 3120-R2"</formula>
    </cfRule>
    <cfRule type="cellIs" priority="491" dxfId="861" operator="equal" stopIfTrue="1">
      <formula>"CW 3240-R7"</formula>
    </cfRule>
  </conditionalFormatting>
  <conditionalFormatting sqref="D253">
    <cfRule type="cellIs" priority="459" dxfId="861" operator="equal" stopIfTrue="1">
      <formula>"CW 2130-R11"</formula>
    </cfRule>
    <cfRule type="cellIs" priority="460" dxfId="861" operator="equal" stopIfTrue="1">
      <formula>"CW 3120-R2"</formula>
    </cfRule>
    <cfRule type="cellIs" priority="461" dxfId="861" operator="equal" stopIfTrue="1">
      <formula>"CW 3240-R7"</formula>
    </cfRule>
  </conditionalFormatting>
  <conditionalFormatting sqref="D237">
    <cfRule type="cellIs" priority="487" dxfId="861" operator="equal" stopIfTrue="1">
      <formula>"CW 2130-R11"</formula>
    </cfRule>
    <cfRule type="cellIs" priority="488" dxfId="861" operator="equal" stopIfTrue="1">
      <formula>"CW 3120-R2"</formula>
    </cfRule>
    <cfRule type="cellIs" priority="489" dxfId="861" operator="equal" stopIfTrue="1">
      <formula>"CW 3240-R7"</formula>
    </cfRule>
  </conditionalFormatting>
  <conditionalFormatting sqref="D238">
    <cfRule type="cellIs" priority="484" dxfId="861" operator="equal" stopIfTrue="1">
      <formula>"CW 2130-R11"</formula>
    </cfRule>
    <cfRule type="cellIs" priority="485" dxfId="861" operator="equal" stopIfTrue="1">
      <formula>"CW 3120-R2"</formula>
    </cfRule>
    <cfRule type="cellIs" priority="486" dxfId="861" operator="equal" stopIfTrue="1">
      <formula>"CW 3240-R7"</formula>
    </cfRule>
  </conditionalFormatting>
  <conditionalFormatting sqref="D254">
    <cfRule type="cellIs" priority="456" dxfId="861" operator="equal" stopIfTrue="1">
      <formula>"CW 2130-R11"</formula>
    </cfRule>
    <cfRule type="cellIs" priority="457" dxfId="861" operator="equal" stopIfTrue="1">
      <formula>"CW 3120-R2"</formula>
    </cfRule>
    <cfRule type="cellIs" priority="458" dxfId="861" operator="equal" stopIfTrue="1">
      <formula>"CW 3240-R7"</formula>
    </cfRule>
  </conditionalFormatting>
  <conditionalFormatting sqref="D240">
    <cfRule type="cellIs" priority="482" dxfId="861" operator="equal" stopIfTrue="1">
      <formula>"CW 3120-R2"</formula>
    </cfRule>
    <cfRule type="cellIs" priority="483" dxfId="861" operator="equal" stopIfTrue="1">
      <formula>"CW 3240-R7"</formula>
    </cfRule>
  </conditionalFormatting>
  <conditionalFormatting sqref="D241:D242">
    <cfRule type="cellIs" priority="480" dxfId="861" operator="equal" stopIfTrue="1">
      <formula>"CW 3120-R2"</formula>
    </cfRule>
    <cfRule type="cellIs" priority="481" dxfId="861" operator="equal" stopIfTrue="1">
      <formula>"CW 3240-R7"</formula>
    </cfRule>
  </conditionalFormatting>
  <conditionalFormatting sqref="D243">
    <cfRule type="cellIs" priority="478" dxfId="861" operator="equal" stopIfTrue="1">
      <formula>"CW 3120-R2"</formula>
    </cfRule>
    <cfRule type="cellIs" priority="479" dxfId="861" operator="equal" stopIfTrue="1">
      <formula>"CW 3240-R7"</formula>
    </cfRule>
  </conditionalFormatting>
  <conditionalFormatting sqref="D244">
    <cfRule type="cellIs" priority="476" dxfId="861" operator="equal" stopIfTrue="1">
      <formula>"CW 3120-R2"</formula>
    </cfRule>
    <cfRule type="cellIs" priority="477" dxfId="861" operator="equal" stopIfTrue="1">
      <formula>"CW 3240-R7"</formula>
    </cfRule>
  </conditionalFormatting>
  <conditionalFormatting sqref="D246:D247">
    <cfRule type="cellIs" priority="471" dxfId="861" operator="equal" stopIfTrue="1">
      <formula>"CW 2130-R11"</formula>
    </cfRule>
    <cfRule type="cellIs" priority="472" dxfId="861" operator="equal" stopIfTrue="1">
      <formula>"CW 3120-R2"</formula>
    </cfRule>
    <cfRule type="cellIs" priority="473" dxfId="861" operator="equal" stopIfTrue="1">
      <formula>"CW 3240-R7"</formula>
    </cfRule>
  </conditionalFormatting>
  <conditionalFormatting sqref="D245">
    <cfRule type="cellIs" priority="474" dxfId="861" operator="equal" stopIfTrue="1">
      <formula>"CW 3120-R2"</formula>
    </cfRule>
    <cfRule type="cellIs" priority="475" dxfId="861" operator="equal" stopIfTrue="1">
      <formula>"CW 3240-R7"</formula>
    </cfRule>
  </conditionalFormatting>
  <conditionalFormatting sqref="D248:D249">
    <cfRule type="cellIs" priority="468" dxfId="861" operator="equal" stopIfTrue="1">
      <formula>"CW 2130-R11"</formula>
    </cfRule>
    <cfRule type="cellIs" priority="469" dxfId="861" operator="equal" stopIfTrue="1">
      <formula>"CW 3120-R2"</formula>
    </cfRule>
    <cfRule type="cellIs" priority="470" dxfId="861" operator="equal" stopIfTrue="1">
      <formula>"CW 3240-R7"</formula>
    </cfRule>
  </conditionalFormatting>
  <conditionalFormatting sqref="D250">
    <cfRule type="cellIs" priority="466" dxfId="861" operator="equal" stopIfTrue="1">
      <formula>"CW 3120-R2"</formula>
    </cfRule>
    <cfRule type="cellIs" priority="467" dxfId="861" operator="equal" stopIfTrue="1">
      <formula>"CW 3240-R7"</formula>
    </cfRule>
  </conditionalFormatting>
  <conditionalFormatting sqref="D251">
    <cfRule type="cellIs" priority="464" dxfId="861" operator="equal" stopIfTrue="1">
      <formula>"CW 3120-R2"</formula>
    </cfRule>
    <cfRule type="cellIs" priority="465" dxfId="861" operator="equal" stopIfTrue="1">
      <formula>"CW 3240-R7"</formula>
    </cfRule>
  </conditionalFormatting>
  <conditionalFormatting sqref="D264">
    <cfRule type="cellIs" priority="442" dxfId="861" operator="equal" stopIfTrue="1">
      <formula>"CW 2130-R11"</formula>
    </cfRule>
    <cfRule type="cellIs" priority="443" dxfId="861" operator="equal" stopIfTrue="1">
      <formula>"CW 3120-R2"</formula>
    </cfRule>
    <cfRule type="cellIs" priority="444" dxfId="861" operator="equal" stopIfTrue="1">
      <formula>"CW 3240-R7"</formula>
    </cfRule>
  </conditionalFormatting>
  <conditionalFormatting sqref="D252">
    <cfRule type="cellIs" priority="462" dxfId="861" operator="equal" stopIfTrue="1">
      <formula>"CW 3120-R2"</formula>
    </cfRule>
    <cfRule type="cellIs" priority="463" dxfId="861" operator="equal" stopIfTrue="1">
      <formula>"CW 3240-R7"</formula>
    </cfRule>
  </conditionalFormatting>
  <conditionalFormatting sqref="D268:D269">
    <cfRule type="cellIs" priority="433" dxfId="861" operator="equal" stopIfTrue="1">
      <formula>"CW 2130-R11"</formula>
    </cfRule>
    <cfRule type="cellIs" priority="434" dxfId="861" operator="equal" stopIfTrue="1">
      <formula>"CW 3120-R2"</formula>
    </cfRule>
    <cfRule type="cellIs" priority="435" dxfId="861" operator="equal" stopIfTrue="1">
      <formula>"CW 3240-R7"</formula>
    </cfRule>
  </conditionalFormatting>
  <conditionalFormatting sqref="D255:D256">
    <cfRule type="cellIs" priority="454" dxfId="861" operator="equal" stopIfTrue="1">
      <formula>"CW 3120-R2"</formula>
    </cfRule>
    <cfRule type="cellIs" priority="455" dxfId="861" operator="equal" stopIfTrue="1">
      <formula>"CW 3240-R7"</formula>
    </cfRule>
  </conditionalFormatting>
  <conditionalFormatting sqref="D257:D258">
    <cfRule type="cellIs" priority="452" dxfId="861" operator="equal" stopIfTrue="1">
      <formula>"CW 3120-R2"</formula>
    </cfRule>
    <cfRule type="cellIs" priority="453" dxfId="861" operator="equal" stopIfTrue="1">
      <formula>"CW 3240-R7"</formula>
    </cfRule>
  </conditionalFormatting>
  <conditionalFormatting sqref="D259">
    <cfRule type="cellIs" priority="450" dxfId="861" operator="equal" stopIfTrue="1">
      <formula>"CW 2130-R11"</formula>
    </cfRule>
    <cfRule type="cellIs" priority="451" dxfId="861" operator="equal" stopIfTrue="1">
      <formula>"CW 3240-R7"</formula>
    </cfRule>
  </conditionalFormatting>
  <conditionalFormatting sqref="D263 D261">
    <cfRule type="cellIs" priority="445" dxfId="861" operator="equal" stopIfTrue="1">
      <formula>"CW 2130-R11"</formula>
    </cfRule>
    <cfRule type="cellIs" priority="446" dxfId="861" operator="equal" stopIfTrue="1">
      <formula>"CW 3120-R2"</formula>
    </cfRule>
    <cfRule type="cellIs" priority="447" dxfId="861" operator="equal" stopIfTrue="1">
      <formula>"CW 3240-R7"</formula>
    </cfRule>
  </conditionalFormatting>
  <conditionalFormatting sqref="D262">
    <cfRule type="cellIs" priority="448" dxfId="861" operator="equal" stopIfTrue="1">
      <formula>"CW 3120-R2"</formula>
    </cfRule>
    <cfRule type="cellIs" priority="449" dxfId="861" operator="equal" stopIfTrue="1">
      <formula>"CW 3240-R7"</formula>
    </cfRule>
  </conditionalFormatting>
  <conditionalFormatting sqref="D265:D266">
    <cfRule type="cellIs" priority="439" dxfId="861" operator="equal" stopIfTrue="1">
      <formula>"CW 2130-R11"</formula>
    </cfRule>
    <cfRule type="cellIs" priority="440" dxfId="861" operator="equal" stopIfTrue="1">
      <formula>"CW 3120-R2"</formula>
    </cfRule>
    <cfRule type="cellIs" priority="441" dxfId="861" operator="equal" stopIfTrue="1">
      <formula>"CW 3240-R7"</formula>
    </cfRule>
  </conditionalFormatting>
  <conditionalFormatting sqref="D271:D273">
    <cfRule type="cellIs" priority="430" dxfId="861" operator="equal" stopIfTrue="1">
      <formula>"CW 2130-R11"</formula>
    </cfRule>
    <cfRule type="cellIs" priority="431" dxfId="861" operator="equal" stopIfTrue="1">
      <formula>"CW 3120-R2"</formula>
    </cfRule>
    <cfRule type="cellIs" priority="432" dxfId="861" operator="equal" stopIfTrue="1">
      <formula>"CW 3240-R7"</formula>
    </cfRule>
  </conditionalFormatting>
  <conditionalFormatting sqref="D267">
    <cfRule type="cellIs" priority="436" dxfId="861" operator="equal" stopIfTrue="1">
      <formula>"CW 2130-R11"</formula>
    </cfRule>
    <cfRule type="cellIs" priority="437" dxfId="861" operator="equal" stopIfTrue="1">
      <formula>"CW 3120-R2"</formula>
    </cfRule>
    <cfRule type="cellIs" priority="438" dxfId="861" operator="equal" stopIfTrue="1">
      <formula>"CW 3240-R7"</formula>
    </cfRule>
  </conditionalFormatting>
  <conditionalFormatting sqref="D282">
    <cfRule type="cellIs" priority="421" dxfId="861" operator="equal" stopIfTrue="1">
      <formula>"CW 2130-R11"</formula>
    </cfRule>
    <cfRule type="cellIs" priority="422" dxfId="861" operator="equal" stopIfTrue="1">
      <formula>"CW 3120-R2"</formula>
    </cfRule>
    <cfRule type="cellIs" priority="423" dxfId="861" operator="equal" stopIfTrue="1">
      <formula>"CW 3240-R7"</formula>
    </cfRule>
  </conditionalFormatting>
  <conditionalFormatting sqref="D275:D280">
    <cfRule type="cellIs" priority="427" dxfId="861" operator="equal" stopIfTrue="1">
      <formula>"CW 2130-R11"</formula>
    </cfRule>
    <cfRule type="cellIs" priority="428" dxfId="861" operator="equal" stopIfTrue="1">
      <formula>"CW 3120-R2"</formula>
    </cfRule>
    <cfRule type="cellIs" priority="429" dxfId="861" operator="equal" stopIfTrue="1">
      <formula>"CW 3240-R7"</formula>
    </cfRule>
  </conditionalFormatting>
  <conditionalFormatting sqref="D281">
    <cfRule type="cellIs" priority="424" dxfId="861" operator="equal" stopIfTrue="1">
      <formula>"CW 2130-R11"</formula>
    </cfRule>
    <cfRule type="cellIs" priority="425" dxfId="861" operator="equal" stopIfTrue="1">
      <formula>"CW 3120-R2"</formula>
    </cfRule>
    <cfRule type="cellIs" priority="426" dxfId="861" operator="equal" stopIfTrue="1">
      <formula>"CW 3240-R7"</formula>
    </cfRule>
  </conditionalFormatting>
  <conditionalFormatting sqref="D434">
    <cfRule type="cellIs" priority="418" dxfId="861" operator="equal" stopIfTrue="1">
      <formula>"CW 2130-R11"</formula>
    </cfRule>
    <cfRule type="cellIs" priority="419" dxfId="861" operator="equal" stopIfTrue="1">
      <formula>"CW 3120-R2"</formula>
    </cfRule>
    <cfRule type="cellIs" priority="420" dxfId="861" operator="equal" stopIfTrue="1">
      <formula>"CW 3240-R7"</formula>
    </cfRule>
  </conditionalFormatting>
  <conditionalFormatting sqref="D438">
    <cfRule type="cellIs" priority="415" dxfId="861" operator="equal" stopIfTrue="1">
      <formula>"CW 2130-R11"</formula>
    </cfRule>
    <cfRule type="cellIs" priority="416" dxfId="861" operator="equal" stopIfTrue="1">
      <formula>"CW 3120-R2"</formula>
    </cfRule>
    <cfRule type="cellIs" priority="417" dxfId="861" operator="equal" stopIfTrue="1">
      <formula>"CW 3240-R7"</formula>
    </cfRule>
  </conditionalFormatting>
  <conditionalFormatting sqref="D443">
    <cfRule type="cellIs" priority="412" dxfId="861" operator="equal" stopIfTrue="1">
      <formula>"CW 2130-R11"</formula>
    </cfRule>
    <cfRule type="cellIs" priority="413" dxfId="861" operator="equal" stopIfTrue="1">
      <formula>"CW 3120-R2"</formula>
    </cfRule>
    <cfRule type="cellIs" priority="414" dxfId="861" operator="equal" stopIfTrue="1">
      <formula>"CW 3240-R7"</formula>
    </cfRule>
  </conditionalFormatting>
  <conditionalFormatting sqref="D446:D447">
    <cfRule type="cellIs" priority="409" dxfId="861" operator="equal" stopIfTrue="1">
      <formula>"CW 2130-R11"</formula>
    </cfRule>
    <cfRule type="cellIs" priority="410" dxfId="861" operator="equal" stopIfTrue="1">
      <formula>"CW 3120-R2"</formula>
    </cfRule>
    <cfRule type="cellIs" priority="411" dxfId="861" operator="equal" stopIfTrue="1">
      <formula>"CW 3240-R7"</formula>
    </cfRule>
  </conditionalFormatting>
  <conditionalFormatting sqref="D452">
    <cfRule type="cellIs" priority="406" dxfId="861" operator="equal" stopIfTrue="1">
      <formula>"CW 2130-R11"</formula>
    </cfRule>
    <cfRule type="cellIs" priority="407" dxfId="861" operator="equal" stopIfTrue="1">
      <formula>"CW 3120-R2"</formula>
    </cfRule>
    <cfRule type="cellIs" priority="408" dxfId="861" operator="equal" stopIfTrue="1">
      <formula>"CW 3240-R7"</formula>
    </cfRule>
  </conditionalFormatting>
  <conditionalFormatting sqref="D453">
    <cfRule type="cellIs" priority="403" dxfId="861" operator="equal" stopIfTrue="1">
      <formula>"CW 2130-R11"</formula>
    </cfRule>
    <cfRule type="cellIs" priority="404" dxfId="861" operator="equal" stopIfTrue="1">
      <formula>"CW 3120-R2"</formula>
    </cfRule>
    <cfRule type="cellIs" priority="405" dxfId="861" operator="equal" stopIfTrue="1">
      <formula>"CW 3240-R7"</formula>
    </cfRule>
  </conditionalFormatting>
  <conditionalFormatting sqref="D455">
    <cfRule type="cellIs" priority="400" dxfId="861" operator="equal" stopIfTrue="1">
      <formula>"CW 2130-R11"</formula>
    </cfRule>
    <cfRule type="cellIs" priority="401" dxfId="861" operator="equal" stopIfTrue="1">
      <formula>"CW 3120-R2"</formula>
    </cfRule>
    <cfRule type="cellIs" priority="402" dxfId="861" operator="equal" stopIfTrue="1">
      <formula>"CW 3240-R7"</formula>
    </cfRule>
  </conditionalFormatting>
  <conditionalFormatting sqref="D457">
    <cfRule type="cellIs" priority="397" dxfId="861" operator="equal" stopIfTrue="1">
      <formula>"CW 2130-R11"</formula>
    </cfRule>
    <cfRule type="cellIs" priority="398" dxfId="861" operator="equal" stopIfTrue="1">
      <formula>"CW 3120-R2"</formula>
    </cfRule>
    <cfRule type="cellIs" priority="399" dxfId="861" operator="equal" stopIfTrue="1">
      <formula>"CW 3240-R7"</formula>
    </cfRule>
  </conditionalFormatting>
  <conditionalFormatting sqref="D466">
    <cfRule type="cellIs" priority="394" dxfId="861" operator="equal" stopIfTrue="1">
      <formula>"CW 2130-R11"</formula>
    </cfRule>
    <cfRule type="cellIs" priority="395" dxfId="861" operator="equal" stopIfTrue="1">
      <formula>"CW 3120-R2"</formula>
    </cfRule>
    <cfRule type="cellIs" priority="396" dxfId="861" operator="equal" stopIfTrue="1">
      <formula>"CW 3240-R7"</formula>
    </cfRule>
  </conditionalFormatting>
  <conditionalFormatting sqref="D467:D468">
    <cfRule type="cellIs" priority="391" dxfId="861" operator="equal" stopIfTrue="1">
      <formula>"CW 2130-R11"</formula>
    </cfRule>
    <cfRule type="cellIs" priority="392" dxfId="861" operator="equal" stopIfTrue="1">
      <formula>"CW 3120-R2"</formula>
    </cfRule>
    <cfRule type="cellIs" priority="393" dxfId="861" operator="equal" stopIfTrue="1">
      <formula>"CW 3240-R7"</formula>
    </cfRule>
  </conditionalFormatting>
  <conditionalFormatting sqref="D469">
    <cfRule type="cellIs" priority="388" dxfId="861" operator="equal" stopIfTrue="1">
      <formula>"CW 2130-R11"</formula>
    </cfRule>
    <cfRule type="cellIs" priority="389" dxfId="861" operator="equal" stopIfTrue="1">
      <formula>"CW 3120-R2"</formula>
    </cfRule>
    <cfRule type="cellIs" priority="390" dxfId="861" operator="equal" stopIfTrue="1">
      <formula>"CW 3240-R7"</formula>
    </cfRule>
  </conditionalFormatting>
  <conditionalFormatting sqref="D470">
    <cfRule type="cellIs" priority="385" dxfId="861" operator="equal" stopIfTrue="1">
      <formula>"CW 2130-R11"</formula>
    </cfRule>
    <cfRule type="cellIs" priority="386" dxfId="861" operator="equal" stopIfTrue="1">
      <formula>"CW 3120-R2"</formula>
    </cfRule>
    <cfRule type="cellIs" priority="387" dxfId="861" operator="equal" stopIfTrue="1">
      <formula>"CW 3240-R7"</formula>
    </cfRule>
  </conditionalFormatting>
  <conditionalFormatting sqref="D471:D472">
    <cfRule type="cellIs" priority="382" dxfId="861" operator="equal" stopIfTrue="1">
      <formula>"CW 2130-R11"</formula>
    </cfRule>
    <cfRule type="cellIs" priority="383" dxfId="861" operator="equal" stopIfTrue="1">
      <formula>"CW 3120-R2"</formula>
    </cfRule>
    <cfRule type="cellIs" priority="384" dxfId="861" operator="equal" stopIfTrue="1">
      <formula>"CW 3240-R7"</formula>
    </cfRule>
  </conditionalFormatting>
  <conditionalFormatting sqref="D473">
    <cfRule type="cellIs" priority="379" dxfId="861" operator="equal" stopIfTrue="1">
      <formula>"CW 2130-R11"</formula>
    </cfRule>
    <cfRule type="cellIs" priority="380" dxfId="861" operator="equal" stopIfTrue="1">
      <formula>"CW 3120-R2"</formula>
    </cfRule>
    <cfRule type="cellIs" priority="381" dxfId="861" operator="equal" stopIfTrue="1">
      <formula>"CW 3240-R7"</formula>
    </cfRule>
  </conditionalFormatting>
  <conditionalFormatting sqref="D482">
    <cfRule type="cellIs" priority="376" dxfId="861" operator="equal" stopIfTrue="1">
      <formula>"CW 2130-R11"</formula>
    </cfRule>
    <cfRule type="cellIs" priority="377" dxfId="861" operator="equal" stopIfTrue="1">
      <formula>"CW 3120-R2"</formula>
    </cfRule>
    <cfRule type="cellIs" priority="378" dxfId="861" operator="equal" stopIfTrue="1">
      <formula>"CW 3240-R7"</formula>
    </cfRule>
  </conditionalFormatting>
  <conditionalFormatting sqref="D484">
    <cfRule type="cellIs" priority="373" dxfId="861" operator="equal" stopIfTrue="1">
      <formula>"CW 2130-R11"</formula>
    </cfRule>
    <cfRule type="cellIs" priority="374" dxfId="861" operator="equal" stopIfTrue="1">
      <formula>"CW 3120-R2"</formula>
    </cfRule>
    <cfRule type="cellIs" priority="375" dxfId="861" operator="equal" stopIfTrue="1">
      <formula>"CW 3240-R7"</formula>
    </cfRule>
  </conditionalFormatting>
  <conditionalFormatting sqref="D485">
    <cfRule type="cellIs" priority="370" dxfId="861" operator="equal" stopIfTrue="1">
      <formula>"CW 2130-R11"</formula>
    </cfRule>
    <cfRule type="cellIs" priority="371" dxfId="861" operator="equal" stopIfTrue="1">
      <formula>"CW 3120-R2"</formula>
    </cfRule>
    <cfRule type="cellIs" priority="372" dxfId="861" operator="equal" stopIfTrue="1">
      <formula>"CW 3240-R7"</formula>
    </cfRule>
  </conditionalFormatting>
  <conditionalFormatting sqref="D487">
    <cfRule type="cellIs" priority="367" dxfId="861" operator="equal" stopIfTrue="1">
      <formula>"CW 2130-R11"</formula>
    </cfRule>
    <cfRule type="cellIs" priority="368" dxfId="861" operator="equal" stopIfTrue="1">
      <formula>"CW 3120-R2"</formula>
    </cfRule>
    <cfRule type="cellIs" priority="369" dxfId="861" operator="equal" stopIfTrue="1">
      <formula>"CW 3240-R7"</formula>
    </cfRule>
  </conditionalFormatting>
  <conditionalFormatting sqref="D488">
    <cfRule type="cellIs" priority="364" dxfId="861" operator="equal" stopIfTrue="1">
      <formula>"CW 2130-R11"</formula>
    </cfRule>
    <cfRule type="cellIs" priority="365" dxfId="861" operator="equal" stopIfTrue="1">
      <formula>"CW 3120-R2"</formula>
    </cfRule>
    <cfRule type="cellIs" priority="366" dxfId="861" operator="equal" stopIfTrue="1">
      <formula>"CW 3240-R7"</formula>
    </cfRule>
  </conditionalFormatting>
  <conditionalFormatting sqref="D489">
    <cfRule type="cellIs" priority="361" dxfId="861" operator="equal" stopIfTrue="1">
      <formula>"CW 2130-R11"</formula>
    </cfRule>
    <cfRule type="cellIs" priority="362" dxfId="861" operator="equal" stopIfTrue="1">
      <formula>"CW 3120-R2"</formula>
    </cfRule>
    <cfRule type="cellIs" priority="363" dxfId="861" operator="equal" stopIfTrue="1">
      <formula>"CW 3240-R7"</formula>
    </cfRule>
  </conditionalFormatting>
  <conditionalFormatting sqref="D490">
    <cfRule type="cellIs" priority="358" dxfId="861" operator="equal" stopIfTrue="1">
      <formula>"CW 2130-R11"</formula>
    </cfRule>
    <cfRule type="cellIs" priority="359" dxfId="861" operator="equal" stopIfTrue="1">
      <formula>"CW 3120-R2"</formula>
    </cfRule>
    <cfRule type="cellIs" priority="360" dxfId="861" operator="equal" stopIfTrue="1">
      <formula>"CW 3240-R7"</formula>
    </cfRule>
  </conditionalFormatting>
  <conditionalFormatting sqref="D491">
    <cfRule type="cellIs" priority="355" dxfId="861" operator="equal" stopIfTrue="1">
      <formula>"CW 2130-R11"</formula>
    </cfRule>
    <cfRule type="cellIs" priority="356" dxfId="861" operator="equal" stopIfTrue="1">
      <formula>"CW 3120-R2"</formula>
    </cfRule>
    <cfRule type="cellIs" priority="357" dxfId="861" operator="equal" stopIfTrue="1">
      <formula>"CW 3240-R7"</formula>
    </cfRule>
  </conditionalFormatting>
  <conditionalFormatting sqref="D492">
    <cfRule type="cellIs" priority="352" dxfId="861" operator="equal" stopIfTrue="1">
      <formula>"CW 2130-R11"</formula>
    </cfRule>
    <cfRule type="cellIs" priority="353" dxfId="861" operator="equal" stopIfTrue="1">
      <formula>"CW 3120-R2"</formula>
    </cfRule>
    <cfRule type="cellIs" priority="354" dxfId="861" operator="equal" stopIfTrue="1">
      <formula>"CW 3240-R7"</formula>
    </cfRule>
  </conditionalFormatting>
  <conditionalFormatting sqref="D493">
    <cfRule type="cellIs" priority="349" dxfId="861" operator="equal" stopIfTrue="1">
      <formula>"CW 2130-R11"</formula>
    </cfRule>
    <cfRule type="cellIs" priority="350" dxfId="861" operator="equal" stopIfTrue="1">
      <formula>"CW 3120-R2"</formula>
    </cfRule>
    <cfRule type="cellIs" priority="351" dxfId="861" operator="equal" stopIfTrue="1">
      <formula>"CW 3240-R7"</formula>
    </cfRule>
  </conditionalFormatting>
  <conditionalFormatting sqref="D495">
    <cfRule type="cellIs" priority="346" dxfId="861" operator="equal" stopIfTrue="1">
      <formula>"CW 2130-R11"</formula>
    </cfRule>
    <cfRule type="cellIs" priority="347" dxfId="861" operator="equal" stopIfTrue="1">
      <formula>"CW 3120-R2"</formula>
    </cfRule>
    <cfRule type="cellIs" priority="348" dxfId="861" operator="equal" stopIfTrue="1">
      <formula>"CW 3240-R7"</formula>
    </cfRule>
  </conditionalFormatting>
  <conditionalFormatting sqref="D497:D498">
    <cfRule type="cellIs" priority="343" dxfId="861" operator="equal" stopIfTrue="1">
      <formula>"CW 2130-R11"</formula>
    </cfRule>
    <cfRule type="cellIs" priority="344" dxfId="861" operator="equal" stopIfTrue="1">
      <formula>"CW 3120-R2"</formula>
    </cfRule>
    <cfRule type="cellIs" priority="345" dxfId="861" operator="equal" stopIfTrue="1">
      <formula>"CW 3240-R7"</formula>
    </cfRule>
  </conditionalFormatting>
  <conditionalFormatting sqref="D500 D503:D504">
    <cfRule type="cellIs" priority="341" dxfId="861" operator="equal" stopIfTrue="1">
      <formula>"CW 3120-R2"</formula>
    </cfRule>
    <cfRule type="cellIs" priority="342" dxfId="861" operator="equal" stopIfTrue="1">
      <formula>"CW 3240-R7"</formula>
    </cfRule>
  </conditionalFormatting>
  <conditionalFormatting sqref="D501">
    <cfRule type="cellIs" priority="338" dxfId="861" operator="equal" stopIfTrue="1">
      <formula>"CW 2130-R11"</formula>
    </cfRule>
    <cfRule type="cellIs" priority="339" dxfId="861" operator="equal" stopIfTrue="1">
      <formula>"CW 3120-R2"</formula>
    </cfRule>
    <cfRule type="cellIs" priority="340" dxfId="861" operator="equal" stopIfTrue="1">
      <formula>"CW 3240-R7"</formula>
    </cfRule>
  </conditionalFormatting>
  <conditionalFormatting sqref="D502">
    <cfRule type="cellIs" priority="335" dxfId="861" operator="equal" stopIfTrue="1">
      <formula>"CW 2130-R11"</formula>
    </cfRule>
    <cfRule type="cellIs" priority="336" dxfId="861" operator="equal" stopIfTrue="1">
      <formula>"CW 3120-R2"</formula>
    </cfRule>
    <cfRule type="cellIs" priority="337" dxfId="861" operator="equal" stopIfTrue="1">
      <formula>"CW 3240-R7"</formula>
    </cfRule>
  </conditionalFormatting>
  <conditionalFormatting sqref="D505:D507">
    <cfRule type="cellIs" priority="333" dxfId="861" operator="equal" stopIfTrue="1">
      <formula>"CW 3120-R2"</formula>
    </cfRule>
    <cfRule type="cellIs" priority="334" dxfId="861" operator="equal" stopIfTrue="1">
      <formula>"CW 3240-R7"</formula>
    </cfRule>
  </conditionalFormatting>
  <conditionalFormatting sqref="D508">
    <cfRule type="cellIs" priority="331" dxfId="861" operator="equal" stopIfTrue="1">
      <formula>"CW 3120-R2"</formula>
    </cfRule>
    <cfRule type="cellIs" priority="332" dxfId="861" operator="equal" stopIfTrue="1">
      <formula>"CW 3240-R7"</formula>
    </cfRule>
  </conditionalFormatting>
  <conditionalFormatting sqref="D510:D511">
    <cfRule type="cellIs" priority="326" dxfId="861" operator="equal" stopIfTrue="1">
      <formula>"CW 2130-R11"</formula>
    </cfRule>
    <cfRule type="cellIs" priority="327" dxfId="861" operator="equal" stopIfTrue="1">
      <formula>"CW 3120-R2"</formula>
    </cfRule>
    <cfRule type="cellIs" priority="328" dxfId="861" operator="equal" stopIfTrue="1">
      <formula>"CW 3240-R7"</formula>
    </cfRule>
  </conditionalFormatting>
  <conditionalFormatting sqref="D509">
    <cfRule type="cellIs" priority="329" dxfId="861" operator="equal" stopIfTrue="1">
      <formula>"CW 3120-R2"</formula>
    </cfRule>
    <cfRule type="cellIs" priority="330" dxfId="861" operator="equal" stopIfTrue="1">
      <formula>"CW 3240-R7"</formula>
    </cfRule>
  </conditionalFormatting>
  <conditionalFormatting sqref="D512">
    <cfRule type="cellIs" priority="324" dxfId="861" operator="equal" stopIfTrue="1">
      <formula>"CW 3120-R2"</formula>
    </cfRule>
    <cfRule type="cellIs" priority="325" dxfId="861" operator="equal" stopIfTrue="1">
      <formula>"CW 3240-R7"</formula>
    </cfRule>
  </conditionalFormatting>
  <conditionalFormatting sqref="D514">
    <cfRule type="cellIs" priority="322" dxfId="861" operator="equal" stopIfTrue="1">
      <formula>"CW 3120-R2"</formula>
    </cfRule>
    <cfRule type="cellIs" priority="323" dxfId="861" operator="equal" stopIfTrue="1">
      <formula>"CW 3240-R7"</formula>
    </cfRule>
  </conditionalFormatting>
  <conditionalFormatting sqref="D513">
    <cfRule type="cellIs" priority="320" dxfId="861" operator="equal" stopIfTrue="1">
      <formula>"CW 3120-R2"</formula>
    </cfRule>
    <cfRule type="cellIs" priority="321" dxfId="861" operator="equal" stopIfTrue="1">
      <formula>"CW 3240-R7"</formula>
    </cfRule>
  </conditionalFormatting>
  <conditionalFormatting sqref="D515">
    <cfRule type="cellIs" priority="318" dxfId="861" operator="equal" stopIfTrue="1">
      <formula>"CW 3120-R2"</formula>
    </cfRule>
    <cfRule type="cellIs" priority="319" dxfId="861" operator="equal" stopIfTrue="1">
      <formula>"CW 3240-R7"</formula>
    </cfRule>
  </conditionalFormatting>
  <conditionalFormatting sqref="D517:D518">
    <cfRule type="cellIs" priority="313" dxfId="861" operator="equal" stopIfTrue="1">
      <formula>"CW 2130-R11"</formula>
    </cfRule>
    <cfRule type="cellIs" priority="314" dxfId="861" operator="equal" stopIfTrue="1">
      <formula>"CW 3120-R2"</formula>
    </cfRule>
    <cfRule type="cellIs" priority="315" dxfId="861" operator="equal" stopIfTrue="1">
      <formula>"CW 3240-R7"</formula>
    </cfRule>
  </conditionalFormatting>
  <conditionalFormatting sqref="D516">
    <cfRule type="cellIs" priority="316" dxfId="861" operator="equal" stopIfTrue="1">
      <formula>"CW 3120-R2"</formula>
    </cfRule>
    <cfRule type="cellIs" priority="317" dxfId="861" operator="equal" stopIfTrue="1">
      <formula>"CW 3240-R7"</formula>
    </cfRule>
  </conditionalFormatting>
  <conditionalFormatting sqref="D519:D520">
    <cfRule type="cellIs" priority="311" dxfId="861" operator="equal" stopIfTrue="1">
      <formula>"CW 3120-R2"</formula>
    </cfRule>
    <cfRule type="cellIs" priority="312" dxfId="861" operator="equal" stopIfTrue="1">
      <formula>"CW 3240-R7"</formula>
    </cfRule>
  </conditionalFormatting>
  <conditionalFormatting sqref="D521:D522">
    <cfRule type="cellIs" priority="309" dxfId="861" operator="equal" stopIfTrue="1">
      <formula>"CW 3120-R2"</formula>
    </cfRule>
    <cfRule type="cellIs" priority="310" dxfId="861" operator="equal" stopIfTrue="1">
      <formula>"CW 3240-R7"</formula>
    </cfRule>
  </conditionalFormatting>
  <conditionalFormatting sqref="D523">
    <cfRule type="cellIs" priority="307" dxfId="861" operator="equal" stopIfTrue="1">
      <formula>"CW 2130-R11"</formula>
    </cfRule>
    <cfRule type="cellIs" priority="308" dxfId="861" operator="equal" stopIfTrue="1">
      <formula>"CW 3240-R7"</formula>
    </cfRule>
  </conditionalFormatting>
  <conditionalFormatting sqref="D524">
    <cfRule type="cellIs" priority="304" dxfId="861" operator="equal" stopIfTrue="1">
      <formula>"CW 2130-R11"</formula>
    </cfRule>
    <cfRule type="cellIs" priority="305" dxfId="861" operator="equal" stopIfTrue="1">
      <formula>"CW 3120-R2"</formula>
    </cfRule>
    <cfRule type="cellIs" priority="306" dxfId="861" operator="equal" stopIfTrue="1">
      <formula>"CW 3240-R7"</formula>
    </cfRule>
  </conditionalFormatting>
  <conditionalFormatting sqref="D525">
    <cfRule type="cellIs" priority="301" dxfId="861" operator="equal" stopIfTrue="1">
      <formula>"CW 2130-R11"</formula>
    </cfRule>
    <cfRule type="cellIs" priority="302" dxfId="861" operator="equal" stopIfTrue="1">
      <formula>"CW 3120-R2"</formula>
    </cfRule>
    <cfRule type="cellIs" priority="303" dxfId="861" operator="equal" stopIfTrue="1">
      <formula>"CW 3240-R7"</formula>
    </cfRule>
  </conditionalFormatting>
  <conditionalFormatting sqref="D526">
    <cfRule type="cellIs" priority="298" dxfId="861" operator="equal" stopIfTrue="1">
      <formula>"CW 2130-R11"</formula>
    </cfRule>
    <cfRule type="cellIs" priority="299" dxfId="861" operator="equal" stopIfTrue="1">
      <formula>"CW 3120-R2"</formula>
    </cfRule>
    <cfRule type="cellIs" priority="300" dxfId="861" operator="equal" stopIfTrue="1">
      <formula>"CW 3240-R7"</formula>
    </cfRule>
  </conditionalFormatting>
  <conditionalFormatting sqref="D527">
    <cfRule type="cellIs" priority="295" dxfId="861" operator="equal" stopIfTrue="1">
      <formula>"CW 2130-R11"</formula>
    </cfRule>
    <cfRule type="cellIs" priority="296" dxfId="861" operator="equal" stopIfTrue="1">
      <formula>"CW 3120-R2"</formula>
    </cfRule>
    <cfRule type="cellIs" priority="297" dxfId="861" operator="equal" stopIfTrue="1">
      <formula>"CW 3240-R7"</formula>
    </cfRule>
  </conditionalFormatting>
  <conditionalFormatting sqref="D528">
    <cfRule type="cellIs" priority="292" dxfId="861" operator="equal" stopIfTrue="1">
      <formula>"CW 2130-R11"</formula>
    </cfRule>
    <cfRule type="cellIs" priority="293" dxfId="861" operator="equal" stopIfTrue="1">
      <formula>"CW 3120-R2"</formula>
    </cfRule>
    <cfRule type="cellIs" priority="294" dxfId="861" operator="equal" stopIfTrue="1">
      <formula>"CW 3240-R7"</formula>
    </cfRule>
  </conditionalFormatting>
  <conditionalFormatting sqref="D529">
    <cfRule type="cellIs" priority="289" dxfId="861" operator="equal" stopIfTrue="1">
      <formula>"CW 2130-R11"</formula>
    </cfRule>
    <cfRule type="cellIs" priority="290" dxfId="861" operator="equal" stopIfTrue="1">
      <formula>"CW 3120-R2"</formula>
    </cfRule>
    <cfRule type="cellIs" priority="291" dxfId="861" operator="equal" stopIfTrue="1">
      <formula>"CW 3240-R7"</formula>
    </cfRule>
  </conditionalFormatting>
  <conditionalFormatting sqref="D531">
    <cfRule type="cellIs" priority="286" dxfId="861" operator="equal" stopIfTrue="1">
      <formula>"CW 2130-R11"</formula>
    </cfRule>
    <cfRule type="cellIs" priority="287" dxfId="861" operator="equal" stopIfTrue="1">
      <formula>"CW 3120-R2"</formula>
    </cfRule>
    <cfRule type="cellIs" priority="288" dxfId="861" operator="equal" stopIfTrue="1">
      <formula>"CW 3240-R7"</formula>
    </cfRule>
  </conditionalFormatting>
  <conditionalFormatting sqref="D534">
    <cfRule type="cellIs" priority="283" dxfId="861" operator="equal" stopIfTrue="1">
      <formula>"CW 2130-R11"</formula>
    </cfRule>
    <cfRule type="cellIs" priority="284" dxfId="861" operator="equal" stopIfTrue="1">
      <formula>"CW 3120-R2"</formula>
    </cfRule>
    <cfRule type="cellIs" priority="285" dxfId="861" operator="equal" stopIfTrue="1">
      <formula>"CW 3240-R7"</formula>
    </cfRule>
  </conditionalFormatting>
  <conditionalFormatting sqref="D535:D536">
    <cfRule type="cellIs" priority="280" dxfId="861" operator="equal" stopIfTrue="1">
      <formula>"CW 2130-R11"</formula>
    </cfRule>
    <cfRule type="cellIs" priority="281" dxfId="861" operator="equal" stopIfTrue="1">
      <formula>"CW 3120-R2"</formula>
    </cfRule>
    <cfRule type="cellIs" priority="282" dxfId="861" operator="equal" stopIfTrue="1">
      <formula>"CW 3240-R7"</formula>
    </cfRule>
  </conditionalFormatting>
  <conditionalFormatting sqref="D544">
    <cfRule type="cellIs" priority="277" dxfId="861" operator="equal" stopIfTrue="1">
      <formula>"CW 2130-R11"</formula>
    </cfRule>
    <cfRule type="cellIs" priority="278" dxfId="861" operator="equal" stopIfTrue="1">
      <formula>"CW 3120-R2"</formula>
    </cfRule>
    <cfRule type="cellIs" priority="279" dxfId="861" operator="equal" stopIfTrue="1">
      <formula>"CW 3240-R7"</formula>
    </cfRule>
  </conditionalFormatting>
  <conditionalFormatting sqref="D305">
    <cfRule type="cellIs" priority="274" dxfId="861" operator="equal" stopIfTrue="1">
      <formula>"CW 2130-R11"</formula>
    </cfRule>
    <cfRule type="cellIs" priority="275" dxfId="861" operator="equal" stopIfTrue="1">
      <formula>"CW 3120-R2"</formula>
    </cfRule>
    <cfRule type="cellIs" priority="276" dxfId="861" operator="equal" stopIfTrue="1">
      <formula>"CW 3240-R7"</formula>
    </cfRule>
  </conditionalFormatting>
  <conditionalFormatting sqref="D306">
    <cfRule type="cellIs" priority="271" dxfId="861" operator="equal" stopIfTrue="1">
      <formula>"CW 2130-R11"</formula>
    </cfRule>
    <cfRule type="cellIs" priority="272" dxfId="861" operator="equal" stopIfTrue="1">
      <formula>"CW 3120-R2"</formula>
    </cfRule>
    <cfRule type="cellIs" priority="273" dxfId="861" operator="equal" stopIfTrue="1">
      <formula>"CW 3240-R7"</formula>
    </cfRule>
  </conditionalFormatting>
  <conditionalFormatting sqref="D307">
    <cfRule type="cellIs" priority="268" dxfId="861" operator="equal" stopIfTrue="1">
      <formula>"CW 2130-R11"</formula>
    </cfRule>
    <cfRule type="cellIs" priority="269" dxfId="861" operator="equal" stopIfTrue="1">
      <formula>"CW 3120-R2"</formula>
    </cfRule>
    <cfRule type="cellIs" priority="270" dxfId="861" operator="equal" stopIfTrue="1">
      <formula>"CW 3240-R7"</formula>
    </cfRule>
  </conditionalFormatting>
  <conditionalFormatting sqref="D309:D310">
    <cfRule type="cellIs" priority="265" dxfId="861" operator="equal" stopIfTrue="1">
      <formula>"CW 2130-R11"</formula>
    </cfRule>
    <cfRule type="cellIs" priority="266" dxfId="861" operator="equal" stopIfTrue="1">
      <formula>"CW 3120-R2"</formula>
    </cfRule>
    <cfRule type="cellIs" priority="267" dxfId="861" operator="equal" stopIfTrue="1">
      <formula>"CW 3240-R7"</formula>
    </cfRule>
  </conditionalFormatting>
  <conditionalFormatting sqref="D317:D318">
    <cfRule type="cellIs" priority="259" dxfId="861" operator="equal" stopIfTrue="1">
      <formula>"CW 2130-R11"</formula>
    </cfRule>
    <cfRule type="cellIs" priority="260" dxfId="861" operator="equal" stopIfTrue="1">
      <formula>"CW 3120-R2"</formula>
    </cfRule>
    <cfRule type="cellIs" priority="261" dxfId="861" operator="equal" stopIfTrue="1">
      <formula>"CW 3240-R7"</formula>
    </cfRule>
  </conditionalFormatting>
  <conditionalFormatting sqref="D314">
    <cfRule type="cellIs" priority="262" dxfId="861" operator="equal" stopIfTrue="1">
      <formula>"CW 2130-R11"</formula>
    </cfRule>
    <cfRule type="cellIs" priority="263" dxfId="861" operator="equal" stopIfTrue="1">
      <formula>"CW 3120-R2"</formula>
    </cfRule>
    <cfRule type="cellIs" priority="264" dxfId="861" operator="equal" stopIfTrue="1">
      <formula>"CW 3240-R7"</formula>
    </cfRule>
  </conditionalFormatting>
  <conditionalFormatting sqref="D319:D320">
    <cfRule type="cellIs" priority="256" dxfId="861" operator="equal" stopIfTrue="1">
      <formula>"CW 2130-R11"</formula>
    </cfRule>
    <cfRule type="cellIs" priority="257" dxfId="861" operator="equal" stopIfTrue="1">
      <formula>"CW 3120-R2"</formula>
    </cfRule>
    <cfRule type="cellIs" priority="258" dxfId="861" operator="equal" stopIfTrue="1">
      <formula>"CW 3240-R7"</formula>
    </cfRule>
  </conditionalFormatting>
  <conditionalFormatting sqref="D321">
    <cfRule type="cellIs" priority="253" dxfId="861" operator="equal" stopIfTrue="1">
      <formula>"CW 2130-R11"</formula>
    </cfRule>
    <cfRule type="cellIs" priority="254" dxfId="861" operator="equal" stopIfTrue="1">
      <formula>"CW 3120-R2"</formula>
    </cfRule>
    <cfRule type="cellIs" priority="255" dxfId="861" operator="equal" stopIfTrue="1">
      <formula>"CW 3240-R7"</formula>
    </cfRule>
  </conditionalFormatting>
  <conditionalFormatting sqref="D322:D323">
    <cfRule type="cellIs" priority="250" dxfId="861" operator="equal" stopIfTrue="1">
      <formula>"CW 2130-R11"</formula>
    </cfRule>
    <cfRule type="cellIs" priority="251" dxfId="861" operator="equal" stopIfTrue="1">
      <formula>"CW 3120-R2"</formula>
    </cfRule>
    <cfRule type="cellIs" priority="252" dxfId="861" operator="equal" stopIfTrue="1">
      <formula>"CW 3240-R7"</formula>
    </cfRule>
  </conditionalFormatting>
  <conditionalFormatting sqref="D324">
    <cfRule type="cellIs" priority="247" dxfId="861" operator="equal" stopIfTrue="1">
      <formula>"CW 2130-R11"</formula>
    </cfRule>
    <cfRule type="cellIs" priority="248" dxfId="861" operator="equal" stopIfTrue="1">
      <formula>"CW 3120-R2"</formula>
    </cfRule>
    <cfRule type="cellIs" priority="249" dxfId="861" operator="equal" stopIfTrue="1">
      <formula>"CW 3240-R7"</formula>
    </cfRule>
  </conditionalFormatting>
  <conditionalFormatting sqref="D325">
    <cfRule type="cellIs" priority="244" dxfId="861" operator="equal" stopIfTrue="1">
      <formula>"CW 2130-R11"</formula>
    </cfRule>
    <cfRule type="cellIs" priority="245" dxfId="861" operator="equal" stopIfTrue="1">
      <formula>"CW 3120-R2"</formula>
    </cfRule>
    <cfRule type="cellIs" priority="246" dxfId="861" operator="equal" stopIfTrue="1">
      <formula>"CW 3240-R7"</formula>
    </cfRule>
  </conditionalFormatting>
  <conditionalFormatting sqref="D327">
    <cfRule type="cellIs" priority="241" dxfId="861" operator="equal" stopIfTrue="1">
      <formula>"CW 2130-R11"</formula>
    </cfRule>
    <cfRule type="cellIs" priority="242" dxfId="861" operator="equal" stopIfTrue="1">
      <formula>"CW 3120-R2"</formula>
    </cfRule>
    <cfRule type="cellIs" priority="243" dxfId="861" operator="equal" stopIfTrue="1">
      <formula>"CW 3240-R7"</formula>
    </cfRule>
  </conditionalFormatting>
  <conditionalFormatting sqref="D328">
    <cfRule type="cellIs" priority="238" dxfId="861" operator="equal" stopIfTrue="1">
      <formula>"CW 2130-R11"</formula>
    </cfRule>
    <cfRule type="cellIs" priority="239" dxfId="861" operator="equal" stopIfTrue="1">
      <formula>"CW 3120-R2"</formula>
    </cfRule>
    <cfRule type="cellIs" priority="240" dxfId="861" operator="equal" stopIfTrue="1">
      <formula>"CW 3240-R7"</formula>
    </cfRule>
  </conditionalFormatting>
  <conditionalFormatting sqref="D329">
    <cfRule type="cellIs" priority="235" dxfId="861" operator="equal" stopIfTrue="1">
      <formula>"CW 2130-R11"</formula>
    </cfRule>
    <cfRule type="cellIs" priority="236" dxfId="861" operator="equal" stopIfTrue="1">
      <formula>"CW 3120-R2"</formula>
    </cfRule>
    <cfRule type="cellIs" priority="237" dxfId="861" operator="equal" stopIfTrue="1">
      <formula>"CW 3240-R7"</formula>
    </cfRule>
  </conditionalFormatting>
  <conditionalFormatting sqref="D332">
    <cfRule type="cellIs" priority="232" dxfId="861" operator="equal" stopIfTrue="1">
      <formula>"CW 2130-R11"</formula>
    </cfRule>
    <cfRule type="cellIs" priority="233" dxfId="861" operator="equal" stopIfTrue="1">
      <formula>"CW 3120-R2"</formula>
    </cfRule>
    <cfRule type="cellIs" priority="234" dxfId="861" operator="equal" stopIfTrue="1">
      <formula>"CW 3240-R7"</formula>
    </cfRule>
  </conditionalFormatting>
  <conditionalFormatting sqref="D334">
    <cfRule type="cellIs" priority="229" dxfId="861" operator="equal" stopIfTrue="1">
      <formula>"CW 2130-R11"</formula>
    </cfRule>
    <cfRule type="cellIs" priority="230" dxfId="861" operator="equal" stopIfTrue="1">
      <formula>"CW 3120-R2"</formula>
    </cfRule>
    <cfRule type="cellIs" priority="231" dxfId="861" operator="equal" stopIfTrue="1">
      <formula>"CW 3240-R7"</formula>
    </cfRule>
  </conditionalFormatting>
  <conditionalFormatting sqref="D335">
    <cfRule type="cellIs" priority="226" dxfId="861" operator="equal" stopIfTrue="1">
      <formula>"CW 2130-R11"</formula>
    </cfRule>
    <cfRule type="cellIs" priority="227" dxfId="861" operator="equal" stopIfTrue="1">
      <formula>"CW 3120-R2"</formula>
    </cfRule>
    <cfRule type="cellIs" priority="228" dxfId="861" operator="equal" stopIfTrue="1">
      <formula>"CW 3240-R7"</formula>
    </cfRule>
  </conditionalFormatting>
  <conditionalFormatting sqref="D336">
    <cfRule type="cellIs" priority="223" dxfId="861" operator="equal" stopIfTrue="1">
      <formula>"CW 2130-R11"</formula>
    </cfRule>
    <cfRule type="cellIs" priority="224" dxfId="861" operator="equal" stopIfTrue="1">
      <formula>"CW 3120-R2"</formula>
    </cfRule>
    <cfRule type="cellIs" priority="225" dxfId="861" operator="equal" stopIfTrue="1">
      <formula>"CW 3240-R7"</formula>
    </cfRule>
  </conditionalFormatting>
  <conditionalFormatting sqref="D342:D344">
    <cfRule type="cellIs" priority="220" dxfId="861" operator="equal" stopIfTrue="1">
      <formula>"CW 2130-R11"</formula>
    </cfRule>
    <cfRule type="cellIs" priority="221" dxfId="861" operator="equal" stopIfTrue="1">
      <formula>"CW 3120-R2"</formula>
    </cfRule>
    <cfRule type="cellIs" priority="222" dxfId="861" operator="equal" stopIfTrue="1">
      <formula>"CW 3240-R7"</formula>
    </cfRule>
  </conditionalFormatting>
  <conditionalFormatting sqref="D350">
    <cfRule type="cellIs" priority="217" dxfId="861" operator="equal" stopIfTrue="1">
      <formula>"CW 2130-R11"</formula>
    </cfRule>
    <cfRule type="cellIs" priority="218" dxfId="861" operator="equal" stopIfTrue="1">
      <formula>"CW 3120-R2"</formula>
    </cfRule>
    <cfRule type="cellIs" priority="219" dxfId="861" operator="equal" stopIfTrue="1">
      <formula>"CW 3240-R7"</formula>
    </cfRule>
  </conditionalFormatting>
  <conditionalFormatting sqref="D351">
    <cfRule type="cellIs" priority="214" dxfId="861" operator="equal" stopIfTrue="1">
      <formula>"CW 2130-R11"</formula>
    </cfRule>
    <cfRule type="cellIs" priority="215" dxfId="861" operator="equal" stopIfTrue="1">
      <formula>"CW 3120-R2"</formula>
    </cfRule>
    <cfRule type="cellIs" priority="216" dxfId="861" operator="equal" stopIfTrue="1">
      <formula>"CW 3240-R7"</formula>
    </cfRule>
  </conditionalFormatting>
  <conditionalFormatting sqref="D352">
    <cfRule type="cellIs" priority="211" dxfId="861" operator="equal" stopIfTrue="1">
      <formula>"CW 2130-R11"</formula>
    </cfRule>
    <cfRule type="cellIs" priority="212" dxfId="861" operator="equal" stopIfTrue="1">
      <formula>"CW 3120-R2"</formula>
    </cfRule>
    <cfRule type="cellIs" priority="213" dxfId="861" operator="equal" stopIfTrue="1">
      <formula>"CW 3240-R7"</formula>
    </cfRule>
  </conditionalFormatting>
  <conditionalFormatting sqref="D357">
    <cfRule type="cellIs" priority="208" dxfId="861" operator="equal" stopIfTrue="1">
      <formula>"CW 2130-R11"</formula>
    </cfRule>
    <cfRule type="cellIs" priority="209" dxfId="861" operator="equal" stopIfTrue="1">
      <formula>"CW 3120-R2"</formula>
    </cfRule>
    <cfRule type="cellIs" priority="210" dxfId="861" operator="equal" stopIfTrue="1">
      <formula>"CW 3240-R7"</formula>
    </cfRule>
  </conditionalFormatting>
  <conditionalFormatting sqref="D358">
    <cfRule type="cellIs" priority="205" dxfId="861" operator="equal" stopIfTrue="1">
      <formula>"CW 2130-R11"</formula>
    </cfRule>
    <cfRule type="cellIs" priority="206" dxfId="861" operator="equal" stopIfTrue="1">
      <formula>"CW 3120-R2"</formula>
    </cfRule>
    <cfRule type="cellIs" priority="207" dxfId="861" operator="equal" stopIfTrue="1">
      <formula>"CW 3240-R7"</formula>
    </cfRule>
  </conditionalFormatting>
  <conditionalFormatting sqref="D365">
    <cfRule type="cellIs" priority="202" dxfId="861" operator="equal" stopIfTrue="1">
      <formula>"CW 2130-R11"</formula>
    </cfRule>
    <cfRule type="cellIs" priority="203" dxfId="861" operator="equal" stopIfTrue="1">
      <formula>"CW 3120-R2"</formula>
    </cfRule>
    <cfRule type="cellIs" priority="204" dxfId="861" operator="equal" stopIfTrue="1">
      <formula>"CW 3240-R7"</formula>
    </cfRule>
  </conditionalFormatting>
  <conditionalFormatting sqref="D366">
    <cfRule type="cellIs" priority="199" dxfId="861" operator="equal" stopIfTrue="1">
      <formula>"CW 2130-R11"</formula>
    </cfRule>
    <cfRule type="cellIs" priority="200" dxfId="861" operator="equal" stopIfTrue="1">
      <formula>"CW 3120-R2"</formula>
    </cfRule>
    <cfRule type="cellIs" priority="201" dxfId="861" operator="equal" stopIfTrue="1">
      <formula>"CW 3240-R7"</formula>
    </cfRule>
  </conditionalFormatting>
  <conditionalFormatting sqref="D370">
    <cfRule type="cellIs" priority="196" dxfId="861" operator="equal" stopIfTrue="1">
      <formula>"CW 2130-R11"</formula>
    </cfRule>
    <cfRule type="cellIs" priority="197" dxfId="861" operator="equal" stopIfTrue="1">
      <formula>"CW 3120-R2"</formula>
    </cfRule>
    <cfRule type="cellIs" priority="198" dxfId="861" operator="equal" stopIfTrue="1">
      <formula>"CW 3240-R7"</formula>
    </cfRule>
  </conditionalFormatting>
  <conditionalFormatting sqref="D372">
    <cfRule type="cellIs" priority="193" dxfId="861" operator="equal" stopIfTrue="1">
      <formula>"CW 2130-R11"</formula>
    </cfRule>
    <cfRule type="cellIs" priority="194" dxfId="861" operator="equal" stopIfTrue="1">
      <formula>"CW 3120-R2"</formula>
    </cfRule>
    <cfRule type="cellIs" priority="195" dxfId="861" operator="equal" stopIfTrue="1">
      <formula>"CW 3240-R7"</formula>
    </cfRule>
  </conditionalFormatting>
  <conditionalFormatting sqref="D373">
    <cfRule type="cellIs" priority="190" dxfId="861" operator="equal" stopIfTrue="1">
      <formula>"CW 2130-R11"</formula>
    </cfRule>
    <cfRule type="cellIs" priority="191" dxfId="861" operator="equal" stopIfTrue="1">
      <formula>"CW 3120-R2"</formula>
    </cfRule>
    <cfRule type="cellIs" priority="192" dxfId="861" operator="equal" stopIfTrue="1">
      <formula>"CW 3240-R7"</formula>
    </cfRule>
  </conditionalFormatting>
  <conditionalFormatting sqref="D374">
    <cfRule type="cellIs" priority="187" dxfId="861" operator="equal" stopIfTrue="1">
      <formula>"CW 2130-R11"</formula>
    </cfRule>
    <cfRule type="cellIs" priority="188" dxfId="861" operator="equal" stopIfTrue="1">
      <formula>"CW 3120-R2"</formula>
    </cfRule>
    <cfRule type="cellIs" priority="189" dxfId="861" operator="equal" stopIfTrue="1">
      <formula>"CW 3240-R7"</formula>
    </cfRule>
  </conditionalFormatting>
  <conditionalFormatting sqref="D379">
    <cfRule type="cellIs" priority="184" dxfId="861" operator="equal" stopIfTrue="1">
      <formula>"CW 2130-R11"</formula>
    </cfRule>
    <cfRule type="cellIs" priority="185" dxfId="861" operator="equal" stopIfTrue="1">
      <formula>"CW 3120-R2"</formula>
    </cfRule>
    <cfRule type="cellIs" priority="186" dxfId="861" operator="equal" stopIfTrue="1">
      <formula>"CW 3240-R7"</formula>
    </cfRule>
  </conditionalFormatting>
  <conditionalFormatting sqref="D387">
    <cfRule type="cellIs" priority="181" dxfId="861" operator="equal" stopIfTrue="1">
      <formula>"CW 2130-R11"</formula>
    </cfRule>
    <cfRule type="cellIs" priority="182" dxfId="861" operator="equal" stopIfTrue="1">
      <formula>"CW 3120-R2"</formula>
    </cfRule>
    <cfRule type="cellIs" priority="183" dxfId="861" operator="equal" stopIfTrue="1">
      <formula>"CW 3240-R7"</formula>
    </cfRule>
  </conditionalFormatting>
  <conditionalFormatting sqref="D388">
    <cfRule type="cellIs" priority="178" dxfId="861" operator="equal" stopIfTrue="1">
      <formula>"CW 2130-R11"</formula>
    </cfRule>
    <cfRule type="cellIs" priority="179" dxfId="861" operator="equal" stopIfTrue="1">
      <formula>"CW 3120-R2"</formula>
    </cfRule>
    <cfRule type="cellIs" priority="180" dxfId="861" operator="equal" stopIfTrue="1">
      <formula>"CW 3240-R7"</formula>
    </cfRule>
  </conditionalFormatting>
  <conditionalFormatting sqref="D390">
    <cfRule type="cellIs" priority="175" dxfId="861" operator="equal" stopIfTrue="1">
      <formula>"CW 2130-R11"</formula>
    </cfRule>
    <cfRule type="cellIs" priority="176" dxfId="861" operator="equal" stopIfTrue="1">
      <formula>"CW 3120-R2"</formula>
    </cfRule>
    <cfRule type="cellIs" priority="177" dxfId="861" operator="equal" stopIfTrue="1">
      <formula>"CW 3240-R7"</formula>
    </cfRule>
  </conditionalFormatting>
  <conditionalFormatting sqref="D391">
    <cfRule type="cellIs" priority="172" dxfId="861" operator="equal" stopIfTrue="1">
      <formula>"CW 2130-R11"</formula>
    </cfRule>
    <cfRule type="cellIs" priority="173" dxfId="861" operator="equal" stopIfTrue="1">
      <formula>"CW 3120-R2"</formula>
    </cfRule>
    <cfRule type="cellIs" priority="174" dxfId="861" operator="equal" stopIfTrue="1">
      <formula>"CW 3240-R7"</formula>
    </cfRule>
  </conditionalFormatting>
  <conditionalFormatting sqref="D393">
    <cfRule type="cellIs" priority="169" dxfId="861" operator="equal" stopIfTrue="1">
      <formula>"CW 2130-R11"</formula>
    </cfRule>
    <cfRule type="cellIs" priority="170" dxfId="861" operator="equal" stopIfTrue="1">
      <formula>"CW 3120-R2"</formula>
    </cfRule>
    <cfRule type="cellIs" priority="171" dxfId="861" operator="equal" stopIfTrue="1">
      <formula>"CW 3240-R7"</formula>
    </cfRule>
  </conditionalFormatting>
  <conditionalFormatting sqref="D394">
    <cfRule type="cellIs" priority="166" dxfId="861" operator="equal" stopIfTrue="1">
      <formula>"CW 2130-R11"</formula>
    </cfRule>
    <cfRule type="cellIs" priority="167" dxfId="861" operator="equal" stopIfTrue="1">
      <formula>"CW 3120-R2"</formula>
    </cfRule>
    <cfRule type="cellIs" priority="168" dxfId="861" operator="equal" stopIfTrue="1">
      <formula>"CW 3240-R7"</formula>
    </cfRule>
  </conditionalFormatting>
  <conditionalFormatting sqref="D395">
    <cfRule type="cellIs" priority="163" dxfId="861" operator="equal" stopIfTrue="1">
      <formula>"CW 2130-R11"</formula>
    </cfRule>
    <cfRule type="cellIs" priority="164" dxfId="861" operator="equal" stopIfTrue="1">
      <formula>"CW 3120-R2"</formula>
    </cfRule>
    <cfRule type="cellIs" priority="165" dxfId="861" operator="equal" stopIfTrue="1">
      <formula>"CW 3240-R7"</formula>
    </cfRule>
  </conditionalFormatting>
  <conditionalFormatting sqref="D396">
    <cfRule type="cellIs" priority="160" dxfId="861" operator="equal" stopIfTrue="1">
      <formula>"CW 2130-R11"</formula>
    </cfRule>
    <cfRule type="cellIs" priority="161" dxfId="861" operator="equal" stopIfTrue="1">
      <formula>"CW 3120-R2"</formula>
    </cfRule>
    <cfRule type="cellIs" priority="162" dxfId="861" operator="equal" stopIfTrue="1">
      <formula>"CW 3240-R7"</formula>
    </cfRule>
  </conditionalFormatting>
  <conditionalFormatting sqref="D398:D399">
    <cfRule type="cellIs" priority="157" dxfId="861" operator="equal" stopIfTrue="1">
      <formula>"CW 2130-R11"</formula>
    </cfRule>
    <cfRule type="cellIs" priority="158" dxfId="861" operator="equal" stopIfTrue="1">
      <formula>"CW 3120-R2"</formula>
    </cfRule>
    <cfRule type="cellIs" priority="159" dxfId="861" operator="equal" stopIfTrue="1">
      <formula>"CW 3240-R7"</formula>
    </cfRule>
  </conditionalFormatting>
  <conditionalFormatting sqref="D401">
    <cfRule type="cellIs" priority="155" dxfId="861" operator="equal" stopIfTrue="1">
      <formula>"CW 3120-R2"</formula>
    </cfRule>
    <cfRule type="cellIs" priority="156" dxfId="861" operator="equal" stopIfTrue="1">
      <formula>"CW 3240-R7"</formula>
    </cfRule>
  </conditionalFormatting>
  <conditionalFormatting sqref="D402">
    <cfRule type="cellIs" priority="152" dxfId="861" operator="equal" stopIfTrue="1">
      <formula>"CW 2130-R11"</formula>
    </cfRule>
    <cfRule type="cellIs" priority="153" dxfId="861" operator="equal" stopIfTrue="1">
      <formula>"CW 3120-R2"</formula>
    </cfRule>
    <cfRule type="cellIs" priority="154" dxfId="861" operator="equal" stopIfTrue="1">
      <formula>"CW 3240-R7"</formula>
    </cfRule>
  </conditionalFormatting>
  <conditionalFormatting sqref="D403:D405">
    <cfRule type="cellIs" priority="150" dxfId="861" operator="equal" stopIfTrue="1">
      <formula>"CW 3120-R2"</formula>
    </cfRule>
    <cfRule type="cellIs" priority="151" dxfId="861" operator="equal" stopIfTrue="1">
      <formula>"CW 3240-R7"</formula>
    </cfRule>
  </conditionalFormatting>
  <conditionalFormatting sqref="D407:D408">
    <cfRule type="cellIs" priority="145" dxfId="861" operator="equal" stopIfTrue="1">
      <formula>"CW 2130-R11"</formula>
    </cfRule>
    <cfRule type="cellIs" priority="146" dxfId="861" operator="equal" stopIfTrue="1">
      <formula>"CW 3120-R2"</formula>
    </cfRule>
    <cfRule type="cellIs" priority="147" dxfId="861" operator="equal" stopIfTrue="1">
      <formula>"CW 3240-R7"</formula>
    </cfRule>
  </conditionalFormatting>
  <conditionalFormatting sqref="D406">
    <cfRule type="cellIs" priority="148" dxfId="861" operator="equal" stopIfTrue="1">
      <formula>"CW 3120-R2"</formula>
    </cfRule>
    <cfRule type="cellIs" priority="149" dxfId="861" operator="equal" stopIfTrue="1">
      <formula>"CW 3240-R7"</formula>
    </cfRule>
  </conditionalFormatting>
  <conditionalFormatting sqref="D410">
    <cfRule type="cellIs" priority="140" dxfId="861" operator="equal" stopIfTrue="1">
      <formula>"CW 2130-R11"</formula>
    </cfRule>
    <cfRule type="cellIs" priority="141" dxfId="861" operator="equal" stopIfTrue="1">
      <formula>"CW 3120-R2"</formula>
    </cfRule>
    <cfRule type="cellIs" priority="142" dxfId="861" operator="equal" stopIfTrue="1">
      <formula>"CW 3240-R7"</formula>
    </cfRule>
  </conditionalFormatting>
  <conditionalFormatting sqref="D409">
    <cfRule type="cellIs" priority="143" dxfId="861" operator="equal" stopIfTrue="1">
      <formula>"CW 3120-R2"</formula>
    </cfRule>
    <cfRule type="cellIs" priority="144" dxfId="861" operator="equal" stopIfTrue="1">
      <formula>"CW 3240-R7"</formula>
    </cfRule>
  </conditionalFormatting>
  <conditionalFormatting sqref="D411">
    <cfRule type="cellIs" priority="137" dxfId="861" operator="equal" stopIfTrue="1">
      <formula>"CW 2130-R11"</formula>
    </cfRule>
    <cfRule type="cellIs" priority="138" dxfId="861" operator="equal" stopIfTrue="1">
      <formula>"CW 3120-R2"</formula>
    </cfRule>
    <cfRule type="cellIs" priority="139" dxfId="861" operator="equal" stopIfTrue="1">
      <formula>"CW 3240-R7"</formula>
    </cfRule>
  </conditionalFormatting>
  <conditionalFormatting sqref="D412">
    <cfRule type="cellIs" priority="134" dxfId="861" operator="equal" stopIfTrue="1">
      <formula>"CW 2130-R11"</formula>
    </cfRule>
    <cfRule type="cellIs" priority="135" dxfId="861" operator="equal" stopIfTrue="1">
      <formula>"CW 3120-R2"</formula>
    </cfRule>
    <cfRule type="cellIs" priority="136" dxfId="861" operator="equal" stopIfTrue="1">
      <formula>"CW 3240-R7"</formula>
    </cfRule>
  </conditionalFormatting>
  <conditionalFormatting sqref="D413">
    <cfRule type="cellIs" priority="131" dxfId="861" operator="equal" stopIfTrue="1">
      <formula>"CW 2130-R11"</formula>
    </cfRule>
    <cfRule type="cellIs" priority="132" dxfId="861" operator="equal" stopIfTrue="1">
      <formula>"CW 3120-R2"</formula>
    </cfRule>
    <cfRule type="cellIs" priority="133" dxfId="861" operator="equal" stopIfTrue="1">
      <formula>"CW 3240-R7"</formula>
    </cfRule>
  </conditionalFormatting>
  <conditionalFormatting sqref="D415">
    <cfRule type="cellIs" priority="129" dxfId="861" operator="equal" stopIfTrue="1">
      <formula>"CW 3120-R2"</formula>
    </cfRule>
    <cfRule type="cellIs" priority="130" dxfId="861" operator="equal" stopIfTrue="1">
      <formula>"CW 3240-R7"</formula>
    </cfRule>
  </conditionalFormatting>
  <conditionalFormatting sqref="D416">
    <cfRule type="cellIs" priority="127" dxfId="861" operator="equal" stopIfTrue="1">
      <formula>"CW 3120-R2"</formula>
    </cfRule>
    <cfRule type="cellIs" priority="128" dxfId="861" operator="equal" stopIfTrue="1">
      <formula>"CW 3240-R7"</formula>
    </cfRule>
  </conditionalFormatting>
  <conditionalFormatting sqref="D418">
    <cfRule type="cellIs" priority="124" dxfId="861" operator="equal" stopIfTrue="1">
      <formula>"CW 2130-R11"</formula>
    </cfRule>
    <cfRule type="cellIs" priority="125" dxfId="861" operator="equal" stopIfTrue="1">
      <formula>"CW 3120-R2"</formula>
    </cfRule>
    <cfRule type="cellIs" priority="126" dxfId="861" operator="equal" stopIfTrue="1">
      <formula>"CW 3240-R7"</formula>
    </cfRule>
  </conditionalFormatting>
  <conditionalFormatting sqref="D421:D422">
    <cfRule type="cellIs" priority="121" dxfId="861" operator="equal" stopIfTrue="1">
      <formula>"CW 2130-R11"</formula>
    </cfRule>
    <cfRule type="cellIs" priority="122" dxfId="861" operator="equal" stopIfTrue="1">
      <formula>"CW 3120-R2"</formula>
    </cfRule>
    <cfRule type="cellIs" priority="123" dxfId="861" operator="equal" stopIfTrue="1">
      <formula>"CW 3240-R7"</formula>
    </cfRule>
  </conditionalFormatting>
  <conditionalFormatting sqref="D392">
    <cfRule type="cellIs" priority="118" dxfId="861" operator="equal" stopIfTrue="1">
      <formula>"CW 2130-R11"</formula>
    </cfRule>
    <cfRule type="cellIs" priority="119" dxfId="861" operator="equal" stopIfTrue="1">
      <formula>"CW 3120-R2"</formula>
    </cfRule>
    <cfRule type="cellIs" priority="120" dxfId="861" operator="equal" stopIfTrue="1">
      <formula>"CW 3240-R7"</formula>
    </cfRule>
  </conditionalFormatting>
  <conditionalFormatting sqref="D21">
    <cfRule type="cellIs" priority="115" dxfId="861" operator="equal" stopIfTrue="1">
      <formula>"CW 2130-R11"</formula>
    </cfRule>
    <cfRule type="cellIs" priority="116" dxfId="861" operator="equal" stopIfTrue="1">
      <formula>"CW 3120-R2"</formula>
    </cfRule>
    <cfRule type="cellIs" priority="117" dxfId="861" operator="equal" stopIfTrue="1">
      <formula>"CW 3240-R7"</formula>
    </cfRule>
  </conditionalFormatting>
  <conditionalFormatting sqref="D40">
    <cfRule type="cellIs" priority="112" dxfId="861" operator="equal" stopIfTrue="1">
      <formula>"CW 2130-R11"</formula>
    </cfRule>
    <cfRule type="cellIs" priority="113" dxfId="861" operator="equal" stopIfTrue="1">
      <formula>"CW 3120-R2"</formula>
    </cfRule>
    <cfRule type="cellIs" priority="114" dxfId="861" operator="equal" stopIfTrue="1">
      <formula>"CW 3240-R7"</formula>
    </cfRule>
  </conditionalFormatting>
  <conditionalFormatting sqref="D39">
    <cfRule type="cellIs" priority="109" dxfId="861" operator="equal" stopIfTrue="1">
      <formula>"CW 2130-R11"</formula>
    </cfRule>
    <cfRule type="cellIs" priority="110" dxfId="861" operator="equal" stopIfTrue="1">
      <formula>"CW 3120-R2"</formula>
    </cfRule>
    <cfRule type="cellIs" priority="111" dxfId="861" operator="equal" stopIfTrue="1">
      <formula>"CW 3240-R7"</formula>
    </cfRule>
  </conditionalFormatting>
  <conditionalFormatting sqref="D43">
    <cfRule type="cellIs" priority="106" dxfId="861" operator="equal" stopIfTrue="1">
      <formula>"CW 2130-R11"</formula>
    </cfRule>
    <cfRule type="cellIs" priority="107" dxfId="861" operator="equal" stopIfTrue="1">
      <formula>"CW 3120-R2"</formula>
    </cfRule>
    <cfRule type="cellIs" priority="108" dxfId="861" operator="equal" stopIfTrue="1">
      <formula>"CW 3240-R7"</formula>
    </cfRule>
  </conditionalFormatting>
  <conditionalFormatting sqref="D44">
    <cfRule type="cellIs" priority="103" dxfId="861" operator="equal" stopIfTrue="1">
      <formula>"CW 2130-R11"</formula>
    </cfRule>
    <cfRule type="cellIs" priority="104" dxfId="861" operator="equal" stopIfTrue="1">
      <formula>"CW 3120-R2"</formula>
    </cfRule>
    <cfRule type="cellIs" priority="105" dxfId="861" operator="equal" stopIfTrue="1">
      <formula>"CW 3240-R7"</formula>
    </cfRule>
  </conditionalFormatting>
  <conditionalFormatting sqref="D33">
    <cfRule type="cellIs" priority="100" dxfId="861" operator="equal" stopIfTrue="1">
      <formula>"CW 2130-R11"</formula>
    </cfRule>
    <cfRule type="cellIs" priority="101" dxfId="861" operator="equal" stopIfTrue="1">
      <formula>"CW 3120-R2"</formula>
    </cfRule>
    <cfRule type="cellIs" priority="102" dxfId="861" operator="equal" stopIfTrue="1">
      <formula>"CW 3240-R7"</formula>
    </cfRule>
  </conditionalFormatting>
  <conditionalFormatting sqref="D34:D35">
    <cfRule type="cellIs" priority="97" dxfId="861" operator="equal" stopIfTrue="1">
      <formula>"CW 2130-R11"</formula>
    </cfRule>
    <cfRule type="cellIs" priority="98" dxfId="861" operator="equal" stopIfTrue="1">
      <formula>"CW 3120-R2"</formula>
    </cfRule>
    <cfRule type="cellIs" priority="99" dxfId="861" operator="equal" stopIfTrue="1">
      <formula>"CW 3240-R7"</formula>
    </cfRule>
  </conditionalFormatting>
  <conditionalFormatting sqref="D119">
    <cfRule type="cellIs" priority="94" dxfId="861" operator="equal" stopIfTrue="1">
      <formula>"CW 2130-R11"</formula>
    </cfRule>
    <cfRule type="cellIs" priority="95" dxfId="861" operator="equal" stopIfTrue="1">
      <formula>"CW 3120-R2"</formula>
    </cfRule>
    <cfRule type="cellIs" priority="96" dxfId="861" operator="equal" stopIfTrue="1">
      <formula>"CW 3240-R7"</formula>
    </cfRule>
  </conditionalFormatting>
  <conditionalFormatting sqref="D126">
    <cfRule type="cellIs" priority="91" dxfId="861" operator="equal" stopIfTrue="1">
      <formula>"CW 2130-R11"</formula>
    </cfRule>
    <cfRule type="cellIs" priority="92" dxfId="861" operator="equal" stopIfTrue="1">
      <formula>"CW 3120-R2"</formula>
    </cfRule>
    <cfRule type="cellIs" priority="93" dxfId="861" operator="equal" stopIfTrue="1">
      <formula>"CW 3240-R7"</formula>
    </cfRule>
  </conditionalFormatting>
  <conditionalFormatting sqref="D127">
    <cfRule type="cellIs" priority="88" dxfId="861" operator="equal" stopIfTrue="1">
      <formula>"CW 2130-R11"</formula>
    </cfRule>
    <cfRule type="cellIs" priority="89" dxfId="861" operator="equal" stopIfTrue="1">
      <formula>"CW 3120-R2"</formula>
    </cfRule>
    <cfRule type="cellIs" priority="90" dxfId="861" operator="equal" stopIfTrue="1">
      <formula>"CW 3240-R7"</formula>
    </cfRule>
  </conditionalFormatting>
  <conditionalFormatting sqref="D123">
    <cfRule type="cellIs" priority="85" dxfId="861" operator="equal" stopIfTrue="1">
      <formula>"CW 2130-R11"</formula>
    </cfRule>
    <cfRule type="cellIs" priority="86" dxfId="861" operator="equal" stopIfTrue="1">
      <formula>"CW 3120-R2"</formula>
    </cfRule>
    <cfRule type="cellIs" priority="87" dxfId="861" operator="equal" stopIfTrue="1">
      <formula>"CW 3240-R7"</formula>
    </cfRule>
  </conditionalFormatting>
  <conditionalFormatting sqref="D315">
    <cfRule type="cellIs" priority="76" dxfId="861" operator="equal" stopIfTrue="1">
      <formula>"CW 2130-R11"</formula>
    </cfRule>
    <cfRule type="cellIs" priority="77" dxfId="861" operator="equal" stopIfTrue="1">
      <formula>"CW 3120-R2"</formula>
    </cfRule>
    <cfRule type="cellIs" priority="78" dxfId="861" operator="equal" stopIfTrue="1">
      <formula>"CW 3240-R7"</formula>
    </cfRule>
  </conditionalFormatting>
  <conditionalFormatting sqref="D429">
    <cfRule type="cellIs" priority="82" dxfId="861" operator="equal" stopIfTrue="1">
      <formula>"CW 2130-R11"</formula>
    </cfRule>
    <cfRule type="cellIs" priority="83" dxfId="861" operator="equal" stopIfTrue="1">
      <formula>"CW 3120-R2"</formula>
    </cfRule>
    <cfRule type="cellIs" priority="84" dxfId="861" operator="equal" stopIfTrue="1">
      <formula>"CW 3240-R7"</formula>
    </cfRule>
  </conditionalFormatting>
  <conditionalFormatting sqref="D333">
    <cfRule type="cellIs" priority="79" dxfId="861" operator="equal" stopIfTrue="1">
      <formula>"CW 2130-R11"</formula>
    </cfRule>
    <cfRule type="cellIs" priority="80" dxfId="861" operator="equal" stopIfTrue="1">
      <formula>"CW 3120-R2"</formula>
    </cfRule>
    <cfRule type="cellIs" priority="81" dxfId="861" operator="equal" stopIfTrue="1">
      <formula>"CW 3240-R7"</formula>
    </cfRule>
  </conditionalFormatting>
  <conditionalFormatting sqref="D316">
    <cfRule type="cellIs" priority="73" dxfId="861" operator="equal" stopIfTrue="1">
      <formula>"CW 2130-R11"</formula>
    </cfRule>
    <cfRule type="cellIs" priority="74" dxfId="861" operator="equal" stopIfTrue="1">
      <formula>"CW 3120-R2"</formula>
    </cfRule>
    <cfRule type="cellIs" priority="75" dxfId="861" operator="equal" stopIfTrue="1">
      <formula>"CW 3240-R7"</formula>
    </cfRule>
  </conditionalFormatting>
  <conditionalFormatting sqref="D458">
    <cfRule type="cellIs" priority="70" dxfId="861" operator="equal" stopIfTrue="1">
      <formula>"CW 2130-R11"</formula>
    </cfRule>
    <cfRule type="cellIs" priority="71" dxfId="861" operator="equal" stopIfTrue="1">
      <formula>"CW 3120-R2"</formula>
    </cfRule>
    <cfRule type="cellIs" priority="72" dxfId="861" operator="equal" stopIfTrue="1">
      <formula>"CW 3240-R7"</formula>
    </cfRule>
  </conditionalFormatting>
  <conditionalFormatting sqref="D435">
    <cfRule type="cellIs" priority="67" dxfId="861" operator="equal" stopIfTrue="1">
      <formula>"CW 2130-R11"</formula>
    </cfRule>
    <cfRule type="cellIs" priority="68" dxfId="861" operator="equal" stopIfTrue="1">
      <formula>"CW 3120-R2"</formula>
    </cfRule>
    <cfRule type="cellIs" priority="69" dxfId="861" operator="equal" stopIfTrue="1">
      <formula>"CW 3240-R7"</formula>
    </cfRule>
  </conditionalFormatting>
  <conditionalFormatting sqref="D437">
    <cfRule type="cellIs" priority="64" dxfId="861" operator="equal" stopIfTrue="1">
      <formula>"CW 2130-R11"</formula>
    </cfRule>
    <cfRule type="cellIs" priority="65" dxfId="861" operator="equal" stopIfTrue="1">
      <formula>"CW 3120-R2"</formula>
    </cfRule>
    <cfRule type="cellIs" priority="66" dxfId="861" operator="equal" stopIfTrue="1">
      <formula>"CW 3240-R7"</formula>
    </cfRule>
  </conditionalFormatting>
  <conditionalFormatting sqref="D444:D445">
    <cfRule type="cellIs" priority="61" dxfId="861" operator="equal" stopIfTrue="1">
      <formula>"CW 2130-R11"</formula>
    </cfRule>
    <cfRule type="cellIs" priority="62" dxfId="861" operator="equal" stopIfTrue="1">
      <formula>"CW 3120-R2"</formula>
    </cfRule>
    <cfRule type="cellIs" priority="63" dxfId="861" operator="equal" stopIfTrue="1">
      <formula>"CW 3240-R7"</formula>
    </cfRule>
  </conditionalFormatting>
  <conditionalFormatting sqref="D480:D481">
    <cfRule type="cellIs" priority="58" dxfId="861" operator="equal" stopIfTrue="1">
      <formula>"CW 2130-R11"</formula>
    </cfRule>
    <cfRule type="cellIs" priority="59" dxfId="861" operator="equal" stopIfTrue="1">
      <formula>"CW 3120-R2"</formula>
    </cfRule>
    <cfRule type="cellIs" priority="60" dxfId="861" operator="equal" stopIfTrue="1">
      <formula>"CW 3240-R7"</formula>
    </cfRule>
  </conditionalFormatting>
  <conditionalFormatting sqref="D494">
    <cfRule type="cellIs" priority="55" dxfId="861" operator="equal" stopIfTrue="1">
      <formula>"CW 2130-R11"</formula>
    </cfRule>
    <cfRule type="cellIs" priority="56" dxfId="861" operator="equal" stopIfTrue="1">
      <formula>"CW 3120-R2"</formula>
    </cfRule>
    <cfRule type="cellIs" priority="57" dxfId="861" operator="equal" stopIfTrue="1">
      <formula>"CW 3240-R7"</formula>
    </cfRule>
  </conditionalFormatting>
  <conditionalFormatting sqref="D378">
    <cfRule type="cellIs" priority="52" dxfId="861" operator="equal" stopIfTrue="1">
      <formula>"CW 2130-R11"</formula>
    </cfRule>
    <cfRule type="cellIs" priority="53" dxfId="861" operator="equal" stopIfTrue="1">
      <formula>"CW 3120-R2"</formula>
    </cfRule>
    <cfRule type="cellIs" priority="54" dxfId="861" operator="equal" stopIfTrue="1">
      <formula>"CW 3240-R7"</formula>
    </cfRule>
  </conditionalFormatting>
  <conditionalFormatting sqref="D423">
    <cfRule type="cellIs" priority="49" dxfId="861" operator="equal" stopIfTrue="1">
      <formula>"CW 2130-R11"</formula>
    </cfRule>
    <cfRule type="cellIs" priority="50" dxfId="861" operator="equal" stopIfTrue="1">
      <formula>"CW 3120-R2"</formula>
    </cfRule>
    <cfRule type="cellIs" priority="51" dxfId="861" operator="equal" stopIfTrue="1">
      <formula>"CW 3240-R7"</formula>
    </cfRule>
  </conditionalFormatting>
  <conditionalFormatting sqref="D424">
    <cfRule type="cellIs" priority="46" dxfId="861" operator="equal" stopIfTrue="1">
      <formula>"CW 2130-R11"</formula>
    </cfRule>
    <cfRule type="cellIs" priority="47" dxfId="861" operator="equal" stopIfTrue="1">
      <formula>"CW 3120-R2"</formula>
    </cfRule>
    <cfRule type="cellIs" priority="48" dxfId="861" operator="equal" stopIfTrue="1">
      <formula>"CW 3240-R7"</formula>
    </cfRule>
  </conditionalFormatting>
  <conditionalFormatting sqref="D338">
    <cfRule type="cellIs" priority="43" dxfId="861" operator="equal" stopIfTrue="1">
      <formula>"CW 2130-R11"</formula>
    </cfRule>
    <cfRule type="cellIs" priority="44" dxfId="861" operator="equal" stopIfTrue="1">
      <formula>"CW 3120-R2"</formula>
    </cfRule>
    <cfRule type="cellIs" priority="45" dxfId="861" operator="equal" stopIfTrue="1">
      <formula>"CW 3240-R7"</formula>
    </cfRule>
  </conditionalFormatting>
  <conditionalFormatting sqref="D339:D340">
    <cfRule type="cellIs" priority="40" dxfId="861" operator="equal" stopIfTrue="1">
      <formula>"CW 2130-R11"</formula>
    </cfRule>
    <cfRule type="cellIs" priority="41" dxfId="861" operator="equal" stopIfTrue="1">
      <formula>"CW 3120-R2"</formula>
    </cfRule>
    <cfRule type="cellIs" priority="42" dxfId="861" operator="equal" stopIfTrue="1">
      <formula>"CW 3240-R7"</formula>
    </cfRule>
  </conditionalFormatting>
  <conditionalFormatting sqref="D454">
    <cfRule type="cellIs" priority="37" dxfId="861" operator="equal" stopIfTrue="1">
      <formula>"CW 2130-R11"</formula>
    </cfRule>
    <cfRule type="cellIs" priority="38" dxfId="861" operator="equal" stopIfTrue="1">
      <formula>"CW 3120-R2"</formula>
    </cfRule>
    <cfRule type="cellIs" priority="39" dxfId="861" operator="equal" stopIfTrue="1">
      <formula>"CW 3240-R7"</formula>
    </cfRule>
  </conditionalFormatting>
  <conditionalFormatting sqref="D456">
    <cfRule type="cellIs" priority="34" dxfId="861" operator="equal" stopIfTrue="1">
      <formula>"CW 2130-R11"</formula>
    </cfRule>
    <cfRule type="cellIs" priority="35" dxfId="861" operator="equal" stopIfTrue="1">
      <formula>"CW 3120-R2"</formula>
    </cfRule>
    <cfRule type="cellIs" priority="36" dxfId="861" operator="equal" stopIfTrue="1">
      <formula>"CW 3240-R7"</formula>
    </cfRule>
  </conditionalFormatting>
  <conditionalFormatting sqref="D225:D226">
    <cfRule type="cellIs" priority="31" dxfId="861" operator="equal" stopIfTrue="1">
      <formula>"CW 2130-R11"</formula>
    </cfRule>
    <cfRule type="cellIs" priority="32" dxfId="861" operator="equal" stopIfTrue="1">
      <formula>"CW 3120-R2"</formula>
    </cfRule>
    <cfRule type="cellIs" priority="33" dxfId="861" operator="equal" stopIfTrue="1">
      <formula>"CW 3240-R7"</formula>
    </cfRule>
  </conditionalFormatting>
  <conditionalFormatting sqref="D229">
    <cfRule type="cellIs" priority="28" dxfId="861" operator="equal" stopIfTrue="1">
      <formula>"CW 2130-R11"</formula>
    </cfRule>
    <cfRule type="cellIs" priority="29" dxfId="861" operator="equal" stopIfTrue="1">
      <formula>"CW 3120-R2"</formula>
    </cfRule>
    <cfRule type="cellIs" priority="30" dxfId="861" operator="equal" stopIfTrue="1">
      <formula>"CW 3240-R7"</formula>
    </cfRule>
  </conditionalFormatting>
  <conditionalFormatting sqref="D230">
    <cfRule type="cellIs" priority="25" dxfId="861" operator="equal" stopIfTrue="1">
      <formula>"CW 2130-R11"</formula>
    </cfRule>
    <cfRule type="cellIs" priority="26" dxfId="861" operator="equal" stopIfTrue="1">
      <formula>"CW 3120-R2"</formula>
    </cfRule>
    <cfRule type="cellIs" priority="27" dxfId="861" operator="equal" stopIfTrue="1">
      <formula>"CW 3240-R7"</formula>
    </cfRule>
  </conditionalFormatting>
  <conditionalFormatting sqref="D231:D233">
    <cfRule type="cellIs" priority="22" dxfId="861" operator="equal" stopIfTrue="1">
      <formula>"CW 2130-R11"</formula>
    </cfRule>
    <cfRule type="cellIs" priority="23" dxfId="861" operator="equal" stopIfTrue="1">
      <formula>"CW 3120-R2"</formula>
    </cfRule>
    <cfRule type="cellIs" priority="24" dxfId="861" operator="equal" stopIfTrue="1">
      <formula>"CW 3240-R7"</formula>
    </cfRule>
  </conditionalFormatting>
  <conditionalFormatting sqref="D234">
    <cfRule type="cellIs" priority="19" dxfId="861" operator="equal" stopIfTrue="1">
      <formula>"CW 2130-R11"</formula>
    </cfRule>
    <cfRule type="cellIs" priority="20" dxfId="861" operator="equal" stopIfTrue="1">
      <formula>"CW 3120-R2"</formula>
    </cfRule>
    <cfRule type="cellIs" priority="21" dxfId="861" operator="equal" stopIfTrue="1">
      <formula>"CW 3240-R7"</formula>
    </cfRule>
  </conditionalFormatting>
  <conditionalFormatting sqref="D414">
    <cfRule type="cellIs" priority="16" dxfId="861" operator="equal" stopIfTrue="1">
      <formula>"CW 2130-R11"</formula>
    </cfRule>
    <cfRule type="cellIs" priority="17" dxfId="861" operator="equal" stopIfTrue="1">
      <formula>"CW 3120-R2"</formula>
    </cfRule>
    <cfRule type="cellIs" priority="18" dxfId="861" operator="equal" stopIfTrue="1">
      <formula>"CW 3240-R7"</formula>
    </cfRule>
  </conditionalFormatting>
  <conditionalFormatting sqref="D436">
    <cfRule type="cellIs" priority="13" dxfId="861" operator="equal" stopIfTrue="1">
      <formula>"CW 2130-R11"</formula>
    </cfRule>
    <cfRule type="cellIs" priority="14" dxfId="861" operator="equal" stopIfTrue="1">
      <formula>"CW 3120-R2"</formula>
    </cfRule>
    <cfRule type="cellIs" priority="15" dxfId="861" operator="equal" stopIfTrue="1">
      <formula>"CW 3240-R7"</formula>
    </cfRule>
  </conditionalFormatting>
  <conditionalFormatting sqref="D371">
    <cfRule type="cellIs" priority="10" dxfId="861" operator="equal" stopIfTrue="1">
      <formula>"CW 2130-R11"</formula>
    </cfRule>
    <cfRule type="cellIs" priority="11" dxfId="861" operator="equal" stopIfTrue="1">
      <formula>"CW 3120-R2"</formula>
    </cfRule>
    <cfRule type="cellIs" priority="12" dxfId="861" operator="equal" stopIfTrue="1">
      <formula>"CW 3240-R7"</formula>
    </cfRule>
  </conditionalFormatting>
  <conditionalFormatting sqref="D375">
    <cfRule type="cellIs" priority="7" dxfId="861" operator="equal" stopIfTrue="1">
      <formula>"CW 2130-R11"</formula>
    </cfRule>
    <cfRule type="cellIs" priority="8" dxfId="861" operator="equal" stopIfTrue="1">
      <formula>"CW 3120-R2"</formula>
    </cfRule>
    <cfRule type="cellIs" priority="9" dxfId="861" operator="equal" stopIfTrue="1">
      <formula>"CW 3240-R7"</formula>
    </cfRule>
  </conditionalFormatting>
  <conditionalFormatting sqref="D376:D377">
    <cfRule type="cellIs" priority="4" dxfId="861" operator="equal" stopIfTrue="1">
      <formula>"CW 2130-R11"</formula>
    </cfRule>
    <cfRule type="cellIs" priority="5" dxfId="861" operator="equal" stopIfTrue="1">
      <formula>"CW 3120-R2"</formula>
    </cfRule>
    <cfRule type="cellIs" priority="6" dxfId="861" operator="equal" stopIfTrue="1">
      <formula>"CW 3240-R7"</formula>
    </cfRule>
  </conditionalFormatting>
  <conditionalFormatting sqref="D537">
    <cfRule type="cellIs" priority="1" dxfId="861" operator="equal" stopIfTrue="1">
      <formula>"CW 2130-R11"</formula>
    </cfRule>
    <cfRule type="cellIs" priority="2" dxfId="861" operator="equal" stopIfTrue="1">
      <formula>"CW 3120-R2"</formula>
    </cfRule>
    <cfRule type="cellIs" priority="3" dxfId="861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46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89 G292 G294 G298 G300 G9:G10 G393 G23 G25 G27:G28 G12:G17 G47 G50 G52:G53 G56:G61 G63 G65 G67 G69:G73 G20:G21 G84 G86:G93 G95 G98:G99 G101 G103 G105 G107 G110:G111 G43:G44 G123:G124 G118:G120 G130 G133 G135:G136 G139:G144 G146 G148 G150 G152:G156 G35:G36 G39:G41 G533:G537 G76:G79 G113:G115 G126:G127 G174:G175 G177 G179:G181 G183 G185:G188 G190 G192 G194 G196:G199 G202:G204 G207 G209 G211:G214 G217:G218 G168:G171 G237:G238 G240 G243:G244 G246:G249 G251 G254 G256:G259 G261 G263 G265:G269 G272:G273 G275:G279 G281:G282 G476:G477 G437:G441 G447 G450 G452 G338:G340 G316 G462 G464 G466 G468 G471:G473 G458:G460 G443:G445 G489:G490 G481:G482 G497:G498 G501:G502 G504 G507:G508 G510:G511 G513 G515 G518 G520:G523 G525">
      <formula1>IF(G289&gt;=0.01,ROUND(G289,2),0.01)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527:G529 G531 G395:G396 G540:G542 G544 G305:G307 G310 G312 G429 G319:G320 G328:G331 G323:G325 G343:G344 G350:G352 G355 G357 G359:G361 G363 G365 G492:G495 G220:G221 G382 G384 G386:G388 G402 G405 G407:G408 G225:G226 G418 G391 G30:G32 G427 G314 G434:G435 G479 G368:G369 G398:G399 G420:G424 G333:G336 G454:G456 G223 G228:G230 G233:G234 G411:G416 G485:G487 G371:G373 G376:G379 G159:G163">
      <formula1>IF(G289&gt;=0.01,ROUND(G289,2),0.01)</formula1>
    </dataValidation>
  </dataValidations>
  <printOptions/>
  <pageMargins left="0.5" right="0.5" top="0.75" bottom="0.75" header="0.25" footer="0.25"/>
  <pageSetup horizontalDpi="600" verticalDpi="600" orientation="portrait" scale="74" r:id="rId3"/>
  <headerFooter alignWithMargins="0">
    <oddHeader>&amp;LThe City of Winnipeg
Bid Opportunity No. 5-2018 Addendum 1
&amp;XTemplate Version: C420180115-RW&amp;RBid Submission
Page &amp;P+3 of 32</oddHeader>
    <oddFooter xml:space="preserve">&amp;R__________________
Name of Bidder                    </oddFooter>
  </headerFooter>
  <rowBreaks count="24" manualBreakCount="24">
    <brk id="32" max="255" man="1"/>
    <brk id="55" max="255" man="1"/>
    <brk id="81" min="1" max="7" man="1"/>
    <brk id="108" max="255" man="1"/>
    <brk id="132" max="255" man="1"/>
    <brk id="159" max="255" man="1"/>
    <brk id="165" min="1" max="7" man="1"/>
    <brk id="192" max="255" man="1"/>
    <brk id="218" max="255" man="1"/>
    <brk id="244" max="255" man="1"/>
    <brk id="269" max="255" man="1"/>
    <brk id="284" max="255" man="1"/>
    <brk id="302" max="255" man="1"/>
    <brk id="329" max="255" man="1"/>
    <brk id="346" max="255" man="1"/>
    <brk id="373" max="255" man="1"/>
    <brk id="398" max="255" man="1"/>
    <brk id="422" max="255" man="1"/>
    <brk id="431" max="255" man="1"/>
    <brk id="458" max="255" man="1"/>
    <brk id="484" max="255" man="1"/>
    <brk id="504" max="255" man="1"/>
    <brk id="529" max="255" man="1"/>
    <brk id="54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by:Mark Delmo
Date:March 22, 2018
file size 363,008</dc:description>
  <cp:lastModifiedBy>Delmo, Mark</cp:lastModifiedBy>
  <cp:lastPrinted>2018-03-22T16:52:38Z</cp:lastPrinted>
  <dcterms:created xsi:type="dcterms:W3CDTF">2000-01-26T18:56:05Z</dcterms:created>
  <dcterms:modified xsi:type="dcterms:W3CDTF">2018-03-22T16:54:22Z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