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45" activeTab="0"/>
  </bookViews>
  <sheets>
    <sheet name="530-2018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'530-2018'!#REF!</definedName>
    <definedName name="HEADER">#REF!</definedName>
    <definedName name="PAGE1OF13" localSheetId="0">'530-2018'!#REF!</definedName>
    <definedName name="PAGE1OF13">#REF!</definedName>
    <definedName name="_xlnm.Print_Area" localSheetId="0">'530-2018'!$B$6:$H$527</definedName>
    <definedName name="_xlnm.Print_Titles" localSheetId="0">'530-2018'!$1:$5</definedName>
    <definedName name="TEMP" localSheetId="0">'530-2018'!#REF!</definedName>
    <definedName name="TEMP">#REF!</definedName>
    <definedName name="TENDERNO.181-" localSheetId="0">'530-2018'!#REF!</definedName>
    <definedName name="TENDERNO.181-">#REF!</definedName>
    <definedName name="TENDERSUBMISSI" localSheetId="0">'530-2018'!#REF!</definedName>
    <definedName name="TENDERSUBMISSI">#REF!</definedName>
    <definedName name="TESTHEAD" localSheetId="0">'530-2018'!#REF!</definedName>
    <definedName name="TESTHEAD">#REF!</definedName>
    <definedName name="XEVERYTHING" localSheetId="0">'530-2018'!$B$1:$IV$201</definedName>
    <definedName name="XEVERYTHING">#REF!</definedName>
    <definedName name="XITEMS" localSheetId="0">'530-2018'!$B$7:$IV$201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<sst xmlns="http://schemas.openxmlformats.org/spreadsheetml/2006/main" count="1899" uniqueCount="446">
  <si>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</si>
  <si>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</si>
  <si>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</si>
  <si>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</si>
  <si>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</si>
  <si>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</si>
  <si>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</si>
  <si>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</si>
  <si>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</si>
  <si>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</si>
  <si>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</si>
  <si>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</si>
  <si>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</si>
  <si>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</si>
  <si>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</si>
  <si>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</si>
  <si>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</si>
  <si>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</si>
  <si>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</si>
  <si>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</si>
  <si>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</si>
  <si>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</si>
  <si>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</si>
  <si>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</si>
  <si>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</si>
  <si>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</si>
  <si>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</si>
  <si>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</si>
  <si>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</si>
  <si>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</si>
  <si>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</si>
  <si>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</si>
  <si>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</si>
  <si>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</si>
  <si>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</si>
  <si>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</si>
  <si>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</si>
  <si>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</si>
  <si>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</si>
  <si>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</si>
  <si>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</si>
  <si>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</si>
  <si>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</si>
  <si>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</si>
  <si>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</si>
  <si>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</si>
  <si>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Concrete Curb Renewal</t>
  </si>
  <si>
    <t>C001</t>
  </si>
  <si>
    <t>Concrete Pavements, Median Slabs, Bull-noses, and Safety Medians</t>
  </si>
  <si>
    <t>F003</t>
  </si>
  <si>
    <t>F005</t>
  </si>
  <si>
    <t>G001</t>
  </si>
  <si>
    <t>Sodding</t>
  </si>
  <si>
    <t>B001</t>
  </si>
  <si>
    <t>Pavement Removal</t>
  </si>
  <si>
    <t>B002</t>
  </si>
  <si>
    <t>Concrete Pavement</t>
  </si>
  <si>
    <t>Tie-ins and Approaches</t>
  </si>
  <si>
    <t>vert. m</t>
  </si>
  <si>
    <t>F002A</t>
  </si>
  <si>
    <t>Excavation</t>
  </si>
  <si>
    <t>Sub-Grade Compaction</t>
  </si>
  <si>
    <t>A007</t>
  </si>
  <si>
    <t>A.3</t>
  </si>
  <si>
    <t>Crushed Sub-base Material</t>
  </si>
  <si>
    <t>A.4</t>
  </si>
  <si>
    <t>A022</t>
  </si>
  <si>
    <t>Separation Geotextile Fabric</t>
  </si>
  <si>
    <t xml:space="preserve">CW 3130-R4 </t>
  </si>
  <si>
    <t>A.7</t>
  </si>
  <si>
    <t>A.9</t>
  </si>
  <si>
    <t>A.10</t>
  </si>
  <si>
    <t xml:space="preserve">CW 3235-R9  </t>
  </si>
  <si>
    <t>100 mm Sidewalk</t>
  </si>
  <si>
    <t>a)</t>
  </si>
  <si>
    <t>B154rl</t>
  </si>
  <si>
    <t>A.12</t>
  </si>
  <si>
    <t>SD-203B</t>
  </si>
  <si>
    <t>Type IA</t>
  </si>
  <si>
    <t>E003</t>
  </si>
  <si>
    <t xml:space="preserve">Catch Basin  </t>
  </si>
  <si>
    <t>CW 2130-R12</t>
  </si>
  <si>
    <t>250 mm, PVC</t>
  </si>
  <si>
    <t>E036</t>
  </si>
  <si>
    <t xml:space="preserve">Connecting to Existing Sewer </t>
  </si>
  <si>
    <t>E037</t>
  </si>
  <si>
    <t>E051</t>
  </si>
  <si>
    <t>Installation of Subdrains</t>
  </si>
  <si>
    <t>CW 3120-R4</t>
  </si>
  <si>
    <t>Pre-cast Concrete Risers</t>
  </si>
  <si>
    <t>51 mm</t>
  </si>
  <si>
    <t>CW 3510-R9</t>
  </si>
  <si>
    <t>G002</t>
  </si>
  <si>
    <t xml:space="preserve"> width &lt; 600 mm</t>
  </si>
  <si>
    <t>E038</t>
  </si>
  <si>
    <t>A007A</t>
  </si>
  <si>
    <t xml:space="preserve">50 mm </t>
  </si>
  <si>
    <t>CW 3110-R19</t>
  </si>
  <si>
    <t>B003</t>
  </si>
  <si>
    <t>Asphalt Pavement</t>
  </si>
  <si>
    <t xml:space="preserve">CW 3230-R8
</t>
  </si>
  <si>
    <t>B190</t>
  </si>
  <si>
    <t xml:space="preserve">Construction of Asphaltic Concrete Overlay </t>
  </si>
  <si>
    <t>B194</t>
  </si>
  <si>
    <t>B195</t>
  </si>
  <si>
    <t>CW 3310-R17</t>
  </si>
  <si>
    <t>E005</t>
  </si>
  <si>
    <t>SD-025, 1800 mm deep</t>
  </si>
  <si>
    <t>300 mm, PVC</t>
  </si>
  <si>
    <t>A008</t>
  </si>
  <si>
    <t>50 mm - Limestone</t>
  </si>
  <si>
    <t>A010A</t>
  </si>
  <si>
    <t>Supplying and Placing Limestone Base Course Material</t>
  </si>
  <si>
    <t>Surfacing Material</t>
  </si>
  <si>
    <t>A025</t>
  </si>
  <si>
    <t>Granular</t>
  </si>
  <si>
    <t>B.1</t>
  </si>
  <si>
    <t>B.2</t>
  </si>
  <si>
    <t>150 mm Concrete Pavement (Reinforced)</t>
  </si>
  <si>
    <t>B.4</t>
  </si>
  <si>
    <t>B064-72</t>
  </si>
  <si>
    <t>B.6</t>
  </si>
  <si>
    <t>Slab Replacement - Early Opening (72 hour)</t>
  </si>
  <si>
    <t>B074-72</t>
  </si>
  <si>
    <t>B.8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</si>
  <si>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</si>
  <si>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</si>
  <si>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</si>
  <si>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</si>
  <si>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</si>
  <si>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</si>
  <si>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</si>
  <si>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</si>
  <si>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 xml:space="preserve"> i)</t>
  </si>
  <si>
    <t>B126r</t>
  </si>
  <si>
    <t>B.16</t>
  </si>
  <si>
    <t>Concrete Curb Removal</t>
  </si>
  <si>
    <t xml:space="preserve">CW 3240-R10 </t>
  </si>
  <si>
    <t>B127r</t>
  </si>
  <si>
    <t>Barrier Separate</t>
  </si>
  <si>
    <t>B135i</t>
  </si>
  <si>
    <t>Concrete Curb Installation</t>
  </si>
  <si>
    <t>B139i</t>
  </si>
  <si>
    <t>Modified Barrier (150 mm reveal ht, Dowelled)</t>
  </si>
  <si>
    <t>B150i</t>
  </si>
  <si>
    <t>Curb Ramp (8-12 mm reveal ht, Integral)</t>
  </si>
  <si>
    <t>SD-229A,B,C</t>
  </si>
  <si>
    <t>B155rl</t>
  </si>
  <si>
    <t>Barrier (150 mm reveal ht, Dowelled)</t>
  </si>
  <si>
    <t>SD-205,
SD-206A</t>
  </si>
  <si>
    <t>B156rl</t>
  </si>
  <si>
    <t>Less than 3 m</t>
  </si>
  <si>
    <t>B189</t>
  </si>
  <si>
    <t>Regrading Existing Interlocking Paving Stones</t>
  </si>
  <si>
    <t>CW 3330-R5</t>
  </si>
  <si>
    <t>C.1</t>
  </si>
  <si>
    <t>C029</t>
  </si>
  <si>
    <t>Construction of 150 mm Concrete Pavement for Early Opening 72 Hour (Reinforced)</t>
  </si>
  <si>
    <t>E.1</t>
  </si>
  <si>
    <t>SD-025, 1200 mm deep</t>
  </si>
  <si>
    <t>E005A</t>
  </si>
  <si>
    <t>Manhole</t>
  </si>
  <si>
    <t>SD-010, 1200 mm diameter base</t>
  </si>
  <si>
    <t>E.3</t>
  </si>
  <si>
    <t>E.5</t>
  </si>
  <si>
    <t>Land Drainage Sewer</t>
  </si>
  <si>
    <t>Trenchless Installation, Class B Type Sand Bedding, Class 2 Backfill</t>
  </si>
  <si>
    <t>E022A</t>
  </si>
  <si>
    <t>E.9</t>
  </si>
  <si>
    <t>E022D</t>
  </si>
  <si>
    <t>E022E</t>
  </si>
  <si>
    <t>Land Drainage Sewer Inspection</t>
  </si>
  <si>
    <t>E.10</t>
  </si>
  <si>
    <t>E.11</t>
  </si>
  <si>
    <t>E.12</t>
  </si>
  <si>
    <t>E.15</t>
  </si>
  <si>
    <t>E041B</t>
  </si>
  <si>
    <t>E.13</t>
  </si>
  <si>
    <t>Outlet Flow Restrictor</t>
  </si>
  <si>
    <t>F.1</t>
  </si>
  <si>
    <t>CW 3210-R8</t>
  </si>
  <si>
    <t>F.2</t>
  </si>
  <si>
    <t>F.3</t>
  </si>
  <si>
    <t>Lifter Rings (AP-010)</t>
  </si>
  <si>
    <t>Catchbasin Risers</t>
  </si>
  <si>
    <t>F.4</t>
  </si>
  <si>
    <t>F.6</t>
  </si>
  <si>
    <t>G.1</t>
  </si>
  <si>
    <t>C055</t>
  </si>
  <si>
    <t>C.10</t>
  </si>
  <si>
    <t xml:space="preserve">Construction of Asphaltic Concrete Pavements </t>
  </si>
  <si>
    <t>C056</t>
  </si>
  <si>
    <t>Main Line Paving</t>
  </si>
  <si>
    <t>C058</t>
  </si>
  <si>
    <t>C063</t>
  </si>
  <si>
    <t>C.11</t>
  </si>
  <si>
    <t>Construction of Asphaltic Concrete Base Course (Type III)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</si>
  <si>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</si>
  <si>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</si>
  <si>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</si>
  <si>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</si>
  <si>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</si>
  <si>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</si>
  <si>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</si>
  <si>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</si>
  <si>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</si>
  <si>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 xml:space="preserve"> (total price) PART 3</t>
  </si>
  <si>
    <r>
      <t xml:space="preserve">PART 1      </t>
    </r>
    <r>
      <rPr>
        <b/>
        <i/>
        <sz val="16"/>
        <rFont val="Arial"/>
        <family val="2"/>
      </rPr>
      <t>RESIDENTIAL</t>
    </r>
    <r>
      <rPr>
        <b/>
        <sz val="16"/>
        <rFont val="Arial"/>
        <family val="2"/>
      </rPr>
      <t xml:space="preserve"> </t>
    </r>
    <r>
      <rPr>
        <b/>
        <i/>
        <sz val="16"/>
        <rFont val="Arial"/>
        <family val="2"/>
      </rPr>
      <t>SURFACE WORKS</t>
    </r>
  </si>
  <si>
    <t>(SEE B9)</t>
  </si>
  <si>
    <t>Claremont Ave. / Monck Ave. Alley - The Block Bounded By Claremont Ave., Monck Ave., Lyndale Dr., and Coniston St.</t>
  </si>
  <si>
    <t>Crawford Ave. / Chandos Ave. Alley - The Block Bounded By Crawford Ave., Chandos Ave., Consiton St., and Highfield St.</t>
  </si>
  <si>
    <t>Dumoulin St. / Provencher Blvd. Alley - The Block Bounded By Dumoulin St., Provencher Blvd., Rue Nadeau, and Rue La Fleche</t>
  </si>
  <si>
    <t>Ferndale Ave. / Claremont Ave. Alley - The Block Bounded By Ferndale Ave., Claremont Ave., Lyndale Dr., and Coniston St.</t>
  </si>
  <si>
    <t>F</t>
  </si>
  <si>
    <t>Kildonan Ave Alley - The Block Bounded By Kildonan Ave., Linden Ave., Green Dr., and Woodvale St.</t>
  </si>
  <si>
    <t>A.1</t>
  </si>
  <si>
    <t>A.2</t>
  </si>
  <si>
    <t>A.6</t>
  </si>
  <si>
    <t>A.5</t>
  </si>
  <si>
    <t>A.8</t>
  </si>
  <si>
    <t>A.11</t>
  </si>
  <si>
    <t>A.13</t>
  </si>
  <si>
    <t>A.14</t>
  </si>
  <si>
    <t>A.15</t>
  </si>
  <si>
    <t>A.16</t>
  </si>
  <si>
    <t>B.3</t>
  </si>
  <si>
    <t>B.5</t>
  </si>
  <si>
    <t>B.7</t>
  </si>
  <si>
    <t>B.10</t>
  </si>
  <si>
    <t>B.11</t>
  </si>
  <si>
    <t>Adjustment of Precast Sidewalk Blocks</t>
  </si>
  <si>
    <t>Supply of Precast Sidewalk Blocks</t>
  </si>
  <si>
    <t>C.2</t>
  </si>
  <si>
    <t>C.3</t>
  </si>
  <si>
    <t>C.4</t>
  </si>
  <si>
    <t>C.5</t>
  </si>
  <si>
    <t>C.6</t>
  </si>
  <si>
    <t>C.7</t>
  </si>
  <si>
    <t>C.8</t>
  </si>
  <si>
    <t>C.9</t>
  </si>
  <si>
    <t>C.12</t>
  </si>
  <si>
    <t>C.13</t>
  </si>
  <si>
    <t>C.14</t>
  </si>
  <si>
    <t>C.15</t>
  </si>
  <si>
    <t>C.16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</si>
  <si>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</si>
  <si>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</si>
  <si>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</si>
  <si>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</si>
  <si>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</si>
  <si>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</si>
  <si>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</si>
  <si>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</si>
  <si>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</si>
  <si>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</si>
  <si>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</si>
  <si>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</si>
  <si>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</si>
  <si>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</si>
  <si>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</si>
  <si>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</si>
  <si>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E.2</t>
  </si>
  <si>
    <t>E.4</t>
  </si>
  <si>
    <t>E.6</t>
  </si>
  <si>
    <t>E.7</t>
  </si>
  <si>
    <t>E.8</t>
  </si>
  <si>
    <t>E.14</t>
  </si>
  <si>
    <t>E.16</t>
  </si>
  <si>
    <t>E.17</t>
  </si>
  <si>
    <t>F.5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</si>
  <si>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</si>
  <si>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</si>
  <si>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</si>
  <si>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</si>
  <si>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</si>
  <si>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</si>
  <si>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</si>
  <si>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</si>
  <si>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</si>
  <si>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</si>
  <si>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</si>
  <si>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r>
      <t xml:space="preserve">PART 2     </t>
    </r>
    <r>
      <rPr>
        <b/>
        <i/>
        <sz val="16"/>
        <rFont val="Arial"/>
        <family val="2"/>
      </rPr>
      <t xml:space="preserve"> CITY OF WINNIPEG PAID WORK</t>
    </r>
  </si>
  <si>
    <t>B131r</t>
  </si>
  <si>
    <t>Lip Curb</t>
  </si>
  <si>
    <t>SD-202C</t>
  </si>
  <si>
    <t>G</t>
  </si>
  <si>
    <t>H</t>
  </si>
  <si>
    <t>I</t>
  </si>
  <si>
    <t>J</t>
  </si>
  <si>
    <t>K</t>
  </si>
  <si>
    <t>L</t>
  </si>
  <si>
    <t>Ferndale Ave. / Claremont Ave. Alley - City of Winnipeg Paid Works</t>
  </si>
  <si>
    <t>Dumoulin St. / Provencher Blvd. Alley - City of Winnipeg Paid Works</t>
  </si>
  <si>
    <t>Claremont Ave. / Monck Ave. Alley - City of Winnipeg Paid Works</t>
  </si>
  <si>
    <t>Birchdale Ave. / Lawndale Ave. Alley - The Block Bounded By Birchadale Ave., Lawndale Ave., Kirkdale St., and Walmer St.</t>
  </si>
  <si>
    <t>Birchdale Ave. / Lawndale Ave. Alley - City of Winnipeg Paid Works</t>
  </si>
  <si>
    <t>Kildonan Ave. Alley - City of Winnipeg Paid Works</t>
  </si>
  <si>
    <r>
      <t xml:space="preserve">PART 3    </t>
    </r>
    <r>
      <rPr>
        <b/>
        <i/>
        <sz val="16"/>
        <rFont val="Arial"/>
        <family val="2"/>
      </rPr>
      <t>DRAINAGE AND UNDERGROUND WORKS</t>
    </r>
  </si>
  <si>
    <t>M</t>
  </si>
  <si>
    <t>N</t>
  </si>
  <si>
    <t>O</t>
  </si>
  <si>
    <t>P</t>
  </si>
  <si>
    <t xml:space="preserve">Claremont Ave. / Monck Ave. Alley - Drainage and Underground Works </t>
  </si>
  <si>
    <t xml:space="preserve">Kildonan Ave. Alley - Drainage and Underground Works </t>
  </si>
  <si>
    <t xml:space="preserve">Ferndale Ave. / Claremont Ave. Alley - Drainage and Underground Works </t>
  </si>
  <si>
    <t xml:space="preserve">Crawford Ave. / Chandos Ave. Alley - Drainage and Underground Works 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</si>
  <si>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</si>
  <si>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</si>
  <si>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</si>
  <si>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</si>
  <si>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</si>
  <si>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</si>
  <si>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</si>
  <si>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</si>
  <si>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</si>
  <si>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</si>
  <si>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</si>
  <si>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</si>
  <si>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</si>
  <si>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B167rl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</si>
  <si>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</si>
  <si>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</si>
  <si>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</si>
  <si>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</si>
  <si>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</si>
  <si>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</si>
  <si>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</si>
  <si>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</si>
  <si>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</si>
  <si>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</si>
  <si>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</si>
  <si>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I.13</t>
  </si>
  <si>
    <t>I.14</t>
  </si>
  <si>
    <t>I.15</t>
  </si>
  <si>
    <t>I.16</t>
  </si>
  <si>
    <t>Crawford Ave. / Chandos Ave. Alle - City of Winnipeg Paid Works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</si>
  <si>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</si>
  <si>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</si>
  <si>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</si>
  <si>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</si>
  <si>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</si>
  <si>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</si>
  <si>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</si>
  <si>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</si>
  <si>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</si>
  <si>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</si>
  <si>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</si>
  <si>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</si>
  <si>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</si>
  <si>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</si>
  <si>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</si>
  <si>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I.12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</si>
  <si>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</si>
  <si>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</si>
  <si>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</si>
  <si>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</si>
  <si>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</si>
  <si>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</si>
  <si>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</si>
  <si>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</si>
  <si>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</si>
  <si>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</si>
  <si>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</si>
  <si>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</si>
  <si>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</si>
  <si>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</si>
  <si>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</si>
  <si>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</si>
  <si>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</si>
  <si>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</si>
  <si>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</si>
  <si>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</si>
  <si>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</si>
  <si>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</si>
  <si>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</si>
  <si>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</si>
  <si>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</si>
  <si>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</si>
  <si>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</si>
  <si>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</si>
  <si>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</si>
  <si>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</si>
  <si>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</si>
  <si>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</si>
  <si>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</si>
  <si>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</si>
  <si>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</si>
  <si>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</si>
  <si>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</si>
  <si>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</si>
  <si>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</si>
  <si>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</si>
  <si>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</si>
  <si>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</si>
  <si>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</si>
  <si>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</si>
  <si>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</si>
  <si>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</si>
  <si>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</si>
  <si>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Connecting to 250 mm  (PVC) Sewer</t>
  </si>
  <si>
    <t>250 mm (PVC Connecting Pipe</t>
  </si>
  <si>
    <t>100 mm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</si>
  <si>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</si>
  <si>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</si>
  <si>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</si>
  <si>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</si>
  <si>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</si>
  <si>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</si>
  <si>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</si>
  <si>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</si>
  <si>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</si>
  <si>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Clearing and Grubbing - Tree Removal</t>
  </si>
  <si>
    <t>L.18</t>
  </si>
  <si>
    <t>300 mm (PVC) Connecting Pipe</t>
  </si>
  <si>
    <t>Connecting to 300 mm  (Concrete ) Sewer</t>
  </si>
  <si>
    <t>N.1</t>
  </si>
  <si>
    <t>N.2</t>
  </si>
  <si>
    <t>N.3</t>
  </si>
  <si>
    <t>N.4</t>
  </si>
  <si>
    <t>N.5</t>
  </si>
  <si>
    <t>N.6</t>
  </si>
  <si>
    <t>N.7</t>
  </si>
  <si>
    <t>Connecting to 200 mm  (Concrete) Sewer</t>
  </si>
  <si>
    <t>200 mm (PVC) Connecting Pipe</t>
  </si>
  <si>
    <t>O.1</t>
  </si>
  <si>
    <t>O.2</t>
  </si>
  <si>
    <t>O.3</t>
  </si>
  <si>
    <t>O.4</t>
  </si>
  <si>
    <t>O.5</t>
  </si>
  <si>
    <t>O.6</t>
  </si>
  <si>
    <t>O.7</t>
  </si>
  <si>
    <t>O.8</t>
  </si>
  <si>
    <t>Connecting to 2900 mm  (Concrete) Sewer</t>
  </si>
  <si>
    <t>P.1</t>
  </si>
  <si>
    <t>P.2</t>
  </si>
  <si>
    <t>P.3</t>
  </si>
  <si>
    <t>P.4</t>
  </si>
  <si>
    <t>P.5</t>
  </si>
  <si>
    <t>P.6</t>
  </si>
  <si>
    <t>P.7</t>
  </si>
  <si>
    <t>CW 3110-R19, E.14</t>
  </si>
  <si>
    <t>CW 3150-R4, E.17</t>
  </si>
  <si>
    <t>CW 3010-R4, E.3</t>
  </si>
  <si>
    <t>CW 2130-R12, E.16</t>
  </si>
  <si>
    <t xml:space="preserve">CW 3410-R12 </t>
  </si>
  <si>
    <t>CW2145-R4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</si>
</sst>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0" fillId="4" borderId="0" applyNumberFormat="0" applyBorder="0" applyAlignment="0" applyProtection="0"/>
    <xf numFmtId="0" fontId="45" fillId="5" borderId="0" applyNumberFormat="0" applyBorder="0" applyAlignment="0" applyProtection="0"/>
    <xf numFmtId="0" fontId="40" fillId="6" borderId="0" applyNumberFormat="0" applyBorder="0" applyAlignment="0" applyProtection="0"/>
    <xf numFmtId="0" fontId="45" fillId="7" borderId="0" applyNumberFormat="0" applyBorder="0" applyAlignment="0" applyProtection="0"/>
    <xf numFmtId="0" fontId="40" fillId="8" borderId="0" applyNumberFormat="0" applyBorder="0" applyAlignment="0" applyProtection="0"/>
    <xf numFmtId="0" fontId="45" fillId="9" borderId="0" applyNumberFormat="0" applyBorder="0" applyAlignment="0" applyProtection="0"/>
    <xf numFmtId="0" fontId="40" fillId="10" borderId="0" applyNumberFormat="0" applyBorder="0" applyAlignment="0" applyProtection="0"/>
    <xf numFmtId="0" fontId="45" fillId="11" borderId="0" applyNumberFormat="0" applyBorder="0" applyAlignment="0" applyProtection="0"/>
    <xf numFmtId="0" fontId="40" fillId="12" borderId="0" applyNumberFormat="0" applyBorder="0" applyAlignment="0" applyProtection="0"/>
    <xf numFmtId="0" fontId="45" fillId="13" borderId="0" applyNumberFormat="0" applyBorder="0" applyAlignment="0" applyProtection="0"/>
    <xf numFmtId="0" fontId="40" fillId="14" borderId="0" applyNumberFormat="0" applyBorder="0" applyAlignment="0" applyProtection="0"/>
    <xf numFmtId="0" fontId="45" fillId="15" borderId="0" applyNumberFormat="0" applyBorder="0" applyAlignment="0" applyProtection="0"/>
    <xf numFmtId="0" fontId="40" fillId="16" borderId="0" applyNumberFormat="0" applyBorder="0" applyAlignment="0" applyProtection="0"/>
    <xf numFmtId="0" fontId="45" fillId="17" borderId="0" applyNumberFormat="0" applyBorder="0" applyAlignment="0" applyProtection="0"/>
    <xf numFmtId="0" fontId="40" fillId="18" borderId="0" applyNumberFormat="0" applyBorder="0" applyAlignment="0" applyProtection="0"/>
    <xf numFmtId="0" fontId="45" fillId="19" borderId="0" applyNumberFormat="0" applyBorder="0" applyAlignment="0" applyProtection="0"/>
    <xf numFmtId="0" fontId="40" fillId="20" borderId="0" applyNumberFormat="0" applyBorder="0" applyAlignment="0" applyProtection="0"/>
    <xf numFmtId="0" fontId="45" fillId="21" borderId="0" applyNumberFormat="0" applyBorder="0" applyAlignment="0" applyProtection="0"/>
    <xf numFmtId="0" fontId="40" fillId="10" borderId="0" applyNumberFormat="0" applyBorder="0" applyAlignment="0" applyProtection="0"/>
    <xf numFmtId="0" fontId="45" fillId="22" borderId="0" applyNumberFormat="0" applyBorder="0" applyAlignment="0" applyProtection="0"/>
    <xf numFmtId="0" fontId="40" fillId="16" borderId="0" applyNumberFormat="0" applyBorder="0" applyAlignment="0" applyProtection="0"/>
    <xf numFmtId="0" fontId="45" fillId="23" borderId="0" applyNumberFormat="0" applyBorder="0" applyAlignment="0" applyProtection="0"/>
    <xf numFmtId="0" fontId="40" fillId="24" borderId="0" applyNumberFormat="0" applyBorder="0" applyAlignment="0" applyProtection="0"/>
    <xf numFmtId="0" fontId="46" fillId="25" borderId="0" applyNumberFormat="0" applyBorder="0" applyAlignment="0" applyProtection="0"/>
    <xf numFmtId="0" fontId="39" fillId="26" borderId="0" applyNumberFormat="0" applyBorder="0" applyAlignment="0" applyProtection="0"/>
    <xf numFmtId="0" fontId="46" fillId="27" borderId="0" applyNumberFormat="0" applyBorder="0" applyAlignment="0" applyProtection="0"/>
    <xf numFmtId="0" fontId="39" fillId="18" borderId="0" applyNumberFormat="0" applyBorder="0" applyAlignment="0" applyProtection="0"/>
    <xf numFmtId="0" fontId="46" fillId="28" borderId="0" applyNumberFormat="0" applyBorder="0" applyAlignment="0" applyProtection="0"/>
    <xf numFmtId="0" fontId="39" fillId="20" borderId="0" applyNumberFormat="0" applyBorder="0" applyAlignment="0" applyProtection="0"/>
    <xf numFmtId="0" fontId="46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39" fillId="32" borderId="0" applyNumberFormat="0" applyBorder="0" applyAlignment="0" applyProtection="0"/>
    <xf numFmtId="0" fontId="46" fillId="33" borderId="0" applyNumberFormat="0" applyBorder="0" applyAlignment="0" applyProtection="0"/>
    <xf numFmtId="0" fontId="39" fillId="34" borderId="0" applyNumberFormat="0" applyBorder="0" applyAlignment="0" applyProtection="0"/>
    <xf numFmtId="0" fontId="46" fillId="35" borderId="0" applyNumberFormat="0" applyBorder="0" applyAlignment="0" applyProtection="0"/>
    <xf numFmtId="0" fontId="39" fillId="36" borderId="0" applyNumberFormat="0" applyBorder="0" applyAlignment="0" applyProtection="0"/>
    <xf numFmtId="0" fontId="46" fillId="37" borderId="0" applyNumberFormat="0" applyBorder="0" applyAlignment="0" applyProtection="0"/>
    <xf numFmtId="0" fontId="39" fillId="38" borderId="0" applyNumberFormat="0" applyBorder="0" applyAlignment="0" applyProtection="0"/>
    <xf numFmtId="0" fontId="46" fillId="39" borderId="0" applyNumberFormat="0" applyBorder="0" applyAlignment="0" applyProtection="0"/>
    <xf numFmtId="0" fontId="39" fillId="40" borderId="0" applyNumberFormat="0" applyBorder="0" applyAlignment="0" applyProtection="0"/>
    <xf numFmtId="0" fontId="46" fillId="41" borderId="0" applyNumberFormat="0" applyBorder="0" applyAlignment="0" applyProtection="0"/>
    <xf numFmtId="0" fontId="39" fillId="30" borderId="0" applyNumberFormat="0" applyBorder="0" applyAlignment="0" applyProtection="0"/>
    <xf numFmtId="0" fontId="46" fillId="42" borderId="0" applyNumberFormat="0" applyBorder="0" applyAlignment="0" applyProtection="0"/>
    <xf numFmtId="0" fontId="39" fillId="32" borderId="0" applyNumberFormat="0" applyBorder="0" applyAlignment="0" applyProtection="0"/>
    <xf numFmtId="0" fontId="46" fillId="43" borderId="0" applyNumberFormat="0" applyBorder="0" applyAlignment="0" applyProtection="0"/>
    <xf numFmtId="0" fontId="39" fillId="44" borderId="0" applyNumberFormat="0" applyBorder="0" applyAlignment="0" applyProtection="0"/>
    <xf numFmtId="0" fontId="47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8" fillId="46" borderId="5" applyNumberFormat="0" applyAlignment="0" applyProtection="0"/>
    <xf numFmtId="0" fontId="33" fillId="47" borderId="6" applyNumberFormat="0" applyAlignment="0" applyProtection="0"/>
    <xf numFmtId="0" fontId="49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8" fillId="8" borderId="0" applyNumberFormat="0" applyBorder="0" applyAlignment="0" applyProtection="0"/>
    <xf numFmtId="0" fontId="52" fillId="0" borderId="9" applyNumberFormat="0" applyFill="0" applyAlignment="0" applyProtection="0"/>
    <xf numFmtId="0" fontId="25" fillId="0" borderId="10" applyNumberFormat="0" applyFill="0" applyAlignment="0" applyProtection="0"/>
    <xf numFmtId="0" fontId="53" fillId="0" borderId="11" applyNumberFormat="0" applyFill="0" applyAlignment="0" applyProtection="0"/>
    <xf numFmtId="0" fontId="26" fillId="0" borderId="12" applyNumberFormat="0" applyFill="0" applyAlignment="0" applyProtection="0"/>
    <xf numFmtId="0" fontId="54" fillId="0" borderId="13" applyNumberFormat="0" applyFill="0" applyAlignment="0" applyProtection="0"/>
    <xf numFmtId="0" fontId="27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51" borderId="5" applyNumberFormat="0" applyAlignment="0" applyProtection="0"/>
    <xf numFmtId="0" fontId="31" fillId="14" borderId="6" applyNumberFormat="0" applyAlignment="0" applyProtection="0"/>
    <xf numFmtId="0" fontId="56" fillId="0" borderId="15" applyNumberFormat="0" applyFill="0" applyAlignment="0" applyProtection="0"/>
    <xf numFmtId="0" fontId="34" fillId="0" borderId="16" applyNumberFormat="0" applyFill="0" applyAlignment="0" applyProtection="0"/>
    <xf numFmtId="0" fontId="57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8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60" fillId="0" borderId="22" applyNumberFormat="0" applyFill="0" applyAlignment="0" applyProtection="0"/>
    <xf numFmtId="0" fontId="38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75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32" xfId="0" applyNumberFormat="1" applyBorder="1" applyAlignment="1">
      <alignment horizontal="center"/>
    </xf>
    <xf numFmtId="0" fontId="0" fillId="2" borderId="33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34" xfId="0" applyNumberFormat="1" applyBorder="1" applyAlignment="1">
      <alignment horizontal="right"/>
    </xf>
    <xf numFmtId="7" fontId="0" fillId="2" borderId="3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30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 vertical="center"/>
    </xf>
    <xf numFmtId="1" fontId="0" fillId="2" borderId="28" xfId="0" applyNumberFormat="1" applyBorder="1" applyAlignment="1">
      <alignment horizontal="right" vertical="center"/>
    </xf>
    <xf numFmtId="2" fontId="0" fillId="2" borderId="27" xfId="0" applyNumberFormat="1" applyBorder="1" applyAlignment="1">
      <alignment horizontal="right" vertical="center"/>
    </xf>
    <xf numFmtId="7" fontId="0" fillId="2" borderId="36" xfId="0" applyNumberFormat="1" applyBorder="1" applyAlignment="1">
      <alignment horizontal="right" vertical="center"/>
    </xf>
    <xf numFmtId="0" fontId="0" fillId="2" borderId="36" xfId="0" applyNumberFormat="1" applyBorder="1" applyAlignment="1">
      <alignment vertical="top"/>
    </xf>
    <xf numFmtId="0" fontId="0" fillId="2" borderId="37" xfId="0" applyNumberFormat="1" applyBorder="1" applyAlignment="1">
      <alignment/>
    </xf>
    <xf numFmtId="0" fontId="0" fillId="2" borderId="36" xfId="0" applyNumberFormat="1" applyBorder="1" applyAlignment="1">
      <alignment horizontal="center"/>
    </xf>
    <xf numFmtId="0" fontId="0" fillId="2" borderId="38" xfId="0" applyNumberFormat="1" applyBorder="1" applyAlignment="1">
      <alignment/>
    </xf>
    <xf numFmtId="0" fontId="0" fillId="2" borderId="38" xfId="0" applyNumberFormat="1" applyBorder="1" applyAlignment="1">
      <alignment horizontal="center"/>
    </xf>
    <xf numFmtId="7" fontId="0" fillId="2" borderId="38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7" fontId="0" fillId="2" borderId="39" xfId="0" applyNumberFormat="1" applyBorder="1" applyAlignment="1">
      <alignment horizontal="right"/>
    </xf>
    <xf numFmtId="0" fontId="0" fillId="2" borderId="39" xfId="0" applyNumberFormat="1" applyBorder="1" applyAlignment="1">
      <alignment horizontal="right"/>
    </xf>
    <xf numFmtId="0" fontId="0" fillId="2" borderId="0" xfId="0" applyNumberFormat="1" applyAlignment="1">
      <alignment horizontal="right" vertical="center"/>
    </xf>
    <xf numFmtId="0" fontId="2" fillId="2" borderId="40" xfId="0" applyNumberFormat="1" applyFont="1" applyBorder="1" applyAlignment="1">
      <alignment horizontal="center"/>
    </xf>
    <xf numFmtId="1" fontId="3" fillId="2" borderId="41" xfId="0" applyNumberFormat="1" applyFont="1" applyBorder="1" applyAlignment="1">
      <alignment horizontal="left"/>
    </xf>
    <xf numFmtId="1" fontId="0" fillId="2" borderId="41" xfId="0" applyNumberFormat="1" applyBorder="1" applyAlignment="1">
      <alignment horizontal="center"/>
    </xf>
    <xf numFmtId="1" fontId="0" fillId="2" borderId="41" xfId="0" applyNumberFormat="1" applyBorder="1" applyAlignment="1">
      <alignment/>
    </xf>
    <xf numFmtId="7" fontId="0" fillId="2" borderId="42" xfId="0" applyNumberFormat="1" applyBorder="1" applyAlignment="1">
      <alignment horizontal="right"/>
    </xf>
    <xf numFmtId="7" fontId="4" fillId="2" borderId="42" xfId="0" applyNumberFormat="1" applyFont="1" applyBorder="1" applyAlignment="1">
      <alignment horizontal="right"/>
    </xf>
    <xf numFmtId="0" fontId="0" fillId="2" borderId="36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43" xfId="0" applyNumberFormat="1" applyBorder="1" applyAlignment="1">
      <alignment horizontal="right" vertical="center"/>
    </xf>
    <xf numFmtId="0" fontId="0" fillId="2" borderId="4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45" xfId="0" applyNumberFormat="1" applyBorder="1" applyAlignment="1">
      <alignment horizontal="right"/>
    </xf>
    <xf numFmtId="0" fontId="0" fillId="2" borderId="28" xfId="0" applyNumberFormat="1" applyBorder="1" applyAlignment="1">
      <alignment horizontal="right" vertical="center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62" fillId="0" borderId="1" xfId="0" applyNumberFormat="1" applyFont="1" applyFill="1" applyBorder="1" applyAlignment="1" applyProtection="1">
      <alignment vertical="top"/>
      <protection/>
    </xf>
    <xf numFmtId="174" fontId="62" fillId="0" borderId="1" xfId="0" applyNumberFormat="1" applyFont="1" applyFill="1" applyBorder="1" applyAlignment="1" applyProtection="1">
      <alignment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2" fillId="0" borderId="1" xfId="0" applyNumberFormat="1" applyFont="1" applyFill="1" applyBorder="1" applyAlignment="1" applyProtection="1">
      <alignment horizontal="right" vertical="top"/>
      <protection/>
    </xf>
    <xf numFmtId="174" fontId="62" fillId="57" borderId="1" xfId="0" applyNumberFormat="1" applyFont="1" applyFill="1" applyBorder="1" applyAlignment="1" applyProtection="1">
      <alignment vertical="top"/>
      <protection locked="0"/>
    </xf>
    <xf numFmtId="0" fontId="63" fillId="57" borderId="0" xfId="0" applyFont="1" applyFill="1" applyAlignment="1">
      <alignment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0" fontId="63" fillId="57" borderId="0" xfId="0" applyFont="1" applyFill="1" applyAlignment="1">
      <alignment/>
    </xf>
    <xf numFmtId="0" fontId="62" fillId="57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4" fontId="62" fillId="57" borderId="1" xfId="0" applyNumberFormat="1" applyFont="1" applyFill="1" applyBorder="1" applyAlignment="1" applyProtection="1">
      <alignment vertical="top"/>
      <protection/>
    </xf>
    <xf numFmtId="0" fontId="10" fillId="0" borderId="0" xfId="0" applyFont="1" applyFill="1" applyAlignment="1">
      <alignment/>
    </xf>
    <xf numFmtId="1" fontId="62" fillId="0" borderId="1" xfId="0" applyNumberFormat="1" applyFont="1" applyFill="1" applyBorder="1" applyAlignment="1" applyProtection="1">
      <alignment horizontal="right" vertical="top" wrapText="1"/>
      <protection/>
    </xf>
    <xf numFmtId="179" fontId="62" fillId="0" borderId="1" xfId="0" applyNumberFormat="1" applyFont="1" applyFill="1" applyBorder="1" applyAlignment="1" applyProtection="1">
      <alignment horizontal="right" vertical="top" wrapText="1"/>
      <protection/>
    </xf>
    <xf numFmtId="179" fontId="62" fillId="0" borderId="1" xfId="0" applyNumberFormat="1" applyFont="1" applyFill="1" applyBorder="1" applyAlignment="1" applyProtection="1">
      <alignment horizontal="right" vertical="top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1" fontId="62" fillId="57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63" fillId="57" borderId="0" xfId="0" applyFont="1" applyFill="1" applyAlignment="1">
      <alignment vertical="top"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0" fontId="64" fillId="57" borderId="0" xfId="0" applyFont="1" applyFill="1" applyAlignment="1">
      <alignment vertical="top"/>
    </xf>
    <xf numFmtId="0" fontId="8" fillId="2" borderId="32" xfId="0" applyNumberFormat="1" applyFont="1" applyBorder="1" applyAlignment="1">
      <alignment horizontal="center"/>
    </xf>
    <xf numFmtId="0" fontId="2" fillId="2" borderId="30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63" fillId="0" borderId="46" xfId="0" applyFont="1" applyFill="1" applyBorder="1" applyAlignment="1">
      <alignment vertical="top" wrapText="1"/>
    </xf>
    <xf numFmtId="0" fontId="63" fillId="57" borderId="0" xfId="0" applyFont="1" applyFill="1" applyBorder="1" applyAlignment="1">
      <alignment/>
    </xf>
    <xf numFmtId="0" fontId="63" fillId="57" borderId="0" xfId="0" applyFont="1" applyFill="1" applyBorder="1" applyAlignment="1">
      <alignment/>
    </xf>
    <xf numFmtId="0" fontId="63" fillId="0" borderId="46" xfId="0" applyFont="1" applyFill="1" applyBorder="1" applyAlignment="1">
      <alignment vertical="top" wrapText="1" shrinkToFit="1"/>
    </xf>
    <xf numFmtId="0" fontId="63" fillId="0" borderId="46" xfId="0" applyFont="1" applyFill="1" applyBorder="1" applyAlignment="1">
      <alignment/>
    </xf>
    <xf numFmtId="0" fontId="65" fillId="0" borderId="46" xfId="0" applyFont="1" applyFill="1" applyBorder="1" applyAlignment="1">
      <alignment vertical="top" wrapText="1"/>
    </xf>
    <xf numFmtId="0" fontId="63" fillId="57" borderId="0" xfId="0" applyFont="1" applyFill="1" applyBorder="1" applyAlignment="1">
      <alignment vertical="top"/>
    </xf>
    <xf numFmtId="0" fontId="63" fillId="0" borderId="46" xfId="0" applyFont="1" applyFill="1" applyBorder="1" applyAlignment="1" applyProtection="1">
      <alignment vertical="top" wrapText="1"/>
      <protection/>
    </xf>
    <xf numFmtId="0" fontId="64" fillId="57" borderId="0" xfId="0" applyFont="1" applyFill="1" applyBorder="1" applyAlignment="1">
      <alignment vertical="top"/>
    </xf>
    <xf numFmtId="0" fontId="0" fillId="2" borderId="0" xfId="0" applyNumberFormat="1" applyBorder="1" applyAlignment="1">
      <alignment/>
    </xf>
    <xf numFmtId="2" fontId="62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46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9" fontId="62" fillId="0" borderId="2" xfId="0" applyNumberFormat="1" applyFont="1" applyFill="1" applyBorder="1" applyAlignment="1" applyProtection="1">
      <alignment horizontal="right" vertical="top" wrapText="1"/>
      <protection/>
    </xf>
    <xf numFmtId="174" fontId="62" fillId="57" borderId="2" xfId="0" applyNumberFormat="1" applyFont="1" applyFill="1" applyBorder="1" applyAlignment="1" applyProtection="1">
      <alignment vertical="top"/>
      <protection locked="0"/>
    </xf>
    <xf numFmtId="174" fontId="62" fillId="0" borderId="2" xfId="0" applyNumberFormat="1" applyFont="1" applyFill="1" applyBorder="1" applyAlignment="1" applyProtection="1">
      <alignment vertical="top"/>
      <protection/>
    </xf>
    <xf numFmtId="173" fontId="0" fillId="0" borderId="47" xfId="0" applyNumberFormat="1" applyFont="1" applyFill="1" applyBorder="1" applyAlignment="1" applyProtection="1">
      <alignment horizontal="left" vertical="top" wrapText="1"/>
      <protection/>
    </xf>
    <xf numFmtId="172" fontId="0" fillId="0" borderId="47" xfId="0" applyNumberFormat="1" applyFont="1" applyFill="1" applyBorder="1" applyAlignment="1" applyProtection="1">
      <alignment horizontal="left" vertical="top" wrapText="1"/>
      <protection/>
    </xf>
    <xf numFmtId="172" fontId="0" fillId="0" borderId="47" xfId="0" applyNumberFormat="1" applyFont="1" applyFill="1" applyBorder="1" applyAlignment="1" applyProtection="1">
      <alignment horizontal="center" vertical="top" wrapText="1"/>
      <protection/>
    </xf>
    <xf numFmtId="0" fontId="10" fillId="0" borderId="48" xfId="0" applyFont="1" applyFill="1" applyBorder="1" applyAlignment="1">
      <alignment/>
    </xf>
    <xf numFmtId="1" fontId="62" fillId="0" borderId="47" xfId="0" applyNumberFormat="1" applyFont="1" applyFill="1" applyBorder="1" applyAlignment="1" applyProtection="1">
      <alignment horizontal="right" vertical="top"/>
      <protection/>
    </xf>
    <xf numFmtId="0" fontId="62" fillId="57" borderId="47" xfId="0" applyNumberFormat="1" applyFont="1" applyFill="1" applyBorder="1" applyAlignment="1" applyProtection="1">
      <alignment vertical="center"/>
      <protection/>
    </xf>
    <xf numFmtId="174" fontId="62" fillId="0" borderId="47" xfId="0" applyNumberFormat="1" applyFont="1" applyFill="1" applyBorder="1" applyAlignment="1" applyProtection="1">
      <alignment vertical="top" wrapText="1"/>
      <protection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79" fontId="62" fillId="0" borderId="2" xfId="0" applyNumberFormat="1" applyFont="1" applyFill="1" applyBorder="1" applyAlignment="1" applyProtection="1">
      <alignment horizontal="right" vertical="top"/>
      <protection/>
    </xf>
    <xf numFmtId="0" fontId="0" fillId="0" borderId="47" xfId="0" applyNumberFormat="1" applyFont="1" applyFill="1" applyBorder="1" applyAlignment="1" applyProtection="1">
      <alignment horizontal="center" vertical="top" wrapText="1"/>
      <protection/>
    </xf>
    <xf numFmtId="179" fontId="62" fillId="0" borderId="47" xfId="0" applyNumberFormat="1" applyFont="1" applyFill="1" applyBorder="1" applyAlignment="1" applyProtection="1">
      <alignment horizontal="right" vertical="top"/>
      <protection/>
    </xf>
    <xf numFmtId="174" fontId="62" fillId="57" borderId="47" xfId="0" applyNumberFormat="1" applyFont="1" applyFill="1" applyBorder="1" applyAlignment="1" applyProtection="1">
      <alignment vertical="top"/>
      <protection locked="0"/>
    </xf>
    <xf numFmtId="174" fontId="62" fillId="0" borderId="47" xfId="0" applyNumberFormat="1" applyFont="1" applyFill="1" applyBorder="1" applyAlignment="1" applyProtection="1">
      <alignment vertical="top"/>
      <protection/>
    </xf>
    <xf numFmtId="1" fontId="3" fillId="2" borderId="49" xfId="0" applyNumberFormat="1" applyFont="1" applyBorder="1" applyAlignment="1">
      <alignment horizontal="left" vertical="center" wrapText="1"/>
    </xf>
    <xf numFmtId="1" fontId="3" fillId="2" borderId="50" xfId="0" applyNumberFormat="1" applyFont="1" applyBorder="1" applyAlignment="1">
      <alignment horizontal="left" vertical="center" wrapText="1"/>
    </xf>
    <xf numFmtId="1" fontId="3" fillId="2" borderId="51" xfId="0" applyNumberFormat="1" applyFont="1" applyBorder="1" applyAlignment="1">
      <alignment horizontal="left" vertical="center" wrapText="1"/>
    </xf>
    <xf numFmtId="1" fontId="6" fillId="2" borderId="28" xfId="0" applyNumberFormat="1" applyFont="1" applyBorder="1" applyAlignment="1">
      <alignment horizontal="left" vertical="center" wrapText="1"/>
    </xf>
    <xf numFmtId="1" fontId="6" fillId="2" borderId="0" xfId="0" applyNumberFormat="1" applyFont="1" applyBorder="1" applyAlignment="1">
      <alignment horizontal="left" vertical="center" wrapText="1"/>
    </xf>
    <xf numFmtId="1" fontId="6" fillId="2" borderId="52" xfId="0" applyNumberFormat="1" applyFont="1" applyBorder="1" applyAlignment="1">
      <alignment horizontal="left" vertical="center" wrapText="1"/>
    </xf>
    <xf numFmtId="1" fontId="6" fillId="2" borderId="53" xfId="0" applyNumberFormat="1" applyFont="1" applyBorder="1" applyAlignment="1">
      <alignment horizontal="left" vertical="center" wrapText="1"/>
    </xf>
    <xf numFmtId="1" fontId="6" fillId="2" borderId="54" xfId="0" applyNumberFormat="1" applyFont="1" applyBorder="1" applyAlignment="1">
      <alignment horizontal="left" vertical="center" wrapText="1"/>
    </xf>
    <xf numFmtId="1" fontId="6" fillId="2" borderId="55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0" fontId="8" fillId="2" borderId="56" xfId="0" applyNumberFormat="1" applyFont="1" applyBorder="1" applyAlignment="1">
      <alignment vertical="top"/>
    </xf>
    <xf numFmtId="0" fontId="0" fillId="2" borderId="57" xfId="0" applyNumberFormat="1" applyBorder="1" applyAlignment="1">
      <alignment/>
    </xf>
    <xf numFmtId="0" fontId="0" fillId="2" borderId="58" xfId="0" applyNumberFormat="1" applyBorder="1" applyAlignment="1">
      <alignment/>
    </xf>
    <xf numFmtId="0" fontId="8" fillId="2" borderId="59" xfId="0" applyNumberFormat="1" applyFont="1" applyBorder="1" applyAlignment="1">
      <alignment vertical="center"/>
    </xf>
    <xf numFmtId="0" fontId="8" fillId="2" borderId="60" xfId="0" applyNumberFormat="1" applyFont="1" applyBorder="1" applyAlignment="1">
      <alignment vertical="center"/>
    </xf>
    <xf numFmtId="0" fontId="8" fillId="2" borderId="56" xfId="0" applyNumberFormat="1" applyFont="1" applyBorder="1" applyAlignment="1">
      <alignment vertical="top" wrapText="1"/>
    </xf>
    <xf numFmtId="0" fontId="8" fillId="2" borderId="57" xfId="0" applyNumberFormat="1" applyFont="1" applyBorder="1" applyAlignment="1">
      <alignment vertical="top" wrapText="1"/>
    </xf>
    <xf numFmtId="0" fontId="8" fillId="2" borderId="58" xfId="0" applyNumberFormat="1" applyFont="1" applyBorder="1" applyAlignment="1">
      <alignment vertical="top" wrapText="1"/>
    </xf>
    <xf numFmtId="0" fontId="0" fillId="2" borderId="61" xfId="0" applyNumberFormat="1" applyBorder="1" applyAlignment="1">
      <alignment/>
    </xf>
    <xf numFmtId="0" fontId="0" fillId="2" borderId="62" xfId="0" applyNumberFormat="1" applyBorder="1" applyAlignment="1">
      <alignment/>
    </xf>
    <xf numFmtId="1" fontId="3" fillId="2" borderId="53" xfId="0" applyNumberFormat="1" applyFont="1" applyBorder="1" applyAlignment="1">
      <alignment horizontal="left" vertical="center" wrapText="1"/>
    </xf>
    <xf numFmtId="1" fontId="3" fillId="2" borderId="54" xfId="0" applyNumberFormat="1" applyFont="1" applyBorder="1" applyAlignment="1">
      <alignment horizontal="left" vertical="center" wrapText="1"/>
    </xf>
    <xf numFmtId="1" fontId="3" fillId="2" borderId="55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wrapText="1"/>
    </xf>
    <xf numFmtId="0" fontId="0" fillId="2" borderId="58" xfId="0" applyNumberFormat="1" applyBorder="1" applyAlignment="1">
      <alignment wrapText="1"/>
    </xf>
    <xf numFmtId="7" fontId="0" fillId="2" borderId="63" xfId="0" applyNumberFormat="1" applyBorder="1" applyAlignment="1">
      <alignment horizontal="center"/>
    </xf>
    <xf numFmtId="7" fontId="0" fillId="2" borderId="64" xfId="0" applyNumberFormat="1" applyBorder="1" applyAlignment="1">
      <alignment horizontal="center"/>
    </xf>
    <xf numFmtId="0" fontId="8" fillId="2" borderId="65" xfId="0" applyNumberFormat="1" applyFont="1" applyBorder="1" applyAlignment="1">
      <alignment vertical="center" wrapText="1"/>
    </xf>
    <xf numFmtId="0" fontId="8" fillId="2" borderId="25" xfId="0" applyNumberFormat="1" applyFont="1" applyBorder="1" applyAlignment="1">
      <alignment vertical="center" wrapText="1"/>
    </xf>
    <xf numFmtId="0" fontId="8" fillId="2" borderId="26" xfId="0" applyNumberFormat="1" applyFont="1" applyBorder="1" applyAlignment="1">
      <alignment vertical="center" wrapText="1"/>
    </xf>
    <xf numFmtId="199" fontId="62" fillId="57" borderId="1" xfId="0" applyNumberFormat="1" applyFont="1" applyFill="1" applyBorder="1" applyAlignment="1" applyProtection="1">
      <alignment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85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K527"/>
  <sheetViews>
    <sheetView showZeros="0" tabSelected="1" showOutlineSymbols="0" view="pageBreakPreview" zoomScale="87" zoomScaleNormal="87" zoomScaleSheetLayoutView="87" workbookViewId="0" topLeftCell="B453">
      <selection activeCell="G492" sqref="G492"/>
    </sheetView>
  </sheetViews>
  <sheetFormatPr defaultColWidth="10.5546875" defaultRowHeight="15"/>
  <cols>
    <col min="1" max="1" width="9.99609375" style="19" hidden="1" customWidth="1"/>
    <col min="2" max="2" width="8.77734375" style="12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9" width="12.10546875" style="0" customWidth="1"/>
    <col min="10" max="10" width="26.3359375" style="0" customWidth="1"/>
  </cols>
  <sheetData>
    <row r="1" spans="1:8" ht="15.75">
      <c r="A1" s="31"/>
      <c r="B1" s="29" t="s">
        <v>0</v>
      </c>
      <c r="C1" s="30"/>
      <c r="D1" s="30"/>
      <c r="E1" s="30"/>
      <c r="F1" s="30"/>
      <c r="G1" s="31"/>
      <c r="H1" s="30"/>
    </row>
    <row r="2" spans="1:8" ht="15">
      <c r="A2" s="28"/>
      <c r="B2" s="104" t="s">
        <v>208</v>
      </c>
      <c r="C2" s="1"/>
      <c r="D2" s="1"/>
      <c r="E2" s="1"/>
      <c r="F2" s="1"/>
      <c r="G2" s="28"/>
      <c r="H2" s="1"/>
    </row>
    <row r="3" spans="1:8" ht="15">
      <c r="A3" s="15"/>
      <c r="B3" s="12" t="s">
        <v>1</v>
      </c>
      <c r="C3" s="34"/>
      <c r="D3" s="34"/>
      <c r="E3" s="34"/>
      <c r="F3" s="34"/>
      <c r="G3" s="50"/>
      <c r="H3" s="51"/>
    </row>
    <row r="4" spans="1:8" ht="15">
      <c r="A4" s="67" t="s">
        <v>25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2" t="s">
        <v>9</v>
      </c>
    </row>
    <row r="5" spans="1:8" ht="15.75" thickBot="1">
      <c r="A5" s="21"/>
      <c r="B5" s="44"/>
      <c r="C5" s="45"/>
      <c r="D5" s="46" t="s">
        <v>10</v>
      </c>
      <c r="E5" s="47"/>
      <c r="F5" s="48" t="s">
        <v>11</v>
      </c>
      <c r="G5" s="49"/>
      <c r="H5" s="61"/>
    </row>
    <row r="6" spans="1:11" ht="39.75" customHeight="1" thickTop="1">
      <c r="A6" s="17"/>
      <c r="B6" s="153" t="s">
        <v>207</v>
      </c>
      <c r="C6" s="154"/>
      <c r="D6" s="154"/>
      <c r="E6" s="154"/>
      <c r="F6" s="155"/>
      <c r="G6" s="52"/>
      <c r="H6" s="53"/>
      <c r="I6" s="105"/>
      <c r="J6" s="105"/>
      <c r="K6" s="105"/>
    </row>
    <row r="7" spans="1:11" s="39" customFormat="1" ht="36" customHeight="1">
      <c r="A7" s="37"/>
      <c r="B7" s="36" t="s">
        <v>12</v>
      </c>
      <c r="C7" s="143" t="s">
        <v>294</v>
      </c>
      <c r="D7" s="149"/>
      <c r="E7" s="149"/>
      <c r="F7" s="150"/>
      <c r="G7" s="38"/>
      <c r="H7" s="38" t="s">
        <v>2</v>
      </c>
      <c r="I7" s="106"/>
      <c r="J7" s="106"/>
      <c r="K7" s="106"/>
    </row>
    <row r="8" spans="1:11" ht="36" customHeight="1">
      <c r="A8" s="17"/>
      <c r="B8" s="14"/>
      <c r="C8" s="32" t="s">
        <v>19</v>
      </c>
      <c r="D8" s="9"/>
      <c r="E8" s="7" t="s">
        <v>2</v>
      </c>
      <c r="F8" s="7" t="s">
        <v>2</v>
      </c>
      <c r="G8" s="20" t="s">
        <v>2</v>
      </c>
      <c r="H8" s="20"/>
      <c r="I8" s="105"/>
      <c r="J8" s="105"/>
      <c r="K8" s="105"/>
    </row>
    <row r="9" spans="1:11" s="81" customFormat="1" ht="33" customHeight="1">
      <c r="A9" s="74"/>
      <c r="B9" s="75" t="s">
        <v>215</v>
      </c>
      <c r="C9" s="76" t="s">
        <v>60</v>
      </c>
      <c r="D9" s="77" t="s">
        <v>440</v>
      </c>
      <c r="E9" s="78" t="s">
        <v>29</v>
      </c>
      <c r="F9" s="92">
        <v>555</v>
      </c>
      <c r="G9" s="80"/>
      <c r="H9" s="72">
        <f>ROUND(G9*F9,2)</f>
        <v>0</v>
      </c>
      <c r="I9" s="107"/>
      <c r="J9" s="108"/>
      <c r="K9" s="108"/>
    </row>
    <row r="10" spans="1:11" s="83" customFormat="1" ht="33" customHeight="1">
      <c r="A10" s="82"/>
      <c r="B10" s="75" t="s">
        <v>216</v>
      </c>
      <c r="C10" s="76" t="s">
        <v>61</v>
      </c>
      <c r="D10" s="77" t="s">
        <v>440</v>
      </c>
      <c r="E10" s="78" t="s">
        <v>30</v>
      </c>
      <c r="F10" s="92">
        <v>970</v>
      </c>
      <c r="G10" s="80"/>
      <c r="H10" s="72">
        <f>ROUND(G10*F10,2)</f>
        <v>0</v>
      </c>
      <c r="I10" s="107"/>
      <c r="J10" s="109"/>
      <c r="K10" s="109"/>
    </row>
    <row r="11" spans="1:11" s="81" customFormat="1" ht="30" customHeight="1">
      <c r="A11" s="82" t="s">
        <v>62</v>
      </c>
      <c r="B11" s="75" t="s">
        <v>63</v>
      </c>
      <c r="C11" s="76" t="s">
        <v>64</v>
      </c>
      <c r="D11" s="77" t="s">
        <v>97</v>
      </c>
      <c r="E11" s="78"/>
      <c r="F11" s="79"/>
      <c r="G11" s="84"/>
      <c r="H11" s="72"/>
      <c r="I11" s="107"/>
      <c r="J11" s="108"/>
      <c r="K11" s="108"/>
    </row>
    <row r="12" spans="1:10" s="81" customFormat="1" ht="30" customHeight="1">
      <c r="A12" s="82" t="s">
        <v>95</v>
      </c>
      <c r="B12" s="85" t="s">
        <v>31</v>
      </c>
      <c r="C12" s="76" t="s">
        <v>96</v>
      </c>
      <c r="D12" s="71" t="s">
        <v>2</v>
      </c>
      <c r="E12" s="78" t="s">
        <v>32</v>
      </c>
      <c r="F12" s="92">
        <v>670</v>
      </c>
      <c r="G12" s="80"/>
      <c r="H12" s="72">
        <f>ROUND(G12*F12,2)</f>
        <v>0</v>
      </c>
      <c r="I12" s="107"/>
      <c r="J12" s="108"/>
    </row>
    <row r="13" spans="1:11" s="81" customFormat="1" ht="33" customHeight="1">
      <c r="A13" s="82" t="s">
        <v>111</v>
      </c>
      <c r="B13" s="75" t="s">
        <v>65</v>
      </c>
      <c r="C13" s="76" t="s">
        <v>112</v>
      </c>
      <c r="D13" s="77" t="s">
        <v>97</v>
      </c>
      <c r="E13" s="78" t="s">
        <v>29</v>
      </c>
      <c r="F13" s="92">
        <v>145</v>
      </c>
      <c r="G13" s="80"/>
      <c r="H13" s="72">
        <f>ROUND(G13*F13,2)</f>
        <v>0</v>
      </c>
      <c r="I13" s="107"/>
      <c r="J13" s="108"/>
      <c r="K13" s="108"/>
    </row>
    <row r="14" spans="1:11" s="83" customFormat="1" ht="30" customHeight="1">
      <c r="A14" s="74" t="s">
        <v>33</v>
      </c>
      <c r="B14" s="75" t="s">
        <v>218</v>
      </c>
      <c r="C14" s="76" t="s">
        <v>34</v>
      </c>
      <c r="D14" s="77" t="s">
        <v>97</v>
      </c>
      <c r="E14" s="78" t="s">
        <v>30</v>
      </c>
      <c r="F14" s="92">
        <v>25</v>
      </c>
      <c r="G14" s="80"/>
      <c r="H14" s="72">
        <f>ROUND(G14*F14,2)</f>
        <v>0</v>
      </c>
      <c r="I14" s="107"/>
      <c r="J14" s="109"/>
      <c r="K14" s="109"/>
    </row>
    <row r="15" spans="1:11" s="83" customFormat="1" ht="30" customHeight="1">
      <c r="A15" s="82" t="s">
        <v>66</v>
      </c>
      <c r="B15" s="75" t="s">
        <v>217</v>
      </c>
      <c r="C15" s="76" t="s">
        <v>67</v>
      </c>
      <c r="D15" s="71" t="s">
        <v>68</v>
      </c>
      <c r="E15" s="78" t="s">
        <v>30</v>
      </c>
      <c r="F15" s="92">
        <v>970</v>
      </c>
      <c r="G15" s="80"/>
      <c r="H15" s="72">
        <f>ROUND(G15*F15,2)</f>
        <v>0</v>
      </c>
      <c r="I15" s="107"/>
      <c r="J15" s="109"/>
      <c r="K15" s="109"/>
    </row>
    <row r="16" spans="1:11" s="83" customFormat="1" ht="33" customHeight="1">
      <c r="A16" s="74"/>
      <c r="B16" s="75" t="s">
        <v>69</v>
      </c>
      <c r="C16" s="76" t="s">
        <v>113</v>
      </c>
      <c r="D16" s="71" t="s">
        <v>441</v>
      </c>
      <c r="E16" s="78"/>
      <c r="F16" s="79"/>
      <c r="G16" s="84"/>
      <c r="H16" s="72"/>
      <c r="I16" s="107"/>
      <c r="J16" s="109"/>
      <c r="K16" s="109"/>
    </row>
    <row r="17" spans="1:11" s="81" customFormat="1" ht="30" customHeight="1">
      <c r="A17" s="82" t="s">
        <v>114</v>
      </c>
      <c r="B17" s="85" t="s">
        <v>31</v>
      </c>
      <c r="C17" s="76" t="s">
        <v>115</v>
      </c>
      <c r="D17" s="71" t="s">
        <v>2</v>
      </c>
      <c r="E17" s="78" t="s">
        <v>32</v>
      </c>
      <c r="F17" s="92">
        <v>165</v>
      </c>
      <c r="G17" s="80"/>
      <c r="H17" s="72">
        <f>ROUND(G17*F17,2)</f>
        <v>0</v>
      </c>
      <c r="I17" s="107"/>
      <c r="J17" s="108"/>
      <c r="K17" s="108"/>
    </row>
    <row r="18" spans="1:11" ht="36" customHeight="1">
      <c r="A18" s="17"/>
      <c r="B18" s="14"/>
      <c r="C18" s="33" t="s">
        <v>20</v>
      </c>
      <c r="D18" s="9"/>
      <c r="E18" s="6"/>
      <c r="F18" s="9"/>
      <c r="G18" s="20"/>
      <c r="H18" s="20"/>
      <c r="I18" s="105"/>
      <c r="J18" s="105"/>
      <c r="K18" s="105"/>
    </row>
    <row r="19" spans="1:11" s="81" customFormat="1" ht="30" customHeight="1">
      <c r="A19" s="86" t="s">
        <v>53</v>
      </c>
      <c r="B19" s="75" t="s">
        <v>219</v>
      </c>
      <c r="C19" s="76" t="s">
        <v>54</v>
      </c>
      <c r="D19" s="77" t="s">
        <v>97</v>
      </c>
      <c r="E19" s="78"/>
      <c r="F19" s="79"/>
      <c r="G19" s="84"/>
      <c r="H19" s="72"/>
      <c r="I19" s="107"/>
      <c r="J19" s="108"/>
      <c r="K19" s="108"/>
    </row>
    <row r="20" spans="1:11" s="83" customFormat="1" ht="30" customHeight="1">
      <c r="A20" s="86" t="s">
        <v>55</v>
      </c>
      <c r="B20" s="85" t="s">
        <v>31</v>
      </c>
      <c r="C20" s="76" t="s">
        <v>56</v>
      </c>
      <c r="D20" s="71" t="s">
        <v>2</v>
      </c>
      <c r="E20" s="78" t="s">
        <v>30</v>
      </c>
      <c r="F20" s="92">
        <v>25</v>
      </c>
      <c r="G20" s="80"/>
      <c r="H20" s="72">
        <f>ROUND(G20*F20,2)</f>
        <v>0</v>
      </c>
      <c r="I20" s="107"/>
      <c r="J20" s="109"/>
      <c r="K20" s="109"/>
    </row>
    <row r="21" spans="1:11" s="83" customFormat="1" ht="30" customHeight="1">
      <c r="A21" s="86" t="s">
        <v>98</v>
      </c>
      <c r="B21" s="85" t="s">
        <v>36</v>
      </c>
      <c r="C21" s="76" t="s">
        <v>99</v>
      </c>
      <c r="D21" s="71" t="s">
        <v>2</v>
      </c>
      <c r="E21" s="78" t="s">
        <v>30</v>
      </c>
      <c r="F21" s="92">
        <v>50.5</v>
      </c>
      <c r="G21" s="80"/>
      <c r="H21" s="72">
        <f>ROUND(G21*F21,2)</f>
        <v>0</v>
      </c>
      <c r="I21" s="110"/>
      <c r="J21" s="109"/>
      <c r="K21" s="109"/>
    </row>
    <row r="22" spans="1:11" s="81" customFormat="1" ht="30" customHeight="1">
      <c r="A22" s="86" t="s">
        <v>197</v>
      </c>
      <c r="B22" s="75" t="s">
        <v>70</v>
      </c>
      <c r="C22" s="76" t="s">
        <v>199</v>
      </c>
      <c r="D22" s="71" t="s">
        <v>72</v>
      </c>
      <c r="E22" s="78" t="s">
        <v>30</v>
      </c>
      <c r="F22" s="91">
        <v>5</v>
      </c>
      <c r="G22" s="80"/>
      <c r="H22" s="72">
        <f>ROUND(G22*F22,2)</f>
        <v>0</v>
      </c>
      <c r="I22" s="107"/>
      <c r="J22" s="108"/>
      <c r="K22" s="108"/>
    </row>
    <row r="23" spans="1:11" s="83" customFormat="1" ht="30" customHeight="1">
      <c r="A23" s="86" t="s">
        <v>200</v>
      </c>
      <c r="B23" s="75" t="s">
        <v>71</v>
      </c>
      <c r="C23" s="76" t="s">
        <v>202</v>
      </c>
      <c r="D23" s="71" t="s">
        <v>72</v>
      </c>
      <c r="E23" s="78" t="s">
        <v>30</v>
      </c>
      <c r="F23" s="92">
        <v>5</v>
      </c>
      <c r="G23" s="80"/>
      <c r="H23" s="72">
        <f>ROUND(G23*F23,2)</f>
        <v>0</v>
      </c>
      <c r="I23" s="107"/>
      <c r="J23" s="109"/>
      <c r="K23" s="109"/>
    </row>
    <row r="24" spans="1:11" s="83" customFormat="1" ht="30" customHeight="1">
      <c r="A24" s="86" t="s">
        <v>203</v>
      </c>
      <c r="B24" s="75" t="s">
        <v>220</v>
      </c>
      <c r="C24" s="76" t="s">
        <v>205</v>
      </c>
      <c r="D24" s="71" t="s">
        <v>72</v>
      </c>
      <c r="E24" s="78" t="s">
        <v>30</v>
      </c>
      <c r="F24" s="92">
        <v>5</v>
      </c>
      <c r="G24" s="80"/>
      <c r="H24" s="72">
        <f>ROUND(G24*F24,2)</f>
        <v>0</v>
      </c>
      <c r="I24" s="107"/>
      <c r="J24" s="109"/>
      <c r="K24" s="109"/>
    </row>
    <row r="25" spans="1:11" s="83" customFormat="1" ht="30" customHeight="1">
      <c r="A25" s="86" t="s">
        <v>101</v>
      </c>
      <c r="B25" s="75" t="s">
        <v>76</v>
      </c>
      <c r="C25" s="76" t="s">
        <v>102</v>
      </c>
      <c r="D25" s="71" t="s">
        <v>444</v>
      </c>
      <c r="E25" s="89"/>
      <c r="F25" s="79"/>
      <c r="G25" s="84"/>
      <c r="H25" s="72"/>
      <c r="I25" s="107"/>
      <c r="J25" s="109"/>
      <c r="K25" s="109"/>
    </row>
    <row r="26" spans="1:11" s="83" customFormat="1" ht="30" customHeight="1">
      <c r="A26" s="86" t="s">
        <v>103</v>
      </c>
      <c r="B26" s="85" t="s">
        <v>31</v>
      </c>
      <c r="C26" s="76" t="s">
        <v>57</v>
      </c>
      <c r="D26" s="71"/>
      <c r="E26" s="78"/>
      <c r="F26" s="79"/>
      <c r="G26" s="84"/>
      <c r="H26" s="72"/>
      <c r="I26" s="107"/>
      <c r="J26" s="109"/>
      <c r="K26" s="109"/>
    </row>
    <row r="27" spans="1:11" s="83" customFormat="1" ht="30" customHeight="1">
      <c r="A27" s="86" t="s">
        <v>104</v>
      </c>
      <c r="B27" s="87" t="s">
        <v>74</v>
      </c>
      <c r="C27" s="76" t="s">
        <v>78</v>
      </c>
      <c r="D27" s="71"/>
      <c r="E27" s="78" t="s">
        <v>32</v>
      </c>
      <c r="F27" s="92">
        <v>25</v>
      </c>
      <c r="G27" s="80"/>
      <c r="H27" s="72">
        <f>ROUND(G27*F27,2)</f>
        <v>0</v>
      </c>
      <c r="I27" s="107"/>
      <c r="J27" s="109"/>
      <c r="K27" s="109"/>
    </row>
    <row r="28" spans="1:11" ht="36" customHeight="1">
      <c r="A28" s="17"/>
      <c r="B28" s="5"/>
      <c r="C28" s="33" t="s">
        <v>21</v>
      </c>
      <c r="D28" s="9"/>
      <c r="E28" s="7"/>
      <c r="F28" s="7"/>
      <c r="G28" s="17"/>
      <c r="H28" s="20"/>
      <c r="I28" s="105"/>
      <c r="J28" s="105"/>
      <c r="K28" s="105"/>
    </row>
    <row r="29" spans="1:11" s="81" customFormat="1" ht="33" customHeight="1">
      <c r="A29" s="74" t="s">
        <v>47</v>
      </c>
      <c r="B29" s="75" t="s">
        <v>221</v>
      </c>
      <c r="C29" s="76" t="s">
        <v>48</v>
      </c>
      <c r="D29" s="71" t="s">
        <v>105</v>
      </c>
      <c r="E29" s="78"/>
      <c r="F29" s="90"/>
      <c r="G29" s="84"/>
      <c r="H29" s="73"/>
      <c r="I29" s="107"/>
      <c r="J29" s="108"/>
      <c r="K29" s="108"/>
    </row>
    <row r="30" spans="1:11" s="81" customFormat="1" ht="33" customHeight="1">
      <c r="A30" s="74" t="s">
        <v>156</v>
      </c>
      <c r="B30" s="120" t="s">
        <v>31</v>
      </c>
      <c r="C30" s="121" t="s">
        <v>157</v>
      </c>
      <c r="D30" s="122"/>
      <c r="E30" s="123" t="s">
        <v>30</v>
      </c>
      <c r="F30" s="124">
        <v>25</v>
      </c>
      <c r="G30" s="125"/>
      <c r="H30" s="126">
        <f>ROUND(G30*F30,2)</f>
        <v>0</v>
      </c>
      <c r="I30" s="110"/>
      <c r="J30" s="108"/>
      <c r="K30" s="108"/>
    </row>
    <row r="31" spans="1:11" s="83" customFormat="1" ht="33" customHeight="1">
      <c r="A31" s="74" t="s">
        <v>188</v>
      </c>
      <c r="B31" s="127" t="s">
        <v>222</v>
      </c>
      <c r="C31" s="128" t="s">
        <v>190</v>
      </c>
      <c r="D31" s="129" t="s">
        <v>444</v>
      </c>
      <c r="E31" s="130"/>
      <c r="F31" s="131"/>
      <c r="G31" s="132"/>
      <c r="H31" s="133"/>
      <c r="I31" s="107"/>
      <c r="J31" s="109"/>
      <c r="K31" s="109"/>
    </row>
    <row r="32" spans="1:11" s="83" customFormat="1" ht="30" customHeight="1">
      <c r="A32" s="74" t="s">
        <v>191</v>
      </c>
      <c r="B32" s="85" t="s">
        <v>31</v>
      </c>
      <c r="C32" s="76" t="s">
        <v>192</v>
      </c>
      <c r="D32" s="71"/>
      <c r="E32" s="78"/>
      <c r="F32" s="79"/>
      <c r="G32" s="84"/>
      <c r="H32" s="73"/>
      <c r="I32" s="107"/>
      <c r="J32" s="109"/>
      <c r="K32" s="109"/>
    </row>
    <row r="33" spans="1:11" s="83" customFormat="1" ht="30" customHeight="1">
      <c r="A33" s="74" t="s">
        <v>193</v>
      </c>
      <c r="B33" s="87" t="s">
        <v>74</v>
      </c>
      <c r="C33" s="76" t="s">
        <v>78</v>
      </c>
      <c r="D33" s="71"/>
      <c r="E33" s="78" t="s">
        <v>32</v>
      </c>
      <c r="F33" s="92">
        <v>100</v>
      </c>
      <c r="G33" s="80"/>
      <c r="H33" s="72">
        <f>ROUND(G33*F33,2)</f>
        <v>0</v>
      </c>
      <c r="I33" s="107"/>
      <c r="J33" s="109"/>
      <c r="K33" s="109"/>
    </row>
    <row r="34" spans="1:11" s="83" customFormat="1" ht="33" customHeight="1">
      <c r="A34" s="74" t="s">
        <v>194</v>
      </c>
      <c r="B34" s="75" t="s">
        <v>223</v>
      </c>
      <c r="C34" s="76" t="s">
        <v>196</v>
      </c>
      <c r="D34" s="71" t="s">
        <v>444</v>
      </c>
      <c r="E34" s="78" t="s">
        <v>32</v>
      </c>
      <c r="F34" s="92">
        <v>150</v>
      </c>
      <c r="G34" s="80"/>
      <c r="H34" s="72">
        <f>ROUND(G34*F34,2)</f>
        <v>0</v>
      </c>
      <c r="I34" s="107"/>
      <c r="J34" s="109"/>
      <c r="K34" s="109"/>
    </row>
    <row r="35" spans="1:11" ht="36" customHeight="1">
      <c r="A35" s="17"/>
      <c r="B35" s="14"/>
      <c r="C35" s="33" t="s">
        <v>24</v>
      </c>
      <c r="D35" s="9"/>
      <c r="E35" s="6"/>
      <c r="F35" s="9"/>
      <c r="G35" s="20"/>
      <c r="H35" s="20"/>
      <c r="I35" s="105"/>
      <c r="J35" s="105"/>
      <c r="K35" s="105"/>
    </row>
    <row r="36" spans="1:11" s="81" customFormat="1" ht="30" customHeight="1">
      <c r="A36" s="86" t="s">
        <v>51</v>
      </c>
      <c r="B36" s="75" t="s">
        <v>224</v>
      </c>
      <c r="C36" s="76" t="s">
        <v>52</v>
      </c>
      <c r="D36" s="71" t="s">
        <v>91</v>
      </c>
      <c r="E36" s="78"/>
      <c r="F36" s="79"/>
      <c r="G36" s="84"/>
      <c r="H36" s="72"/>
      <c r="I36" s="107"/>
      <c r="J36" s="108"/>
      <c r="K36" s="108"/>
    </row>
    <row r="37" spans="1:11" s="83" customFormat="1" ht="30" customHeight="1">
      <c r="A37" s="86" t="s">
        <v>92</v>
      </c>
      <c r="B37" s="85" t="s">
        <v>31</v>
      </c>
      <c r="C37" s="76" t="s">
        <v>93</v>
      </c>
      <c r="D37" s="71"/>
      <c r="E37" s="78" t="s">
        <v>30</v>
      </c>
      <c r="F37" s="92">
        <v>25</v>
      </c>
      <c r="G37" s="80"/>
      <c r="H37" s="72">
        <f>ROUND(G37*F37,2)</f>
        <v>0</v>
      </c>
      <c r="I37" s="111"/>
      <c r="J37" s="109"/>
      <c r="K37" s="109"/>
    </row>
    <row r="38" spans="1:11" ht="36" customHeight="1" thickBot="1">
      <c r="A38" s="18"/>
      <c r="B38" s="35" t="s">
        <v>12</v>
      </c>
      <c r="C38" s="146" t="str">
        <f>C7</f>
        <v>Birchdale Ave. / Lawndale Ave. Alley - The Block Bounded By Birchadale Ave., Lawndale Ave., Kirkdale St., and Walmer St.</v>
      </c>
      <c r="D38" s="151"/>
      <c r="E38" s="151"/>
      <c r="F38" s="152"/>
      <c r="G38" s="18" t="s">
        <v>17</v>
      </c>
      <c r="H38" s="18">
        <f>SUM(H7:H37)</f>
        <v>0</v>
      </c>
      <c r="I38" s="105"/>
      <c r="J38" s="105"/>
      <c r="K38" s="105"/>
    </row>
    <row r="39" spans="1:11" s="39" customFormat="1" ht="36" customHeight="1" thickTop="1">
      <c r="A39" s="37"/>
      <c r="B39" s="103" t="s">
        <v>13</v>
      </c>
      <c r="C39" s="143" t="s">
        <v>209</v>
      </c>
      <c r="D39" s="149"/>
      <c r="E39" s="149"/>
      <c r="F39" s="150"/>
      <c r="G39" s="38"/>
      <c r="H39" s="38" t="s">
        <v>2</v>
      </c>
      <c r="I39" s="106"/>
      <c r="J39" s="106"/>
      <c r="K39" s="106"/>
    </row>
    <row r="40" spans="1:11" ht="36" customHeight="1">
      <c r="A40" s="17"/>
      <c r="B40" s="14"/>
      <c r="C40" s="32" t="s">
        <v>19</v>
      </c>
      <c r="D40" s="9"/>
      <c r="E40" s="7" t="s">
        <v>2</v>
      </c>
      <c r="F40" s="7" t="s">
        <v>2</v>
      </c>
      <c r="G40" s="20" t="s">
        <v>2</v>
      </c>
      <c r="H40" s="20"/>
      <c r="I40" s="105"/>
      <c r="J40" s="105"/>
      <c r="K40" s="105"/>
    </row>
    <row r="41" spans="1:11" s="81" customFormat="1" ht="33" customHeight="1">
      <c r="A41" s="74"/>
      <c r="B41" s="75" t="s">
        <v>116</v>
      </c>
      <c r="C41" s="76" t="s">
        <v>60</v>
      </c>
      <c r="D41" s="77" t="s">
        <v>440</v>
      </c>
      <c r="E41" s="78" t="s">
        <v>29</v>
      </c>
      <c r="F41" s="92">
        <v>780</v>
      </c>
      <c r="G41" s="80"/>
      <c r="H41" s="72">
        <f>ROUND(G41*F41,2)</f>
        <v>0</v>
      </c>
      <c r="I41" s="107"/>
      <c r="J41" s="108"/>
      <c r="K41" s="108"/>
    </row>
    <row r="42" spans="1:11" s="83" customFormat="1" ht="33" customHeight="1">
      <c r="A42" s="82"/>
      <c r="B42" s="75" t="s">
        <v>117</v>
      </c>
      <c r="C42" s="76" t="s">
        <v>61</v>
      </c>
      <c r="D42" s="77" t="s">
        <v>440</v>
      </c>
      <c r="E42" s="78" t="s">
        <v>30</v>
      </c>
      <c r="F42" s="92">
        <v>1355</v>
      </c>
      <c r="G42" s="80"/>
      <c r="H42" s="72">
        <f>ROUND(G42*F42,2)</f>
        <v>0</v>
      </c>
      <c r="I42" s="107"/>
      <c r="J42" s="109"/>
      <c r="K42" s="109"/>
    </row>
    <row r="43" spans="1:11" s="81" customFormat="1" ht="30" customHeight="1">
      <c r="A43" s="82" t="s">
        <v>62</v>
      </c>
      <c r="B43" s="75" t="s">
        <v>225</v>
      </c>
      <c r="C43" s="76" t="s">
        <v>64</v>
      </c>
      <c r="D43" s="77" t="s">
        <v>97</v>
      </c>
      <c r="E43" s="78"/>
      <c r="F43" s="79"/>
      <c r="G43" s="84"/>
      <c r="H43" s="72"/>
      <c r="I43" s="107"/>
      <c r="J43" s="108"/>
      <c r="K43" s="108"/>
    </row>
    <row r="44" spans="1:10" s="81" customFormat="1" ht="30" customHeight="1">
      <c r="A44" s="82" t="s">
        <v>95</v>
      </c>
      <c r="B44" s="85" t="s">
        <v>31</v>
      </c>
      <c r="C44" s="76" t="s">
        <v>96</v>
      </c>
      <c r="D44" s="71" t="s">
        <v>2</v>
      </c>
      <c r="E44" s="78" t="s">
        <v>32</v>
      </c>
      <c r="F44" s="92">
        <v>935</v>
      </c>
      <c r="G44" s="80"/>
      <c r="H44" s="72">
        <f>ROUND(G44*F44,2)</f>
        <v>0</v>
      </c>
      <c r="I44" s="107"/>
      <c r="J44" s="108"/>
    </row>
    <row r="45" spans="1:11" s="81" customFormat="1" ht="33" customHeight="1">
      <c r="A45" s="82" t="s">
        <v>111</v>
      </c>
      <c r="B45" s="75" t="s">
        <v>119</v>
      </c>
      <c r="C45" s="76" t="s">
        <v>112</v>
      </c>
      <c r="D45" s="77" t="s">
        <v>97</v>
      </c>
      <c r="E45" s="78" t="s">
        <v>29</v>
      </c>
      <c r="F45" s="92">
        <v>205</v>
      </c>
      <c r="G45" s="80"/>
      <c r="H45" s="72">
        <f>ROUND(G45*F45,2)</f>
        <v>0</v>
      </c>
      <c r="I45" s="107"/>
      <c r="J45" s="108"/>
      <c r="K45" s="108"/>
    </row>
    <row r="46" spans="1:11" s="83" customFormat="1" ht="30" customHeight="1">
      <c r="A46" s="74" t="s">
        <v>33</v>
      </c>
      <c r="B46" s="75" t="s">
        <v>226</v>
      </c>
      <c r="C46" s="76" t="s">
        <v>34</v>
      </c>
      <c r="D46" s="77" t="s">
        <v>97</v>
      </c>
      <c r="E46" s="78" t="s">
        <v>30</v>
      </c>
      <c r="F46" s="92">
        <v>65</v>
      </c>
      <c r="G46" s="80"/>
      <c r="H46" s="72">
        <f>ROUND(G46*F46,2)</f>
        <v>0</v>
      </c>
      <c r="I46" s="107"/>
      <c r="J46" s="109"/>
      <c r="K46" s="109"/>
    </row>
    <row r="47" spans="1:11" s="83" customFormat="1" ht="30" customHeight="1">
      <c r="A47" s="82" t="s">
        <v>66</v>
      </c>
      <c r="B47" s="75" t="s">
        <v>121</v>
      </c>
      <c r="C47" s="76" t="s">
        <v>67</v>
      </c>
      <c r="D47" s="71" t="s">
        <v>68</v>
      </c>
      <c r="E47" s="78" t="s">
        <v>30</v>
      </c>
      <c r="F47" s="92">
        <v>1355</v>
      </c>
      <c r="G47" s="80"/>
      <c r="H47" s="72">
        <f>ROUND(G47*F47,2)</f>
        <v>0</v>
      </c>
      <c r="I47" s="107"/>
      <c r="J47" s="109"/>
      <c r="K47" s="109"/>
    </row>
    <row r="48" spans="1:11" s="83" customFormat="1" ht="30" customHeight="1">
      <c r="A48" s="174"/>
      <c r="B48" s="75" t="s">
        <v>227</v>
      </c>
      <c r="C48" s="76" t="s">
        <v>113</v>
      </c>
      <c r="D48" s="71" t="s">
        <v>441</v>
      </c>
      <c r="E48" s="78"/>
      <c r="F48" s="79"/>
      <c r="G48" s="84"/>
      <c r="H48" s="72"/>
      <c r="I48" s="107"/>
      <c r="J48" s="109"/>
      <c r="K48" s="109"/>
    </row>
    <row r="49" spans="1:11" s="81" customFormat="1" ht="30" customHeight="1">
      <c r="A49" s="82" t="s">
        <v>114</v>
      </c>
      <c r="B49" s="85" t="s">
        <v>31</v>
      </c>
      <c r="C49" s="76" t="s">
        <v>115</v>
      </c>
      <c r="D49" s="71" t="s">
        <v>2</v>
      </c>
      <c r="E49" s="78" t="s">
        <v>32</v>
      </c>
      <c r="F49" s="92">
        <v>60</v>
      </c>
      <c r="G49" s="80"/>
      <c r="H49" s="72">
        <f>ROUND(G49*F49,2)</f>
        <v>0</v>
      </c>
      <c r="I49" s="107"/>
      <c r="J49" s="108"/>
      <c r="K49" s="108"/>
    </row>
    <row r="50" spans="1:11" ht="36" customHeight="1">
      <c r="A50" s="17"/>
      <c r="B50" s="14"/>
      <c r="C50" s="33" t="s">
        <v>20</v>
      </c>
      <c r="D50" s="9"/>
      <c r="E50" s="6"/>
      <c r="F50" s="9"/>
      <c r="G50" s="20"/>
      <c r="H50" s="20"/>
      <c r="I50" s="105"/>
      <c r="J50" s="105"/>
      <c r="K50" s="105"/>
    </row>
    <row r="51" spans="1:11" s="81" customFormat="1" ht="30" customHeight="1">
      <c r="A51" s="86" t="s">
        <v>53</v>
      </c>
      <c r="B51" s="75" t="s">
        <v>124</v>
      </c>
      <c r="C51" s="76" t="s">
        <v>54</v>
      </c>
      <c r="D51" s="77" t="s">
        <v>97</v>
      </c>
      <c r="E51" s="78"/>
      <c r="F51" s="79"/>
      <c r="G51" s="84"/>
      <c r="H51" s="72"/>
      <c r="I51" s="107"/>
      <c r="J51" s="108"/>
      <c r="K51" s="108"/>
    </row>
    <row r="52" spans="1:11" s="83" customFormat="1" ht="30" customHeight="1">
      <c r="A52" s="86" t="s">
        <v>55</v>
      </c>
      <c r="B52" s="85" t="s">
        <v>31</v>
      </c>
      <c r="C52" s="76" t="s">
        <v>56</v>
      </c>
      <c r="D52" s="71" t="s">
        <v>2</v>
      </c>
      <c r="E52" s="78" t="s">
        <v>30</v>
      </c>
      <c r="F52" s="92">
        <v>136</v>
      </c>
      <c r="G52" s="80"/>
      <c r="H52" s="72">
        <f>ROUND(G52*F52,2)</f>
        <v>0</v>
      </c>
      <c r="I52" s="107"/>
      <c r="J52" s="109"/>
      <c r="K52" s="109"/>
    </row>
    <row r="53" spans="1:11" s="83" customFormat="1" ht="30" customHeight="1">
      <c r="A53" s="86" t="s">
        <v>98</v>
      </c>
      <c r="B53" s="85" t="s">
        <v>36</v>
      </c>
      <c r="C53" s="76" t="s">
        <v>99</v>
      </c>
      <c r="D53" s="71" t="s">
        <v>2</v>
      </c>
      <c r="E53" s="78" t="s">
        <v>30</v>
      </c>
      <c r="F53" s="92">
        <v>55</v>
      </c>
      <c r="G53" s="80"/>
      <c r="H53" s="72">
        <f>ROUND(G53*F53,2)</f>
        <v>0</v>
      </c>
      <c r="I53" s="110"/>
      <c r="J53" s="109"/>
      <c r="K53" s="109"/>
    </row>
    <row r="54" spans="1:11" s="81" customFormat="1" ht="30" customHeight="1">
      <c r="A54" s="86" t="s">
        <v>197</v>
      </c>
      <c r="B54" s="75" t="s">
        <v>125</v>
      </c>
      <c r="C54" s="76" t="s">
        <v>199</v>
      </c>
      <c r="D54" s="71" t="s">
        <v>72</v>
      </c>
      <c r="E54" s="78" t="s">
        <v>30</v>
      </c>
      <c r="F54" s="91">
        <v>5</v>
      </c>
      <c r="G54" s="80"/>
      <c r="H54" s="72">
        <f>ROUND(G54*F54,2)</f>
        <v>0</v>
      </c>
      <c r="I54" s="107"/>
      <c r="J54" s="108"/>
      <c r="K54" s="108"/>
    </row>
    <row r="55" spans="1:11" s="83" customFormat="1" ht="30" customHeight="1">
      <c r="A55" s="86" t="s">
        <v>200</v>
      </c>
      <c r="B55" s="75" t="s">
        <v>228</v>
      </c>
      <c r="C55" s="76" t="s">
        <v>202</v>
      </c>
      <c r="D55" s="71" t="s">
        <v>72</v>
      </c>
      <c r="E55" s="78" t="s">
        <v>30</v>
      </c>
      <c r="F55" s="92">
        <v>5</v>
      </c>
      <c r="G55" s="80"/>
      <c r="H55" s="72">
        <f>ROUND(G55*F55,2)</f>
        <v>0</v>
      </c>
      <c r="I55" s="107"/>
      <c r="J55" s="109"/>
      <c r="K55" s="109"/>
    </row>
    <row r="56" spans="1:11" s="83" customFormat="1" ht="30" customHeight="1">
      <c r="A56" s="86" t="s">
        <v>203</v>
      </c>
      <c r="B56" s="75" t="s">
        <v>229</v>
      </c>
      <c r="C56" s="76" t="s">
        <v>205</v>
      </c>
      <c r="D56" s="71" t="s">
        <v>72</v>
      </c>
      <c r="E56" s="78" t="s">
        <v>30</v>
      </c>
      <c r="F56" s="92">
        <v>5</v>
      </c>
      <c r="G56" s="80"/>
      <c r="H56" s="72">
        <f>ROUND(G56*F56,2)</f>
        <v>0</v>
      </c>
      <c r="I56" s="107"/>
      <c r="J56" s="109"/>
      <c r="K56" s="109"/>
    </row>
    <row r="57" spans="1:11" s="83" customFormat="1" ht="30" customHeight="1">
      <c r="A57" s="86" t="s">
        <v>101</v>
      </c>
      <c r="B57" s="75" t="s">
        <v>127</v>
      </c>
      <c r="C57" s="76" t="s">
        <v>102</v>
      </c>
      <c r="D57" s="71" t="s">
        <v>444</v>
      </c>
      <c r="E57" s="89"/>
      <c r="F57" s="79"/>
      <c r="G57" s="84"/>
      <c r="H57" s="72"/>
      <c r="I57" s="107"/>
      <c r="J57" s="109"/>
      <c r="K57" s="109"/>
    </row>
    <row r="58" spans="1:11" s="83" customFormat="1" ht="30" customHeight="1">
      <c r="A58" s="86" t="s">
        <v>103</v>
      </c>
      <c r="B58" s="85" t="s">
        <v>31</v>
      </c>
      <c r="C58" s="76" t="s">
        <v>57</v>
      </c>
      <c r="D58" s="71"/>
      <c r="E58" s="78"/>
      <c r="F58" s="79"/>
      <c r="G58" s="84"/>
      <c r="H58" s="72"/>
      <c r="I58" s="107"/>
      <c r="J58" s="109"/>
      <c r="K58" s="109"/>
    </row>
    <row r="59" spans="1:11" s="83" customFormat="1" ht="30" customHeight="1">
      <c r="A59" s="86" t="s">
        <v>104</v>
      </c>
      <c r="B59" s="87" t="s">
        <v>74</v>
      </c>
      <c r="C59" s="76" t="s">
        <v>78</v>
      </c>
      <c r="D59" s="71"/>
      <c r="E59" s="78" t="s">
        <v>32</v>
      </c>
      <c r="F59" s="92">
        <v>27</v>
      </c>
      <c r="G59" s="80"/>
      <c r="H59" s="72">
        <f>ROUND(G59*F59,2)</f>
        <v>0</v>
      </c>
      <c r="I59" s="107"/>
      <c r="J59" s="109"/>
      <c r="K59" s="109"/>
    </row>
    <row r="60" spans="1:11" ht="36" customHeight="1">
      <c r="A60" s="17"/>
      <c r="B60" s="5"/>
      <c r="C60" s="33" t="s">
        <v>21</v>
      </c>
      <c r="D60" s="9"/>
      <c r="E60" s="7"/>
      <c r="F60" s="7"/>
      <c r="G60" s="17"/>
      <c r="H60" s="20"/>
      <c r="I60" s="105"/>
      <c r="J60" s="105"/>
      <c r="K60" s="105"/>
    </row>
    <row r="61" spans="1:11" s="81" customFormat="1" ht="33" customHeight="1">
      <c r="A61" s="74" t="s">
        <v>47</v>
      </c>
      <c r="B61" s="75" t="s">
        <v>198</v>
      </c>
      <c r="C61" s="76" t="s">
        <v>48</v>
      </c>
      <c r="D61" s="71" t="s">
        <v>105</v>
      </c>
      <c r="E61" s="78"/>
      <c r="F61" s="90"/>
      <c r="G61" s="84"/>
      <c r="H61" s="73"/>
      <c r="I61" s="107"/>
      <c r="J61" s="108"/>
      <c r="K61" s="108"/>
    </row>
    <row r="62" spans="1:11" s="81" customFormat="1" ht="33" customHeight="1">
      <c r="A62" s="74" t="s">
        <v>156</v>
      </c>
      <c r="B62" s="85" t="s">
        <v>31</v>
      </c>
      <c r="C62" s="76" t="s">
        <v>157</v>
      </c>
      <c r="D62" s="71"/>
      <c r="E62" s="78" t="s">
        <v>30</v>
      </c>
      <c r="F62" s="91">
        <v>273</v>
      </c>
      <c r="G62" s="80"/>
      <c r="H62" s="72">
        <f>ROUND(G62*F62,2)</f>
        <v>0</v>
      </c>
      <c r="I62" s="110"/>
      <c r="J62" s="108"/>
      <c r="K62" s="108"/>
    </row>
    <row r="63" spans="1:11" s="83" customFormat="1" ht="33" customHeight="1">
      <c r="A63" s="74" t="s">
        <v>188</v>
      </c>
      <c r="B63" s="75" t="s">
        <v>201</v>
      </c>
      <c r="C63" s="76" t="s">
        <v>190</v>
      </c>
      <c r="D63" s="71" t="s">
        <v>444</v>
      </c>
      <c r="E63" s="89"/>
      <c r="F63" s="79"/>
      <c r="G63" s="84"/>
      <c r="H63" s="73"/>
      <c r="I63" s="107"/>
      <c r="J63" s="109"/>
      <c r="K63" s="109"/>
    </row>
    <row r="64" spans="1:11" s="83" customFormat="1" ht="30" customHeight="1">
      <c r="A64" s="74" t="s">
        <v>191</v>
      </c>
      <c r="B64" s="85" t="s">
        <v>31</v>
      </c>
      <c r="C64" s="76" t="s">
        <v>192</v>
      </c>
      <c r="D64" s="71"/>
      <c r="E64" s="78"/>
      <c r="F64" s="79"/>
      <c r="G64" s="84"/>
      <c r="H64" s="73"/>
      <c r="I64" s="107"/>
      <c r="J64" s="109"/>
      <c r="K64" s="109"/>
    </row>
    <row r="65" spans="1:11" s="83" customFormat="1" ht="30" customHeight="1">
      <c r="A65" s="74" t="s">
        <v>193</v>
      </c>
      <c r="B65" s="134" t="s">
        <v>74</v>
      </c>
      <c r="C65" s="121" t="s">
        <v>78</v>
      </c>
      <c r="D65" s="122"/>
      <c r="E65" s="123" t="s">
        <v>32</v>
      </c>
      <c r="F65" s="135">
        <v>125</v>
      </c>
      <c r="G65" s="125"/>
      <c r="H65" s="126">
        <f>ROUND(G65*F65,2)</f>
        <v>0</v>
      </c>
      <c r="I65" s="107"/>
      <c r="J65" s="109"/>
      <c r="K65" s="109"/>
    </row>
    <row r="66" spans="1:11" s="83" customFormat="1" ht="33" customHeight="1">
      <c r="A66" s="74" t="s">
        <v>194</v>
      </c>
      <c r="B66" s="127" t="s">
        <v>204</v>
      </c>
      <c r="C66" s="128" t="s">
        <v>196</v>
      </c>
      <c r="D66" s="129" t="s">
        <v>444</v>
      </c>
      <c r="E66" s="136" t="s">
        <v>32</v>
      </c>
      <c r="F66" s="137">
        <v>185</v>
      </c>
      <c r="G66" s="138"/>
      <c r="H66" s="139">
        <f>ROUND(G66*F66,2)</f>
        <v>0</v>
      </c>
      <c r="I66" s="107"/>
      <c r="J66" s="109"/>
      <c r="K66" s="109"/>
    </row>
    <row r="67" spans="1:11" ht="36" customHeight="1">
      <c r="A67" s="17"/>
      <c r="B67" s="14"/>
      <c r="C67" s="33" t="s">
        <v>24</v>
      </c>
      <c r="D67" s="9"/>
      <c r="E67" s="6"/>
      <c r="F67" s="9"/>
      <c r="G67" s="20"/>
      <c r="H67" s="20"/>
      <c r="I67" s="105"/>
      <c r="J67" s="105"/>
      <c r="K67" s="105"/>
    </row>
    <row r="68" spans="1:11" s="81" customFormat="1" ht="30" customHeight="1">
      <c r="A68" s="86" t="s">
        <v>51</v>
      </c>
      <c r="B68" s="75" t="s">
        <v>135</v>
      </c>
      <c r="C68" s="76" t="s">
        <v>52</v>
      </c>
      <c r="D68" s="71" t="s">
        <v>91</v>
      </c>
      <c r="E68" s="78"/>
      <c r="F68" s="79"/>
      <c r="G68" s="84"/>
      <c r="H68" s="72"/>
      <c r="I68" s="107"/>
      <c r="J68" s="108"/>
      <c r="K68" s="108"/>
    </row>
    <row r="69" spans="1:11" s="83" customFormat="1" ht="30" customHeight="1">
      <c r="A69" s="86" t="s">
        <v>92</v>
      </c>
      <c r="B69" s="85" t="s">
        <v>31</v>
      </c>
      <c r="C69" s="76" t="s">
        <v>93</v>
      </c>
      <c r="D69" s="71"/>
      <c r="E69" s="78" t="s">
        <v>30</v>
      </c>
      <c r="F69" s="92">
        <v>65</v>
      </c>
      <c r="G69" s="80"/>
      <c r="H69" s="72">
        <f>ROUND(G69*F69,2)</f>
        <v>0</v>
      </c>
      <c r="I69" s="111"/>
      <c r="J69" s="109"/>
      <c r="K69" s="109"/>
    </row>
    <row r="70" spans="1:11" ht="36" customHeight="1" thickBot="1">
      <c r="A70" s="18"/>
      <c r="B70" s="35" t="str">
        <f>B39</f>
        <v>B</v>
      </c>
      <c r="C70" s="146" t="str">
        <f>C39</f>
        <v>Claremont Ave. / Monck Ave. Alley - The Block Bounded By Claremont Ave., Monck Ave., Lyndale Dr., and Coniston St.</v>
      </c>
      <c r="D70" s="151"/>
      <c r="E70" s="151"/>
      <c r="F70" s="152"/>
      <c r="G70" s="18" t="s">
        <v>17</v>
      </c>
      <c r="H70" s="18">
        <f>SUM(H39:H69)</f>
        <v>0</v>
      </c>
      <c r="I70" s="105"/>
      <c r="J70" s="105"/>
      <c r="K70" s="105"/>
    </row>
    <row r="71" spans="1:11" s="39" customFormat="1" ht="30" customHeight="1" thickTop="1">
      <c r="A71" s="37"/>
      <c r="B71" s="103" t="s">
        <v>14</v>
      </c>
      <c r="C71" s="143" t="s">
        <v>210</v>
      </c>
      <c r="D71" s="149"/>
      <c r="E71" s="149"/>
      <c r="F71" s="150"/>
      <c r="G71" s="38"/>
      <c r="H71" s="38" t="s">
        <v>2</v>
      </c>
      <c r="I71" s="106"/>
      <c r="J71" s="106"/>
      <c r="K71" s="106"/>
    </row>
    <row r="72" spans="1:11" ht="36" customHeight="1">
      <c r="A72" s="17"/>
      <c r="B72" s="14"/>
      <c r="C72" s="32" t="s">
        <v>19</v>
      </c>
      <c r="D72" s="9"/>
      <c r="E72" s="7" t="s">
        <v>2</v>
      </c>
      <c r="F72" s="7" t="s">
        <v>2</v>
      </c>
      <c r="G72" s="20" t="s">
        <v>2</v>
      </c>
      <c r="H72" s="20"/>
      <c r="I72" s="105"/>
      <c r="J72" s="105"/>
      <c r="K72" s="105"/>
    </row>
    <row r="73" spans="1:11" s="81" customFormat="1" ht="33" customHeight="1">
      <c r="A73" s="74"/>
      <c r="B73" s="75" t="s">
        <v>155</v>
      </c>
      <c r="C73" s="76" t="s">
        <v>60</v>
      </c>
      <c r="D73" s="77" t="s">
        <v>440</v>
      </c>
      <c r="E73" s="78" t="s">
        <v>29</v>
      </c>
      <c r="F73" s="92">
        <v>505</v>
      </c>
      <c r="G73" s="80"/>
      <c r="H73" s="72">
        <f>ROUND(G73*F73,2)</f>
        <v>0</v>
      </c>
      <c r="I73" s="107"/>
      <c r="J73" s="108"/>
      <c r="K73" s="108"/>
    </row>
    <row r="74" spans="1:11" s="83" customFormat="1" ht="33" customHeight="1">
      <c r="A74" s="82"/>
      <c r="B74" s="75" t="s">
        <v>232</v>
      </c>
      <c r="C74" s="76" t="s">
        <v>61</v>
      </c>
      <c r="D74" s="77" t="s">
        <v>440</v>
      </c>
      <c r="E74" s="78" t="s">
        <v>30</v>
      </c>
      <c r="F74" s="92">
        <v>880</v>
      </c>
      <c r="G74" s="80"/>
      <c r="H74" s="72">
        <f>ROUND(G74*F74,2)</f>
        <v>0</v>
      </c>
      <c r="I74" s="107"/>
      <c r="J74" s="109"/>
      <c r="K74" s="109"/>
    </row>
    <row r="75" spans="1:11" s="81" customFormat="1" ht="30" customHeight="1">
      <c r="A75" s="82" t="s">
        <v>62</v>
      </c>
      <c r="B75" s="75" t="s">
        <v>233</v>
      </c>
      <c r="C75" s="76" t="s">
        <v>64</v>
      </c>
      <c r="D75" s="77" t="s">
        <v>97</v>
      </c>
      <c r="E75" s="78"/>
      <c r="F75" s="79"/>
      <c r="G75" s="84"/>
      <c r="H75" s="72"/>
      <c r="I75" s="107"/>
      <c r="J75" s="108"/>
      <c r="K75" s="108"/>
    </row>
    <row r="76" spans="1:10" s="81" customFormat="1" ht="30" customHeight="1">
      <c r="A76" s="82" t="s">
        <v>95</v>
      </c>
      <c r="B76" s="85" t="s">
        <v>31</v>
      </c>
      <c r="C76" s="76" t="s">
        <v>96</v>
      </c>
      <c r="D76" s="71" t="s">
        <v>2</v>
      </c>
      <c r="E76" s="78" t="s">
        <v>32</v>
      </c>
      <c r="F76" s="92">
        <v>610</v>
      </c>
      <c r="G76" s="80"/>
      <c r="H76" s="72">
        <f>ROUND(G76*F76,2)</f>
        <v>0</v>
      </c>
      <c r="I76" s="107"/>
      <c r="J76" s="108"/>
    </row>
    <row r="77" spans="1:11" s="81" customFormat="1" ht="33" customHeight="1">
      <c r="A77" s="82" t="s">
        <v>111</v>
      </c>
      <c r="B77" s="75" t="s">
        <v>234</v>
      </c>
      <c r="C77" s="76" t="s">
        <v>112</v>
      </c>
      <c r="D77" s="77" t="s">
        <v>97</v>
      </c>
      <c r="E77" s="78" t="s">
        <v>29</v>
      </c>
      <c r="F77" s="92">
        <v>130</v>
      </c>
      <c r="G77" s="80"/>
      <c r="H77" s="72">
        <f>ROUND(G77*F77,2)</f>
        <v>0</v>
      </c>
      <c r="I77" s="107"/>
      <c r="J77" s="108"/>
      <c r="K77" s="108"/>
    </row>
    <row r="78" spans="1:11" s="83" customFormat="1" ht="30" customHeight="1">
      <c r="A78" s="74" t="s">
        <v>33</v>
      </c>
      <c r="B78" s="75" t="s">
        <v>235</v>
      </c>
      <c r="C78" s="76" t="s">
        <v>34</v>
      </c>
      <c r="D78" s="77" t="s">
        <v>97</v>
      </c>
      <c r="E78" s="78" t="s">
        <v>30</v>
      </c>
      <c r="F78" s="92">
        <v>45</v>
      </c>
      <c r="G78" s="80"/>
      <c r="H78" s="72">
        <f>ROUND(G78*F78,2)</f>
        <v>0</v>
      </c>
      <c r="I78" s="107"/>
      <c r="J78" s="109"/>
      <c r="K78" s="109"/>
    </row>
    <row r="79" spans="1:11" s="83" customFormat="1" ht="30" customHeight="1">
      <c r="A79" s="82" t="s">
        <v>66</v>
      </c>
      <c r="B79" s="75" t="s">
        <v>236</v>
      </c>
      <c r="C79" s="76" t="s">
        <v>67</v>
      </c>
      <c r="D79" s="71" t="s">
        <v>68</v>
      </c>
      <c r="E79" s="78" t="s">
        <v>30</v>
      </c>
      <c r="F79" s="92">
        <v>880</v>
      </c>
      <c r="G79" s="80"/>
      <c r="H79" s="72">
        <f>ROUND(G79*F79,2)</f>
        <v>0</v>
      </c>
      <c r="I79" s="107"/>
      <c r="J79" s="109"/>
      <c r="K79" s="109"/>
    </row>
    <row r="80" spans="1:11" s="83" customFormat="1" ht="30" customHeight="1">
      <c r="A80" s="74"/>
      <c r="B80" s="75" t="s">
        <v>237</v>
      </c>
      <c r="C80" s="76" t="s">
        <v>113</v>
      </c>
      <c r="D80" s="71" t="s">
        <v>441</v>
      </c>
      <c r="E80" s="78"/>
      <c r="F80" s="79"/>
      <c r="G80" s="84"/>
      <c r="H80" s="72"/>
      <c r="I80" s="107"/>
      <c r="J80" s="109"/>
      <c r="K80" s="109"/>
    </row>
    <row r="81" spans="1:11" s="81" customFormat="1" ht="30" customHeight="1">
      <c r="A81" s="82" t="s">
        <v>114</v>
      </c>
      <c r="B81" s="85" t="s">
        <v>31</v>
      </c>
      <c r="C81" s="76" t="s">
        <v>115</v>
      </c>
      <c r="D81" s="71" t="s">
        <v>2</v>
      </c>
      <c r="E81" s="78" t="s">
        <v>32</v>
      </c>
      <c r="F81" s="92">
        <v>117</v>
      </c>
      <c r="G81" s="80"/>
      <c r="H81" s="72">
        <f>ROUND(G81*F81,2)</f>
        <v>0</v>
      </c>
      <c r="I81" s="107"/>
      <c r="J81" s="108"/>
      <c r="K81" s="108"/>
    </row>
    <row r="82" spans="1:11" ht="36" customHeight="1">
      <c r="A82" s="17"/>
      <c r="B82" s="14"/>
      <c r="C82" s="33" t="s">
        <v>20</v>
      </c>
      <c r="D82" s="9"/>
      <c r="E82" s="6"/>
      <c r="F82" s="9"/>
      <c r="G82" s="20"/>
      <c r="H82" s="20"/>
      <c r="I82" s="105"/>
      <c r="J82" s="105"/>
      <c r="K82" s="105"/>
    </row>
    <row r="83" spans="1:11" s="81" customFormat="1" ht="30" customHeight="1">
      <c r="A83" s="86" t="s">
        <v>53</v>
      </c>
      <c r="B83" s="75" t="s">
        <v>238</v>
      </c>
      <c r="C83" s="76" t="s">
        <v>54</v>
      </c>
      <c r="D83" s="77" t="s">
        <v>97</v>
      </c>
      <c r="E83" s="78"/>
      <c r="F83" s="79"/>
      <c r="G83" s="84"/>
      <c r="H83" s="72"/>
      <c r="I83" s="107"/>
      <c r="J83" s="108"/>
      <c r="K83" s="108"/>
    </row>
    <row r="84" spans="1:11" s="83" customFormat="1" ht="30" customHeight="1">
      <c r="A84" s="86" t="s">
        <v>55</v>
      </c>
      <c r="B84" s="85" t="s">
        <v>31</v>
      </c>
      <c r="C84" s="76" t="s">
        <v>56</v>
      </c>
      <c r="D84" s="71" t="s">
        <v>2</v>
      </c>
      <c r="E84" s="78" t="s">
        <v>30</v>
      </c>
      <c r="F84" s="92">
        <v>51</v>
      </c>
      <c r="G84" s="80"/>
      <c r="H84" s="72">
        <f>ROUND(G84*F84,2)</f>
        <v>0</v>
      </c>
      <c r="I84" s="107"/>
      <c r="J84" s="109"/>
      <c r="K84" s="109"/>
    </row>
    <row r="85" spans="1:11" s="83" customFormat="1" ht="30" customHeight="1">
      <c r="A85" s="86" t="s">
        <v>98</v>
      </c>
      <c r="B85" s="85" t="s">
        <v>36</v>
      </c>
      <c r="C85" s="76" t="s">
        <v>99</v>
      </c>
      <c r="D85" s="71" t="s">
        <v>2</v>
      </c>
      <c r="E85" s="78" t="s">
        <v>30</v>
      </c>
      <c r="F85" s="92">
        <v>16</v>
      </c>
      <c r="G85" s="80"/>
      <c r="H85" s="72">
        <f>ROUND(G85*F85,2)</f>
        <v>0</v>
      </c>
      <c r="I85" s="110"/>
      <c r="J85" s="109"/>
      <c r="K85" s="109"/>
    </row>
    <row r="86" spans="1:11" s="81" customFormat="1" ht="30" customHeight="1">
      <c r="A86" s="86" t="s">
        <v>197</v>
      </c>
      <c r="B86" s="75" t="s">
        <v>239</v>
      </c>
      <c r="C86" s="76" t="s">
        <v>230</v>
      </c>
      <c r="D86" s="71" t="s">
        <v>72</v>
      </c>
      <c r="E86" s="78" t="s">
        <v>30</v>
      </c>
      <c r="F86" s="91">
        <v>5</v>
      </c>
      <c r="G86" s="80"/>
      <c r="H86" s="72">
        <f>ROUND(G86*F86,2)</f>
        <v>0</v>
      </c>
      <c r="I86" s="107"/>
      <c r="J86" s="108"/>
      <c r="K86" s="108"/>
    </row>
    <row r="87" spans="1:11" s="83" customFormat="1" ht="30" customHeight="1">
      <c r="A87" s="86" t="s">
        <v>200</v>
      </c>
      <c r="B87" s="75" t="s">
        <v>189</v>
      </c>
      <c r="C87" s="76" t="s">
        <v>231</v>
      </c>
      <c r="D87" s="71" t="s">
        <v>72</v>
      </c>
      <c r="E87" s="78" t="s">
        <v>30</v>
      </c>
      <c r="F87" s="92">
        <v>5</v>
      </c>
      <c r="G87" s="80"/>
      <c r="H87" s="72">
        <f>ROUND(G87*F87,2)</f>
        <v>0</v>
      </c>
      <c r="I87" s="107"/>
      <c r="J87" s="109"/>
      <c r="K87" s="109"/>
    </row>
    <row r="88" spans="1:11" s="83" customFormat="1" ht="30" customHeight="1">
      <c r="A88" s="86" t="s">
        <v>203</v>
      </c>
      <c r="B88" s="75" t="s">
        <v>195</v>
      </c>
      <c r="C88" s="76" t="s">
        <v>205</v>
      </c>
      <c r="D88" s="71" t="s">
        <v>72</v>
      </c>
      <c r="E88" s="78" t="s">
        <v>30</v>
      </c>
      <c r="F88" s="92">
        <v>5</v>
      </c>
      <c r="G88" s="80"/>
      <c r="H88" s="72">
        <f>ROUND(G88*F88,2)</f>
        <v>0</v>
      </c>
      <c r="I88" s="107"/>
      <c r="J88" s="109"/>
      <c r="K88" s="109"/>
    </row>
    <row r="89" spans="1:11" s="83" customFormat="1" ht="30" customHeight="1">
      <c r="A89" s="86" t="s">
        <v>101</v>
      </c>
      <c r="B89" s="75" t="s">
        <v>240</v>
      </c>
      <c r="C89" s="76" t="s">
        <v>102</v>
      </c>
      <c r="D89" s="71" t="s">
        <v>444</v>
      </c>
      <c r="E89" s="89"/>
      <c r="F89" s="79"/>
      <c r="G89" s="84"/>
      <c r="H89" s="72"/>
      <c r="I89" s="107"/>
      <c r="J89" s="109"/>
      <c r="K89" s="109"/>
    </row>
    <row r="90" spans="1:11" s="83" customFormat="1" ht="30" customHeight="1">
      <c r="A90" s="86" t="s">
        <v>103</v>
      </c>
      <c r="B90" s="85" t="s">
        <v>31</v>
      </c>
      <c r="C90" s="76" t="s">
        <v>57</v>
      </c>
      <c r="D90" s="71"/>
      <c r="E90" s="78"/>
      <c r="F90" s="79"/>
      <c r="G90" s="84"/>
      <c r="H90" s="72"/>
      <c r="I90" s="107"/>
      <c r="J90" s="109"/>
      <c r="K90" s="109"/>
    </row>
    <row r="91" spans="1:11" s="83" customFormat="1" ht="30" customHeight="1">
      <c r="A91" s="86" t="s">
        <v>104</v>
      </c>
      <c r="B91" s="87" t="s">
        <v>74</v>
      </c>
      <c r="C91" s="76" t="s">
        <v>78</v>
      </c>
      <c r="D91" s="71"/>
      <c r="E91" s="78" t="s">
        <v>32</v>
      </c>
      <c r="F91" s="92">
        <v>8</v>
      </c>
      <c r="G91" s="80"/>
      <c r="H91" s="72">
        <f>ROUND(G91*F91,2)</f>
        <v>0</v>
      </c>
      <c r="I91" s="107"/>
      <c r="J91" s="109"/>
      <c r="K91" s="109"/>
    </row>
    <row r="92" spans="1:11" ht="36" customHeight="1">
      <c r="A92" s="17"/>
      <c r="B92" s="5"/>
      <c r="C92" s="33" t="s">
        <v>21</v>
      </c>
      <c r="D92" s="9"/>
      <c r="E92" s="7"/>
      <c r="F92" s="7"/>
      <c r="G92" s="17"/>
      <c r="H92" s="20"/>
      <c r="I92" s="105"/>
      <c r="J92" s="105"/>
      <c r="K92" s="105"/>
    </row>
    <row r="93" spans="1:11" s="81" customFormat="1" ht="33" customHeight="1">
      <c r="A93" s="74" t="s">
        <v>47</v>
      </c>
      <c r="B93" s="75" t="s">
        <v>241</v>
      </c>
      <c r="C93" s="76" t="s">
        <v>48</v>
      </c>
      <c r="D93" s="71" t="s">
        <v>105</v>
      </c>
      <c r="E93" s="78"/>
      <c r="F93" s="90"/>
      <c r="G93" s="84"/>
      <c r="H93" s="73"/>
      <c r="I93" s="107"/>
      <c r="J93" s="108"/>
      <c r="K93" s="108"/>
    </row>
    <row r="94" spans="1:11" s="81" customFormat="1" ht="33" customHeight="1">
      <c r="A94" s="74" t="s">
        <v>156</v>
      </c>
      <c r="B94" s="85" t="s">
        <v>31</v>
      </c>
      <c r="C94" s="76" t="s">
        <v>157</v>
      </c>
      <c r="D94" s="71"/>
      <c r="E94" s="78" t="s">
        <v>30</v>
      </c>
      <c r="F94" s="91">
        <v>90.5</v>
      </c>
      <c r="G94" s="80"/>
      <c r="H94" s="72">
        <f>ROUND(G94*F94,2)</f>
        <v>0</v>
      </c>
      <c r="I94" s="110"/>
      <c r="J94" s="108"/>
      <c r="K94" s="108"/>
    </row>
    <row r="95" spans="1:11" s="83" customFormat="1" ht="33" customHeight="1">
      <c r="A95" s="74" t="s">
        <v>188</v>
      </c>
      <c r="B95" s="75" t="s">
        <v>242</v>
      </c>
      <c r="C95" s="76" t="s">
        <v>190</v>
      </c>
      <c r="D95" s="71" t="s">
        <v>444</v>
      </c>
      <c r="E95" s="89"/>
      <c r="F95" s="79"/>
      <c r="G95" s="84"/>
      <c r="H95" s="73"/>
      <c r="I95" s="107"/>
      <c r="J95" s="109"/>
      <c r="K95" s="109"/>
    </row>
    <row r="96" spans="1:11" s="83" customFormat="1" ht="30" customHeight="1">
      <c r="A96" s="74" t="s">
        <v>191</v>
      </c>
      <c r="B96" s="85" t="s">
        <v>31</v>
      </c>
      <c r="C96" s="76" t="s">
        <v>192</v>
      </c>
      <c r="D96" s="71"/>
      <c r="E96" s="78"/>
      <c r="F96" s="79"/>
      <c r="G96" s="84"/>
      <c r="H96" s="73"/>
      <c r="I96" s="107"/>
      <c r="J96" s="109"/>
      <c r="K96" s="109"/>
    </row>
    <row r="97" spans="1:11" s="83" customFormat="1" ht="30" customHeight="1">
      <c r="A97" s="74" t="s">
        <v>193</v>
      </c>
      <c r="B97" s="134" t="s">
        <v>74</v>
      </c>
      <c r="C97" s="121" t="s">
        <v>78</v>
      </c>
      <c r="D97" s="122"/>
      <c r="E97" s="123" t="s">
        <v>32</v>
      </c>
      <c r="F97" s="135">
        <v>85</v>
      </c>
      <c r="G97" s="125"/>
      <c r="H97" s="126">
        <f>ROUND(G97*F97,2)</f>
        <v>0</v>
      </c>
      <c r="I97" s="107"/>
      <c r="J97" s="109"/>
      <c r="K97" s="109"/>
    </row>
    <row r="98" spans="1:11" s="83" customFormat="1" ht="33" customHeight="1">
      <c r="A98" s="74" t="s">
        <v>194</v>
      </c>
      <c r="B98" s="127" t="s">
        <v>243</v>
      </c>
      <c r="C98" s="128" t="s">
        <v>196</v>
      </c>
      <c r="D98" s="129" t="s">
        <v>444</v>
      </c>
      <c r="E98" s="136" t="s">
        <v>32</v>
      </c>
      <c r="F98" s="137">
        <v>130</v>
      </c>
      <c r="G98" s="138"/>
      <c r="H98" s="139">
        <f>ROUND(G98*F98,2)</f>
        <v>0</v>
      </c>
      <c r="I98" s="107"/>
      <c r="J98" s="109"/>
      <c r="K98" s="109"/>
    </row>
    <row r="99" spans="1:11" ht="36" customHeight="1">
      <c r="A99" s="17"/>
      <c r="B99" s="14"/>
      <c r="C99" s="33" t="s">
        <v>24</v>
      </c>
      <c r="D99" s="9"/>
      <c r="E99" s="6"/>
      <c r="F99" s="9"/>
      <c r="G99" s="20"/>
      <c r="H99" s="20"/>
      <c r="I99" s="105"/>
      <c r="J99" s="105"/>
      <c r="K99" s="105"/>
    </row>
    <row r="100" spans="1:11" s="81" customFormat="1" ht="30" customHeight="1">
      <c r="A100" s="86" t="s">
        <v>51</v>
      </c>
      <c r="B100" s="75" t="s">
        <v>244</v>
      </c>
      <c r="C100" s="76" t="s">
        <v>52</v>
      </c>
      <c r="D100" s="71" t="s">
        <v>91</v>
      </c>
      <c r="E100" s="78"/>
      <c r="F100" s="79"/>
      <c r="G100" s="84"/>
      <c r="H100" s="72"/>
      <c r="I100" s="107"/>
      <c r="J100" s="108"/>
      <c r="K100" s="108"/>
    </row>
    <row r="101" spans="1:11" s="83" customFormat="1" ht="30" customHeight="1">
      <c r="A101" s="86" t="s">
        <v>92</v>
      </c>
      <c r="B101" s="85" t="s">
        <v>31</v>
      </c>
      <c r="C101" s="76" t="s">
        <v>93</v>
      </c>
      <c r="D101" s="71"/>
      <c r="E101" s="78" t="s">
        <v>30</v>
      </c>
      <c r="F101" s="92">
        <v>45</v>
      </c>
      <c r="G101" s="80"/>
      <c r="H101" s="72">
        <f>ROUND(G101*F101,2)</f>
        <v>0</v>
      </c>
      <c r="I101" s="111"/>
      <c r="J101" s="109"/>
      <c r="K101" s="109"/>
    </row>
    <row r="102" spans="1:11" ht="36" customHeight="1" thickBot="1">
      <c r="A102" s="18"/>
      <c r="B102" s="35" t="str">
        <f>B71</f>
        <v>C</v>
      </c>
      <c r="C102" s="146" t="str">
        <f>C71</f>
        <v>Crawford Ave. / Chandos Ave. Alley - The Block Bounded By Crawford Ave., Chandos Ave., Consiton St., and Highfield St.</v>
      </c>
      <c r="D102" s="151"/>
      <c r="E102" s="151"/>
      <c r="F102" s="152"/>
      <c r="G102" s="18" t="s">
        <v>17</v>
      </c>
      <c r="H102" s="18">
        <f>SUM(H71:H101)</f>
        <v>0</v>
      </c>
      <c r="I102" s="105"/>
      <c r="J102" s="105"/>
      <c r="K102" s="105"/>
    </row>
    <row r="103" spans="1:11" s="39" customFormat="1" ht="36" customHeight="1" thickTop="1">
      <c r="A103" s="37"/>
      <c r="B103" s="103" t="s">
        <v>15</v>
      </c>
      <c r="C103" s="143" t="s">
        <v>211</v>
      </c>
      <c r="D103" s="149"/>
      <c r="E103" s="149"/>
      <c r="F103" s="150"/>
      <c r="G103" s="38"/>
      <c r="H103" s="38" t="s">
        <v>2</v>
      </c>
      <c r="I103" s="106"/>
      <c r="J103" s="106"/>
      <c r="K103" s="106"/>
    </row>
    <row r="104" spans="1:11" ht="36" customHeight="1">
      <c r="A104" s="17"/>
      <c r="B104" s="14"/>
      <c r="C104" s="32" t="s">
        <v>19</v>
      </c>
      <c r="D104" s="9"/>
      <c r="E104" s="7" t="s">
        <v>2</v>
      </c>
      <c r="F104" s="7" t="s">
        <v>2</v>
      </c>
      <c r="G104" s="20" t="s">
        <v>2</v>
      </c>
      <c r="H104" s="20"/>
      <c r="I104" s="105"/>
      <c r="J104" s="105"/>
      <c r="K104" s="105"/>
    </row>
    <row r="105" spans="1:11" s="81" customFormat="1" ht="33" customHeight="1">
      <c r="A105" s="74"/>
      <c r="B105" s="75" t="s">
        <v>245</v>
      </c>
      <c r="C105" s="76" t="s">
        <v>60</v>
      </c>
      <c r="D105" s="77" t="s">
        <v>440</v>
      </c>
      <c r="E105" s="78" t="s">
        <v>29</v>
      </c>
      <c r="F105" s="92">
        <v>280</v>
      </c>
      <c r="G105" s="80"/>
      <c r="H105" s="72">
        <f>ROUND(G105*F105,2)</f>
        <v>0</v>
      </c>
      <c r="I105" s="107"/>
      <c r="J105" s="108"/>
      <c r="K105" s="108"/>
    </row>
    <row r="106" spans="1:11" s="83" customFormat="1" ht="33" customHeight="1">
      <c r="A106" s="82"/>
      <c r="B106" s="75" t="s">
        <v>246</v>
      </c>
      <c r="C106" s="76" t="s">
        <v>61</v>
      </c>
      <c r="D106" s="77" t="s">
        <v>440</v>
      </c>
      <c r="E106" s="78" t="s">
        <v>30</v>
      </c>
      <c r="F106" s="92">
        <v>490</v>
      </c>
      <c r="G106" s="80"/>
      <c r="H106" s="72">
        <f>ROUND(G106*F106,2)</f>
        <v>0</v>
      </c>
      <c r="I106" s="107"/>
      <c r="J106" s="109"/>
      <c r="K106" s="109"/>
    </row>
    <row r="107" spans="1:11" s="81" customFormat="1" ht="30" customHeight="1">
      <c r="A107" s="82" t="s">
        <v>62</v>
      </c>
      <c r="B107" s="75" t="s">
        <v>247</v>
      </c>
      <c r="C107" s="76" t="s">
        <v>64</v>
      </c>
      <c r="D107" s="77" t="s">
        <v>97</v>
      </c>
      <c r="E107" s="78"/>
      <c r="F107" s="79"/>
      <c r="G107" s="84"/>
      <c r="H107" s="72"/>
      <c r="I107" s="107"/>
      <c r="J107" s="108"/>
      <c r="K107" s="108"/>
    </row>
    <row r="108" spans="1:11" s="81" customFormat="1" ht="30" customHeight="1">
      <c r="A108" s="74" t="s">
        <v>109</v>
      </c>
      <c r="B108" s="85" t="s">
        <v>31</v>
      </c>
      <c r="C108" s="76" t="s">
        <v>110</v>
      </c>
      <c r="D108" s="71" t="s">
        <v>2</v>
      </c>
      <c r="E108" s="78" t="s">
        <v>32</v>
      </c>
      <c r="F108" s="92">
        <v>335</v>
      </c>
      <c r="G108" s="80"/>
      <c r="H108" s="72">
        <f>ROUND(G108*F108,2)</f>
        <v>0</v>
      </c>
      <c r="I108" s="107"/>
      <c r="J108" s="108"/>
      <c r="K108" s="108"/>
    </row>
    <row r="109" spans="1:11" s="81" customFormat="1" ht="33" customHeight="1">
      <c r="A109" s="82" t="s">
        <v>111</v>
      </c>
      <c r="B109" s="75" t="s">
        <v>248</v>
      </c>
      <c r="C109" s="76" t="s">
        <v>112</v>
      </c>
      <c r="D109" s="77" t="s">
        <v>97</v>
      </c>
      <c r="E109" s="78" t="s">
        <v>29</v>
      </c>
      <c r="F109" s="92">
        <v>75</v>
      </c>
      <c r="G109" s="80"/>
      <c r="H109" s="72">
        <f>ROUND(G109*F109,2)</f>
        <v>0</v>
      </c>
      <c r="I109" s="107"/>
      <c r="J109" s="108"/>
      <c r="K109" s="108"/>
    </row>
    <row r="110" spans="1:11" s="83" customFormat="1" ht="30" customHeight="1">
      <c r="A110" s="74" t="s">
        <v>33</v>
      </c>
      <c r="B110" s="75" t="s">
        <v>249</v>
      </c>
      <c r="C110" s="76" t="s">
        <v>34</v>
      </c>
      <c r="D110" s="77" t="s">
        <v>97</v>
      </c>
      <c r="E110" s="78" t="s">
        <v>30</v>
      </c>
      <c r="F110" s="92">
        <v>25</v>
      </c>
      <c r="G110" s="80"/>
      <c r="H110" s="72">
        <f>ROUND(G110*F110,2)</f>
        <v>0</v>
      </c>
      <c r="I110" s="107"/>
      <c r="J110" s="109"/>
      <c r="K110" s="109"/>
    </row>
    <row r="111" spans="1:11" s="83" customFormat="1" ht="30" customHeight="1">
      <c r="A111" s="82" t="s">
        <v>66</v>
      </c>
      <c r="B111" s="75" t="s">
        <v>250</v>
      </c>
      <c r="C111" s="76" t="s">
        <v>67</v>
      </c>
      <c r="D111" s="71" t="s">
        <v>68</v>
      </c>
      <c r="E111" s="78" t="s">
        <v>30</v>
      </c>
      <c r="F111" s="92">
        <v>490</v>
      </c>
      <c r="G111" s="80"/>
      <c r="H111" s="72">
        <f>ROUND(G111*F111,2)</f>
        <v>0</v>
      </c>
      <c r="I111" s="107"/>
      <c r="J111" s="109"/>
      <c r="K111" s="109"/>
    </row>
    <row r="112" spans="1:11" s="83" customFormat="1" ht="30" customHeight="1">
      <c r="A112" s="74"/>
      <c r="B112" s="75" t="s">
        <v>251</v>
      </c>
      <c r="C112" s="76" t="s">
        <v>113</v>
      </c>
      <c r="D112" s="71" t="s">
        <v>441</v>
      </c>
      <c r="E112" s="78"/>
      <c r="F112" s="79"/>
      <c r="G112" s="84"/>
      <c r="H112" s="72"/>
      <c r="I112" s="107"/>
      <c r="J112" s="109"/>
      <c r="K112" s="109"/>
    </row>
    <row r="113" spans="1:11" s="81" customFormat="1" ht="30" customHeight="1">
      <c r="A113" s="82" t="s">
        <v>114</v>
      </c>
      <c r="B113" s="85" t="s">
        <v>31</v>
      </c>
      <c r="C113" s="76" t="s">
        <v>115</v>
      </c>
      <c r="D113" s="71" t="s">
        <v>2</v>
      </c>
      <c r="E113" s="78" t="s">
        <v>32</v>
      </c>
      <c r="F113" s="92">
        <v>44.5</v>
      </c>
      <c r="G113" s="80"/>
      <c r="H113" s="72">
        <f>ROUND(G113*F113,2)</f>
        <v>0</v>
      </c>
      <c r="I113" s="107"/>
      <c r="J113" s="108"/>
      <c r="K113" s="108"/>
    </row>
    <row r="114" spans="1:11" ht="36" customHeight="1">
      <c r="A114" s="17"/>
      <c r="B114" s="14"/>
      <c r="C114" s="33" t="s">
        <v>20</v>
      </c>
      <c r="D114" s="9"/>
      <c r="E114" s="6"/>
      <c r="F114" s="9"/>
      <c r="G114" s="20"/>
      <c r="H114" s="20"/>
      <c r="I114" s="105"/>
      <c r="J114" s="105"/>
      <c r="K114" s="105"/>
    </row>
    <row r="115" spans="1:11" s="81" customFormat="1" ht="30" customHeight="1">
      <c r="A115" s="86" t="s">
        <v>53</v>
      </c>
      <c r="B115" s="75" t="s">
        <v>252</v>
      </c>
      <c r="C115" s="76" t="s">
        <v>54</v>
      </c>
      <c r="D115" s="77" t="s">
        <v>97</v>
      </c>
      <c r="E115" s="78"/>
      <c r="F115" s="79"/>
      <c r="G115" s="84"/>
      <c r="H115" s="72"/>
      <c r="I115" s="107"/>
      <c r="J115" s="108"/>
      <c r="K115" s="108"/>
    </row>
    <row r="116" spans="1:11" s="83" customFormat="1" ht="30" customHeight="1">
      <c r="A116" s="86" t="s">
        <v>55</v>
      </c>
      <c r="B116" s="85" t="s">
        <v>31</v>
      </c>
      <c r="C116" s="76" t="s">
        <v>56</v>
      </c>
      <c r="D116" s="71" t="s">
        <v>2</v>
      </c>
      <c r="E116" s="78" t="s">
        <v>30</v>
      </c>
      <c r="F116" s="92">
        <v>9.5</v>
      </c>
      <c r="G116" s="80"/>
      <c r="H116" s="72">
        <f>ROUND(G116*F116,2)</f>
        <v>0</v>
      </c>
      <c r="I116" s="107"/>
      <c r="J116" s="109"/>
      <c r="K116" s="109"/>
    </row>
    <row r="117" spans="1:11" s="83" customFormat="1" ht="30" customHeight="1">
      <c r="A117" s="86" t="s">
        <v>98</v>
      </c>
      <c r="B117" s="85" t="s">
        <v>36</v>
      </c>
      <c r="C117" s="76" t="s">
        <v>99</v>
      </c>
      <c r="D117" s="71" t="s">
        <v>2</v>
      </c>
      <c r="E117" s="78" t="s">
        <v>30</v>
      </c>
      <c r="F117" s="92">
        <v>76.5</v>
      </c>
      <c r="G117" s="80"/>
      <c r="H117" s="72">
        <f>ROUND(G117*F117,2)</f>
        <v>0</v>
      </c>
      <c r="I117" s="110"/>
      <c r="J117" s="109"/>
      <c r="K117" s="109"/>
    </row>
    <row r="118" spans="1:11" s="81" customFormat="1" ht="30" customHeight="1">
      <c r="A118" s="86" t="s">
        <v>197</v>
      </c>
      <c r="B118" s="75" t="s">
        <v>253</v>
      </c>
      <c r="C118" s="76" t="s">
        <v>199</v>
      </c>
      <c r="D118" s="71" t="s">
        <v>72</v>
      </c>
      <c r="E118" s="78" t="s">
        <v>30</v>
      </c>
      <c r="F118" s="91">
        <v>5</v>
      </c>
      <c r="G118" s="80"/>
      <c r="H118" s="72">
        <f>ROUND(G118*F118,2)</f>
        <v>0</v>
      </c>
      <c r="I118" s="107"/>
      <c r="J118" s="108"/>
      <c r="K118" s="108"/>
    </row>
    <row r="119" spans="1:11" s="83" customFormat="1" ht="30" customHeight="1">
      <c r="A119" s="86" t="s">
        <v>200</v>
      </c>
      <c r="B119" s="75" t="s">
        <v>254</v>
      </c>
      <c r="C119" s="76" t="s">
        <v>202</v>
      </c>
      <c r="D119" s="71" t="s">
        <v>72</v>
      </c>
      <c r="E119" s="78" t="s">
        <v>30</v>
      </c>
      <c r="F119" s="92">
        <v>5</v>
      </c>
      <c r="G119" s="80"/>
      <c r="H119" s="72">
        <f>ROUND(G119*F119,2)</f>
        <v>0</v>
      </c>
      <c r="I119" s="107"/>
      <c r="J119" s="109"/>
      <c r="K119" s="109"/>
    </row>
    <row r="120" spans="1:11" s="83" customFormat="1" ht="30" customHeight="1">
      <c r="A120" s="86" t="s">
        <v>203</v>
      </c>
      <c r="B120" s="75" t="s">
        <v>255</v>
      </c>
      <c r="C120" s="76" t="s">
        <v>205</v>
      </c>
      <c r="D120" s="71" t="s">
        <v>72</v>
      </c>
      <c r="E120" s="78" t="s">
        <v>30</v>
      </c>
      <c r="F120" s="92">
        <v>5</v>
      </c>
      <c r="G120" s="80"/>
      <c r="H120" s="72">
        <f>ROUND(G120*F120,2)</f>
        <v>0</v>
      </c>
      <c r="I120" s="107"/>
      <c r="J120" s="109"/>
      <c r="K120" s="109"/>
    </row>
    <row r="121" spans="1:11" s="83" customFormat="1" ht="30" customHeight="1">
      <c r="A121" s="86" t="s">
        <v>101</v>
      </c>
      <c r="B121" s="75" t="s">
        <v>256</v>
      </c>
      <c r="C121" s="76" t="s">
        <v>102</v>
      </c>
      <c r="D121" s="71" t="s">
        <v>444</v>
      </c>
      <c r="E121" s="89"/>
      <c r="F121" s="79"/>
      <c r="G121" s="84"/>
      <c r="H121" s="72"/>
      <c r="I121" s="107"/>
      <c r="J121" s="109"/>
      <c r="K121" s="109"/>
    </row>
    <row r="122" spans="1:11" s="83" customFormat="1" ht="30" customHeight="1">
      <c r="A122" s="86" t="s">
        <v>103</v>
      </c>
      <c r="B122" s="85" t="s">
        <v>31</v>
      </c>
      <c r="C122" s="76" t="s">
        <v>57</v>
      </c>
      <c r="D122" s="71"/>
      <c r="E122" s="78"/>
      <c r="F122" s="79"/>
      <c r="G122" s="84"/>
      <c r="H122" s="72"/>
      <c r="I122" s="107"/>
      <c r="J122" s="109"/>
      <c r="K122" s="109"/>
    </row>
    <row r="123" spans="1:11" s="83" customFormat="1" ht="30" customHeight="1">
      <c r="A123" s="86" t="s">
        <v>104</v>
      </c>
      <c r="B123" s="87" t="s">
        <v>74</v>
      </c>
      <c r="C123" s="76" t="s">
        <v>78</v>
      </c>
      <c r="D123" s="71"/>
      <c r="E123" s="78" t="s">
        <v>32</v>
      </c>
      <c r="F123" s="92">
        <v>37.5</v>
      </c>
      <c r="G123" s="80"/>
      <c r="H123" s="72">
        <f>ROUND(G123*F123,2)</f>
        <v>0</v>
      </c>
      <c r="I123" s="107"/>
      <c r="J123" s="109"/>
      <c r="K123" s="109"/>
    </row>
    <row r="124" spans="1:11" ht="36" customHeight="1">
      <c r="A124" s="17"/>
      <c r="B124" s="5"/>
      <c r="C124" s="33" t="s">
        <v>21</v>
      </c>
      <c r="D124" s="9"/>
      <c r="E124" s="7"/>
      <c r="F124" s="7"/>
      <c r="G124" s="17"/>
      <c r="H124" s="20"/>
      <c r="I124" s="105"/>
      <c r="J124" s="105"/>
      <c r="K124" s="105"/>
    </row>
    <row r="125" spans="1:11" s="81" customFormat="1" ht="33" customHeight="1">
      <c r="A125" s="74" t="s">
        <v>47</v>
      </c>
      <c r="B125" s="75" t="s">
        <v>257</v>
      </c>
      <c r="C125" s="76" t="s">
        <v>48</v>
      </c>
      <c r="D125" s="71" t="s">
        <v>105</v>
      </c>
      <c r="E125" s="78"/>
      <c r="F125" s="90"/>
      <c r="G125" s="84"/>
      <c r="H125" s="73"/>
      <c r="I125" s="107"/>
      <c r="J125" s="108"/>
      <c r="K125" s="108"/>
    </row>
    <row r="126" spans="1:11" s="81" customFormat="1" ht="33" customHeight="1">
      <c r="A126" s="74" t="s">
        <v>156</v>
      </c>
      <c r="B126" s="85" t="s">
        <v>31</v>
      </c>
      <c r="C126" s="76" t="s">
        <v>157</v>
      </c>
      <c r="D126" s="71"/>
      <c r="E126" s="78" t="s">
        <v>30</v>
      </c>
      <c r="F126" s="91">
        <v>3.5</v>
      </c>
      <c r="G126" s="80"/>
      <c r="H126" s="72">
        <f>ROUND(G126*F126,2)</f>
        <v>0</v>
      </c>
      <c r="I126" s="110"/>
      <c r="J126" s="108"/>
      <c r="K126" s="108"/>
    </row>
    <row r="127" spans="1:11" s="83" customFormat="1" ht="33" customHeight="1">
      <c r="A127" s="74" t="s">
        <v>188</v>
      </c>
      <c r="B127" s="75" t="s">
        <v>258</v>
      </c>
      <c r="C127" s="76" t="s">
        <v>190</v>
      </c>
      <c r="D127" s="71" t="s">
        <v>444</v>
      </c>
      <c r="E127" s="89"/>
      <c r="F127" s="79"/>
      <c r="G127" s="84"/>
      <c r="H127" s="73"/>
      <c r="I127" s="107"/>
      <c r="J127" s="109"/>
      <c r="K127" s="109"/>
    </row>
    <row r="128" spans="1:11" s="83" customFormat="1" ht="30" customHeight="1">
      <c r="A128" s="74" t="s">
        <v>191</v>
      </c>
      <c r="B128" s="85" t="s">
        <v>31</v>
      </c>
      <c r="C128" s="76" t="s">
        <v>192</v>
      </c>
      <c r="D128" s="71"/>
      <c r="E128" s="78"/>
      <c r="F128" s="79"/>
      <c r="G128" s="84"/>
      <c r="H128" s="73"/>
      <c r="I128" s="107"/>
      <c r="J128" s="109"/>
      <c r="K128" s="109"/>
    </row>
    <row r="129" spans="1:11" s="83" customFormat="1" ht="30" customHeight="1">
      <c r="A129" s="74" t="s">
        <v>193</v>
      </c>
      <c r="B129" s="134" t="s">
        <v>74</v>
      </c>
      <c r="C129" s="121" t="s">
        <v>78</v>
      </c>
      <c r="D129" s="122"/>
      <c r="E129" s="123" t="s">
        <v>32</v>
      </c>
      <c r="F129" s="135">
        <v>50</v>
      </c>
      <c r="G129" s="125"/>
      <c r="H129" s="126">
        <f>ROUND(G129*F129,2)</f>
        <v>0</v>
      </c>
      <c r="I129" s="107"/>
      <c r="J129" s="109"/>
      <c r="K129" s="109"/>
    </row>
    <row r="130" spans="1:11" s="83" customFormat="1" ht="33" customHeight="1">
      <c r="A130" s="74" t="s">
        <v>194</v>
      </c>
      <c r="B130" s="127" t="s">
        <v>259</v>
      </c>
      <c r="C130" s="128" t="s">
        <v>196</v>
      </c>
      <c r="D130" s="129" t="s">
        <v>444</v>
      </c>
      <c r="E130" s="136" t="s">
        <v>32</v>
      </c>
      <c r="F130" s="137">
        <v>75</v>
      </c>
      <c r="G130" s="138"/>
      <c r="H130" s="139">
        <f>ROUND(G130*F130,2)</f>
        <v>0</v>
      </c>
      <c r="I130" s="107"/>
      <c r="J130" s="109"/>
      <c r="K130" s="109"/>
    </row>
    <row r="131" spans="1:11" ht="36" customHeight="1">
      <c r="A131" s="17"/>
      <c r="B131" s="14"/>
      <c r="C131" s="33" t="s">
        <v>24</v>
      </c>
      <c r="D131" s="9"/>
      <c r="E131" s="6"/>
      <c r="F131" s="9"/>
      <c r="G131" s="20"/>
      <c r="H131" s="20"/>
      <c r="I131" s="105"/>
      <c r="J131" s="105"/>
      <c r="K131" s="105"/>
    </row>
    <row r="132" spans="1:11" s="81" customFormat="1" ht="30" customHeight="1">
      <c r="A132" s="86" t="s">
        <v>51</v>
      </c>
      <c r="B132" s="75" t="s">
        <v>260</v>
      </c>
      <c r="C132" s="76" t="s">
        <v>52</v>
      </c>
      <c r="D132" s="71" t="s">
        <v>91</v>
      </c>
      <c r="E132" s="78"/>
      <c r="F132" s="79"/>
      <c r="G132" s="84"/>
      <c r="H132" s="72"/>
      <c r="I132" s="107"/>
      <c r="J132" s="108"/>
      <c r="K132" s="108"/>
    </row>
    <row r="133" spans="1:11" s="83" customFormat="1" ht="30" customHeight="1">
      <c r="A133" s="86" t="s">
        <v>92</v>
      </c>
      <c r="B133" s="85" t="s">
        <v>31</v>
      </c>
      <c r="C133" s="76" t="s">
        <v>93</v>
      </c>
      <c r="D133" s="71"/>
      <c r="E133" s="78" t="s">
        <v>30</v>
      </c>
      <c r="F133" s="92">
        <v>25</v>
      </c>
      <c r="G133" s="80"/>
      <c r="H133" s="72">
        <f>ROUND(G133*F133,2)</f>
        <v>0</v>
      </c>
      <c r="I133" s="111"/>
      <c r="J133" s="109"/>
      <c r="K133" s="109"/>
    </row>
    <row r="134" spans="1:11" ht="36" customHeight="1" thickBot="1">
      <c r="A134" s="18"/>
      <c r="B134" s="35" t="str">
        <f>B103</f>
        <v>D</v>
      </c>
      <c r="C134" s="146" t="str">
        <f>C103</f>
        <v>Dumoulin St. / Provencher Blvd. Alley - The Block Bounded By Dumoulin St., Provencher Blvd., Rue Nadeau, and Rue La Fleche</v>
      </c>
      <c r="D134" s="151"/>
      <c r="E134" s="151"/>
      <c r="F134" s="152"/>
      <c r="G134" s="18" t="s">
        <v>17</v>
      </c>
      <c r="H134" s="18">
        <f>SUM(H103:H133)</f>
        <v>0</v>
      </c>
      <c r="I134" s="105"/>
      <c r="J134" s="105"/>
      <c r="K134" s="105"/>
    </row>
    <row r="135" spans="1:11" s="39" customFormat="1" ht="36" customHeight="1" thickTop="1">
      <c r="A135" s="37"/>
      <c r="B135" s="103" t="s">
        <v>16</v>
      </c>
      <c r="C135" s="143" t="s">
        <v>212</v>
      </c>
      <c r="D135" s="149"/>
      <c r="E135" s="149"/>
      <c r="F135" s="150"/>
      <c r="G135" s="38"/>
      <c r="H135" s="38" t="s">
        <v>2</v>
      </c>
      <c r="I135" s="106"/>
      <c r="J135" s="106"/>
      <c r="K135" s="106"/>
    </row>
    <row r="136" spans="1:11" ht="36" customHeight="1">
      <c r="A136" s="17"/>
      <c r="B136" s="14"/>
      <c r="C136" s="32" t="s">
        <v>19</v>
      </c>
      <c r="D136" s="9"/>
      <c r="E136" s="7" t="s">
        <v>2</v>
      </c>
      <c r="F136" s="7" t="s">
        <v>2</v>
      </c>
      <c r="G136" s="20" t="s">
        <v>2</v>
      </c>
      <c r="H136" s="20"/>
      <c r="I136" s="105"/>
      <c r="J136" s="105"/>
      <c r="K136" s="105"/>
    </row>
    <row r="137" spans="1:11" s="81" customFormat="1" ht="33" customHeight="1">
      <c r="A137" s="74"/>
      <c r="B137" s="75" t="s">
        <v>158</v>
      </c>
      <c r="C137" s="76" t="s">
        <v>60</v>
      </c>
      <c r="D137" s="77" t="s">
        <v>440</v>
      </c>
      <c r="E137" s="78" t="s">
        <v>29</v>
      </c>
      <c r="F137" s="92">
        <v>810</v>
      </c>
      <c r="G137" s="80"/>
      <c r="H137" s="72">
        <f>ROUND(G137*F137,2)</f>
        <v>0</v>
      </c>
      <c r="I137" s="107"/>
      <c r="J137" s="108"/>
      <c r="K137" s="108"/>
    </row>
    <row r="138" spans="1:11" s="83" customFormat="1" ht="33" customHeight="1">
      <c r="A138" s="82"/>
      <c r="B138" s="75" t="s">
        <v>261</v>
      </c>
      <c r="C138" s="76" t="s">
        <v>61</v>
      </c>
      <c r="D138" s="77" t="s">
        <v>440</v>
      </c>
      <c r="E138" s="78" t="s">
        <v>30</v>
      </c>
      <c r="F138" s="92">
        <v>1475</v>
      </c>
      <c r="G138" s="80"/>
      <c r="H138" s="72">
        <f>ROUND(G138*F138,2)</f>
        <v>0</v>
      </c>
      <c r="I138" s="107"/>
      <c r="J138" s="109"/>
      <c r="K138" s="109"/>
    </row>
    <row r="139" spans="1:11" s="81" customFormat="1" ht="30" customHeight="1">
      <c r="A139" s="82" t="s">
        <v>62</v>
      </c>
      <c r="B139" s="75" t="s">
        <v>163</v>
      </c>
      <c r="C139" s="76" t="s">
        <v>64</v>
      </c>
      <c r="D139" s="77" t="s">
        <v>97</v>
      </c>
      <c r="E139" s="78"/>
      <c r="F139" s="79"/>
      <c r="G139" s="84"/>
      <c r="H139" s="72"/>
      <c r="I139" s="107"/>
      <c r="J139" s="108"/>
      <c r="K139" s="108"/>
    </row>
    <row r="140" spans="1:10" s="81" customFormat="1" ht="30" customHeight="1">
      <c r="A140" s="82" t="s">
        <v>95</v>
      </c>
      <c r="B140" s="85" t="s">
        <v>31</v>
      </c>
      <c r="C140" s="76" t="s">
        <v>96</v>
      </c>
      <c r="D140" s="71" t="s">
        <v>2</v>
      </c>
      <c r="E140" s="78" t="s">
        <v>32</v>
      </c>
      <c r="F140" s="92">
        <v>1020</v>
      </c>
      <c r="G140" s="80"/>
      <c r="H140" s="72">
        <f>ROUND(G140*F140,2)</f>
        <v>0</v>
      </c>
      <c r="I140" s="107"/>
      <c r="J140" s="108"/>
    </row>
    <row r="141" spans="1:11" s="81" customFormat="1" ht="33" customHeight="1">
      <c r="A141" s="82" t="s">
        <v>111</v>
      </c>
      <c r="B141" s="75" t="s">
        <v>262</v>
      </c>
      <c r="C141" s="76" t="s">
        <v>112</v>
      </c>
      <c r="D141" s="77" t="s">
        <v>97</v>
      </c>
      <c r="E141" s="78" t="s">
        <v>29</v>
      </c>
      <c r="F141" s="92">
        <v>220</v>
      </c>
      <c r="G141" s="80"/>
      <c r="H141" s="72">
        <f>ROUND(G141*F141,2)</f>
        <v>0</v>
      </c>
      <c r="I141" s="107"/>
      <c r="J141" s="108"/>
      <c r="K141" s="108"/>
    </row>
    <row r="142" spans="1:11" s="83" customFormat="1" ht="30" customHeight="1">
      <c r="A142" s="74" t="s">
        <v>33</v>
      </c>
      <c r="B142" s="75" t="s">
        <v>164</v>
      </c>
      <c r="C142" s="76" t="s">
        <v>34</v>
      </c>
      <c r="D142" s="77" t="s">
        <v>97</v>
      </c>
      <c r="E142" s="78" t="s">
        <v>30</v>
      </c>
      <c r="F142" s="92">
        <v>70</v>
      </c>
      <c r="G142" s="80"/>
      <c r="H142" s="72">
        <f>ROUND(G142*F142,2)</f>
        <v>0</v>
      </c>
      <c r="I142" s="107"/>
      <c r="J142" s="109"/>
      <c r="K142" s="109"/>
    </row>
    <row r="143" spans="1:11" s="83" customFormat="1" ht="30" customHeight="1">
      <c r="A143" s="82" t="s">
        <v>66</v>
      </c>
      <c r="B143" s="75" t="s">
        <v>263</v>
      </c>
      <c r="C143" s="76" t="s">
        <v>67</v>
      </c>
      <c r="D143" s="71" t="s">
        <v>68</v>
      </c>
      <c r="E143" s="78" t="s">
        <v>30</v>
      </c>
      <c r="F143" s="92">
        <v>1475</v>
      </c>
      <c r="G143" s="80"/>
      <c r="H143" s="72">
        <f>ROUND(G143*F143,2)</f>
        <v>0</v>
      </c>
      <c r="I143" s="107"/>
      <c r="J143" s="109"/>
      <c r="K143" s="109"/>
    </row>
    <row r="144" spans="1:11" s="83" customFormat="1" ht="30" customHeight="1">
      <c r="A144" s="74"/>
      <c r="B144" s="75" t="s">
        <v>264</v>
      </c>
      <c r="C144" s="76" t="s">
        <v>113</v>
      </c>
      <c r="D144" s="71" t="s">
        <v>441</v>
      </c>
      <c r="E144" s="78"/>
      <c r="F144" s="79"/>
      <c r="G144" s="84"/>
      <c r="H144" s="72"/>
      <c r="I144" s="107"/>
      <c r="J144" s="109"/>
      <c r="K144" s="109"/>
    </row>
    <row r="145" spans="1:11" s="81" customFormat="1" ht="30" customHeight="1">
      <c r="A145" s="82" t="s">
        <v>114</v>
      </c>
      <c r="B145" s="85" t="s">
        <v>31</v>
      </c>
      <c r="C145" s="76" t="s">
        <v>115</v>
      </c>
      <c r="D145" s="71" t="s">
        <v>2</v>
      </c>
      <c r="E145" s="78" t="s">
        <v>32</v>
      </c>
      <c r="F145" s="92">
        <v>102</v>
      </c>
      <c r="G145" s="80"/>
      <c r="H145" s="72">
        <f>ROUND(G145*F145,2)</f>
        <v>0</v>
      </c>
      <c r="I145" s="107"/>
      <c r="J145" s="108"/>
      <c r="K145" s="108"/>
    </row>
    <row r="146" spans="1:11" ht="36" customHeight="1">
      <c r="A146" s="17"/>
      <c r="B146" s="14"/>
      <c r="C146" s="33" t="s">
        <v>20</v>
      </c>
      <c r="D146" s="9"/>
      <c r="E146" s="6"/>
      <c r="F146" s="9"/>
      <c r="G146" s="20"/>
      <c r="H146" s="20"/>
      <c r="I146" s="105"/>
      <c r="J146" s="105"/>
      <c r="K146" s="105"/>
    </row>
    <row r="147" spans="1:11" s="81" customFormat="1" ht="30" customHeight="1">
      <c r="A147" s="86" t="s">
        <v>53</v>
      </c>
      <c r="B147" s="75" t="s">
        <v>265</v>
      </c>
      <c r="C147" s="76" t="s">
        <v>54</v>
      </c>
      <c r="D147" s="77" t="s">
        <v>97</v>
      </c>
      <c r="E147" s="78"/>
      <c r="F147" s="79"/>
      <c r="G147" s="84"/>
      <c r="H147" s="72"/>
      <c r="I147" s="107"/>
      <c r="J147" s="108"/>
      <c r="K147" s="108"/>
    </row>
    <row r="148" spans="1:11" s="83" customFormat="1" ht="30" customHeight="1">
      <c r="A148" s="86" t="s">
        <v>55</v>
      </c>
      <c r="B148" s="85" t="s">
        <v>31</v>
      </c>
      <c r="C148" s="76" t="s">
        <v>56</v>
      </c>
      <c r="D148" s="71" t="s">
        <v>2</v>
      </c>
      <c r="E148" s="78" t="s">
        <v>30</v>
      </c>
      <c r="F148" s="92">
        <v>131.5</v>
      </c>
      <c r="G148" s="80"/>
      <c r="H148" s="72">
        <f aca="true" t="shared" si="0" ref="H148:H153">ROUND(G148*F148,2)</f>
        <v>0</v>
      </c>
      <c r="I148" s="107"/>
      <c r="J148" s="109"/>
      <c r="K148" s="109"/>
    </row>
    <row r="149" spans="1:11" s="83" customFormat="1" ht="30" customHeight="1">
      <c r="A149" s="86" t="s">
        <v>98</v>
      </c>
      <c r="B149" s="85" t="s">
        <v>36</v>
      </c>
      <c r="C149" s="76" t="s">
        <v>99</v>
      </c>
      <c r="D149" s="71" t="s">
        <v>2</v>
      </c>
      <c r="E149" s="78" t="s">
        <v>30</v>
      </c>
      <c r="F149" s="92">
        <v>53.5</v>
      </c>
      <c r="G149" s="80"/>
      <c r="H149" s="72">
        <f t="shared" si="0"/>
        <v>0</v>
      </c>
      <c r="I149" s="110"/>
      <c r="J149" s="109"/>
      <c r="K149" s="109"/>
    </row>
    <row r="150" spans="1:11" s="81" customFormat="1" ht="30" customHeight="1">
      <c r="A150" s="86" t="s">
        <v>197</v>
      </c>
      <c r="B150" s="75" t="s">
        <v>168</v>
      </c>
      <c r="C150" s="76" t="s">
        <v>230</v>
      </c>
      <c r="D150" s="71" t="s">
        <v>72</v>
      </c>
      <c r="E150" s="78" t="s">
        <v>30</v>
      </c>
      <c r="F150" s="91">
        <v>5</v>
      </c>
      <c r="G150" s="80"/>
      <c r="H150" s="72">
        <f t="shared" si="0"/>
        <v>0</v>
      </c>
      <c r="I150" s="107"/>
      <c r="J150" s="108"/>
      <c r="K150" s="108"/>
    </row>
    <row r="151" spans="1:11" s="83" customFormat="1" ht="30" customHeight="1">
      <c r="A151" s="86" t="s">
        <v>200</v>
      </c>
      <c r="B151" s="75" t="s">
        <v>172</v>
      </c>
      <c r="C151" s="76" t="s">
        <v>231</v>
      </c>
      <c r="D151" s="71" t="s">
        <v>72</v>
      </c>
      <c r="E151" s="78" t="s">
        <v>30</v>
      </c>
      <c r="F151" s="92">
        <v>5</v>
      </c>
      <c r="G151" s="80"/>
      <c r="H151" s="72">
        <f t="shared" si="0"/>
        <v>0</v>
      </c>
      <c r="I151" s="107"/>
      <c r="J151" s="109"/>
      <c r="K151" s="109"/>
    </row>
    <row r="152" spans="1:11" s="83" customFormat="1" ht="30" customHeight="1">
      <c r="A152" s="86" t="s">
        <v>203</v>
      </c>
      <c r="B152" s="75" t="s">
        <v>173</v>
      </c>
      <c r="C152" s="76" t="s">
        <v>205</v>
      </c>
      <c r="D152" s="71" t="s">
        <v>72</v>
      </c>
      <c r="E152" s="78" t="s">
        <v>30</v>
      </c>
      <c r="F152" s="92">
        <v>5</v>
      </c>
      <c r="G152" s="80"/>
      <c r="H152" s="72">
        <f t="shared" si="0"/>
        <v>0</v>
      </c>
      <c r="I152" s="107"/>
      <c r="J152" s="109"/>
      <c r="K152" s="109"/>
    </row>
    <row r="153" spans="1:11" s="83" customFormat="1" ht="33" customHeight="1">
      <c r="A153" s="86" t="s">
        <v>152</v>
      </c>
      <c r="B153" s="75" t="s">
        <v>174</v>
      </c>
      <c r="C153" s="76" t="s">
        <v>153</v>
      </c>
      <c r="D153" s="71" t="s">
        <v>154</v>
      </c>
      <c r="E153" s="78" t="s">
        <v>30</v>
      </c>
      <c r="F153" s="92">
        <v>47</v>
      </c>
      <c r="G153" s="80"/>
      <c r="H153" s="72">
        <f t="shared" si="0"/>
        <v>0</v>
      </c>
      <c r="I153" s="107"/>
      <c r="J153" s="109"/>
      <c r="K153" s="109"/>
    </row>
    <row r="154" spans="1:11" s="83" customFormat="1" ht="30" customHeight="1">
      <c r="A154" s="86" t="s">
        <v>101</v>
      </c>
      <c r="B154" s="75" t="s">
        <v>177</v>
      </c>
      <c r="C154" s="76" t="s">
        <v>102</v>
      </c>
      <c r="D154" s="71" t="s">
        <v>444</v>
      </c>
      <c r="E154" s="89"/>
      <c r="F154" s="79"/>
      <c r="G154" s="84"/>
      <c r="H154" s="72"/>
      <c r="I154" s="107"/>
      <c r="J154" s="109"/>
      <c r="K154" s="109"/>
    </row>
    <row r="155" spans="1:11" s="83" customFormat="1" ht="30" customHeight="1">
      <c r="A155" s="86" t="s">
        <v>103</v>
      </c>
      <c r="B155" s="85" t="s">
        <v>31</v>
      </c>
      <c r="C155" s="76" t="s">
        <v>57</v>
      </c>
      <c r="D155" s="71"/>
      <c r="E155" s="78"/>
      <c r="F155" s="79"/>
      <c r="G155" s="84"/>
      <c r="H155" s="72"/>
      <c r="I155" s="107"/>
      <c r="J155" s="109"/>
      <c r="K155" s="109"/>
    </row>
    <row r="156" spans="1:11" s="83" customFormat="1" ht="30" customHeight="1">
      <c r="A156" s="86" t="s">
        <v>104</v>
      </c>
      <c r="B156" s="87" t="s">
        <v>74</v>
      </c>
      <c r="C156" s="76" t="s">
        <v>78</v>
      </c>
      <c r="D156" s="71"/>
      <c r="E156" s="78" t="s">
        <v>32</v>
      </c>
      <c r="F156" s="92">
        <v>27</v>
      </c>
      <c r="G156" s="80"/>
      <c r="H156" s="72">
        <f>ROUND(G156*F156,2)</f>
        <v>0</v>
      </c>
      <c r="I156" s="107"/>
      <c r="J156" s="109"/>
      <c r="K156" s="109"/>
    </row>
    <row r="157" spans="1:11" ht="36" customHeight="1">
      <c r="A157" s="17"/>
      <c r="B157" s="5"/>
      <c r="C157" s="33" t="s">
        <v>21</v>
      </c>
      <c r="D157" s="9"/>
      <c r="E157" s="7"/>
      <c r="F157" s="7"/>
      <c r="G157" s="17"/>
      <c r="H157" s="20"/>
      <c r="I157" s="105"/>
      <c r="J157" s="105"/>
      <c r="K157" s="105"/>
    </row>
    <row r="158" spans="1:11" s="81" customFormat="1" ht="33" customHeight="1">
      <c r="A158" s="74" t="s">
        <v>47</v>
      </c>
      <c r="B158" s="75" t="s">
        <v>266</v>
      </c>
      <c r="C158" s="76" t="s">
        <v>48</v>
      </c>
      <c r="D158" s="71" t="s">
        <v>105</v>
      </c>
      <c r="E158" s="78"/>
      <c r="F158" s="90"/>
      <c r="G158" s="84"/>
      <c r="H158" s="73"/>
      <c r="I158" s="107"/>
      <c r="J158" s="108"/>
      <c r="K158" s="108"/>
    </row>
    <row r="159" spans="1:11" s="81" customFormat="1" ht="33" customHeight="1">
      <c r="A159" s="74" t="s">
        <v>156</v>
      </c>
      <c r="B159" s="120" t="s">
        <v>31</v>
      </c>
      <c r="C159" s="121" t="s">
        <v>157</v>
      </c>
      <c r="D159" s="122"/>
      <c r="E159" s="123" t="s">
        <v>30</v>
      </c>
      <c r="F159" s="124">
        <v>220.5</v>
      </c>
      <c r="G159" s="125"/>
      <c r="H159" s="126">
        <f>ROUND(G159*F159,2)</f>
        <v>0</v>
      </c>
      <c r="I159" s="110"/>
      <c r="J159" s="108"/>
      <c r="K159" s="108"/>
    </row>
    <row r="160" spans="1:11" s="83" customFormat="1" ht="33" customHeight="1">
      <c r="A160" s="74" t="s">
        <v>188</v>
      </c>
      <c r="B160" s="127" t="s">
        <v>175</v>
      </c>
      <c r="C160" s="128" t="s">
        <v>190</v>
      </c>
      <c r="D160" s="129" t="s">
        <v>444</v>
      </c>
      <c r="E160" s="130"/>
      <c r="F160" s="131"/>
      <c r="G160" s="132"/>
      <c r="H160" s="133"/>
      <c r="I160" s="107"/>
      <c r="J160" s="109"/>
      <c r="K160" s="109"/>
    </row>
    <row r="161" spans="1:11" s="83" customFormat="1" ht="30" customHeight="1">
      <c r="A161" s="74" t="s">
        <v>191</v>
      </c>
      <c r="B161" s="85" t="s">
        <v>31</v>
      </c>
      <c r="C161" s="76" t="s">
        <v>192</v>
      </c>
      <c r="D161" s="71"/>
      <c r="E161" s="78"/>
      <c r="F161" s="79"/>
      <c r="G161" s="84"/>
      <c r="H161" s="73"/>
      <c r="I161" s="107"/>
      <c r="J161" s="109"/>
      <c r="K161" s="109"/>
    </row>
    <row r="162" spans="1:11" s="83" customFormat="1" ht="30" customHeight="1">
      <c r="A162" s="74" t="s">
        <v>193</v>
      </c>
      <c r="B162" s="87" t="s">
        <v>74</v>
      </c>
      <c r="C162" s="76" t="s">
        <v>78</v>
      </c>
      <c r="D162" s="71"/>
      <c r="E162" s="78" t="s">
        <v>32</v>
      </c>
      <c r="F162" s="92">
        <v>140</v>
      </c>
      <c r="G162" s="80"/>
      <c r="H162" s="72">
        <f>ROUND(G162*F162,2)</f>
        <v>0</v>
      </c>
      <c r="I162" s="107"/>
      <c r="J162" s="109"/>
      <c r="K162" s="109"/>
    </row>
    <row r="163" spans="1:11" s="83" customFormat="1" ht="33" customHeight="1">
      <c r="A163" s="74" t="s">
        <v>194</v>
      </c>
      <c r="B163" s="75" t="s">
        <v>267</v>
      </c>
      <c r="C163" s="76" t="s">
        <v>196</v>
      </c>
      <c r="D163" s="71" t="s">
        <v>444</v>
      </c>
      <c r="E163" s="78" t="s">
        <v>32</v>
      </c>
      <c r="F163" s="92">
        <v>215</v>
      </c>
      <c r="G163" s="80"/>
      <c r="H163" s="72">
        <f>ROUND(G163*F163,2)</f>
        <v>0</v>
      </c>
      <c r="I163" s="107"/>
      <c r="J163" s="109"/>
      <c r="K163" s="109"/>
    </row>
    <row r="164" spans="1:11" ht="36" customHeight="1">
      <c r="A164" s="17"/>
      <c r="B164" s="14"/>
      <c r="C164" s="33" t="s">
        <v>24</v>
      </c>
      <c r="D164" s="9"/>
      <c r="E164" s="6"/>
      <c r="F164" s="9"/>
      <c r="G164" s="20"/>
      <c r="H164" s="20"/>
      <c r="I164" s="105"/>
      <c r="J164" s="105"/>
      <c r="K164" s="105"/>
    </row>
    <row r="165" spans="1:11" s="81" customFormat="1" ht="30" customHeight="1">
      <c r="A165" s="86" t="s">
        <v>51</v>
      </c>
      <c r="B165" s="75" t="s">
        <v>268</v>
      </c>
      <c r="C165" s="76" t="s">
        <v>52</v>
      </c>
      <c r="D165" s="71" t="s">
        <v>91</v>
      </c>
      <c r="E165" s="78"/>
      <c r="F165" s="79"/>
      <c r="G165" s="84"/>
      <c r="H165" s="72"/>
      <c r="I165" s="107"/>
      <c r="J165" s="108"/>
      <c r="K165" s="108"/>
    </row>
    <row r="166" spans="1:11" s="83" customFormat="1" ht="30" customHeight="1">
      <c r="A166" s="86" t="s">
        <v>92</v>
      </c>
      <c r="B166" s="85" t="s">
        <v>31</v>
      </c>
      <c r="C166" s="76" t="s">
        <v>93</v>
      </c>
      <c r="D166" s="71"/>
      <c r="E166" s="78" t="s">
        <v>30</v>
      </c>
      <c r="F166" s="92">
        <v>70</v>
      </c>
      <c r="G166" s="80"/>
      <c r="H166" s="72">
        <f>ROUND(G166*F166,2)</f>
        <v>0</v>
      </c>
      <c r="I166" s="111"/>
      <c r="J166" s="109"/>
      <c r="K166" s="109"/>
    </row>
    <row r="167" spans="1:11" ht="36" customHeight="1" thickBot="1">
      <c r="A167" s="18"/>
      <c r="B167" s="35" t="str">
        <f>B135</f>
        <v>E</v>
      </c>
      <c r="C167" s="146" t="str">
        <f>C135</f>
        <v>Ferndale Ave. / Claremont Ave. Alley - The Block Bounded By Ferndale Ave., Claremont Ave., Lyndale Dr., and Coniston St.</v>
      </c>
      <c r="D167" s="151"/>
      <c r="E167" s="151"/>
      <c r="F167" s="152"/>
      <c r="G167" s="18" t="s">
        <v>17</v>
      </c>
      <c r="H167" s="18">
        <f>SUM(H135:H166)</f>
        <v>0</v>
      </c>
      <c r="I167" s="105"/>
      <c r="J167" s="105"/>
      <c r="K167" s="105"/>
    </row>
    <row r="168" spans="1:11" s="39" customFormat="1" ht="36" customHeight="1" thickTop="1">
      <c r="A168" s="37"/>
      <c r="B168" s="103" t="s">
        <v>213</v>
      </c>
      <c r="C168" s="143" t="s">
        <v>214</v>
      </c>
      <c r="D168" s="149"/>
      <c r="E168" s="149"/>
      <c r="F168" s="150"/>
      <c r="G168" s="38"/>
      <c r="H168" s="38" t="s">
        <v>2</v>
      </c>
      <c r="I168" s="106"/>
      <c r="J168" s="106"/>
      <c r="K168" s="106"/>
    </row>
    <row r="169" spans="1:11" ht="36" customHeight="1">
      <c r="A169" s="17"/>
      <c r="B169" s="14"/>
      <c r="C169" s="32" t="s">
        <v>19</v>
      </c>
      <c r="D169" s="9"/>
      <c r="E169" s="7" t="s">
        <v>2</v>
      </c>
      <c r="F169" s="7" t="s">
        <v>2</v>
      </c>
      <c r="G169" s="20" t="s">
        <v>2</v>
      </c>
      <c r="H169" s="20"/>
      <c r="I169" s="105"/>
      <c r="J169" s="105"/>
      <c r="K169" s="105"/>
    </row>
    <row r="170" spans="1:11" s="81" customFormat="1" ht="33" customHeight="1">
      <c r="A170" s="74"/>
      <c r="B170" s="75" t="s">
        <v>179</v>
      </c>
      <c r="C170" s="76" t="s">
        <v>60</v>
      </c>
      <c r="D170" s="77" t="s">
        <v>440</v>
      </c>
      <c r="E170" s="78" t="s">
        <v>29</v>
      </c>
      <c r="F170" s="92">
        <v>210</v>
      </c>
      <c r="G170" s="80"/>
      <c r="H170" s="72">
        <f>ROUND(G170*F170,2)</f>
        <v>0</v>
      </c>
      <c r="I170" s="107"/>
      <c r="J170" s="108"/>
      <c r="K170" s="108"/>
    </row>
    <row r="171" spans="1:11" s="83" customFormat="1" ht="33" customHeight="1">
      <c r="A171" s="82"/>
      <c r="B171" s="75" t="s">
        <v>181</v>
      </c>
      <c r="C171" s="76" t="s">
        <v>61</v>
      </c>
      <c r="D171" s="77" t="s">
        <v>440</v>
      </c>
      <c r="E171" s="78" t="s">
        <v>30</v>
      </c>
      <c r="F171" s="92">
        <v>365</v>
      </c>
      <c r="G171" s="80"/>
      <c r="H171" s="72">
        <f>ROUND(G171*F171,2)</f>
        <v>0</v>
      </c>
      <c r="I171" s="107"/>
      <c r="J171" s="109"/>
      <c r="K171" s="109"/>
    </row>
    <row r="172" spans="1:11" s="81" customFormat="1" ht="30" customHeight="1">
      <c r="A172" s="82" t="s">
        <v>62</v>
      </c>
      <c r="B172" s="75" t="s">
        <v>182</v>
      </c>
      <c r="C172" s="76" t="s">
        <v>64</v>
      </c>
      <c r="D172" s="77" t="s">
        <v>97</v>
      </c>
      <c r="E172" s="78"/>
      <c r="F172" s="79"/>
      <c r="G172" s="84"/>
      <c r="H172" s="72"/>
      <c r="I172" s="107"/>
      <c r="J172" s="108"/>
      <c r="K172" s="108"/>
    </row>
    <row r="173" spans="1:10" s="81" customFormat="1" ht="30" customHeight="1">
      <c r="A173" s="82" t="s">
        <v>95</v>
      </c>
      <c r="B173" s="85" t="s">
        <v>31</v>
      </c>
      <c r="C173" s="76" t="s">
        <v>96</v>
      </c>
      <c r="D173" s="71" t="s">
        <v>2</v>
      </c>
      <c r="E173" s="78" t="s">
        <v>32</v>
      </c>
      <c r="F173" s="92">
        <v>255</v>
      </c>
      <c r="G173" s="80"/>
      <c r="H173" s="72">
        <f>ROUND(G173*F173,2)</f>
        <v>0</v>
      </c>
      <c r="I173" s="107"/>
      <c r="J173" s="108"/>
    </row>
    <row r="174" spans="1:11" s="81" customFormat="1" ht="33" customHeight="1">
      <c r="A174" s="82" t="s">
        <v>111</v>
      </c>
      <c r="B174" s="75" t="s">
        <v>185</v>
      </c>
      <c r="C174" s="76" t="s">
        <v>112</v>
      </c>
      <c r="D174" s="77" t="s">
        <v>97</v>
      </c>
      <c r="E174" s="78" t="s">
        <v>29</v>
      </c>
      <c r="F174" s="92">
        <v>55</v>
      </c>
      <c r="G174" s="80"/>
      <c r="H174" s="72">
        <f>ROUND(G174*F174,2)</f>
        <v>0</v>
      </c>
      <c r="I174" s="107"/>
      <c r="J174" s="108"/>
      <c r="K174" s="108"/>
    </row>
    <row r="175" spans="1:11" s="83" customFormat="1" ht="30" customHeight="1">
      <c r="A175" s="74" t="s">
        <v>33</v>
      </c>
      <c r="B175" s="75" t="s">
        <v>269</v>
      </c>
      <c r="C175" s="76" t="s">
        <v>34</v>
      </c>
      <c r="D175" s="77" t="s">
        <v>97</v>
      </c>
      <c r="E175" s="78" t="s">
        <v>30</v>
      </c>
      <c r="F175" s="92">
        <v>30</v>
      </c>
      <c r="G175" s="80"/>
      <c r="H175" s="72">
        <f>ROUND(G175*F175,2)</f>
        <v>0</v>
      </c>
      <c r="I175" s="107"/>
      <c r="J175" s="109"/>
      <c r="K175" s="109"/>
    </row>
    <row r="176" spans="1:11" s="83" customFormat="1" ht="30" customHeight="1">
      <c r="A176" s="82" t="s">
        <v>66</v>
      </c>
      <c r="B176" s="75" t="s">
        <v>186</v>
      </c>
      <c r="C176" s="76" t="s">
        <v>67</v>
      </c>
      <c r="D176" s="71" t="s">
        <v>68</v>
      </c>
      <c r="E176" s="78" t="s">
        <v>30</v>
      </c>
      <c r="F176" s="92">
        <v>365</v>
      </c>
      <c r="G176" s="80"/>
      <c r="H176" s="72">
        <f>ROUND(G176*F176,2)</f>
        <v>0</v>
      </c>
      <c r="I176" s="107"/>
      <c r="J176" s="109"/>
      <c r="K176" s="109"/>
    </row>
    <row r="177" spans="1:11" s="83" customFormat="1" ht="30" customHeight="1">
      <c r="A177" s="74"/>
      <c r="B177" s="75" t="s">
        <v>270</v>
      </c>
      <c r="C177" s="76" t="s">
        <v>113</v>
      </c>
      <c r="D177" s="71" t="s">
        <v>441</v>
      </c>
      <c r="E177" s="78"/>
      <c r="F177" s="79"/>
      <c r="G177" s="84"/>
      <c r="H177" s="72"/>
      <c r="I177" s="107"/>
      <c r="J177" s="109"/>
      <c r="K177" s="109"/>
    </row>
    <row r="178" spans="1:11" s="81" customFormat="1" ht="30" customHeight="1">
      <c r="A178" s="82" t="s">
        <v>114</v>
      </c>
      <c r="B178" s="85" t="s">
        <v>31</v>
      </c>
      <c r="C178" s="76" t="s">
        <v>115</v>
      </c>
      <c r="D178" s="71" t="s">
        <v>2</v>
      </c>
      <c r="E178" s="78" t="s">
        <v>32</v>
      </c>
      <c r="F178" s="92">
        <v>25</v>
      </c>
      <c r="G178" s="80"/>
      <c r="H178" s="72">
        <f>ROUND(G178*F178,2)</f>
        <v>0</v>
      </c>
      <c r="I178" s="107"/>
      <c r="J178" s="108"/>
      <c r="K178" s="108"/>
    </row>
    <row r="179" spans="1:11" ht="36" customHeight="1">
      <c r="A179" s="17"/>
      <c r="B179" s="14"/>
      <c r="C179" s="33" t="s">
        <v>20</v>
      </c>
      <c r="D179" s="9"/>
      <c r="E179" s="6"/>
      <c r="F179" s="9"/>
      <c r="G179" s="20"/>
      <c r="H179" s="20"/>
      <c r="I179" s="105"/>
      <c r="J179" s="105"/>
      <c r="K179" s="105"/>
    </row>
    <row r="180" spans="1:11" s="81" customFormat="1" ht="30" customHeight="1">
      <c r="A180" s="86" t="s">
        <v>53</v>
      </c>
      <c r="B180" s="75" t="s">
        <v>271</v>
      </c>
      <c r="C180" s="76" t="s">
        <v>54</v>
      </c>
      <c r="D180" s="77" t="s">
        <v>97</v>
      </c>
      <c r="E180" s="78"/>
      <c r="F180" s="79"/>
      <c r="G180" s="84"/>
      <c r="H180" s="72"/>
      <c r="I180" s="107"/>
      <c r="J180" s="108"/>
      <c r="K180" s="108"/>
    </row>
    <row r="181" spans="1:11" s="83" customFormat="1" ht="30" customHeight="1">
      <c r="A181" s="86" t="s">
        <v>98</v>
      </c>
      <c r="B181" s="85" t="s">
        <v>31</v>
      </c>
      <c r="C181" s="76" t="s">
        <v>99</v>
      </c>
      <c r="D181" s="71" t="s">
        <v>2</v>
      </c>
      <c r="E181" s="78" t="s">
        <v>30</v>
      </c>
      <c r="F181" s="92">
        <v>26.5</v>
      </c>
      <c r="G181" s="80"/>
      <c r="H181" s="72">
        <f>ROUND(G181*F181,2)</f>
        <v>0</v>
      </c>
      <c r="I181" s="110"/>
      <c r="J181" s="109"/>
      <c r="K181" s="109"/>
    </row>
    <row r="182" spans="1:11" s="81" customFormat="1" ht="30" customHeight="1">
      <c r="A182" s="86" t="s">
        <v>197</v>
      </c>
      <c r="B182" s="75" t="s">
        <v>272</v>
      </c>
      <c r="C182" s="76" t="s">
        <v>199</v>
      </c>
      <c r="D182" s="71" t="s">
        <v>72</v>
      </c>
      <c r="E182" s="78" t="s">
        <v>30</v>
      </c>
      <c r="F182" s="91">
        <v>5</v>
      </c>
      <c r="G182" s="80"/>
      <c r="H182" s="72">
        <f>ROUND(G182*F182,2)</f>
        <v>0</v>
      </c>
      <c r="I182" s="107"/>
      <c r="J182" s="108"/>
      <c r="K182" s="108"/>
    </row>
    <row r="183" spans="1:11" s="83" customFormat="1" ht="30" customHeight="1">
      <c r="A183" s="86" t="s">
        <v>200</v>
      </c>
      <c r="B183" s="75" t="s">
        <v>273</v>
      </c>
      <c r="C183" s="76" t="s">
        <v>202</v>
      </c>
      <c r="D183" s="71" t="s">
        <v>72</v>
      </c>
      <c r="E183" s="78" t="s">
        <v>30</v>
      </c>
      <c r="F183" s="92">
        <v>5</v>
      </c>
      <c r="G183" s="80"/>
      <c r="H183" s="72">
        <f>ROUND(G183*F183,2)</f>
        <v>0</v>
      </c>
      <c r="I183" s="107"/>
      <c r="J183" s="109"/>
      <c r="K183" s="109"/>
    </row>
    <row r="184" spans="1:11" s="83" customFormat="1" ht="30" customHeight="1">
      <c r="A184" s="86" t="s">
        <v>203</v>
      </c>
      <c r="B184" s="75" t="s">
        <v>274</v>
      </c>
      <c r="C184" s="76" t="s">
        <v>205</v>
      </c>
      <c r="D184" s="71" t="s">
        <v>72</v>
      </c>
      <c r="E184" s="78" t="s">
        <v>30</v>
      </c>
      <c r="F184" s="92">
        <v>5</v>
      </c>
      <c r="G184" s="80"/>
      <c r="H184" s="72">
        <f>ROUND(G184*F184,2)</f>
        <v>0</v>
      </c>
      <c r="I184" s="107"/>
      <c r="J184" s="109"/>
      <c r="K184" s="109"/>
    </row>
    <row r="185" spans="1:11" s="83" customFormat="1" ht="33" customHeight="1">
      <c r="A185" s="86" t="s">
        <v>152</v>
      </c>
      <c r="B185" s="75" t="s">
        <v>275</v>
      </c>
      <c r="C185" s="76" t="s">
        <v>153</v>
      </c>
      <c r="D185" s="71" t="s">
        <v>154</v>
      </c>
      <c r="E185" s="78" t="s">
        <v>30</v>
      </c>
      <c r="F185" s="92">
        <v>15</v>
      </c>
      <c r="G185" s="80"/>
      <c r="H185" s="72">
        <f>ROUND(G185*F185,2)</f>
        <v>0</v>
      </c>
      <c r="I185" s="107"/>
      <c r="J185" s="109"/>
      <c r="K185" s="109"/>
    </row>
    <row r="186" spans="1:11" s="83" customFormat="1" ht="30" customHeight="1">
      <c r="A186" s="86" t="s">
        <v>101</v>
      </c>
      <c r="B186" s="75" t="s">
        <v>276</v>
      </c>
      <c r="C186" s="76" t="s">
        <v>102</v>
      </c>
      <c r="D186" s="71" t="s">
        <v>444</v>
      </c>
      <c r="E186" s="89"/>
      <c r="F186" s="79"/>
      <c r="G186" s="84"/>
      <c r="H186" s="72"/>
      <c r="I186" s="107"/>
      <c r="J186" s="109"/>
      <c r="K186" s="109"/>
    </row>
    <row r="187" spans="1:11" s="83" customFormat="1" ht="30" customHeight="1">
      <c r="A187" s="86" t="s">
        <v>103</v>
      </c>
      <c r="B187" s="85" t="s">
        <v>31</v>
      </c>
      <c r="C187" s="76" t="s">
        <v>57</v>
      </c>
      <c r="D187" s="71"/>
      <c r="E187" s="78"/>
      <c r="F187" s="79"/>
      <c r="G187" s="84"/>
      <c r="H187" s="72"/>
      <c r="I187" s="107"/>
      <c r="J187" s="109"/>
      <c r="K187" s="109"/>
    </row>
    <row r="188" spans="1:11" s="83" customFormat="1" ht="30" customHeight="1">
      <c r="A188" s="86" t="s">
        <v>104</v>
      </c>
      <c r="B188" s="87" t="s">
        <v>74</v>
      </c>
      <c r="C188" s="76" t="s">
        <v>78</v>
      </c>
      <c r="D188" s="71"/>
      <c r="E188" s="78" t="s">
        <v>32</v>
      </c>
      <c r="F188" s="92">
        <v>13</v>
      </c>
      <c r="G188" s="80"/>
      <c r="H188" s="72">
        <f>ROUND(G188*F188,2)</f>
        <v>0</v>
      </c>
      <c r="I188" s="107"/>
      <c r="J188" s="109"/>
      <c r="K188" s="109"/>
    </row>
    <row r="189" spans="1:11" ht="36" customHeight="1">
      <c r="A189" s="17"/>
      <c r="B189" s="5"/>
      <c r="C189" s="33" t="s">
        <v>21</v>
      </c>
      <c r="D189" s="9"/>
      <c r="E189" s="7"/>
      <c r="F189" s="7"/>
      <c r="G189" s="17"/>
      <c r="H189" s="20"/>
      <c r="I189" s="105"/>
      <c r="J189" s="105"/>
      <c r="K189" s="105"/>
    </row>
    <row r="190" spans="1:11" s="81" customFormat="1" ht="33" customHeight="1">
      <c r="A190" s="74" t="s">
        <v>47</v>
      </c>
      <c r="B190" s="75" t="s">
        <v>277</v>
      </c>
      <c r="C190" s="76" t="s">
        <v>48</v>
      </c>
      <c r="D190" s="71" t="s">
        <v>105</v>
      </c>
      <c r="E190" s="78"/>
      <c r="F190" s="90"/>
      <c r="G190" s="84"/>
      <c r="H190" s="73"/>
      <c r="I190" s="107"/>
      <c r="J190" s="108"/>
      <c r="K190" s="108"/>
    </row>
    <row r="191" spans="1:11" s="81" customFormat="1" ht="33" customHeight="1">
      <c r="A191" s="74" t="s">
        <v>156</v>
      </c>
      <c r="B191" s="85" t="s">
        <v>31</v>
      </c>
      <c r="C191" s="76" t="s">
        <v>157</v>
      </c>
      <c r="D191" s="71"/>
      <c r="E191" s="78" t="s">
        <v>30</v>
      </c>
      <c r="F191" s="91">
        <v>92</v>
      </c>
      <c r="G191" s="80"/>
      <c r="H191" s="72">
        <f>ROUND(G191*F191,2)</f>
        <v>0</v>
      </c>
      <c r="I191" s="110"/>
      <c r="J191" s="108"/>
      <c r="K191" s="108"/>
    </row>
    <row r="192" spans="1:11" s="83" customFormat="1" ht="33" customHeight="1">
      <c r="A192" s="74" t="s">
        <v>188</v>
      </c>
      <c r="B192" s="75" t="s">
        <v>278</v>
      </c>
      <c r="C192" s="76" t="s">
        <v>190</v>
      </c>
      <c r="D192" s="71" t="s">
        <v>444</v>
      </c>
      <c r="E192" s="89"/>
      <c r="F192" s="79"/>
      <c r="G192" s="84"/>
      <c r="H192" s="73"/>
      <c r="I192" s="107"/>
      <c r="J192" s="109"/>
      <c r="K192" s="109"/>
    </row>
    <row r="193" spans="1:11" s="83" customFormat="1" ht="30" customHeight="1">
      <c r="A193" s="74" t="s">
        <v>191</v>
      </c>
      <c r="B193" s="85" t="s">
        <v>31</v>
      </c>
      <c r="C193" s="76" t="s">
        <v>192</v>
      </c>
      <c r="D193" s="71"/>
      <c r="E193" s="78"/>
      <c r="F193" s="79"/>
      <c r="G193" s="84"/>
      <c r="H193" s="73"/>
      <c r="I193" s="107"/>
      <c r="J193" s="109"/>
      <c r="K193" s="109"/>
    </row>
    <row r="194" spans="1:11" s="83" customFormat="1" ht="30" customHeight="1">
      <c r="A194" s="74" t="s">
        <v>193</v>
      </c>
      <c r="B194" s="134" t="s">
        <v>74</v>
      </c>
      <c r="C194" s="121" t="s">
        <v>78</v>
      </c>
      <c r="D194" s="122"/>
      <c r="E194" s="123" t="s">
        <v>32</v>
      </c>
      <c r="F194" s="135">
        <v>30</v>
      </c>
      <c r="G194" s="125"/>
      <c r="H194" s="126">
        <f>ROUND(G194*F194,2)</f>
        <v>0</v>
      </c>
      <c r="I194" s="107"/>
      <c r="J194" s="109"/>
      <c r="K194" s="109"/>
    </row>
    <row r="195" spans="1:11" s="83" customFormat="1" ht="33" customHeight="1">
      <c r="A195" s="74" t="s">
        <v>194</v>
      </c>
      <c r="B195" s="127" t="s">
        <v>279</v>
      </c>
      <c r="C195" s="128" t="s">
        <v>196</v>
      </c>
      <c r="D195" s="129" t="s">
        <v>444</v>
      </c>
      <c r="E195" s="136" t="s">
        <v>32</v>
      </c>
      <c r="F195" s="137">
        <v>45</v>
      </c>
      <c r="G195" s="138"/>
      <c r="H195" s="139">
        <f>ROUND(G195*F195,2)</f>
        <v>0</v>
      </c>
      <c r="I195" s="107"/>
      <c r="J195" s="109"/>
      <c r="K195" s="109"/>
    </row>
    <row r="196" spans="1:11" ht="36" customHeight="1">
      <c r="A196" s="17"/>
      <c r="B196" s="14"/>
      <c r="C196" s="33" t="s">
        <v>24</v>
      </c>
      <c r="D196" s="9"/>
      <c r="E196" s="6"/>
      <c r="F196" s="9"/>
      <c r="G196" s="20"/>
      <c r="H196" s="20"/>
      <c r="I196" s="105"/>
      <c r="J196" s="105"/>
      <c r="K196" s="105"/>
    </row>
    <row r="197" spans="1:11" s="81" customFormat="1" ht="30" customHeight="1">
      <c r="A197" s="86" t="s">
        <v>51</v>
      </c>
      <c r="B197" s="75" t="s">
        <v>280</v>
      </c>
      <c r="C197" s="76" t="s">
        <v>52</v>
      </c>
      <c r="D197" s="71" t="s">
        <v>91</v>
      </c>
      <c r="E197" s="78"/>
      <c r="F197" s="79"/>
      <c r="G197" s="84"/>
      <c r="H197" s="72"/>
      <c r="I197" s="107"/>
      <c r="J197" s="108"/>
      <c r="K197" s="108"/>
    </row>
    <row r="198" spans="1:11" s="83" customFormat="1" ht="30" customHeight="1">
      <c r="A198" s="86" t="s">
        <v>92</v>
      </c>
      <c r="B198" s="85" t="s">
        <v>31</v>
      </c>
      <c r="C198" s="76" t="s">
        <v>93</v>
      </c>
      <c r="D198" s="71"/>
      <c r="E198" s="78" t="s">
        <v>30</v>
      </c>
      <c r="F198" s="92">
        <v>30</v>
      </c>
      <c r="G198" s="80"/>
      <c r="H198" s="72">
        <f>ROUND(G198*F198,2)</f>
        <v>0</v>
      </c>
      <c r="I198" s="111"/>
      <c r="J198" s="109"/>
      <c r="K198" s="109"/>
    </row>
    <row r="199" spans="1:11" ht="36" customHeight="1" thickBot="1">
      <c r="A199" s="18"/>
      <c r="B199" s="35" t="str">
        <f>B168</f>
        <v>F</v>
      </c>
      <c r="C199" s="146" t="str">
        <f>C168</f>
        <v>Kildonan Ave Alley - The Block Bounded By Kildonan Ave., Linden Ave., Green Dr., and Woodvale St.</v>
      </c>
      <c r="D199" s="151"/>
      <c r="E199" s="151"/>
      <c r="F199" s="152"/>
      <c r="G199" s="18" t="s">
        <v>17</v>
      </c>
      <c r="H199" s="18">
        <f>SUM(H168:H198)</f>
        <v>0</v>
      </c>
      <c r="I199" s="105"/>
      <c r="J199" s="105"/>
      <c r="K199" s="105"/>
    </row>
    <row r="200" spans="1:11" ht="39.75" customHeight="1" thickTop="1">
      <c r="A200" s="17"/>
      <c r="B200" s="158" t="s">
        <v>281</v>
      </c>
      <c r="C200" s="166"/>
      <c r="D200" s="166"/>
      <c r="E200" s="166"/>
      <c r="F200" s="166"/>
      <c r="G200" s="167"/>
      <c r="H200" s="62"/>
      <c r="I200" s="105"/>
      <c r="J200" s="105"/>
      <c r="K200" s="105"/>
    </row>
    <row r="201" spans="1:11" s="39" customFormat="1" ht="30" customHeight="1">
      <c r="A201" s="37"/>
      <c r="B201" s="103" t="s">
        <v>285</v>
      </c>
      <c r="C201" s="143" t="s">
        <v>295</v>
      </c>
      <c r="D201" s="149"/>
      <c r="E201" s="149"/>
      <c r="F201" s="150"/>
      <c r="G201" s="37"/>
      <c r="H201" s="38"/>
      <c r="I201" s="106"/>
      <c r="J201" s="106"/>
      <c r="K201" s="106"/>
    </row>
    <row r="202" spans="1:11" ht="36" customHeight="1">
      <c r="A202" s="17"/>
      <c r="B202" s="14"/>
      <c r="C202" s="32" t="s">
        <v>19</v>
      </c>
      <c r="D202" s="9"/>
      <c r="E202" s="7" t="s">
        <v>2</v>
      </c>
      <c r="F202" s="7" t="s">
        <v>2</v>
      </c>
      <c r="G202" s="17" t="s">
        <v>2</v>
      </c>
      <c r="H202" s="20"/>
      <c r="I202" s="105"/>
      <c r="J202" s="105"/>
      <c r="K202" s="105"/>
    </row>
    <row r="203" spans="1:11" s="81" customFormat="1" ht="33" customHeight="1">
      <c r="A203" s="74"/>
      <c r="B203" s="75" t="s">
        <v>187</v>
      </c>
      <c r="C203" s="76" t="s">
        <v>60</v>
      </c>
      <c r="D203" s="77" t="s">
        <v>440</v>
      </c>
      <c r="E203" s="78" t="s">
        <v>29</v>
      </c>
      <c r="F203" s="92">
        <v>47</v>
      </c>
      <c r="G203" s="80"/>
      <c r="H203" s="72">
        <f>ROUND(G203*F203,2)</f>
        <v>0</v>
      </c>
      <c r="I203" s="107"/>
      <c r="J203" s="108"/>
      <c r="K203" s="108"/>
    </row>
    <row r="204" spans="1:11" s="83" customFormat="1" ht="33" customHeight="1">
      <c r="A204" s="82"/>
      <c r="B204" s="75" t="s">
        <v>306</v>
      </c>
      <c r="C204" s="76" t="s">
        <v>61</v>
      </c>
      <c r="D204" s="77" t="s">
        <v>440</v>
      </c>
      <c r="E204" s="78" t="s">
        <v>30</v>
      </c>
      <c r="F204" s="92">
        <v>85</v>
      </c>
      <c r="G204" s="80"/>
      <c r="H204" s="72">
        <f>ROUND(G204*F204,2)</f>
        <v>0</v>
      </c>
      <c r="I204" s="107"/>
      <c r="J204" s="109"/>
      <c r="K204" s="109"/>
    </row>
    <row r="205" spans="1:11" s="81" customFormat="1" ht="30" customHeight="1">
      <c r="A205" s="82" t="s">
        <v>62</v>
      </c>
      <c r="B205" s="75" t="s">
        <v>307</v>
      </c>
      <c r="C205" s="76" t="s">
        <v>64</v>
      </c>
      <c r="D205" s="77" t="s">
        <v>97</v>
      </c>
      <c r="E205" s="78"/>
      <c r="F205" s="79"/>
      <c r="G205" s="84"/>
      <c r="H205" s="72"/>
      <c r="I205" s="107"/>
      <c r="J205" s="108"/>
      <c r="K205" s="108"/>
    </row>
    <row r="206" spans="1:11" s="81" customFormat="1" ht="30" customHeight="1">
      <c r="A206" s="82" t="s">
        <v>95</v>
      </c>
      <c r="B206" s="85" t="s">
        <v>31</v>
      </c>
      <c r="C206" s="76" t="s">
        <v>96</v>
      </c>
      <c r="D206" s="71" t="s">
        <v>2</v>
      </c>
      <c r="E206" s="78" t="s">
        <v>32</v>
      </c>
      <c r="F206" s="92">
        <v>60</v>
      </c>
      <c r="G206" s="80"/>
      <c r="H206" s="72">
        <f>ROUND(G206*F206,2)</f>
        <v>0</v>
      </c>
      <c r="I206" s="107"/>
      <c r="J206" s="108"/>
      <c r="K206" s="108"/>
    </row>
    <row r="207" spans="1:11" s="81" customFormat="1" ht="33" customHeight="1">
      <c r="A207" s="82" t="s">
        <v>111</v>
      </c>
      <c r="B207" s="75" t="s">
        <v>308</v>
      </c>
      <c r="C207" s="76" t="s">
        <v>112</v>
      </c>
      <c r="D207" s="77" t="s">
        <v>97</v>
      </c>
      <c r="E207" s="78" t="s">
        <v>29</v>
      </c>
      <c r="F207" s="92">
        <v>10</v>
      </c>
      <c r="G207" s="80"/>
      <c r="H207" s="72">
        <f>ROUND(G207*F207,2)</f>
        <v>0</v>
      </c>
      <c r="I207" s="107"/>
      <c r="J207" s="108"/>
      <c r="K207" s="108"/>
    </row>
    <row r="208" spans="1:11" s="83" customFormat="1" ht="30" customHeight="1">
      <c r="A208" s="74" t="s">
        <v>33</v>
      </c>
      <c r="B208" s="75" t="s">
        <v>309</v>
      </c>
      <c r="C208" s="76" t="s">
        <v>34</v>
      </c>
      <c r="D208" s="77" t="s">
        <v>97</v>
      </c>
      <c r="E208" s="78" t="s">
        <v>30</v>
      </c>
      <c r="F208" s="92">
        <v>35</v>
      </c>
      <c r="G208" s="80"/>
      <c r="H208" s="72">
        <f>ROUND(G208*F208,2)</f>
        <v>0</v>
      </c>
      <c r="I208" s="107"/>
      <c r="J208" s="109"/>
      <c r="K208" s="109"/>
    </row>
    <row r="209" spans="1:11" s="83" customFormat="1" ht="30" customHeight="1">
      <c r="A209" s="82" t="s">
        <v>66</v>
      </c>
      <c r="B209" s="75" t="s">
        <v>310</v>
      </c>
      <c r="C209" s="76" t="s">
        <v>67</v>
      </c>
      <c r="D209" s="71" t="s">
        <v>68</v>
      </c>
      <c r="E209" s="78" t="s">
        <v>30</v>
      </c>
      <c r="F209" s="92">
        <v>85</v>
      </c>
      <c r="G209" s="80"/>
      <c r="H209" s="72">
        <f>ROUND(G209*F209,2)</f>
        <v>0</v>
      </c>
      <c r="I209" s="107"/>
      <c r="J209" s="109"/>
      <c r="K209" s="109"/>
    </row>
    <row r="210" spans="1:11" ht="36" customHeight="1">
      <c r="A210" s="17"/>
      <c r="B210" s="14"/>
      <c r="C210" s="33" t="s">
        <v>20</v>
      </c>
      <c r="D210" s="9"/>
      <c r="E210" s="6"/>
      <c r="F210" s="9"/>
      <c r="G210" s="17"/>
      <c r="H210" s="20"/>
      <c r="I210" s="105"/>
      <c r="J210" s="105"/>
      <c r="K210" s="105"/>
    </row>
    <row r="211" spans="1:11" s="83" customFormat="1" ht="30" customHeight="1">
      <c r="A211" s="86" t="s">
        <v>120</v>
      </c>
      <c r="B211" s="75" t="s">
        <v>311</v>
      </c>
      <c r="C211" s="76" t="s">
        <v>122</v>
      </c>
      <c r="D211" s="71" t="s">
        <v>100</v>
      </c>
      <c r="E211" s="78"/>
      <c r="F211" s="79"/>
      <c r="G211" s="84"/>
      <c r="H211" s="72"/>
      <c r="I211" s="107"/>
      <c r="J211" s="109"/>
      <c r="K211" s="109"/>
    </row>
    <row r="212" spans="1:11" s="83" customFormat="1" ht="30" customHeight="1">
      <c r="A212" s="86" t="s">
        <v>123</v>
      </c>
      <c r="B212" s="85" t="s">
        <v>31</v>
      </c>
      <c r="C212" s="76" t="s">
        <v>118</v>
      </c>
      <c r="D212" s="71" t="s">
        <v>2</v>
      </c>
      <c r="E212" s="78" t="s">
        <v>30</v>
      </c>
      <c r="F212" s="92">
        <v>81.5</v>
      </c>
      <c r="G212" s="80"/>
      <c r="H212" s="72">
        <f>ROUND(G212*F212,2)</f>
        <v>0</v>
      </c>
      <c r="I212" s="110"/>
      <c r="J212" s="109"/>
      <c r="K212" s="109"/>
    </row>
    <row r="213" spans="1:11" s="83" customFormat="1" ht="30" customHeight="1">
      <c r="A213" s="86" t="s">
        <v>37</v>
      </c>
      <c r="B213" s="75" t="s">
        <v>312</v>
      </c>
      <c r="C213" s="76" t="s">
        <v>38</v>
      </c>
      <c r="D213" s="71" t="s">
        <v>100</v>
      </c>
      <c r="E213" s="78"/>
      <c r="F213" s="79"/>
      <c r="G213" s="84"/>
      <c r="H213" s="72"/>
      <c r="I213" s="107"/>
      <c r="J213" s="109"/>
      <c r="K213" s="109"/>
    </row>
    <row r="214" spans="1:11" s="83" customFormat="1" ht="30" customHeight="1">
      <c r="A214" s="86" t="s">
        <v>39</v>
      </c>
      <c r="B214" s="85" t="s">
        <v>31</v>
      </c>
      <c r="C214" s="76" t="s">
        <v>40</v>
      </c>
      <c r="D214" s="71" t="s">
        <v>2</v>
      </c>
      <c r="E214" s="78" t="s">
        <v>35</v>
      </c>
      <c r="F214" s="92">
        <v>60</v>
      </c>
      <c r="G214" s="80"/>
      <c r="H214" s="72">
        <f>ROUND(G214*F214,2)</f>
        <v>0</v>
      </c>
      <c r="I214" s="107"/>
      <c r="J214" s="109"/>
      <c r="K214" s="109"/>
    </row>
    <row r="215" spans="1:11" s="83" customFormat="1" ht="30" customHeight="1">
      <c r="A215" s="86" t="s">
        <v>41</v>
      </c>
      <c r="B215" s="75" t="s">
        <v>313</v>
      </c>
      <c r="C215" s="76" t="s">
        <v>42</v>
      </c>
      <c r="D215" s="71" t="s">
        <v>100</v>
      </c>
      <c r="E215" s="78"/>
      <c r="F215" s="79"/>
      <c r="G215" s="84"/>
      <c r="H215" s="72"/>
      <c r="I215" s="107"/>
      <c r="J215" s="109"/>
      <c r="K215" s="109"/>
    </row>
    <row r="216" spans="1:11" s="83" customFormat="1" ht="30" customHeight="1">
      <c r="A216" s="86" t="s">
        <v>43</v>
      </c>
      <c r="B216" s="85" t="s">
        <v>31</v>
      </c>
      <c r="C216" s="76" t="s">
        <v>44</v>
      </c>
      <c r="D216" s="71" t="s">
        <v>2</v>
      </c>
      <c r="E216" s="78" t="s">
        <v>35</v>
      </c>
      <c r="F216" s="92">
        <v>20</v>
      </c>
      <c r="G216" s="80"/>
      <c r="H216" s="72">
        <f>ROUND(G216*F216,2)</f>
        <v>0</v>
      </c>
      <c r="I216" s="107"/>
      <c r="J216" s="109"/>
      <c r="K216" s="109"/>
    </row>
    <row r="217" spans="1:11" s="81" customFormat="1" ht="30" customHeight="1">
      <c r="A217" s="86" t="s">
        <v>126</v>
      </c>
      <c r="B217" s="75" t="s">
        <v>314</v>
      </c>
      <c r="C217" s="76" t="s">
        <v>128</v>
      </c>
      <c r="D217" s="71" t="s">
        <v>72</v>
      </c>
      <c r="E217" s="78"/>
      <c r="F217" s="79"/>
      <c r="G217" s="84"/>
      <c r="H217" s="72"/>
      <c r="I217" s="107"/>
      <c r="J217" s="108"/>
      <c r="K217" s="108"/>
    </row>
    <row r="218" spans="1:11" s="83" customFormat="1" ht="30" customHeight="1">
      <c r="A218" s="86" t="s">
        <v>129</v>
      </c>
      <c r="B218" s="85" t="s">
        <v>133</v>
      </c>
      <c r="C218" s="76" t="s">
        <v>73</v>
      </c>
      <c r="D218" s="71" t="s">
        <v>130</v>
      </c>
      <c r="E218" s="78"/>
      <c r="F218" s="79"/>
      <c r="G218" s="84"/>
      <c r="H218" s="72"/>
      <c r="I218" s="107"/>
      <c r="J218" s="109"/>
      <c r="K218" s="109"/>
    </row>
    <row r="219" spans="1:11" s="83" customFormat="1" ht="30" customHeight="1">
      <c r="A219" s="86" t="s">
        <v>131</v>
      </c>
      <c r="B219" s="87" t="s">
        <v>74</v>
      </c>
      <c r="C219" s="76" t="s">
        <v>132</v>
      </c>
      <c r="D219" s="71"/>
      <c r="E219" s="78" t="s">
        <v>30</v>
      </c>
      <c r="F219" s="92">
        <v>18</v>
      </c>
      <c r="G219" s="80"/>
      <c r="H219" s="72">
        <f>ROUND(G219*F219,2)</f>
        <v>0</v>
      </c>
      <c r="I219" s="112"/>
      <c r="J219" s="109"/>
      <c r="K219" s="109"/>
    </row>
    <row r="220" spans="1:11" s="81" customFormat="1" ht="30" customHeight="1">
      <c r="A220" s="86" t="s">
        <v>134</v>
      </c>
      <c r="B220" s="75" t="s">
        <v>315</v>
      </c>
      <c r="C220" s="76" t="s">
        <v>136</v>
      </c>
      <c r="D220" s="71" t="s">
        <v>137</v>
      </c>
      <c r="E220" s="78"/>
      <c r="F220" s="79"/>
      <c r="G220" s="84"/>
      <c r="H220" s="72"/>
      <c r="I220" s="107"/>
      <c r="J220" s="108"/>
      <c r="K220" s="108"/>
    </row>
    <row r="221" spans="1:11" s="83" customFormat="1" ht="30" customHeight="1">
      <c r="A221" s="86" t="s">
        <v>138</v>
      </c>
      <c r="B221" s="85" t="s">
        <v>31</v>
      </c>
      <c r="C221" s="76" t="s">
        <v>139</v>
      </c>
      <c r="D221" s="71" t="s">
        <v>2</v>
      </c>
      <c r="E221" s="78" t="s">
        <v>45</v>
      </c>
      <c r="F221" s="92">
        <v>14.5</v>
      </c>
      <c r="G221" s="80"/>
      <c r="H221" s="72">
        <f>ROUND(G221*F221,2)</f>
        <v>0</v>
      </c>
      <c r="I221" s="107"/>
      <c r="J221" s="109"/>
      <c r="K221" s="109"/>
    </row>
    <row r="222" spans="1:10" s="83" customFormat="1" ht="30" customHeight="1">
      <c r="A222" s="86" t="s">
        <v>282</v>
      </c>
      <c r="B222" s="85" t="s">
        <v>36</v>
      </c>
      <c r="C222" s="76" t="s">
        <v>283</v>
      </c>
      <c r="D222" s="71" t="s">
        <v>284</v>
      </c>
      <c r="E222" s="78" t="s">
        <v>45</v>
      </c>
      <c r="F222" s="92">
        <v>7.5</v>
      </c>
      <c r="G222" s="80"/>
      <c r="H222" s="72">
        <f>ROUND(G222*F222,2)</f>
        <v>0</v>
      </c>
      <c r="I222" s="107"/>
      <c r="J222" s="109"/>
    </row>
    <row r="223" spans="1:11" s="83" customFormat="1" ht="30" customHeight="1">
      <c r="A223" s="86" t="s">
        <v>140</v>
      </c>
      <c r="B223" s="75" t="s">
        <v>316</v>
      </c>
      <c r="C223" s="76" t="s">
        <v>141</v>
      </c>
      <c r="D223" s="71" t="s">
        <v>137</v>
      </c>
      <c r="E223" s="78"/>
      <c r="F223" s="79"/>
      <c r="G223" s="84"/>
      <c r="H223" s="72"/>
      <c r="I223" s="107"/>
      <c r="J223" s="109"/>
      <c r="K223" s="109"/>
    </row>
    <row r="224" spans="1:11" s="83" customFormat="1" ht="33" customHeight="1">
      <c r="A224" s="86" t="s">
        <v>142</v>
      </c>
      <c r="B224" s="85" t="s">
        <v>31</v>
      </c>
      <c r="C224" s="76" t="s">
        <v>143</v>
      </c>
      <c r="D224" s="71" t="s">
        <v>77</v>
      </c>
      <c r="E224" s="78" t="s">
        <v>45</v>
      </c>
      <c r="F224" s="92">
        <v>21.5</v>
      </c>
      <c r="G224" s="80"/>
      <c r="H224" s="72">
        <f>ROUND(G224*F224,2)</f>
        <v>0</v>
      </c>
      <c r="I224" s="107"/>
      <c r="J224" s="109"/>
      <c r="K224" s="109"/>
    </row>
    <row r="225" spans="1:11" s="83" customFormat="1" ht="30" customHeight="1">
      <c r="A225" s="86" t="s">
        <v>144</v>
      </c>
      <c r="B225" s="120" t="s">
        <v>36</v>
      </c>
      <c r="C225" s="121" t="s">
        <v>145</v>
      </c>
      <c r="D225" s="122" t="s">
        <v>146</v>
      </c>
      <c r="E225" s="123" t="s">
        <v>45</v>
      </c>
      <c r="F225" s="135">
        <v>13.5</v>
      </c>
      <c r="G225" s="125"/>
      <c r="H225" s="126">
        <f>ROUND(G225*F225,2)</f>
        <v>0</v>
      </c>
      <c r="I225" s="107"/>
      <c r="J225" s="109"/>
      <c r="K225" s="109"/>
    </row>
    <row r="226" spans="1:11" s="83" customFormat="1" ht="30" customHeight="1">
      <c r="A226" s="86" t="s">
        <v>101</v>
      </c>
      <c r="B226" s="127" t="s">
        <v>317</v>
      </c>
      <c r="C226" s="128" t="s">
        <v>102</v>
      </c>
      <c r="D226" s="129" t="s">
        <v>444</v>
      </c>
      <c r="E226" s="130"/>
      <c r="F226" s="131"/>
      <c r="G226" s="132"/>
      <c r="H226" s="139"/>
      <c r="I226" s="107"/>
      <c r="J226" s="109"/>
      <c r="K226" s="109"/>
    </row>
    <row r="227" spans="1:11" s="83" customFormat="1" ht="30" customHeight="1">
      <c r="A227" s="86" t="s">
        <v>103</v>
      </c>
      <c r="B227" s="85" t="s">
        <v>31</v>
      </c>
      <c r="C227" s="76" t="s">
        <v>57</v>
      </c>
      <c r="D227" s="71"/>
      <c r="E227" s="78"/>
      <c r="F227" s="79"/>
      <c r="G227" s="84"/>
      <c r="H227" s="72"/>
      <c r="I227" s="107"/>
      <c r="J227" s="109"/>
      <c r="K227" s="109"/>
    </row>
    <row r="228" spans="1:11" s="83" customFormat="1" ht="30" customHeight="1">
      <c r="A228" s="86" t="s">
        <v>104</v>
      </c>
      <c r="B228" s="87" t="s">
        <v>74</v>
      </c>
      <c r="C228" s="76" t="s">
        <v>78</v>
      </c>
      <c r="D228" s="71"/>
      <c r="E228" s="78" t="s">
        <v>32</v>
      </c>
      <c r="F228" s="92">
        <v>5</v>
      </c>
      <c r="G228" s="80"/>
      <c r="H228" s="72">
        <f>ROUND(G228*F228,2)</f>
        <v>0</v>
      </c>
      <c r="I228" s="107"/>
      <c r="J228" s="109"/>
      <c r="K228" s="109"/>
    </row>
    <row r="229" spans="1:11" ht="36" customHeight="1">
      <c r="A229" s="17"/>
      <c r="B229" s="14"/>
      <c r="C229" s="33" t="s">
        <v>24</v>
      </c>
      <c r="D229" s="9"/>
      <c r="E229" s="6"/>
      <c r="F229" s="9"/>
      <c r="G229" s="17"/>
      <c r="H229" s="20"/>
      <c r="I229" s="105"/>
      <c r="J229" s="105"/>
      <c r="K229" s="105"/>
    </row>
    <row r="230" spans="1:11" s="81" customFormat="1" ht="30" customHeight="1">
      <c r="A230" s="86" t="s">
        <v>51</v>
      </c>
      <c r="B230" s="75" t="s">
        <v>318</v>
      </c>
      <c r="C230" s="76" t="s">
        <v>52</v>
      </c>
      <c r="D230" s="71" t="s">
        <v>91</v>
      </c>
      <c r="E230" s="78"/>
      <c r="F230" s="79"/>
      <c r="G230" s="84"/>
      <c r="H230" s="72"/>
      <c r="I230" s="107"/>
      <c r="J230" s="108"/>
      <c r="K230" s="108"/>
    </row>
    <row r="231" spans="1:11" s="83" customFormat="1" ht="30" customHeight="1">
      <c r="A231" s="86" t="s">
        <v>92</v>
      </c>
      <c r="B231" s="85" t="s">
        <v>31</v>
      </c>
      <c r="C231" s="76" t="s">
        <v>93</v>
      </c>
      <c r="D231" s="71"/>
      <c r="E231" s="78" t="s">
        <v>30</v>
      </c>
      <c r="F231" s="92">
        <v>30</v>
      </c>
      <c r="G231" s="80"/>
      <c r="H231" s="72">
        <f>ROUND(G231*F231,2)</f>
        <v>0</v>
      </c>
      <c r="I231" s="111"/>
      <c r="J231" s="109"/>
      <c r="K231" s="109"/>
    </row>
    <row r="232" spans="1:11" s="39" customFormat="1" ht="30" customHeight="1" thickBot="1">
      <c r="A232" s="40"/>
      <c r="B232" s="35" t="str">
        <f>B201</f>
        <v>G</v>
      </c>
      <c r="C232" s="146" t="str">
        <f>C201</f>
        <v>Birchdale Ave. / Lawndale Ave. Alley - City of Winnipeg Paid Works</v>
      </c>
      <c r="D232" s="147"/>
      <c r="E232" s="147"/>
      <c r="F232" s="148"/>
      <c r="G232" s="40" t="s">
        <v>17</v>
      </c>
      <c r="H232" s="40">
        <f>SUM(H201:H231)</f>
        <v>0</v>
      </c>
      <c r="I232" s="106"/>
      <c r="J232" s="106"/>
      <c r="K232" s="106"/>
    </row>
    <row r="233" spans="1:11" s="39" customFormat="1" ht="30" customHeight="1" thickTop="1">
      <c r="A233" s="37"/>
      <c r="B233" s="103" t="s">
        <v>286</v>
      </c>
      <c r="C233" s="143" t="s">
        <v>293</v>
      </c>
      <c r="D233" s="149"/>
      <c r="E233" s="149"/>
      <c r="F233" s="150"/>
      <c r="G233" s="37"/>
      <c r="H233" s="38"/>
      <c r="I233" s="106"/>
      <c r="J233" s="106"/>
      <c r="K233" s="106"/>
    </row>
    <row r="234" spans="1:11" ht="36" customHeight="1">
      <c r="A234" s="17"/>
      <c r="B234" s="14"/>
      <c r="C234" s="32" t="s">
        <v>19</v>
      </c>
      <c r="D234" s="9"/>
      <c r="E234" s="7" t="s">
        <v>2</v>
      </c>
      <c r="F234" s="7" t="s">
        <v>2</v>
      </c>
      <c r="G234" s="17" t="s">
        <v>2</v>
      </c>
      <c r="H234" s="20"/>
      <c r="I234" s="105"/>
      <c r="J234" s="105"/>
      <c r="K234" s="105"/>
    </row>
    <row r="235" spans="1:11" s="81" customFormat="1" ht="33" customHeight="1">
      <c r="A235" s="74"/>
      <c r="B235" s="75" t="s">
        <v>336</v>
      </c>
      <c r="C235" s="76" t="s">
        <v>60</v>
      </c>
      <c r="D235" s="77" t="s">
        <v>440</v>
      </c>
      <c r="E235" s="78" t="s">
        <v>29</v>
      </c>
      <c r="F235" s="92">
        <v>77</v>
      </c>
      <c r="G235" s="80"/>
      <c r="H235" s="72">
        <f>ROUND(G235*F235,2)</f>
        <v>0</v>
      </c>
      <c r="I235" s="107"/>
      <c r="J235" s="108"/>
      <c r="K235" s="108"/>
    </row>
    <row r="236" spans="1:11" s="83" customFormat="1" ht="33" customHeight="1">
      <c r="A236" s="82"/>
      <c r="B236" s="75" t="s">
        <v>337</v>
      </c>
      <c r="C236" s="76" t="s">
        <v>61</v>
      </c>
      <c r="D236" s="77" t="s">
        <v>440</v>
      </c>
      <c r="E236" s="78" t="s">
        <v>30</v>
      </c>
      <c r="F236" s="92">
        <v>139.5</v>
      </c>
      <c r="G236" s="80"/>
      <c r="H236" s="72">
        <f>ROUND(G236*F236,2)</f>
        <v>0</v>
      </c>
      <c r="I236" s="107"/>
      <c r="J236" s="109"/>
      <c r="K236" s="109"/>
    </row>
    <row r="237" spans="1:11" s="81" customFormat="1" ht="30" customHeight="1">
      <c r="A237" s="82" t="s">
        <v>62</v>
      </c>
      <c r="B237" s="75" t="s">
        <v>338</v>
      </c>
      <c r="C237" s="76" t="s">
        <v>64</v>
      </c>
      <c r="D237" s="77" t="s">
        <v>97</v>
      </c>
      <c r="E237" s="78"/>
      <c r="F237" s="79"/>
      <c r="G237" s="84"/>
      <c r="H237" s="72"/>
      <c r="I237" s="107"/>
      <c r="J237" s="108"/>
      <c r="K237" s="108"/>
    </row>
    <row r="238" spans="1:11" s="81" customFormat="1" ht="30" customHeight="1">
      <c r="A238" s="82" t="s">
        <v>95</v>
      </c>
      <c r="B238" s="85" t="s">
        <v>31</v>
      </c>
      <c r="C238" s="76" t="s">
        <v>96</v>
      </c>
      <c r="D238" s="71" t="s">
        <v>2</v>
      </c>
      <c r="E238" s="78" t="s">
        <v>32</v>
      </c>
      <c r="F238" s="92">
        <v>96.5</v>
      </c>
      <c r="G238" s="80"/>
      <c r="H238" s="72">
        <f>ROUND(G238*F238,2)</f>
        <v>0</v>
      </c>
      <c r="I238" s="107"/>
      <c r="J238" s="108"/>
      <c r="K238" s="108"/>
    </row>
    <row r="239" spans="1:11" s="81" customFormat="1" ht="33" customHeight="1">
      <c r="A239" s="82" t="s">
        <v>111</v>
      </c>
      <c r="B239" s="75" t="s">
        <v>339</v>
      </c>
      <c r="C239" s="76" t="s">
        <v>112</v>
      </c>
      <c r="D239" s="77" t="s">
        <v>97</v>
      </c>
      <c r="E239" s="78" t="s">
        <v>29</v>
      </c>
      <c r="F239" s="92">
        <v>11</v>
      </c>
      <c r="G239" s="80"/>
      <c r="H239" s="72">
        <f>ROUND(G239*F239,2)</f>
        <v>0</v>
      </c>
      <c r="I239" s="107"/>
      <c r="J239" s="108"/>
      <c r="K239" s="108"/>
    </row>
    <row r="240" spans="1:11" s="83" customFormat="1" ht="30" customHeight="1">
      <c r="A240" s="74" t="s">
        <v>33</v>
      </c>
      <c r="B240" s="75" t="s">
        <v>340</v>
      </c>
      <c r="C240" s="76" t="s">
        <v>34</v>
      </c>
      <c r="D240" s="77" t="s">
        <v>97</v>
      </c>
      <c r="E240" s="78" t="s">
        <v>30</v>
      </c>
      <c r="F240" s="92">
        <v>45</v>
      </c>
      <c r="G240" s="80"/>
      <c r="H240" s="72">
        <f>ROUND(G240*F240,2)</f>
        <v>0</v>
      </c>
      <c r="I240" s="107"/>
      <c r="J240" s="109"/>
      <c r="K240" s="109"/>
    </row>
    <row r="241" spans="1:11" s="83" customFormat="1" ht="30" customHeight="1">
      <c r="A241" s="82" t="s">
        <v>66</v>
      </c>
      <c r="B241" s="75" t="s">
        <v>341</v>
      </c>
      <c r="C241" s="76" t="s">
        <v>67</v>
      </c>
      <c r="D241" s="71" t="s">
        <v>68</v>
      </c>
      <c r="E241" s="78" t="s">
        <v>30</v>
      </c>
      <c r="F241" s="92">
        <v>139.5</v>
      </c>
      <c r="G241" s="80"/>
      <c r="H241" s="72">
        <f>ROUND(G241*F241,2)</f>
        <v>0</v>
      </c>
      <c r="I241" s="107"/>
      <c r="J241" s="109"/>
      <c r="K241" s="109"/>
    </row>
    <row r="242" spans="1:11" ht="36" customHeight="1">
      <c r="A242" s="17"/>
      <c r="B242" s="14"/>
      <c r="C242" s="33" t="s">
        <v>20</v>
      </c>
      <c r="D242" s="9"/>
      <c r="E242" s="6"/>
      <c r="F242" s="9"/>
      <c r="G242" s="17"/>
      <c r="H242" s="20"/>
      <c r="I242" s="105"/>
      <c r="J242" s="105"/>
      <c r="K242" s="105"/>
    </row>
    <row r="243" spans="1:11" s="83" customFormat="1" ht="30" customHeight="1">
      <c r="A243" s="86" t="s">
        <v>120</v>
      </c>
      <c r="B243" s="75" t="s">
        <v>342</v>
      </c>
      <c r="C243" s="76" t="s">
        <v>122</v>
      </c>
      <c r="D243" s="71" t="s">
        <v>100</v>
      </c>
      <c r="E243" s="78"/>
      <c r="F243" s="79"/>
      <c r="G243" s="84"/>
      <c r="H243" s="72"/>
      <c r="I243" s="107"/>
      <c r="J243" s="109"/>
      <c r="K243" s="109"/>
    </row>
    <row r="244" spans="1:11" s="83" customFormat="1" ht="30" customHeight="1">
      <c r="A244" s="86" t="s">
        <v>123</v>
      </c>
      <c r="B244" s="85" t="s">
        <v>31</v>
      </c>
      <c r="C244" s="76" t="s">
        <v>118</v>
      </c>
      <c r="D244" s="71" t="s">
        <v>2</v>
      </c>
      <c r="E244" s="78" t="s">
        <v>30</v>
      </c>
      <c r="F244" s="92">
        <v>134.5</v>
      </c>
      <c r="G244" s="80"/>
      <c r="H244" s="72">
        <f>ROUND(G244*F244,2)</f>
        <v>0</v>
      </c>
      <c r="I244" s="110"/>
      <c r="J244" s="109"/>
      <c r="K244" s="109"/>
    </row>
    <row r="245" spans="1:11" s="83" customFormat="1" ht="30" customHeight="1">
      <c r="A245" s="86" t="s">
        <v>37</v>
      </c>
      <c r="B245" s="75" t="s">
        <v>343</v>
      </c>
      <c r="C245" s="76" t="s">
        <v>38</v>
      </c>
      <c r="D245" s="71" t="s">
        <v>100</v>
      </c>
      <c r="E245" s="78"/>
      <c r="F245" s="79"/>
      <c r="G245" s="84"/>
      <c r="H245" s="72"/>
      <c r="I245" s="107"/>
      <c r="J245" s="109"/>
      <c r="K245" s="109"/>
    </row>
    <row r="246" spans="1:11" s="83" customFormat="1" ht="30" customHeight="1">
      <c r="A246" s="86" t="s">
        <v>39</v>
      </c>
      <c r="B246" s="85" t="s">
        <v>31</v>
      </c>
      <c r="C246" s="76" t="s">
        <v>40</v>
      </c>
      <c r="D246" s="71" t="s">
        <v>2</v>
      </c>
      <c r="E246" s="78" t="s">
        <v>35</v>
      </c>
      <c r="F246" s="92">
        <v>90</v>
      </c>
      <c r="G246" s="80"/>
      <c r="H246" s="72">
        <f>ROUND(G246*F246,2)</f>
        <v>0</v>
      </c>
      <c r="I246" s="107"/>
      <c r="J246" s="109"/>
      <c r="K246" s="109"/>
    </row>
    <row r="247" spans="1:11" s="83" customFormat="1" ht="30" customHeight="1">
      <c r="A247" s="86" t="s">
        <v>41</v>
      </c>
      <c r="B247" s="75" t="s">
        <v>344</v>
      </c>
      <c r="C247" s="76" t="s">
        <v>42</v>
      </c>
      <c r="D247" s="71" t="s">
        <v>100</v>
      </c>
      <c r="E247" s="78"/>
      <c r="F247" s="79"/>
      <c r="G247" s="84"/>
      <c r="H247" s="72"/>
      <c r="I247" s="107"/>
      <c r="J247" s="109"/>
      <c r="K247" s="109"/>
    </row>
    <row r="248" spans="1:11" s="83" customFormat="1" ht="30" customHeight="1">
      <c r="A248" s="86" t="s">
        <v>43</v>
      </c>
      <c r="B248" s="85" t="s">
        <v>31</v>
      </c>
      <c r="C248" s="76" t="s">
        <v>44</v>
      </c>
      <c r="D248" s="71" t="s">
        <v>2</v>
      </c>
      <c r="E248" s="78" t="s">
        <v>35</v>
      </c>
      <c r="F248" s="92">
        <v>45</v>
      </c>
      <c r="G248" s="80"/>
      <c r="H248" s="72">
        <f>ROUND(G248*F248,2)</f>
        <v>0</v>
      </c>
      <c r="I248" s="107"/>
      <c r="J248" s="109"/>
      <c r="K248" s="109"/>
    </row>
    <row r="249" spans="1:11" s="81" customFormat="1" ht="30" customHeight="1">
      <c r="A249" s="86" t="s">
        <v>126</v>
      </c>
      <c r="B249" s="75" t="s">
        <v>345</v>
      </c>
      <c r="C249" s="76" t="s">
        <v>128</v>
      </c>
      <c r="D249" s="71" t="s">
        <v>72</v>
      </c>
      <c r="E249" s="78"/>
      <c r="F249" s="79"/>
      <c r="G249" s="84"/>
      <c r="H249" s="72"/>
      <c r="I249" s="107"/>
      <c r="J249" s="108"/>
      <c r="K249" s="108"/>
    </row>
    <row r="250" spans="1:11" s="83" customFormat="1" ht="30" customHeight="1">
      <c r="A250" s="86" t="s">
        <v>129</v>
      </c>
      <c r="B250" s="85" t="s">
        <v>133</v>
      </c>
      <c r="C250" s="76" t="s">
        <v>73</v>
      </c>
      <c r="D250" s="71" t="s">
        <v>130</v>
      </c>
      <c r="E250" s="78"/>
      <c r="F250" s="79"/>
      <c r="G250" s="84"/>
      <c r="H250" s="72"/>
      <c r="I250" s="107"/>
      <c r="J250" s="109"/>
      <c r="K250" s="109"/>
    </row>
    <row r="251" spans="1:11" s="83" customFormat="1" ht="30" customHeight="1">
      <c r="A251" s="86" t="s">
        <v>131</v>
      </c>
      <c r="B251" s="87" t="s">
        <v>74</v>
      </c>
      <c r="C251" s="76" t="s">
        <v>132</v>
      </c>
      <c r="D251" s="71"/>
      <c r="E251" s="78" t="s">
        <v>30</v>
      </c>
      <c r="F251" s="92">
        <v>4.5</v>
      </c>
      <c r="G251" s="80"/>
      <c r="H251" s="72">
        <f>ROUND(G251*F251,2)</f>
        <v>0</v>
      </c>
      <c r="I251" s="112"/>
      <c r="J251" s="109"/>
      <c r="K251" s="109"/>
    </row>
    <row r="252" spans="1:11" s="81" customFormat="1" ht="30" customHeight="1">
      <c r="A252" s="86" t="s">
        <v>134</v>
      </c>
      <c r="B252" s="75" t="s">
        <v>346</v>
      </c>
      <c r="C252" s="76" t="s">
        <v>136</v>
      </c>
      <c r="D252" s="71" t="s">
        <v>137</v>
      </c>
      <c r="E252" s="78"/>
      <c r="F252" s="79"/>
      <c r="G252" s="84"/>
      <c r="H252" s="72"/>
      <c r="I252" s="107"/>
      <c r="J252" s="108"/>
      <c r="K252" s="108"/>
    </row>
    <row r="253" spans="1:10" s="83" customFormat="1" ht="30" customHeight="1">
      <c r="A253" s="86" t="s">
        <v>282</v>
      </c>
      <c r="B253" s="85" t="s">
        <v>31</v>
      </c>
      <c r="C253" s="76" t="s">
        <v>283</v>
      </c>
      <c r="D253" s="71" t="s">
        <v>284</v>
      </c>
      <c r="E253" s="78" t="s">
        <v>45</v>
      </c>
      <c r="F253" s="92">
        <v>14.5</v>
      </c>
      <c r="G253" s="80"/>
      <c r="H253" s="72">
        <f>ROUND(G253*F253,2)</f>
        <v>0</v>
      </c>
      <c r="I253" s="107"/>
      <c r="J253" s="109"/>
    </row>
    <row r="254" spans="1:11" s="83" customFormat="1" ht="30" customHeight="1">
      <c r="A254" s="86" t="s">
        <v>140</v>
      </c>
      <c r="B254" s="75" t="s">
        <v>347</v>
      </c>
      <c r="C254" s="76" t="s">
        <v>141</v>
      </c>
      <c r="D254" s="71" t="s">
        <v>137</v>
      </c>
      <c r="E254" s="78"/>
      <c r="F254" s="79"/>
      <c r="G254" s="84"/>
      <c r="H254" s="72"/>
      <c r="I254" s="107"/>
      <c r="J254" s="109"/>
      <c r="K254" s="109"/>
    </row>
    <row r="255" spans="1:11" s="83" customFormat="1" ht="33" customHeight="1">
      <c r="A255" s="86" t="s">
        <v>142</v>
      </c>
      <c r="B255" s="85" t="s">
        <v>31</v>
      </c>
      <c r="C255" s="76" t="s">
        <v>143</v>
      </c>
      <c r="D255" s="71" t="s">
        <v>77</v>
      </c>
      <c r="E255" s="78" t="s">
        <v>45</v>
      </c>
      <c r="F255" s="92">
        <v>14.5</v>
      </c>
      <c r="G255" s="80"/>
      <c r="H255" s="72">
        <f>ROUND(G255*F255,2)</f>
        <v>0</v>
      </c>
      <c r="I255" s="107"/>
      <c r="J255" s="109"/>
      <c r="K255" s="109"/>
    </row>
    <row r="256" spans="1:11" s="83" customFormat="1" ht="30" customHeight="1">
      <c r="A256" s="86" t="s">
        <v>144</v>
      </c>
      <c r="B256" s="120" t="s">
        <v>36</v>
      </c>
      <c r="C256" s="121" t="s">
        <v>145</v>
      </c>
      <c r="D256" s="122" t="s">
        <v>146</v>
      </c>
      <c r="E256" s="123" t="s">
        <v>45</v>
      </c>
      <c r="F256" s="135">
        <v>3.5</v>
      </c>
      <c r="G256" s="125"/>
      <c r="H256" s="126">
        <f>ROUND(G256*F256,2)</f>
        <v>0</v>
      </c>
      <c r="I256" s="107"/>
      <c r="J256" s="109"/>
      <c r="K256" s="109"/>
    </row>
    <row r="257" spans="1:11" s="83" customFormat="1" ht="30" customHeight="1">
      <c r="A257" s="86" t="s">
        <v>75</v>
      </c>
      <c r="B257" s="127" t="s">
        <v>348</v>
      </c>
      <c r="C257" s="128" t="s">
        <v>46</v>
      </c>
      <c r="D257" s="129" t="s">
        <v>137</v>
      </c>
      <c r="E257" s="136"/>
      <c r="F257" s="131"/>
      <c r="G257" s="132"/>
      <c r="H257" s="139"/>
      <c r="I257" s="107"/>
      <c r="J257" s="109"/>
      <c r="K257" s="109"/>
    </row>
    <row r="258" spans="1:11" s="83" customFormat="1" ht="33" customHeight="1">
      <c r="A258" s="86" t="s">
        <v>147</v>
      </c>
      <c r="B258" s="85" t="s">
        <v>31</v>
      </c>
      <c r="C258" s="76" t="s">
        <v>148</v>
      </c>
      <c r="D258" s="71" t="s">
        <v>149</v>
      </c>
      <c r="E258" s="78"/>
      <c r="F258" s="79"/>
      <c r="G258" s="88"/>
      <c r="H258" s="72"/>
      <c r="I258" s="107"/>
      <c r="J258" s="109"/>
      <c r="K258" s="109"/>
    </row>
    <row r="259" spans="1:11" s="83" customFormat="1" ht="30" customHeight="1">
      <c r="A259" s="86" t="s">
        <v>150</v>
      </c>
      <c r="B259" s="87" t="s">
        <v>74</v>
      </c>
      <c r="C259" s="76" t="s">
        <v>151</v>
      </c>
      <c r="D259" s="71"/>
      <c r="E259" s="78" t="s">
        <v>45</v>
      </c>
      <c r="F259" s="92">
        <v>10</v>
      </c>
      <c r="G259" s="80"/>
      <c r="H259" s="72">
        <f>ROUND(G259*F259,2)</f>
        <v>0</v>
      </c>
      <c r="I259" s="112"/>
      <c r="J259" s="109"/>
      <c r="K259" s="109"/>
    </row>
    <row r="260" spans="1:10" s="83" customFormat="1" ht="30" customHeight="1">
      <c r="A260" s="86" t="s">
        <v>319</v>
      </c>
      <c r="B260" s="85" t="s">
        <v>36</v>
      </c>
      <c r="C260" s="76" t="s">
        <v>143</v>
      </c>
      <c r="D260" s="71" t="s">
        <v>77</v>
      </c>
      <c r="E260" s="78" t="s">
        <v>45</v>
      </c>
      <c r="F260" s="92">
        <v>21</v>
      </c>
      <c r="G260" s="80"/>
      <c r="H260" s="72">
        <f>ROUND(G260*F260,2)</f>
        <v>0</v>
      </c>
      <c r="I260" s="107"/>
      <c r="J260" s="109"/>
    </row>
    <row r="261" spans="1:11" s="83" customFormat="1" ht="30" customHeight="1">
      <c r="A261" s="86" t="s">
        <v>101</v>
      </c>
      <c r="B261" s="75" t="s">
        <v>349</v>
      </c>
      <c r="C261" s="76" t="s">
        <v>102</v>
      </c>
      <c r="D261" s="71" t="s">
        <v>444</v>
      </c>
      <c r="E261" s="89"/>
      <c r="F261" s="79"/>
      <c r="G261" s="84"/>
      <c r="H261" s="72"/>
      <c r="I261" s="107"/>
      <c r="J261" s="109"/>
      <c r="K261" s="109"/>
    </row>
    <row r="262" spans="1:11" s="83" customFormat="1" ht="30" customHeight="1">
      <c r="A262" s="86" t="s">
        <v>103</v>
      </c>
      <c r="B262" s="85" t="s">
        <v>31</v>
      </c>
      <c r="C262" s="76" t="s">
        <v>57</v>
      </c>
      <c r="D262" s="71"/>
      <c r="E262" s="78"/>
      <c r="F262" s="79"/>
      <c r="G262" s="84"/>
      <c r="H262" s="72"/>
      <c r="I262" s="107"/>
      <c r="J262" s="109"/>
      <c r="K262" s="109"/>
    </row>
    <row r="263" spans="1:11" s="83" customFormat="1" ht="30" customHeight="1">
      <c r="A263" s="86" t="s">
        <v>104</v>
      </c>
      <c r="B263" s="87" t="s">
        <v>74</v>
      </c>
      <c r="C263" s="76" t="s">
        <v>78</v>
      </c>
      <c r="D263" s="71"/>
      <c r="E263" s="78" t="s">
        <v>32</v>
      </c>
      <c r="F263" s="92">
        <v>5</v>
      </c>
      <c r="G263" s="80"/>
      <c r="H263" s="72">
        <f>ROUND(G263*F263,2)</f>
        <v>0</v>
      </c>
      <c r="I263" s="107"/>
      <c r="J263" s="109"/>
      <c r="K263" s="109"/>
    </row>
    <row r="264" spans="1:11" ht="36" customHeight="1">
      <c r="A264" s="17"/>
      <c r="B264" s="14"/>
      <c r="C264" s="33" t="s">
        <v>24</v>
      </c>
      <c r="D264" s="9"/>
      <c r="E264" s="6"/>
      <c r="F264" s="9"/>
      <c r="G264" s="17"/>
      <c r="H264" s="20"/>
      <c r="I264" s="105"/>
      <c r="J264" s="105"/>
      <c r="K264" s="105"/>
    </row>
    <row r="265" spans="1:11" s="81" customFormat="1" ht="30" customHeight="1">
      <c r="A265" s="86" t="s">
        <v>51</v>
      </c>
      <c r="B265" s="75" t="s">
        <v>350</v>
      </c>
      <c r="C265" s="76" t="s">
        <v>52</v>
      </c>
      <c r="D265" s="71" t="s">
        <v>91</v>
      </c>
      <c r="E265" s="78"/>
      <c r="F265" s="79"/>
      <c r="G265" s="84"/>
      <c r="H265" s="72"/>
      <c r="I265" s="107"/>
      <c r="J265" s="108"/>
      <c r="K265" s="108"/>
    </row>
    <row r="266" spans="1:11" s="83" customFormat="1" ht="30" customHeight="1">
      <c r="A266" s="86" t="s">
        <v>92</v>
      </c>
      <c r="B266" s="85" t="s">
        <v>31</v>
      </c>
      <c r="C266" s="76" t="s">
        <v>93</v>
      </c>
      <c r="D266" s="71"/>
      <c r="E266" s="78" t="s">
        <v>30</v>
      </c>
      <c r="F266" s="92">
        <v>45</v>
      </c>
      <c r="G266" s="80"/>
      <c r="H266" s="72">
        <f>ROUND(G266*F266,2)</f>
        <v>0</v>
      </c>
      <c r="I266" s="111"/>
      <c r="J266" s="109"/>
      <c r="K266" s="109"/>
    </row>
    <row r="267" spans="1:11" s="39" customFormat="1" ht="30" customHeight="1" thickBot="1">
      <c r="A267" s="40"/>
      <c r="B267" s="35" t="str">
        <f>B233</f>
        <v>H</v>
      </c>
      <c r="C267" s="146" t="str">
        <f>C233</f>
        <v>Claremont Ave. / Monck Ave. Alley - City of Winnipeg Paid Works</v>
      </c>
      <c r="D267" s="147"/>
      <c r="E267" s="147"/>
      <c r="F267" s="148"/>
      <c r="G267" s="40" t="s">
        <v>17</v>
      </c>
      <c r="H267" s="40">
        <f>SUM(H233:H266)</f>
        <v>0</v>
      </c>
      <c r="I267" s="106"/>
      <c r="J267" s="106"/>
      <c r="K267" s="106"/>
    </row>
    <row r="268" spans="1:11" s="39" customFormat="1" ht="30" customHeight="1" thickTop="1">
      <c r="A268" s="37"/>
      <c r="B268" s="103" t="s">
        <v>287</v>
      </c>
      <c r="C268" s="143" t="s">
        <v>335</v>
      </c>
      <c r="D268" s="149"/>
      <c r="E268" s="149"/>
      <c r="F268" s="150"/>
      <c r="G268" s="37"/>
      <c r="H268" s="38"/>
      <c r="I268" s="106"/>
      <c r="J268" s="106"/>
      <c r="K268" s="106"/>
    </row>
    <row r="269" spans="1:11" ht="36" customHeight="1">
      <c r="A269" s="17"/>
      <c r="B269" s="14"/>
      <c r="C269" s="32" t="s">
        <v>19</v>
      </c>
      <c r="D269" s="9"/>
      <c r="E269" s="7" t="s">
        <v>2</v>
      </c>
      <c r="F269" s="7" t="s">
        <v>2</v>
      </c>
      <c r="G269" s="17" t="s">
        <v>2</v>
      </c>
      <c r="H269" s="20"/>
      <c r="I269" s="105"/>
      <c r="J269" s="105"/>
      <c r="K269" s="105"/>
    </row>
    <row r="270" spans="1:11" s="81" customFormat="1" ht="33" customHeight="1">
      <c r="A270" s="74"/>
      <c r="B270" s="75" t="s">
        <v>320</v>
      </c>
      <c r="C270" s="76" t="s">
        <v>60</v>
      </c>
      <c r="D270" s="77" t="s">
        <v>440</v>
      </c>
      <c r="E270" s="78" t="s">
        <v>29</v>
      </c>
      <c r="F270" s="92">
        <v>43</v>
      </c>
      <c r="G270" s="80"/>
      <c r="H270" s="72">
        <f>ROUND(G270*F270,2)</f>
        <v>0</v>
      </c>
      <c r="I270" s="107"/>
      <c r="J270" s="108"/>
      <c r="K270" s="108"/>
    </row>
    <row r="271" spans="1:11" s="83" customFormat="1" ht="33" customHeight="1">
      <c r="A271" s="82"/>
      <c r="B271" s="75" t="s">
        <v>321</v>
      </c>
      <c r="C271" s="76" t="s">
        <v>61</v>
      </c>
      <c r="D271" s="77" t="s">
        <v>440</v>
      </c>
      <c r="E271" s="78" t="s">
        <v>30</v>
      </c>
      <c r="F271" s="92">
        <v>77</v>
      </c>
      <c r="G271" s="80"/>
      <c r="H271" s="72">
        <f>ROUND(G271*F271,2)</f>
        <v>0</v>
      </c>
      <c r="I271" s="107"/>
      <c r="J271" s="109"/>
      <c r="K271" s="109"/>
    </row>
    <row r="272" spans="1:11" s="81" customFormat="1" ht="30" customHeight="1">
      <c r="A272" s="82" t="s">
        <v>62</v>
      </c>
      <c r="B272" s="75" t="s">
        <v>322</v>
      </c>
      <c r="C272" s="76" t="s">
        <v>64</v>
      </c>
      <c r="D272" s="77" t="s">
        <v>97</v>
      </c>
      <c r="E272" s="78"/>
      <c r="F272" s="79"/>
      <c r="G272" s="84"/>
      <c r="H272" s="72"/>
      <c r="I272" s="107"/>
      <c r="J272" s="108"/>
      <c r="K272" s="108"/>
    </row>
    <row r="273" spans="1:11" s="81" customFormat="1" ht="30" customHeight="1">
      <c r="A273" s="82" t="s">
        <v>95</v>
      </c>
      <c r="B273" s="85" t="s">
        <v>31</v>
      </c>
      <c r="C273" s="76" t="s">
        <v>96</v>
      </c>
      <c r="D273" s="71" t="s">
        <v>2</v>
      </c>
      <c r="E273" s="78" t="s">
        <v>32</v>
      </c>
      <c r="F273" s="92">
        <v>53.5</v>
      </c>
      <c r="G273" s="80"/>
      <c r="H273" s="72">
        <f>ROUND(G273*F273,2)</f>
        <v>0</v>
      </c>
      <c r="I273" s="107"/>
      <c r="J273" s="108"/>
      <c r="K273" s="108"/>
    </row>
    <row r="274" spans="1:11" s="81" customFormat="1" ht="33" customHeight="1">
      <c r="A274" s="82" t="s">
        <v>111</v>
      </c>
      <c r="B274" s="75" t="s">
        <v>323</v>
      </c>
      <c r="C274" s="76" t="s">
        <v>112</v>
      </c>
      <c r="D274" s="77" t="s">
        <v>97</v>
      </c>
      <c r="E274" s="78" t="s">
        <v>29</v>
      </c>
      <c r="F274" s="92">
        <v>6</v>
      </c>
      <c r="G274" s="80"/>
      <c r="H274" s="72">
        <f>ROUND(G274*F274,2)</f>
        <v>0</v>
      </c>
      <c r="I274" s="107"/>
      <c r="J274" s="108"/>
      <c r="K274" s="108"/>
    </row>
    <row r="275" spans="1:11" s="83" customFormat="1" ht="30" customHeight="1">
      <c r="A275" s="74" t="s">
        <v>33</v>
      </c>
      <c r="B275" s="75" t="s">
        <v>324</v>
      </c>
      <c r="C275" s="76" t="s">
        <v>34</v>
      </c>
      <c r="D275" s="77" t="s">
        <v>97</v>
      </c>
      <c r="E275" s="78" t="s">
        <v>30</v>
      </c>
      <c r="F275" s="92">
        <v>25</v>
      </c>
      <c r="G275" s="80"/>
      <c r="H275" s="72">
        <f>ROUND(G275*F275,2)</f>
        <v>0</v>
      </c>
      <c r="I275" s="107"/>
      <c r="J275" s="109"/>
      <c r="K275" s="109"/>
    </row>
    <row r="276" spans="1:11" s="83" customFormat="1" ht="30" customHeight="1">
      <c r="A276" s="82" t="s">
        <v>66</v>
      </c>
      <c r="B276" s="75" t="s">
        <v>325</v>
      </c>
      <c r="C276" s="76" t="s">
        <v>67</v>
      </c>
      <c r="D276" s="71" t="s">
        <v>68</v>
      </c>
      <c r="E276" s="78" t="s">
        <v>30</v>
      </c>
      <c r="F276" s="92">
        <v>77</v>
      </c>
      <c r="G276" s="80"/>
      <c r="H276" s="72">
        <f>ROUND(G276*F276,2)</f>
        <v>0</v>
      </c>
      <c r="I276" s="107"/>
      <c r="J276" s="109"/>
      <c r="K276" s="109"/>
    </row>
    <row r="277" spans="1:11" ht="36" customHeight="1">
      <c r="A277" s="17"/>
      <c r="B277" s="14"/>
      <c r="C277" s="33" t="s">
        <v>20</v>
      </c>
      <c r="D277" s="9"/>
      <c r="E277" s="6"/>
      <c r="F277" s="9"/>
      <c r="G277" s="17"/>
      <c r="H277" s="20"/>
      <c r="I277" s="105"/>
      <c r="J277" s="105"/>
      <c r="K277" s="105"/>
    </row>
    <row r="278" spans="1:11" s="81" customFormat="1" ht="30" customHeight="1">
      <c r="A278" s="86" t="s">
        <v>53</v>
      </c>
      <c r="B278" s="75" t="s">
        <v>326</v>
      </c>
      <c r="C278" s="76" t="s">
        <v>54</v>
      </c>
      <c r="D278" s="77" t="s">
        <v>97</v>
      </c>
      <c r="E278" s="78"/>
      <c r="F278" s="79"/>
      <c r="G278" s="84"/>
      <c r="H278" s="72"/>
      <c r="I278" s="107"/>
      <c r="J278" s="108"/>
      <c r="K278" s="108"/>
    </row>
    <row r="279" spans="1:11" s="83" customFormat="1" ht="30" customHeight="1">
      <c r="A279" s="86" t="s">
        <v>98</v>
      </c>
      <c r="B279" s="85" t="s">
        <v>31</v>
      </c>
      <c r="C279" s="76" t="s">
        <v>99</v>
      </c>
      <c r="D279" s="71" t="s">
        <v>2</v>
      </c>
      <c r="E279" s="78" t="s">
        <v>30</v>
      </c>
      <c r="F279" s="92">
        <v>36</v>
      </c>
      <c r="G279" s="80"/>
      <c r="H279" s="72">
        <f>ROUND(G279*F279,2)</f>
        <v>0</v>
      </c>
      <c r="I279" s="110"/>
      <c r="J279" s="109"/>
      <c r="K279" s="109"/>
    </row>
    <row r="280" spans="1:11" s="83" customFormat="1" ht="30" customHeight="1">
      <c r="A280" s="86" t="s">
        <v>120</v>
      </c>
      <c r="B280" s="75" t="s">
        <v>327</v>
      </c>
      <c r="C280" s="76" t="s">
        <v>122</v>
      </c>
      <c r="D280" s="71" t="s">
        <v>100</v>
      </c>
      <c r="E280" s="78"/>
      <c r="F280" s="79"/>
      <c r="G280" s="84"/>
      <c r="H280" s="72"/>
      <c r="I280" s="107"/>
      <c r="J280" s="109"/>
      <c r="K280" s="109"/>
    </row>
    <row r="281" spans="1:11" s="83" customFormat="1" ht="30" customHeight="1">
      <c r="A281" s="86" t="s">
        <v>123</v>
      </c>
      <c r="B281" s="85" t="s">
        <v>31</v>
      </c>
      <c r="C281" s="76" t="s">
        <v>118</v>
      </c>
      <c r="D281" s="71" t="s">
        <v>2</v>
      </c>
      <c r="E281" s="78" t="s">
        <v>30</v>
      </c>
      <c r="F281" s="92">
        <v>29</v>
      </c>
      <c r="G281" s="80"/>
      <c r="H281" s="72">
        <f>ROUND(G281*F281,2)</f>
        <v>0</v>
      </c>
      <c r="I281" s="110"/>
      <c r="J281" s="109"/>
      <c r="K281" s="109"/>
    </row>
    <row r="282" spans="1:11" s="83" customFormat="1" ht="30" customHeight="1">
      <c r="A282" s="86" t="s">
        <v>37</v>
      </c>
      <c r="B282" s="75" t="s">
        <v>328</v>
      </c>
      <c r="C282" s="76" t="s">
        <v>38</v>
      </c>
      <c r="D282" s="71" t="s">
        <v>100</v>
      </c>
      <c r="E282" s="78"/>
      <c r="F282" s="79"/>
      <c r="G282" s="84"/>
      <c r="H282" s="72"/>
      <c r="I282" s="107"/>
      <c r="J282" s="109"/>
      <c r="K282" s="109"/>
    </row>
    <row r="283" spans="1:11" s="83" customFormat="1" ht="30" customHeight="1">
      <c r="A283" s="86" t="s">
        <v>39</v>
      </c>
      <c r="B283" s="85" t="s">
        <v>31</v>
      </c>
      <c r="C283" s="76" t="s">
        <v>40</v>
      </c>
      <c r="D283" s="71" t="s">
        <v>2</v>
      </c>
      <c r="E283" s="78" t="s">
        <v>35</v>
      </c>
      <c r="F283" s="92">
        <v>35</v>
      </c>
      <c r="G283" s="80"/>
      <c r="H283" s="72">
        <f>ROUND(G283*F283,2)</f>
        <v>0</v>
      </c>
      <c r="I283" s="107"/>
      <c r="J283" s="109"/>
      <c r="K283" s="109"/>
    </row>
    <row r="284" spans="1:11" s="83" customFormat="1" ht="30" customHeight="1">
      <c r="A284" s="86" t="s">
        <v>41</v>
      </c>
      <c r="B284" s="75" t="s">
        <v>329</v>
      </c>
      <c r="C284" s="76" t="s">
        <v>42</v>
      </c>
      <c r="D284" s="71" t="s">
        <v>100</v>
      </c>
      <c r="E284" s="78"/>
      <c r="F284" s="79"/>
      <c r="G284" s="84"/>
      <c r="H284" s="72"/>
      <c r="I284" s="107"/>
      <c r="J284" s="109"/>
      <c r="K284" s="109"/>
    </row>
    <row r="285" spans="1:11" s="83" customFormat="1" ht="30" customHeight="1">
      <c r="A285" s="86" t="s">
        <v>43</v>
      </c>
      <c r="B285" s="85" t="s">
        <v>31</v>
      </c>
      <c r="C285" s="76" t="s">
        <v>44</v>
      </c>
      <c r="D285" s="71" t="s">
        <v>2</v>
      </c>
      <c r="E285" s="78" t="s">
        <v>35</v>
      </c>
      <c r="F285" s="92">
        <v>15</v>
      </c>
      <c r="G285" s="80"/>
      <c r="H285" s="72">
        <f>ROUND(G285*F285,2)</f>
        <v>0</v>
      </c>
      <c r="I285" s="107"/>
      <c r="J285" s="109"/>
      <c r="K285" s="109"/>
    </row>
    <row r="286" spans="1:11" s="81" customFormat="1" ht="30" customHeight="1">
      <c r="A286" s="86" t="s">
        <v>126</v>
      </c>
      <c r="B286" s="75" t="s">
        <v>330</v>
      </c>
      <c r="C286" s="76" t="s">
        <v>128</v>
      </c>
      <c r="D286" s="71" t="s">
        <v>72</v>
      </c>
      <c r="E286" s="78"/>
      <c r="F286" s="79"/>
      <c r="G286" s="84"/>
      <c r="H286" s="72"/>
      <c r="I286" s="107"/>
      <c r="J286" s="108"/>
      <c r="K286" s="108"/>
    </row>
    <row r="287" spans="1:11" s="83" customFormat="1" ht="30" customHeight="1">
      <c r="A287" s="86" t="s">
        <v>129</v>
      </c>
      <c r="B287" s="85" t="s">
        <v>133</v>
      </c>
      <c r="C287" s="76" t="s">
        <v>73</v>
      </c>
      <c r="D287" s="71" t="s">
        <v>130</v>
      </c>
      <c r="E287" s="78"/>
      <c r="F287" s="79"/>
      <c r="G287" s="84"/>
      <c r="H287" s="72"/>
      <c r="I287" s="107"/>
      <c r="J287" s="109"/>
      <c r="K287" s="109"/>
    </row>
    <row r="288" spans="1:11" s="83" customFormat="1" ht="30" customHeight="1">
      <c r="A288" s="86" t="s">
        <v>131</v>
      </c>
      <c r="B288" s="87" t="s">
        <v>74</v>
      </c>
      <c r="C288" s="76" t="s">
        <v>132</v>
      </c>
      <c r="D288" s="71"/>
      <c r="E288" s="78" t="s">
        <v>30</v>
      </c>
      <c r="F288" s="92">
        <v>4.5</v>
      </c>
      <c r="G288" s="80"/>
      <c r="H288" s="72">
        <f>ROUND(G288*F288,2)</f>
        <v>0</v>
      </c>
      <c r="I288" s="112"/>
      <c r="J288" s="109"/>
      <c r="K288" s="109"/>
    </row>
    <row r="289" spans="1:11" s="81" customFormat="1" ht="30" customHeight="1">
      <c r="A289" s="86" t="s">
        <v>134</v>
      </c>
      <c r="B289" s="75" t="s">
        <v>351</v>
      </c>
      <c r="C289" s="76" t="s">
        <v>136</v>
      </c>
      <c r="D289" s="71" t="s">
        <v>137</v>
      </c>
      <c r="E289" s="78"/>
      <c r="F289" s="79"/>
      <c r="G289" s="84"/>
      <c r="H289" s="72"/>
      <c r="I289" s="107"/>
      <c r="J289" s="108"/>
      <c r="K289" s="108"/>
    </row>
    <row r="290" spans="1:11" s="83" customFormat="1" ht="30" customHeight="1">
      <c r="A290" s="86" t="s">
        <v>138</v>
      </c>
      <c r="B290" s="85" t="s">
        <v>31</v>
      </c>
      <c r="C290" s="76" t="s">
        <v>139</v>
      </c>
      <c r="D290" s="71" t="s">
        <v>2</v>
      </c>
      <c r="E290" s="78" t="s">
        <v>45</v>
      </c>
      <c r="F290" s="92">
        <v>7.5</v>
      </c>
      <c r="G290" s="80"/>
      <c r="H290" s="72">
        <f>ROUND(G290*F290,2)</f>
        <v>0</v>
      </c>
      <c r="I290" s="107"/>
      <c r="J290" s="109"/>
      <c r="K290" s="109"/>
    </row>
    <row r="291" spans="1:11" s="83" customFormat="1" ht="30" customHeight="1">
      <c r="A291" s="86" t="s">
        <v>140</v>
      </c>
      <c r="B291" s="75" t="s">
        <v>331</v>
      </c>
      <c r="C291" s="76" t="s">
        <v>141</v>
      </c>
      <c r="D291" s="71" t="s">
        <v>137</v>
      </c>
      <c r="E291" s="78"/>
      <c r="F291" s="79"/>
      <c r="G291" s="84"/>
      <c r="H291" s="72"/>
      <c r="I291" s="107"/>
      <c r="J291" s="109"/>
      <c r="K291" s="109"/>
    </row>
    <row r="292" spans="1:11" s="83" customFormat="1" ht="33" customHeight="1">
      <c r="A292" s="86" t="s">
        <v>142</v>
      </c>
      <c r="B292" s="85" t="s">
        <v>31</v>
      </c>
      <c r="C292" s="76" t="s">
        <v>143</v>
      </c>
      <c r="D292" s="71" t="s">
        <v>77</v>
      </c>
      <c r="E292" s="78" t="s">
        <v>45</v>
      </c>
      <c r="F292" s="92">
        <v>7.5</v>
      </c>
      <c r="G292" s="80"/>
      <c r="H292" s="72">
        <f>ROUND(G292*F292,2)</f>
        <v>0</v>
      </c>
      <c r="I292" s="107"/>
      <c r="J292" s="109"/>
      <c r="K292" s="109"/>
    </row>
    <row r="293" spans="1:11" s="83" customFormat="1" ht="30" customHeight="1">
      <c r="A293" s="86" t="s">
        <v>144</v>
      </c>
      <c r="B293" s="120" t="s">
        <v>36</v>
      </c>
      <c r="C293" s="121" t="s">
        <v>145</v>
      </c>
      <c r="D293" s="122" t="s">
        <v>146</v>
      </c>
      <c r="E293" s="123" t="s">
        <v>45</v>
      </c>
      <c r="F293" s="135">
        <v>3.5</v>
      </c>
      <c r="G293" s="125"/>
      <c r="H293" s="126">
        <f>ROUND(G293*F293,2)</f>
        <v>0</v>
      </c>
      <c r="I293" s="107"/>
      <c r="J293" s="109"/>
      <c r="K293" s="109"/>
    </row>
    <row r="294" spans="1:11" s="83" customFormat="1" ht="30" customHeight="1">
      <c r="A294" s="86" t="s">
        <v>101</v>
      </c>
      <c r="B294" s="127" t="s">
        <v>332</v>
      </c>
      <c r="C294" s="128" t="s">
        <v>102</v>
      </c>
      <c r="D294" s="129" t="s">
        <v>444</v>
      </c>
      <c r="E294" s="130"/>
      <c r="F294" s="131"/>
      <c r="G294" s="132"/>
      <c r="H294" s="139"/>
      <c r="I294" s="107"/>
      <c r="J294" s="109"/>
      <c r="K294" s="109"/>
    </row>
    <row r="295" spans="1:11" s="83" customFormat="1" ht="30" customHeight="1">
      <c r="A295" s="86" t="s">
        <v>103</v>
      </c>
      <c r="B295" s="85" t="s">
        <v>31</v>
      </c>
      <c r="C295" s="76" t="s">
        <v>57</v>
      </c>
      <c r="D295" s="71"/>
      <c r="E295" s="78"/>
      <c r="F295" s="79"/>
      <c r="G295" s="84"/>
      <c r="H295" s="72"/>
      <c r="I295" s="107"/>
      <c r="J295" s="109"/>
      <c r="K295" s="109"/>
    </row>
    <row r="296" spans="1:11" s="83" customFormat="1" ht="30" customHeight="1">
      <c r="A296" s="86" t="s">
        <v>104</v>
      </c>
      <c r="B296" s="87" t="s">
        <v>74</v>
      </c>
      <c r="C296" s="76" t="s">
        <v>78</v>
      </c>
      <c r="D296" s="71"/>
      <c r="E296" s="78" t="s">
        <v>32</v>
      </c>
      <c r="F296" s="92">
        <v>5</v>
      </c>
      <c r="G296" s="80"/>
      <c r="H296" s="72">
        <f>ROUND(G296*F296,2)</f>
        <v>0</v>
      </c>
      <c r="I296" s="107"/>
      <c r="J296" s="109"/>
      <c r="K296" s="109"/>
    </row>
    <row r="297" spans="1:11" ht="36" customHeight="1">
      <c r="A297" s="17"/>
      <c r="B297" s="5"/>
      <c r="C297" s="33" t="s">
        <v>21</v>
      </c>
      <c r="D297" s="9"/>
      <c r="E297" s="7"/>
      <c r="F297" s="7"/>
      <c r="G297" s="17"/>
      <c r="H297" s="20"/>
      <c r="I297" s="105"/>
      <c r="J297" s="105"/>
      <c r="K297" s="105"/>
    </row>
    <row r="298" spans="1:11" s="81" customFormat="1" ht="33" customHeight="1">
      <c r="A298" s="74" t="s">
        <v>47</v>
      </c>
      <c r="B298" s="75" t="s">
        <v>333</v>
      </c>
      <c r="C298" s="76" t="s">
        <v>48</v>
      </c>
      <c r="D298" s="71" t="s">
        <v>105</v>
      </c>
      <c r="E298" s="78"/>
      <c r="F298" s="90"/>
      <c r="G298" s="84"/>
      <c r="H298" s="73"/>
      <c r="I298" s="107"/>
      <c r="J298" s="108"/>
      <c r="K298" s="108"/>
    </row>
    <row r="299" spans="1:11" s="81" customFormat="1" ht="33" customHeight="1">
      <c r="A299" s="74" t="s">
        <v>156</v>
      </c>
      <c r="B299" s="85" t="s">
        <v>31</v>
      </c>
      <c r="C299" s="76" t="s">
        <v>157</v>
      </c>
      <c r="D299" s="71"/>
      <c r="E299" s="78" t="s">
        <v>30</v>
      </c>
      <c r="F299" s="91">
        <v>36</v>
      </c>
      <c r="G299" s="80"/>
      <c r="H299" s="72">
        <f>ROUND(G299*F299,2)</f>
        <v>0</v>
      </c>
      <c r="I299" s="110"/>
      <c r="J299" s="108"/>
      <c r="K299" s="108"/>
    </row>
    <row r="300" spans="1:11" ht="36" customHeight="1">
      <c r="A300" s="17"/>
      <c r="B300" s="14"/>
      <c r="C300" s="33" t="s">
        <v>24</v>
      </c>
      <c r="D300" s="9"/>
      <c r="E300" s="6"/>
      <c r="F300" s="9"/>
      <c r="G300" s="17"/>
      <c r="H300" s="20"/>
      <c r="I300" s="105"/>
      <c r="J300" s="105"/>
      <c r="K300" s="105"/>
    </row>
    <row r="301" spans="1:11" s="81" customFormat="1" ht="30" customHeight="1">
      <c r="A301" s="86" t="s">
        <v>51</v>
      </c>
      <c r="B301" s="75" t="s">
        <v>334</v>
      </c>
      <c r="C301" s="76" t="s">
        <v>52</v>
      </c>
      <c r="D301" s="71" t="s">
        <v>91</v>
      </c>
      <c r="E301" s="78"/>
      <c r="F301" s="79"/>
      <c r="G301" s="84"/>
      <c r="H301" s="72"/>
      <c r="I301" s="107"/>
      <c r="J301" s="108"/>
      <c r="K301" s="108"/>
    </row>
    <row r="302" spans="1:11" s="83" customFormat="1" ht="30" customHeight="1">
      <c r="A302" s="86" t="s">
        <v>92</v>
      </c>
      <c r="B302" s="85" t="s">
        <v>31</v>
      </c>
      <c r="C302" s="76" t="s">
        <v>93</v>
      </c>
      <c r="D302" s="71"/>
      <c r="E302" s="78" t="s">
        <v>30</v>
      </c>
      <c r="F302" s="92">
        <v>25</v>
      </c>
      <c r="G302" s="80"/>
      <c r="H302" s="72">
        <f>ROUND(G302*F302,2)</f>
        <v>0</v>
      </c>
      <c r="I302" s="111"/>
      <c r="J302" s="109"/>
      <c r="K302" s="109"/>
    </row>
    <row r="303" spans="1:11" s="39" customFormat="1" ht="30" customHeight="1" thickBot="1">
      <c r="A303" s="40"/>
      <c r="B303" s="35" t="str">
        <f>B268</f>
        <v>I</v>
      </c>
      <c r="C303" s="146" t="str">
        <f>C268</f>
        <v>Crawford Ave. / Chandos Ave. Alle - City of Winnipeg Paid Works</v>
      </c>
      <c r="D303" s="147"/>
      <c r="E303" s="147"/>
      <c r="F303" s="148"/>
      <c r="G303" s="40" t="s">
        <v>17</v>
      </c>
      <c r="H303" s="40">
        <f>SUM(H268:H302)</f>
        <v>0</v>
      </c>
      <c r="I303" s="106"/>
      <c r="J303" s="106"/>
      <c r="K303" s="106"/>
    </row>
    <row r="304" spans="1:11" s="39" customFormat="1" ht="30" customHeight="1" thickTop="1">
      <c r="A304" s="37"/>
      <c r="B304" s="103" t="s">
        <v>288</v>
      </c>
      <c r="C304" s="143" t="s">
        <v>292</v>
      </c>
      <c r="D304" s="149"/>
      <c r="E304" s="149"/>
      <c r="F304" s="150"/>
      <c r="G304" s="37"/>
      <c r="H304" s="38"/>
      <c r="I304" s="106"/>
      <c r="J304" s="106"/>
      <c r="K304" s="106"/>
    </row>
    <row r="305" spans="1:11" ht="36" customHeight="1">
      <c r="A305" s="17"/>
      <c r="B305" s="14"/>
      <c r="C305" s="32" t="s">
        <v>19</v>
      </c>
      <c r="D305" s="9"/>
      <c r="E305" s="7" t="s">
        <v>2</v>
      </c>
      <c r="F305" s="7" t="s">
        <v>2</v>
      </c>
      <c r="G305" s="17" t="s">
        <v>2</v>
      </c>
      <c r="H305" s="20"/>
      <c r="I305" s="105"/>
      <c r="J305" s="105"/>
      <c r="K305" s="105"/>
    </row>
    <row r="306" spans="1:11" s="81" customFormat="1" ht="33" customHeight="1">
      <c r="A306" s="74"/>
      <c r="B306" s="75" t="s">
        <v>352</v>
      </c>
      <c r="C306" s="76" t="s">
        <v>60</v>
      </c>
      <c r="D306" s="77" t="s">
        <v>440</v>
      </c>
      <c r="E306" s="78" t="s">
        <v>29</v>
      </c>
      <c r="F306" s="92">
        <v>52</v>
      </c>
      <c r="G306" s="80"/>
      <c r="H306" s="72">
        <f>ROUND(G306*F306,2)</f>
        <v>0</v>
      </c>
      <c r="I306" s="107"/>
      <c r="J306" s="108"/>
      <c r="K306" s="108"/>
    </row>
    <row r="307" spans="1:11" s="83" customFormat="1" ht="33" customHeight="1">
      <c r="A307" s="82"/>
      <c r="B307" s="75" t="s">
        <v>353</v>
      </c>
      <c r="C307" s="76" t="s">
        <v>61</v>
      </c>
      <c r="D307" s="77" t="s">
        <v>440</v>
      </c>
      <c r="E307" s="78" t="s">
        <v>30</v>
      </c>
      <c r="F307" s="92">
        <v>94.5</v>
      </c>
      <c r="G307" s="80"/>
      <c r="H307" s="72">
        <f>ROUND(G307*F307,2)</f>
        <v>0</v>
      </c>
      <c r="I307" s="107"/>
      <c r="J307" s="109"/>
      <c r="K307" s="109"/>
    </row>
    <row r="308" spans="1:11" s="81" customFormat="1" ht="30" customHeight="1">
      <c r="A308" s="82" t="s">
        <v>62</v>
      </c>
      <c r="B308" s="75" t="s">
        <v>354</v>
      </c>
      <c r="C308" s="76" t="s">
        <v>64</v>
      </c>
      <c r="D308" s="77" t="s">
        <v>97</v>
      </c>
      <c r="E308" s="78"/>
      <c r="F308" s="79"/>
      <c r="G308" s="84"/>
      <c r="H308" s="72"/>
      <c r="I308" s="107"/>
      <c r="J308" s="108"/>
      <c r="K308" s="108"/>
    </row>
    <row r="309" spans="1:11" s="81" customFormat="1" ht="30" customHeight="1">
      <c r="A309" s="82" t="s">
        <v>95</v>
      </c>
      <c r="B309" s="85" t="s">
        <v>31</v>
      </c>
      <c r="C309" s="76" t="s">
        <v>96</v>
      </c>
      <c r="D309" s="71" t="s">
        <v>2</v>
      </c>
      <c r="E309" s="78" t="s">
        <v>32</v>
      </c>
      <c r="F309" s="92">
        <v>65.5</v>
      </c>
      <c r="G309" s="80"/>
      <c r="H309" s="72">
        <f>ROUND(G309*F309,2)</f>
        <v>0</v>
      </c>
      <c r="I309" s="107"/>
      <c r="J309" s="108"/>
      <c r="K309" s="108"/>
    </row>
    <row r="310" spans="1:11" s="81" customFormat="1" ht="33" customHeight="1">
      <c r="A310" s="82" t="s">
        <v>111</v>
      </c>
      <c r="B310" s="75" t="s">
        <v>355</v>
      </c>
      <c r="C310" s="76" t="s">
        <v>112</v>
      </c>
      <c r="D310" s="77" t="s">
        <v>97</v>
      </c>
      <c r="E310" s="78" t="s">
        <v>29</v>
      </c>
      <c r="F310" s="92">
        <v>7.5</v>
      </c>
      <c r="G310" s="80"/>
      <c r="H310" s="72">
        <f>ROUND(G310*F310,2)</f>
        <v>0</v>
      </c>
      <c r="I310" s="107"/>
      <c r="J310" s="108"/>
      <c r="K310" s="108"/>
    </row>
    <row r="311" spans="1:11" s="83" customFormat="1" ht="30" customHeight="1">
      <c r="A311" s="74" t="s">
        <v>33</v>
      </c>
      <c r="B311" s="75" t="s">
        <v>356</v>
      </c>
      <c r="C311" s="76" t="s">
        <v>34</v>
      </c>
      <c r="D311" s="77" t="s">
        <v>97</v>
      </c>
      <c r="E311" s="78" t="s">
        <v>30</v>
      </c>
      <c r="F311" s="92">
        <v>25</v>
      </c>
      <c r="G311" s="80"/>
      <c r="H311" s="72">
        <f>ROUND(G311*F311,2)</f>
        <v>0</v>
      </c>
      <c r="I311" s="107"/>
      <c r="J311" s="109"/>
      <c r="K311" s="109"/>
    </row>
    <row r="312" spans="1:11" s="83" customFormat="1" ht="30" customHeight="1">
      <c r="A312" s="82" t="s">
        <v>66</v>
      </c>
      <c r="B312" s="75" t="s">
        <v>357</v>
      </c>
      <c r="C312" s="76" t="s">
        <v>67</v>
      </c>
      <c r="D312" s="71" t="s">
        <v>68</v>
      </c>
      <c r="E312" s="78" t="s">
        <v>30</v>
      </c>
      <c r="F312" s="92">
        <v>94.5</v>
      </c>
      <c r="G312" s="80"/>
      <c r="H312" s="72">
        <f>ROUND(G312*F312,2)</f>
        <v>0</v>
      </c>
      <c r="I312" s="107"/>
      <c r="J312" s="109"/>
      <c r="K312" s="109"/>
    </row>
    <row r="313" spans="1:11" ht="36" customHeight="1">
      <c r="A313" s="17"/>
      <c r="B313" s="14"/>
      <c r="C313" s="33" t="s">
        <v>20</v>
      </c>
      <c r="D313" s="9"/>
      <c r="E313" s="6"/>
      <c r="F313" s="9"/>
      <c r="G313" s="17"/>
      <c r="H313" s="20"/>
      <c r="I313" s="105"/>
      <c r="J313" s="105"/>
      <c r="K313" s="105"/>
    </row>
    <row r="314" spans="1:11" s="83" customFormat="1" ht="30" customHeight="1">
      <c r="A314" s="86" t="s">
        <v>120</v>
      </c>
      <c r="B314" s="75" t="s">
        <v>358</v>
      </c>
      <c r="C314" s="76" t="s">
        <v>122</v>
      </c>
      <c r="D314" s="71" t="s">
        <v>100</v>
      </c>
      <c r="E314" s="78"/>
      <c r="F314" s="79"/>
      <c r="G314" s="84"/>
      <c r="H314" s="72"/>
      <c r="I314" s="107"/>
      <c r="J314" s="109"/>
      <c r="K314" s="109"/>
    </row>
    <row r="315" spans="1:11" s="83" customFormat="1" ht="30" customHeight="1">
      <c r="A315" s="86" t="s">
        <v>123</v>
      </c>
      <c r="B315" s="85" t="s">
        <v>31</v>
      </c>
      <c r="C315" s="76" t="s">
        <v>118</v>
      </c>
      <c r="D315" s="71" t="s">
        <v>2</v>
      </c>
      <c r="E315" s="78" t="s">
        <v>30</v>
      </c>
      <c r="F315" s="92">
        <v>79.5</v>
      </c>
      <c r="G315" s="80"/>
      <c r="H315" s="72">
        <f>ROUND(G315*F315,2)</f>
        <v>0</v>
      </c>
      <c r="I315" s="110"/>
      <c r="J315" s="109"/>
      <c r="K315" s="109"/>
    </row>
    <row r="316" spans="1:11" s="83" customFormat="1" ht="30" customHeight="1">
      <c r="A316" s="86" t="s">
        <v>37</v>
      </c>
      <c r="B316" s="75" t="s">
        <v>359</v>
      </c>
      <c r="C316" s="76" t="s">
        <v>38</v>
      </c>
      <c r="D316" s="71" t="s">
        <v>100</v>
      </c>
      <c r="E316" s="78"/>
      <c r="F316" s="79"/>
      <c r="G316" s="84"/>
      <c r="H316" s="72"/>
      <c r="I316" s="107"/>
      <c r="J316" s="109"/>
      <c r="K316" s="109"/>
    </row>
    <row r="317" spans="1:11" s="83" customFormat="1" ht="30" customHeight="1">
      <c r="A317" s="86" t="s">
        <v>39</v>
      </c>
      <c r="B317" s="85" t="s">
        <v>31</v>
      </c>
      <c r="C317" s="76" t="s">
        <v>40</v>
      </c>
      <c r="D317" s="71" t="s">
        <v>2</v>
      </c>
      <c r="E317" s="78" t="s">
        <v>35</v>
      </c>
      <c r="F317" s="92">
        <v>65</v>
      </c>
      <c r="G317" s="80"/>
      <c r="H317" s="72">
        <f>ROUND(G317*F317,2)</f>
        <v>0</v>
      </c>
      <c r="I317" s="107"/>
      <c r="J317" s="109"/>
      <c r="K317" s="109"/>
    </row>
    <row r="318" spans="1:11" s="83" customFormat="1" ht="30" customHeight="1">
      <c r="A318" s="86" t="s">
        <v>41</v>
      </c>
      <c r="B318" s="75" t="s">
        <v>360</v>
      </c>
      <c r="C318" s="76" t="s">
        <v>42</v>
      </c>
      <c r="D318" s="71" t="s">
        <v>100</v>
      </c>
      <c r="E318" s="78"/>
      <c r="F318" s="79"/>
      <c r="G318" s="84"/>
      <c r="H318" s="72"/>
      <c r="I318" s="107"/>
      <c r="J318" s="109"/>
      <c r="K318" s="109"/>
    </row>
    <row r="319" spans="1:11" s="83" customFormat="1" ht="30" customHeight="1">
      <c r="A319" s="86" t="s">
        <v>43</v>
      </c>
      <c r="B319" s="85" t="s">
        <v>31</v>
      </c>
      <c r="C319" s="76" t="s">
        <v>44</v>
      </c>
      <c r="D319" s="71" t="s">
        <v>2</v>
      </c>
      <c r="E319" s="78" t="s">
        <v>35</v>
      </c>
      <c r="F319" s="92">
        <v>30</v>
      </c>
      <c r="G319" s="80"/>
      <c r="H319" s="72">
        <f>ROUND(G319*F319,2)</f>
        <v>0</v>
      </c>
      <c r="I319" s="107"/>
      <c r="J319" s="109"/>
      <c r="K319" s="109"/>
    </row>
    <row r="320" spans="1:11" s="81" customFormat="1" ht="30" customHeight="1">
      <c r="A320" s="86" t="s">
        <v>126</v>
      </c>
      <c r="B320" s="75" t="s">
        <v>361</v>
      </c>
      <c r="C320" s="76" t="s">
        <v>128</v>
      </c>
      <c r="D320" s="71" t="s">
        <v>72</v>
      </c>
      <c r="E320" s="78"/>
      <c r="F320" s="79"/>
      <c r="G320" s="84"/>
      <c r="H320" s="72"/>
      <c r="I320" s="107"/>
      <c r="J320" s="108"/>
      <c r="K320" s="108"/>
    </row>
    <row r="321" spans="1:11" s="83" customFormat="1" ht="30" customHeight="1">
      <c r="A321" s="86" t="s">
        <v>129</v>
      </c>
      <c r="B321" s="85" t="s">
        <v>133</v>
      </c>
      <c r="C321" s="76" t="s">
        <v>73</v>
      </c>
      <c r="D321" s="71" t="s">
        <v>130</v>
      </c>
      <c r="E321" s="78"/>
      <c r="F321" s="79"/>
      <c r="G321" s="84"/>
      <c r="H321" s="72"/>
      <c r="I321" s="107"/>
      <c r="J321" s="109"/>
      <c r="K321" s="109"/>
    </row>
    <row r="322" spans="1:11" s="83" customFormat="1" ht="30" customHeight="1">
      <c r="A322" s="86" t="s">
        <v>131</v>
      </c>
      <c r="B322" s="87" t="s">
        <v>74</v>
      </c>
      <c r="C322" s="76" t="s">
        <v>132</v>
      </c>
      <c r="D322" s="71"/>
      <c r="E322" s="78" t="s">
        <v>30</v>
      </c>
      <c r="F322" s="92">
        <v>18</v>
      </c>
      <c r="G322" s="80"/>
      <c r="H322" s="72">
        <f>ROUND(G322*F322,2)</f>
        <v>0</v>
      </c>
      <c r="I322" s="112"/>
      <c r="J322" s="109"/>
      <c r="K322" s="109"/>
    </row>
    <row r="323" spans="1:11" s="81" customFormat="1" ht="30" customHeight="1">
      <c r="A323" s="86" t="s">
        <v>134</v>
      </c>
      <c r="B323" s="75" t="s">
        <v>362</v>
      </c>
      <c r="C323" s="76" t="s">
        <v>136</v>
      </c>
      <c r="D323" s="71" t="s">
        <v>137</v>
      </c>
      <c r="E323" s="78"/>
      <c r="F323" s="79"/>
      <c r="G323" s="84"/>
      <c r="H323" s="72"/>
      <c r="I323" s="107"/>
      <c r="J323" s="108"/>
      <c r="K323" s="108"/>
    </row>
    <row r="324" spans="1:11" s="83" customFormat="1" ht="30" customHeight="1">
      <c r="A324" s="86" t="s">
        <v>138</v>
      </c>
      <c r="B324" s="85" t="s">
        <v>31</v>
      </c>
      <c r="C324" s="76" t="s">
        <v>139</v>
      </c>
      <c r="D324" s="71" t="s">
        <v>2</v>
      </c>
      <c r="E324" s="78" t="s">
        <v>45</v>
      </c>
      <c r="F324" s="92">
        <v>21</v>
      </c>
      <c r="G324" s="80"/>
      <c r="H324" s="72">
        <f>ROUND(G324*F324,2)</f>
        <v>0</v>
      </c>
      <c r="I324" s="107"/>
      <c r="J324" s="109"/>
      <c r="K324" s="109"/>
    </row>
    <row r="325" spans="1:11" s="83" customFormat="1" ht="30" customHeight="1">
      <c r="A325" s="86" t="s">
        <v>140</v>
      </c>
      <c r="B325" s="75" t="s">
        <v>363</v>
      </c>
      <c r="C325" s="76" t="s">
        <v>141</v>
      </c>
      <c r="D325" s="71" t="s">
        <v>137</v>
      </c>
      <c r="E325" s="78"/>
      <c r="F325" s="79"/>
      <c r="G325" s="84"/>
      <c r="H325" s="72"/>
      <c r="I325" s="107"/>
      <c r="J325" s="109"/>
      <c r="K325" s="109"/>
    </row>
    <row r="326" spans="1:11" s="83" customFormat="1" ht="33" customHeight="1">
      <c r="A326" s="86" t="s">
        <v>142</v>
      </c>
      <c r="B326" s="85" t="s">
        <v>31</v>
      </c>
      <c r="C326" s="76" t="s">
        <v>143</v>
      </c>
      <c r="D326" s="71" t="s">
        <v>77</v>
      </c>
      <c r="E326" s="78" t="s">
        <v>45</v>
      </c>
      <c r="F326" s="92">
        <v>21</v>
      </c>
      <c r="G326" s="80"/>
      <c r="H326" s="72">
        <f>ROUND(G326*F326,2)</f>
        <v>0</v>
      </c>
      <c r="I326" s="107"/>
      <c r="J326" s="109"/>
      <c r="K326" s="109"/>
    </row>
    <row r="327" spans="1:11" s="83" customFormat="1" ht="30" customHeight="1">
      <c r="A327" s="86" t="s">
        <v>144</v>
      </c>
      <c r="B327" s="120" t="s">
        <v>36</v>
      </c>
      <c r="C327" s="121" t="s">
        <v>145</v>
      </c>
      <c r="D327" s="122" t="s">
        <v>146</v>
      </c>
      <c r="E327" s="123" t="s">
        <v>45</v>
      </c>
      <c r="F327" s="135">
        <v>13.5</v>
      </c>
      <c r="G327" s="125"/>
      <c r="H327" s="126">
        <f>ROUND(G327*F327,2)</f>
        <v>0</v>
      </c>
      <c r="I327" s="107"/>
      <c r="J327" s="109"/>
      <c r="K327" s="109"/>
    </row>
    <row r="328" spans="1:11" s="83" customFormat="1" ht="30" customHeight="1">
      <c r="A328" s="86" t="s">
        <v>75</v>
      </c>
      <c r="B328" s="127" t="s">
        <v>364</v>
      </c>
      <c r="C328" s="128" t="s">
        <v>46</v>
      </c>
      <c r="D328" s="129" t="s">
        <v>137</v>
      </c>
      <c r="E328" s="136"/>
      <c r="F328" s="131"/>
      <c r="G328" s="132"/>
      <c r="H328" s="139"/>
      <c r="I328" s="107"/>
      <c r="J328" s="109"/>
      <c r="K328" s="109"/>
    </row>
    <row r="329" spans="1:11" s="83" customFormat="1" ht="33" customHeight="1">
      <c r="A329" s="86" t="s">
        <v>147</v>
      </c>
      <c r="B329" s="85" t="s">
        <v>31</v>
      </c>
      <c r="C329" s="76" t="s">
        <v>148</v>
      </c>
      <c r="D329" s="71" t="s">
        <v>149</v>
      </c>
      <c r="E329" s="78"/>
      <c r="F329" s="79"/>
      <c r="G329" s="88"/>
      <c r="H329" s="72"/>
      <c r="I329" s="107"/>
      <c r="J329" s="109"/>
      <c r="K329" s="109"/>
    </row>
    <row r="330" spans="1:11" s="83" customFormat="1" ht="30" customHeight="1">
      <c r="A330" s="86" t="s">
        <v>150</v>
      </c>
      <c r="B330" s="87" t="s">
        <v>74</v>
      </c>
      <c r="C330" s="76" t="s">
        <v>151</v>
      </c>
      <c r="D330" s="71"/>
      <c r="E330" s="78" t="s">
        <v>45</v>
      </c>
      <c r="F330" s="92">
        <v>5</v>
      </c>
      <c r="G330" s="80"/>
      <c r="H330" s="72">
        <f>ROUND(G330*F330,2)</f>
        <v>0</v>
      </c>
      <c r="I330" s="112"/>
      <c r="J330" s="109"/>
      <c r="K330" s="109"/>
    </row>
    <row r="331" spans="1:10" s="83" customFormat="1" ht="30" customHeight="1">
      <c r="A331" s="86" t="s">
        <v>319</v>
      </c>
      <c r="B331" s="85" t="s">
        <v>36</v>
      </c>
      <c r="C331" s="76" t="s">
        <v>143</v>
      </c>
      <c r="D331" s="71" t="s">
        <v>77</v>
      </c>
      <c r="E331" s="78" t="s">
        <v>45</v>
      </c>
      <c r="F331" s="92">
        <v>7.5</v>
      </c>
      <c r="G331" s="80"/>
      <c r="H331" s="72">
        <f>ROUND(G331*F331,2)</f>
        <v>0</v>
      </c>
      <c r="I331" s="107"/>
      <c r="J331" s="109"/>
    </row>
    <row r="332" spans="1:11" s="83" customFormat="1" ht="30" customHeight="1">
      <c r="A332" s="86" t="s">
        <v>101</v>
      </c>
      <c r="B332" s="75" t="s">
        <v>365</v>
      </c>
      <c r="C332" s="76" t="s">
        <v>102</v>
      </c>
      <c r="D332" s="71" t="s">
        <v>444</v>
      </c>
      <c r="E332" s="89"/>
      <c r="F332" s="79"/>
      <c r="G332" s="84"/>
      <c r="H332" s="72"/>
      <c r="I332" s="107"/>
      <c r="J332" s="109"/>
      <c r="K332" s="109"/>
    </row>
    <row r="333" spans="1:11" s="83" customFormat="1" ht="30" customHeight="1">
      <c r="A333" s="86" t="s">
        <v>103</v>
      </c>
      <c r="B333" s="85" t="s">
        <v>31</v>
      </c>
      <c r="C333" s="76" t="s">
        <v>57</v>
      </c>
      <c r="D333" s="71"/>
      <c r="E333" s="78"/>
      <c r="F333" s="79"/>
      <c r="G333" s="84"/>
      <c r="H333" s="72"/>
      <c r="I333" s="107"/>
      <c r="J333" s="109"/>
      <c r="K333" s="109"/>
    </row>
    <row r="334" spans="1:11" s="83" customFormat="1" ht="30" customHeight="1">
      <c r="A334" s="86" t="s">
        <v>104</v>
      </c>
      <c r="B334" s="87" t="s">
        <v>74</v>
      </c>
      <c r="C334" s="76" t="s">
        <v>78</v>
      </c>
      <c r="D334" s="71"/>
      <c r="E334" s="78" t="s">
        <v>32</v>
      </c>
      <c r="F334" s="92">
        <v>5</v>
      </c>
      <c r="G334" s="80"/>
      <c r="H334" s="72">
        <f>ROUND(G334*F334,2)</f>
        <v>0</v>
      </c>
      <c r="I334" s="107"/>
      <c r="J334" s="109"/>
      <c r="K334" s="109"/>
    </row>
    <row r="335" spans="1:11" ht="36" customHeight="1">
      <c r="A335" s="17"/>
      <c r="B335" s="14"/>
      <c r="C335" s="33" t="s">
        <v>24</v>
      </c>
      <c r="D335" s="9"/>
      <c r="E335" s="6"/>
      <c r="F335" s="9"/>
      <c r="G335" s="17"/>
      <c r="H335" s="20"/>
      <c r="I335" s="105"/>
      <c r="J335" s="105"/>
      <c r="K335" s="105"/>
    </row>
    <row r="336" spans="1:11" s="81" customFormat="1" ht="30" customHeight="1">
      <c r="A336" s="86" t="s">
        <v>51</v>
      </c>
      <c r="B336" s="75" t="s">
        <v>366</v>
      </c>
      <c r="C336" s="76" t="s">
        <v>52</v>
      </c>
      <c r="D336" s="71" t="s">
        <v>91</v>
      </c>
      <c r="E336" s="78"/>
      <c r="F336" s="79"/>
      <c r="G336" s="84"/>
      <c r="H336" s="72"/>
      <c r="I336" s="107"/>
      <c r="J336" s="108"/>
      <c r="K336" s="108"/>
    </row>
    <row r="337" spans="1:11" s="83" customFormat="1" ht="30" customHeight="1">
      <c r="A337" s="86" t="s">
        <v>92</v>
      </c>
      <c r="B337" s="85" t="s">
        <v>31</v>
      </c>
      <c r="C337" s="76" t="s">
        <v>93</v>
      </c>
      <c r="D337" s="71"/>
      <c r="E337" s="78" t="s">
        <v>30</v>
      </c>
      <c r="F337" s="92">
        <v>25</v>
      </c>
      <c r="G337" s="80"/>
      <c r="H337" s="72">
        <f>ROUND(G337*F337,2)</f>
        <v>0</v>
      </c>
      <c r="I337" s="111"/>
      <c r="J337" s="109"/>
      <c r="K337" s="109"/>
    </row>
    <row r="338" spans="1:11" s="39" customFormat="1" ht="30" customHeight="1" thickBot="1">
      <c r="A338" s="40"/>
      <c r="B338" s="35" t="str">
        <f>B304</f>
        <v>J</v>
      </c>
      <c r="C338" s="146" t="str">
        <f>C304</f>
        <v>Dumoulin St. / Provencher Blvd. Alley - City of Winnipeg Paid Works</v>
      </c>
      <c r="D338" s="147"/>
      <c r="E338" s="147"/>
      <c r="F338" s="148"/>
      <c r="G338" s="40" t="s">
        <v>17</v>
      </c>
      <c r="H338" s="40">
        <f>SUM(H304:H337)</f>
        <v>0</v>
      </c>
      <c r="I338" s="106"/>
      <c r="J338" s="106"/>
      <c r="K338" s="106"/>
    </row>
    <row r="339" spans="1:11" s="39" customFormat="1" ht="30" customHeight="1" thickTop="1">
      <c r="A339" s="37"/>
      <c r="B339" s="103" t="s">
        <v>289</v>
      </c>
      <c r="C339" s="143" t="s">
        <v>291</v>
      </c>
      <c r="D339" s="149"/>
      <c r="E339" s="149"/>
      <c r="F339" s="150"/>
      <c r="G339" s="37"/>
      <c r="H339" s="38"/>
      <c r="I339" s="106"/>
      <c r="J339" s="106"/>
      <c r="K339" s="106"/>
    </row>
    <row r="340" spans="1:11" ht="36" customHeight="1">
      <c r="A340" s="17"/>
      <c r="B340" s="14"/>
      <c r="C340" s="32" t="s">
        <v>19</v>
      </c>
      <c r="D340" s="9"/>
      <c r="E340" s="7" t="s">
        <v>2</v>
      </c>
      <c r="F340" s="7" t="s">
        <v>2</v>
      </c>
      <c r="G340" s="17" t="s">
        <v>2</v>
      </c>
      <c r="H340" s="20"/>
      <c r="I340" s="105"/>
      <c r="J340" s="105"/>
      <c r="K340" s="105"/>
    </row>
    <row r="341" spans="1:11" s="81" customFormat="1" ht="33" customHeight="1">
      <c r="A341" s="74"/>
      <c r="B341" s="75" t="s">
        <v>367</v>
      </c>
      <c r="C341" s="76" t="s">
        <v>60</v>
      </c>
      <c r="D341" s="77" t="s">
        <v>440</v>
      </c>
      <c r="E341" s="78" t="s">
        <v>29</v>
      </c>
      <c r="F341" s="92">
        <v>69</v>
      </c>
      <c r="G341" s="80"/>
      <c r="H341" s="72">
        <f>ROUND(G341*F341,2)</f>
        <v>0</v>
      </c>
      <c r="I341" s="107"/>
      <c r="J341" s="108"/>
      <c r="K341" s="108"/>
    </row>
    <row r="342" spans="1:11" s="83" customFormat="1" ht="33" customHeight="1">
      <c r="A342" s="82"/>
      <c r="B342" s="75" t="s">
        <v>368</v>
      </c>
      <c r="C342" s="76" t="s">
        <v>61</v>
      </c>
      <c r="D342" s="77" t="s">
        <v>440</v>
      </c>
      <c r="E342" s="78" t="s">
        <v>30</v>
      </c>
      <c r="F342" s="92">
        <v>125</v>
      </c>
      <c r="G342" s="80"/>
      <c r="H342" s="72">
        <f>ROUND(G342*F342,2)</f>
        <v>0</v>
      </c>
      <c r="I342" s="107"/>
      <c r="J342" s="109"/>
      <c r="K342" s="109"/>
    </row>
    <row r="343" spans="1:11" s="81" customFormat="1" ht="30" customHeight="1">
      <c r="A343" s="82" t="s">
        <v>62</v>
      </c>
      <c r="B343" s="75" t="s">
        <v>369</v>
      </c>
      <c r="C343" s="76" t="s">
        <v>64</v>
      </c>
      <c r="D343" s="77" t="s">
        <v>97</v>
      </c>
      <c r="E343" s="78"/>
      <c r="F343" s="79"/>
      <c r="G343" s="84"/>
      <c r="H343" s="72"/>
      <c r="I343" s="107"/>
      <c r="J343" s="108"/>
      <c r="K343" s="108"/>
    </row>
    <row r="344" spans="1:11" s="81" customFormat="1" ht="30" customHeight="1">
      <c r="A344" s="82" t="s">
        <v>95</v>
      </c>
      <c r="B344" s="85" t="s">
        <v>31</v>
      </c>
      <c r="C344" s="76" t="s">
        <v>96</v>
      </c>
      <c r="D344" s="71" t="s">
        <v>2</v>
      </c>
      <c r="E344" s="78" t="s">
        <v>32</v>
      </c>
      <c r="F344" s="92">
        <v>87</v>
      </c>
      <c r="G344" s="80"/>
      <c r="H344" s="72">
        <f>ROUND(G344*F344,2)</f>
        <v>0</v>
      </c>
      <c r="I344" s="107"/>
      <c r="J344" s="108"/>
      <c r="K344" s="108"/>
    </row>
    <row r="345" spans="1:11" s="81" customFormat="1" ht="33" customHeight="1">
      <c r="A345" s="82" t="s">
        <v>111</v>
      </c>
      <c r="B345" s="75" t="s">
        <v>370</v>
      </c>
      <c r="C345" s="76" t="s">
        <v>112</v>
      </c>
      <c r="D345" s="77" t="s">
        <v>97</v>
      </c>
      <c r="E345" s="78" t="s">
        <v>29</v>
      </c>
      <c r="F345" s="92">
        <v>10</v>
      </c>
      <c r="G345" s="80"/>
      <c r="H345" s="72">
        <f>ROUND(G345*F345,2)</f>
        <v>0</v>
      </c>
      <c r="I345" s="107"/>
      <c r="J345" s="108"/>
      <c r="K345" s="108"/>
    </row>
    <row r="346" spans="1:11" s="83" customFormat="1" ht="30" customHeight="1">
      <c r="A346" s="74" t="s">
        <v>33</v>
      </c>
      <c r="B346" s="75" t="s">
        <v>371</v>
      </c>
      <c r="C346" s="76" t="s">
        <v>34</v>
      </c>
      <c r="D346" s="77" t="s">
        <v>97</v>
      </c>
      <c r="E346" s="78" t="s">
        <v>30</v>
      </c>
      <c r="F346" s="92">
        <v>35</v>
      </c>
      <c r="G346" s="80"/>
      <c r="H346" s="72">
        <f>ROUND(G346*F346,2)</f>
        <v>0</v>
      </c>
      <c r="I346" s="107"/>
      <c r="J346" s="109"/>
      <c r="K346" s="109"/>
    </row>
    <row r="347" spans="1:11" s="83" customFormat="1" ht="30" customHeight="1">
      <c r="A347" s="82" t="s">
        <v>66</v>
      </c>
      <c r="B347" s="75" t="s">
        <v>372</v>
      </c>
      <c r="C347" s="76" t="s">
        <v>67</v>
      </c>
      <c r="D347" s="71" t="s">
        <v>68</v>
      </c>
      <c r="E347" s="78" t="s">
        <v>30</v>
      </c>
      <c r="F347" s="92">
        <v>125</v>
      </c>
      <c r="G347" s="80"/>
      <c r="H347" s="72">
        <f>ROUND(G347*F347,2)</f>
        <v>0</v>
      </c>
      <c r="I347" s="107"/>
      <c r="J347" s="109"/>
      <c r="K347" s="109"/>
    </row>
    <row r="348" spans="1:11" ht="36" customHeight="1">
      <c r="A348" s="17"/>
      <c r="B348" s="14"/>
      <c r="C348" s="33" t="s">
        <v>20</v>
      </c>
      <c r="D348" s="9"/>
      <c r="E348" s="6"/>
      <c r="F348" s="9"/>
      <c r="G348" s="17"/>
      <c r="H348" s="20"/>
      <c r="I348" s="105"/>
      <c r="J348" s="105"/>
      <c r="K348" s="105"/>
    </row>
    <row r="349" spans="1:11" s="83" customFormat="1" ht="30" customHeight="1">
      <c r="A349" s="86" t="s">
        <v>120</v>
      </c>
      <c r="B349" s="75" t="s">
        <v>373</v>
      </c>
      <c r="C349" s="76" t="s">
        <v>122</v>
      </c>
      <c r="D349" s="71" t="s">
        <v>100</v>
      </c>
      <c r="E349" s="78"/>
      <c r="F349" s="79"/>
      <c r="G349" s="84"/>
      <c r="H349" s="72"/>
      <c r="I349" s="107"/>
      <c r="J349" s="109"/>
      <c r="K349" s="109"/>
    </row>
    <row r="350" spans="1:11" s="83" customFormat="1" ht="30" customHeight="1">
      <c r="A350" s="86" t="s">
        <v>123</v>
      </c>
      <c r="B350" s="85" t="s">
        <v>31</v>
      </c>
      <c r="C350" s="76" t="s">
        <v>118</v>
      </c>
      <c r="D350" s="71" t="s">
        <v>2</v>
      </c>
      <c r="E350" s="78" t="s">
        <v>30</v>
      </c>
      <c r="F350" s="92">
        <v>132.5</v>
      </c>
      <c r="G350" s="80"/>
      <c r="H350" s="72">
        <f>ROUND(G350*F350,2)</f>
        <v>0</v>
      </c>
      <c r="I350" s="110"/>
      <c r="J350" s="109"/>
      <c r="K350" s="109"/>
    </row>
    <row r="351" spans="1:11" s="83" customFormat="1" ht="30" customHeight="1">
      <c r="A351" s="86" t="s">
        <v>37</v>
      </c>
      <c r="B351" s="75" t="s">
        <v>374</v>
      </c>
      <c r="C351" s="76" t="s">
        <v>38</v>
      </c>
      <c r="D351" s="71" t="s">
        <v>100</v>
      </c>
      <c r="E351" s="78"/>
      <c r="F351" s="79"/>
      <c r="G351" s="84"/>
      <c r="H351" s="72"/>
      <c r="I351" s="107"/>
      <c r="J351" s="109"/>
      <c r="K351" s="109"/>
    </row>
    <row r="352" spans="1:11" s="83" customFormat="1" ht="30" customHeight="1">
      <c r="A352" s="86" t="s">
        <v>39</v>
      </c>
      <c r="B352" s="85" t="s">
        <v>31</v>
      </c>
      <c r="C352" s="76" t="s">
        <v>40</v>
      </c>
      <c r="D352" s="71" t="s">
        <v>2</v>
      </c>
      <c r="E352" s="78" t="s">
        <v>35</v>
      </c>
      <c r="F352" s="92">
        <v>80</v>
      </c>
      <c r="G352" s="80"/>
      <c r="H352" s="72">
        <f>ROUND(G352*F352,2)</f>
        <v>0</v>
      </c>
      <c r="I352" s="107"/>
      <c r="J352" s="109"/>
      <c r="K352" s="109"/>
    </row>
    <row r="353" spans="1:11" s="83" customFormat="1" ht="30" customHeight="1">
      <c r="A353" s="86" t="s">
        <v>41</v>
      </c>
      <c r="B353" s="75" t="s">
        <v>375</v>
      </c>
      <c r="C353" s="76" t="s">
        <v>42</v>
      </c>
      <c r="D353" s="71" t="s">
        <v>100</v>
      </c>
      <c r="E353" s="78"/>
      <c r="F353" s="79"/>
      <c r="G353" s="84"/>
      <c r="H353" s="72"/>
      <c r="I353" s="107"/>
      <c r="J353" s="109"/>
      <c r="K353" s="109"/>
    </row>
    <row r="354" spans="1:11" s="83" customFormat="1" ht="30" customHeight="1">
      <c r="A354" s="86" t="s">
        <v>43</v>
      </c>
      <c r="B354" s="85" t="s">
        <v>31</v>
      </c>
      <c r="C354" s="76" t="s">
        <v>44</v>
      </c>
      <c r="D354" s="71" t="s">
        <v>2</v>
      </c>
      <c r="E354" s="78" t="s">
        <v>35</v>
      </c>
      <c r="F354" s="92">
        <v>40</v>
      </c>
      <c r="G354" s="80"/>
      <c r="H354" s="72">
        <f>ROUND(G354*F354,2)</f>
        <v>0</v>
      </c>
      <c r="I354" s="107"/>
      <c r="J354" s="109"/>
      <c r="K354" s="109"/>
    </row>
    <row r="355" spans="1:11" s="81" customFormat="1" ht="30" customHeight="1">
      <c r="A355" s="86" t="s">
        <v>126</v>
      </c>
      <c r="B355" s="75" t="s">
        <v>376</v>
      </c>
      <c r="C355" s="76" t="s">
        <v>128</v>
      </c>
      <c r="D355" s="71" t="s">
        <v>72</v>
      </c>
      <c r="E355" s="78"/>
      <c r="F355" s="79"/>
      <c r="G355" s="84"/>
      <c r="H355" s="72"/>
      <c r="I355" s="107"/>
      <c r="J355" s="108"/>
      <c r="K355" s="108"/>
    </row>
    <row r="356" spans="1:11" s="83" customFormat="1" ht="30" customHeight="1">
      <c r="A356" s="86" t="s">
        <v>129</v>
      </c>
      <c r="B356" s="85" t="s">
        <v>133</v>
      </c>
      <c r="C356" s="76" t="s">
        <v>73</v>
      </c>
      <c r="D356" s="71" t="s">
        <v>130</v>
      </c>
      <c r="E356" s="78"/>
      <c r="F356" s="79"/>
      <c r="G356" s="84"/>
      <c r="H356" s="72"/>
      <c r="I356" s="107"/>
      <c r="J356" s="109"/>
      <c r="K356" s="109"/>
    </row>
    <row r="357" spans="1:11" s="83" customFormat="1" ht="30" customHeight="1">
      <c r="A357" s="86" t="s">
        <v>131</v>
      </c>
      <c r="B357" s="87" t="s">
        <v>74</v>
      </c>
      <c r="C357" s="76" t="s">
        <v>132</v>
      </c>
      <c r="D357" s="71"/>
      <c r="E357" s="78" t="s">
        <v>30</v>
      </c>
      <c r="F357" s="92">
        <v>4.5</v>
      </c>
      <c r="G357" s="80"/>
      <c r="H357" s="72">
        <f>ROUND(G357*F357,2)</f>
        <v>0</v>
      </c>
      <c r="I357" s="112"/>
      <c r="J357" s="109"/>
      <c r="K357" s="109"/>
    </row>
    <row r="358" spans="1:11" s="81" customFormat="1" ht="30" customHeight="1">
      <c r="A358" s="86" t="s">
        <v>134</v>
      </c>
      <c r="B358" s="75" t="s">
        <v>377</v>
      </c>
      <c r="C358" s="76" t="s">
        <v>136</v>
      </c>
      <c r="D358" s="71" t="s">
        <v>137</v>
      </c>
      <c r="E358" s="78"/>
      <c r="F358" s="79"/>
      <c r="G358" s="84"/>
      <c r="H358" s="72"/>
      <c r="I358" s="107"/>
      <c r="J358" s="108"/>
      <c r="K358" s="108"/>
    </row>
    <row r="359" spans="1:11" s="83" customFormat="1" ht="30" customHeight="1">
      <c r="A359" s="86" t="s">
        <v>138</v>
      </c>
      <c r="B359" s="85" t="s">
        <v>31</v>
      </c>
      <c r="C359" s="76" t="s">
        <v>139</v>
      </c>
      <c r="D359" s="71" t="s">
        <v>2</v>
      </c>
      <c r="E359" s="78" t="s">
        <v>45</v>
      </c>
      <c r="F359" s="92">
        <v>5</v>
      </c>
      <c r="G359" s="80"/>
      <c r="H359" s="72">
        <f>ROUND(G359*F359,2)</f>
        <v>0</v>
      </c>
      <c r="I359" s="107"/>
      <c r="J359" s="109"/>
      <c r="K359" s="109"/>
    </row>
    <row r="360" spans="1:10" s="83" customFormat="1" ht="30" customHeight="1">
      <c r="A360" s="86" t="s">
        <v>282</v>
      </c>
      <c r="B360" s="85" t="s">
        <v>36</v>
      </c>
      <c r="C360" s="76" t="s">
        <v>283</v>
      </c>
      <c r="D360" s="71" t="s">
        <v>284</v>
      </c>
      <c r="E360" s="78" t="s">
        <v>45</v>
      </c>
      <c r="F360" s="92">
        <v>7.5</v>
      </c>
      <c r="G360" s="80"/>
      <c r="H360" s="72">
        <f>ROUND(G360*F360,2)</f>
        <v>0</v>
      </c>
      <c r="I360" s="107"/>
      <c r="J360" s="109"/>
    </row>
    <row r="361" spans="1:11" s="83" customFormat="1" ht="30" customHeight="1">
      <c r="A361" s="86" t="s">
        <v>140</v>
      </c>
      <c r="B361" s="75" t="s">
        <v>378</v>
      </c>
      <c r="C361" s="76" t="s">
        <v>141</v>
      </c>
      <c r="D361" s="71" t="s">
        <v>137</v>
      </c>
      <c r="E361" s="78"/>
      <c r="F361" s="79"/>
      <c r="G361" s="84"/>
      <c r="H361" s="72"/>
      <c r="I361" s="107"/>
      <c r="J361" s="109"/>
      <c r="K361" s="109"/>
    </row>
    <row r="362" spans="1:11" s="83" customFormat="1" ht="33" customHeight="1">
      <c r="A362" s="86" t="s">
        <v>142</v>
      </c>
      <c r="B362" s="85" t="s">
        <v>31</v>
      </c>
      <c r="C362" s="76" t="s">
        <v>143</v>
      </c>
      <c r="D362" s="71" t="s">
        <v>77</v>
      </c>
      <c r="E362" s="78" t="s">
        <v>45</v>
      </c>
      <c r="F362" s="92">
        <v>10</v>
      </c>
      <c r="G362" s="80"/>
      <c r="H362" s="72">
        <f>ROUND(G362*F362,2)</f>
        <v>0</v>
      </c>
      <c r="I362" s="107"/>
      <c r="J362" s="109"/>
      <c r="K362" s="109"/>
    </row>
    <row r="363" spans="1:11" s="83" customFormat="1" ht="30" customHeight="1">
      <c r="A363" s="86" t="s">
        <v>144</v>
      </c>
      <c r="B363" s="120" t="s">
        <v>36</v>
      </c>
      <c r="C363" s="121" t="s">
        <v>145</v>
      </c>
      <c r="D363" s="122" t="s">
        <v>146</v>
      </c>
      <c r="E363" s="123" t="s">
        <v>45</v>
      </c>
      <c r="F363" s="135">
        <v>3.5</v>
      </c>
      <c r="G363" s="125"/>
      <c r="H363" s="126">
        <f>ROUND(G363*F363,2)</f>
        <v>0</v>
      </c>
      <c r="I363" s="107"/>
      <c r="J363" s="109"/>
      <c r="K363" s="109"/>
    </row>
    <row r="364" spans="1:11" s="83" customFormat="1" ht="30" customHeight="1">
      <c r="A364" s="86" t="s">
        <v>75</v>
      </c>
      <c r="B364" s="127" t="s">
        <v>379</v>
      </c>
      <c r="C364" s="128" t="s">
        <v>46</v>
      </c>
      <c r="D364" s="129" t="s">
        <v>137</v>
      </c>
      <c r="E364" s="136"/>
      <c r="F364" s="131"/>
      <c r="G364" s="132"/>
      <c r="H364" s="139"/>
      <c r="I364" s="107"/>
      <c r="J364" s="109"/>
      <c r="K364" s="109"/>
    </row>
    <row r="365" spans="1:11" s="83" customFormat="1" ht="33" customHeight="1">
      <c r="A365" s="86" t="s">
        <v>147</v>
      </c>
      <c r="B365" s="85" t="s">
        <v>31</v>
      </c>
      <c r="C365" s="76" t="s">
        <v>148</v>
      </c>
      <c r="D365" s="71" t="s">
        <v>149</v>
      </c>
      <c r="E365" s="78"/>
      <c r="F365" s="79"/>
      <c r="G365" s="88"/>
      <c r="H365" s="72"/>
      <c r="I365" s="107"/>
      <c r="J365" s="109"/>
      <c r="K365" s="109"/>
    </row>
    <row r="366" spans="1:11" s="83" customFormat="1" ht="30" customHeight="1">
      <c r="A366" s="86" t="s">
        <v>150</v>
      </c>
      <c r="B366" s="87" t="s">
        <v>74</v>
      </c>
      <c r="C366" s="76" t="s">
        <v>151</v>
      </c>
      <c r="D366" s="71"/>
      <c r="E366" s="78" t="s">
        <v>45</v>
      </c>
      <c r="F366" s="92">
        <v>5</v>
      </c>
      <c r="G366" s="80"/>
      <c r="H366" s="72">
        <f>ROUND(G366*F366,2)</f>
        <v>0</v>
      </c>
      <c r="I366" s="112"/>
      <c r="J366" s="109"/>
      <c r="K366" s="109"/>
    </row>
    <row r="367" spans="1:10" s="83" customFormat="1" ht="30" customHeight="1">
      <c r="A367" s="86" t="s">
        <v>319</v>
      </c>
      <c r="B367" s="85" t="s">
        <v>36</v>
      </c>
      <c r="C367" s="76" t="s">
        <v>143</v>
      </c>
      <c r="D367" s="71" t="s">
        <v>77</v>
      </c>
      <c r="E367" s="78" t="s">
        <v>45</v>
      </c>
      <c r="F367" s="92">
        <v>20.5</v>
      </c>
      <c r="G367" s="80"/>
      <c r="H367" s="72">
        <f>ROUND(G367*F367,2)</f>
        <v>0</v>
      </c>
      <c r="I367" s="107"/>
      <c r="J367" s="109"/>
    </row>
    <row r="368" spans="1:11" s="83" customFormat="1" ht="30" customHeight="1">
      <c r="A368" s="86" t="s">
        <v>101</v>
      </c>
      <c r="B368" s="75" t="s">
        <v>380</v>
      </c>
      <c r="C368" s="76" t="s">
        <v>102</v>
      </c>
      <c r="D368" s="71" t="s">
        <v>444</v>
      </c>
      <c r="E368" s="89"/>
      <c r="F368" s="79"/>
      <c r="G368" s="84"/>
      <c r="H368" s="72"/>
      <c r="I368" s="107"/>
      <c r="J368" s="109"/>
      <c r="K368" s="109"/>
    </row>
    <row r="369" spans="1:11" s="83" customFormat="1" ht="30" customHeight="1">
      <c r="A369" s="86" t="s">
        <v>103</v>
      </c>
      <c r="B369" s="85" t="s">
        <v>31</v>
      </c>
      <c r="C369" s="76" t="s">
        <v>57</v>
      </c>
      <c r="D369" s="71"/>
      <c r="E369" s="78"/>
      <c r="F369" s="79"/>
      <c r="G369" s="84"/>
      <c r="H369" s="72"/>
      <c r="I369" s="107"/>
      <c r="J369" s="109"/>
      <c r="K369" s="109"/>
    </row>
    <row r="370" spans="1:11" s="83" customFormat="1" ht="30" customHeight="1">
      <c r="A370" s="86" t="s">
        <v>104</v>
      </c>
      <c r="B370" s="87" t="s">
        <v>74</v>
      </c>
      <c r="C370" s="76" t="s">
        <v>78</v>
      </c>
      <c r="D370" s="71"/>
      <c r="E370" s="78" t="s">
        <v>32</v>
      </c>
      <c r="F370" s="92">
        <v>5</v>
      </c>
      <c r="G370" s="80"/>
      <c r="H370" s="72">
        <f>ROUND(G370*F370,2)</f>
        <v>0</v>
      </c>
      <c r="I370" s="107"/>
      <c r="J370" s="109"/>
      <c r="K370" s="109"/>
    </row>
    <row r="371" spans="1:11" ht="36" customHeight="1">
      <c r="A371" s="17"/>
      <c r="B371" s="14"/>
      <c r="C371" s="33" t="s">
        <v>24</v>
      </c>
      <c r="D371" s="9"/>
      <c r="E371" s="6"/>
      <c r="F371" s="9"/>
      <c r="G371" s="17"/>
      <c r="H371" s="20"/>
      <c r="I371" s="105"/>
      <c r="J371" s="105"/>
      <c r="K371" s="105"/>
    </row>
    <row r="372" spans="1:11" s="81" customFormat="1" ht="30" customHeight="1">
      <c r="A372" s="86" t="s">
        <v>51</v>
      </c>
      <c r="B372" s="75" t="s">
        <v>381</v>
      </c>
      <c r="C372" s="76" t="s">
        <v>52</v>
      </c>
      <c r="D372" s="71" t="s">
        <v>91</v>
      </c>
      <c r="E372" s="78"/>
      <c r="F372" s="79"/>
      <c r="G372" s="84"/>
      <c r="H372" s="72"/>
      <c r="I372" s="107"/>
      <c r="J372" s="108"/>
      <c r="K372" s="108"/>
    </row>
    <row r="373" spans="1:11" s="83" customFormat="1" ht="30" customHeight="1">
      <c r="A373" s="86" t="s">
        <v>92</v>
      </c>
      <c r="B373" s="85" t="s">
        <v>31</v>
      </c>
      <c r="C373" s="76" t="s">
        <v>93</v>
      </c>
      <c r="D373" s="71"/>
      <c r="E373" s="78" t="s">
        <v>30</v>
      </c>
      <c r="F373" s="92">
        <v>35</v>
      </c>
      <c r="G373" s="80"/>
      <c r="H373" s="72">
        <f>ROUND(G373*F373,2)</f>
        <v>0</v>
      </c>
      <c r="I373" s="111"/>
      <c r="J373" s="109"/>
      <c r="K373" s="109"/>
    </row>
    <row r="374" spans="1:11" s="39" customFormat="1" ht="30" customHeight="1" thickBot="1">
      <c r="A374" s="40"/>
      <c r="B374" s="35" t="str">
        <f>B339</f>
        <v>K</v>
      </c>
      <c r="C374" s="146" t="str">
        <f>C339</f>
        <v>Ferndale Ave. / Claremont Ave. Alley - City of Winnipeg Paid Works</v>
      </c>
      <c r="D374" s="147"/>
      <c r="E374" s="147"/>
      <c r="F374" s="148"/>
      <c r="G374" s="40" t="s">
        <v>17</v>
      </c>
      <c r="H374" s="40">
        <f>SUM(H339:H373)</f>
        <v>0</v>
      </c>
      <c r="I374" s="106"/>
      <c r="J374" s="106"/>
      <c r="K374" s="106"/>
    </row>
    <row r="375" spans="1:11" s="39" customFormat="1" ht="30" customHeight="1" thickTop="1">
      <c r="A375" s="37"/>
      <c r="B375" s="103" t="s">
        <v>290</v>
      </c>
      <c r="C375" s="143" t="s">
        <v>296</v>
      </c>
      <c r="D375" s="149"/>
      <c r="E375" s="149"/>
      <c r="F375" s="150"/>
      <c r="G375" s="37"/>
      <c r="H375" s="38"/>
      <c r="I375" s="106"/>
      <c r="J375" s="106"/>
      <c r="K375" s="106"/>
    </row>
    <row r="376" spans="1:11" ht="36" customHeight="1">
      <c r="A376" s="17"/>
      <c r="B376" s="14"/>
      <c r="C376" s="32" t="s">
        <v>19</v>
      </c>
      <c r="D376" s="9"/>
      <c r="E376" s="7" t="s">
        <v>2</v>
      </c>
      <c r="F376" s="7" t="s">
        <v>2</v>
      </c>
      <c r="G376" s="17" t="s">
        <v>2</v>
      </c>
      <c r="H376" s="20"/>
      <c r="I376" s="105"/>
      <c r="J376" s="105"/>
      <c r="K376" s="105"/>
    </row>
    <row r="377" spans="1:10" s="81" customFormat="1" ht="33" customHeight="1">
      <c r="A377" s="82"/>
      <c r="B377" s="75" t="s">
        <v>382</v>
      </c>
      <c r="C377" s="118" t="s">
        <v>411</v>
      </c>
      <c r="D377" s="71" t="s">
        <v>442</v>
      </c>
      <c r="E377" s="119" t="s">
        <v>35</v>
      </c>
      <c r="F377" s="92">
        <v>1</v>
      </c>
      <c r="G377" s="80"/>
      <c r="H377" s="72">
        <f>ROUND(G377*F377,2)</f>
        <v>0</v>
      </c>
      <c r="I377" s="107"/>
      <c r="J377" s="108"/>
    </row>
    <row r="378" spans="1:11" s="81" customFormat="1" ht="33" customHeight="1">
      <c r="A378" s="74"/>
      <c r="B378" s="75" t="s">
        <v>383</v>
      </c>
      <c r="C378" s="76" t="s">
        <v>60</v>
      </c>
      <c r="D378" s="77" t="s">
        <v>440</v>
      </c>
      <c r="E378" s="78" t="s">
        <v>29</v>
      </c>
      <c r="F378" s="92">
        <v>33</v>
      </c>
      <c r="G378" s="80"/>
      <c r="H378" s="72">
        <f>ROUND(G378*F378,2)</f>
        <v>0</v>
      </c>
      <c r="I378" s="107"/>
      <c r="J378" s="108"/>
      <c r="K378" s="108"/>
    </row>
    <row r="379" spans="1:11" s="83" customFormat="1" ht="33" customHeight="1">
      <c r="A379" s="82"/>
      <c r="B379" s="75" t="s">
        <v>384</v>
      </c>
      <c r="C379" s="76" t="s">
        <v>61</v>
      </c>
      <c r="D379" s="77" t="s">
        <v>440</v>
      </c>
      <c r="E379" s="78" t="s">
        <v>30</v>
      </c>
      <c r="F379" s="92">
        <v>60</v>
      </c>
      <c r="G379" s="80"/>
      <c r="H379" s="72">
        <f>ROUND(G379*F379,2)</f>
        <v>0</v>
      </c>
      <c r="I379" s="107"/>
      <c r="J379" s="109"/>
      <c r="K379" s="109"/>
    </row>
    <row r="380" spans="1:11" s="81" customFormat="1" ht="30" customHeight="1">
      <c r="A380" s="82" t="s">
        <v>62</v>
      </c>
      <c r="B380" s="75" t="s">
        <v>385</v>
      </c>
      <c r="C380" s="76" t="s">
        <v>64</v>
      </c>
      <c r="D380" s="77" t="s">
        <v>97</v>
      </c>
      <c r="E380" s="78"/>
      <c r="F380" s="79"/>
      <c r="G380" s="84"/>
      <c r="H380" s="72"/>
      <c r="I380" s="107"/>
      <c r="J380" s="108"/>
      <c r="K380" s="108"/>
    </row>
    <row r="381" spans="1:11" s="81" customFormat="1" ht="30" customHeight="1">
      <c r="A381" s="82" t="s">
        <v>95</v>
      </c>
      <c r="B381" s="85" t="s">
        <v>31</v>
      </c>
      <c r="C381" s="76" t="s">
        <v>96</v>
      </c>
      <c r="D381" s="71" t="s">
        <v>2</v>
      </c>
      <c r="E381" s="78" t="s">
        <v>32</v>
      </c>
      <c r="F381" s="92">
        <v>41.5</v>
      </c>
      <c r="G381" s="80"/>
      <c r="H381" s="72">
        <f>ROUND(G381*F381,2)</f>
        <v>0</v>
      </c>
      <c r="I381" s="107"/>
      <c r="J381" s="108"/>
      <c r="K381" s="108"/>
    </row>
    <row r="382" spans="1:11" s="81" customFormat="1" ht="33" customHeight="1">
      <c r="A382" s="82" t="s">
        <v>111</v>
      </c>
      <c r="B382" s="75" t="s">
        <v>386</v>
      </c>
      <c r="C382" s="76" t="s">
        <v>112</v>
      </c>
      <c r="D382" s="77" t="s">
        <v>97</v>
      </c>
      <c r="E382" s="78" t="s">
        <v>29</v>
      </c>
      <c r="F382" s="92">
        <v>5</v>
      </c>
      <c r="G382" s="80"/>
      <c r="H382" s="72">
        <f>ROUND(G382*F382,2)</f>
        <v>0</v>
      </c>
      <c r="I382" s="107"/>
      <c r="J382" s="108"/>
      <c r="K382" s="108"/>
    </row>
    <row r="383" spans="1:11" s="83" customFormat="1" ht="30" customHeight="1">
      <c r="A383" s="74" t="s">
        <v>33</v>
      </c>
      <c r="B383" s="75" t="s">
        <v>387</v>
      </c>
      <c r="C383" s="76" t="s">
        <v>34</v>
      </c>
      <c r="D383" s="77" t="s">
        <v>97</v>
      </c>
      <c r="E383" s="78" t="s">
        <v>30</v>
      </c>
      <c r="F383" s="92">
        <v>25</v>
      </c>
      <c r="G383" s="80"/>
      <c r="H383" s="72">
        <f>ROUND(G383*F383,2)</f>
        <v>0</v>
      </c>
      <c r="I383" s="107"/>
      <c r="J383" s="109"/>
      <c r="K383" s="109"/>
    </row>
    <row r="384" spans="1:11" s="83" customFormat="1" ht="30" customHeight="1">
      <c r="A384" s="82" t="s">
        <v>66</v>
      </c>
      <c r="B384" s="75" t="s">
        <v>388</v>
      </c>
      <c r="C384" s="76" t="s">
        <v>67</v>
      </c>
      <c r="D384" s="71" t="s">
        <v>68</v>
      </c>
      <c r="E384" s="78" t="s">
        <v>30</v>
      </c>
      <c r="F384" s="92">
        <v>60</v>
      </c>
      <c r="G384" s="80"/>
      <c r="H384" s="72">
        <f>ROUND(G384*F384,2)</f>
        <v>0</v>
      </c>
      <c r="I384" s="107"/>
      <c r="J384" s="109"/>
      <c r="K384" s="109"/>
    </row>
    <row r="385" spans="1:11" ht="36" customHeight="1">
      <c r="A385" s="17"/>
      <c r="B385" s="14"/>
      <c r="C385" s="33" t="s">
        <v>20</v>
      </c>
      <c r="D385" s="9"/>
      <c r="E385" s="6"/>
      <c r="F385" s="9"/>
      <c r="G385" s="17"/>
      <c r="H385" s="20"/>
      <c r="I385" s="105"/>
      <c r="J385" s="105"/>
      <c r="K385" s="105"/>
    </row>
    <row r="386" spans="1:11" s="81" customFormat="1" ht="30" customHeight="1">
      <c r="A386" s="86" t="s">
        <v>53</v>
      </c>
      <c r="B386" s="75" t="s">
        <v>389</v>
      </c>
      <c r="C386" s="76" t="s">
        <v>54</v>
      </c>
      <c r="D386" s="77" t="s">
        <v>97</v>
      </c>
      <c r="E386" s="78"/>
      <c r="F386" s="79"/>
      <c r="G386" s="84"/>
      <c r="H386" s="72"/>
      <c r="I386" s="107"/>
      <c r="J386" s="108"/>
      <c r="K386" s="108"/>
    </row>
    <row r="387" spans="1:11" s="83" customFormat="1" ht="30" customHeight="1">
      <c r="A387" s="86" t="s">
        <v>98</v>
      </c>
      <c r="B387" s="85" t="s">
        <v>31</v>
      </c>
      <c r="C387" s="76" t="s">
        <v>99</v>
      </c>
      <c r="D387" s="71" t="s">
        <v>2</v>
      </c>
      <c r="E387" s="78" t="s">
        <v>30</v>
      </c>
      <c r="F387" s="92">
        <v>47</v>
      </c>
      <c r="G387" s="80"/>
      <c r="H387" s="72">
        <f>ROUND(G387*F387,2)</f>
        <v>0</v>
      </c>
      <c r="I387" s="110"/>
      <c r="J387" s="109"/>
      <c r="K387" s="109"/>
    </row>
    <row r="388" spans="1:11" s="83" customFormat="1" ht="30" customHeight="1">
      <c r="A388" s="86" t="s">
        <v>120</v>
      </c>
      <c r="B388" s="75" t="s">
        <v>390</v>
      </c>
      <c r="C388" s="76" t="s">
        <v>122</v>
      </c>
      <c r="D388" s="71" t="s">
        <v>100</v>
      </c>
      <c r="E388" s="78"/>
      <c r="F388" s="79"/>
      <c r="G388" s="84"/>
      <c r="H388" s="72"/>
      <c r="I388" s="107"/>
      <c r="J388" s="109"/>
      <c r="K388" s="109"/>
    </row>
    <row r="389" spans="1:11" s="83" customFormat="1" ht="30" customHeight="1">
      <c r="A389" s="86" t="s">
        <v>123</v>
      </c>
      <c r="B389" s="85" t="s">
        <v>31</v>
      </c>
      <c r="C389" s="76" t="s">
        <v>118</v>
      </c>
      <c r="D389" s="71" t="s">
        <v>2</v>
      </c>
      <c r="E389" s="78" t="s">
        <v>30</v>
      </c>
      <c r="F389" s="92">
        <v>15</v>
      </c>
      <c r="G389" s="80"/>
      <c r="H389" s="72">
        <f>ROUND(G389*F389,2)</f>
        <v>0</v>
      </c>
      <c r="I389" s="110"/>
      <c r="J389" s="109"/>
      <c r="K389" s="109"/>
    </row>
    <row r="390" spans="1:11" s="83" customFormat="1" ht="30" customHeight="1">
      <c r="A390" s="86" t="s">
        <v>37</v>
      </c>
      <c r="B390" s="75" t="s">
        <v>391</v>
      </c>
      <c r="C390" s="76" t="s">
        <v>38</v>
      </c>
      <c r="D390" s="71" t="s">
        <v>100</v>
      </c>
      <c r="E390" s="78"/>
      <c r="F390" s="79"/>
      <c r="G390" s="84"/>
      <c r="H390" s="72"/>
      <c r="I390" s="107"/>
      <c r="J390" s="109"/>
      <c r="K390" s="109"/>
    </row>
    <row r="391" spans="1:11" s="83" customFormat="1" ht="30" customHeight="1">
      <c r="A391" s="86" t="s">
        <v>39</v>
      </c>
      <c r="B391" s="85" t="s">
        <v>31</v>
      </c>
      <c r="C391" s="76" t="s">
        <v>40</v>
      </c>
      <c r="D391" s="71" t="s">
        <v>2</v>
      </c>
      <c r="E391" s="78" t="s">
        <v>35</v>
      </c>
      <c r="F391" s="92">
        <v>55</v>
      </c>
      <c r="G391" s="80"/>
      <c r="H391" s="72">
        <f>ROUND(G391*F391,2)</f>
        <v>0</v>
      </c>
      <c r="I391" s="107"/>
      <c r="J391" s="109"/>
      <c r="K391" s="109"/>
    </row>
    <row r="392" spans="1:11" s="83" customFormat="1" ht="30" customHeight="1">
      <c r="A392" s="86" t="s">
        <v>41</v>
      </c>
      <c r="B392" s="75" t="s">
        <v>392</v>
      </c>
      <c r="C392" s="76" t="s">
        <v>42</v>
      </c>
      <c r="D392" s="71" t="s">
        <v>100</v>
      </c>
      <c r="E392" s="78"/>
      <c r="F392" s="79"/>
      <c r="G392" s="84"/>
      <c r="H392" s="72"/>
      <c r="I392" s="107"/>
      <c r="J392" s="109"/>
      <c r="K392" s="109"/>
    </row>
    <row r="393" spans="1:11" s="83" customFormat="1" ht="30" customHeight="1">
      <c r="A393" s="86" t="s">
        <v>43</v>
      </c>
      <c r="B393" s="85" t="s">
        <v>31</v>
      </c>
      <c r="C393" s="76" t="s">
        <v>44</v>
      </c>
      <c r="D393" s="71" t="s">
        <v>2</v>
      </c>
      <c r="E393" s="78" t="s">
        <v>35</v>
      </c>
      <c r="F393" s="92">
        <v>20</v>
      </c>
      <c r="G393" s="80"/>
      <c r="H393" s="72">
        <f>ROUND(G393*F393,2)</f>
        <v>0</v>
      </c>
      <c r="I393" s="107"/>
      <c r="J393" s="109"/>
      <c r="K393" s="109"/>
    </row>
    <row r="394" spans="1:11" s="81" customFormat="1" ht="30" customHeight="1">
      <c r="A394" s="86" t="s">
        <v>126</v>
      </c>
      <c r="B394" s="75" t="s">
        <v>393</v>
      </c>
      <c r="C394" s="76" t="s">
        <v>128</v>
      </c>
      <c r="D394" s="71" t="s">
        <v>72</v>
      </c>
      <c r="E394" s="78"/>
      <c r="F394" s="79"/>
      <c r="G394" s="84"/>
      <c r="H394" s="72"/>
      <c r="I394" s="107"/>
      <c r="J394" s="108"/>
      <c r="K394" s="108"/>
    </row>
    <row r="395" spans="1:11" s="83" customFormat="1" ht="30" customHeight="1">
      <c r="A395" s="86" t="s">
        <v>129</v>
      </c>
      <c r="B395" s="85" t="s">
        <v>133</v>
      </c>
      <c r="C395" s="76" t="s">
        <v>73</v>
      </c>
      <c r="D395" s="71" t="s">
        <v>130</v>
      </c>
      <c r="E395" s="78"/>
      <c r="F395" s="79"/>
      <c r="G395" s="84"/>
      <c r="H395" s="72"/>
      <c r="I395" s="107"/>
      <c r="J395" s="109"/>
      <c r="K395" s="109"/>
    </row>
    <row r="396" spans="1:11" s="83" customFormat="1" ht="30" customHeight="1">
      <c r="A396" s="86" t="s">
        <v>131</v>
      </c>
      <c r="B396" s="87" t="s">
        <v>74</v>
      </c>
      <c r="C396" s="76" t="s">
        <v>132</v>
      </c>
      <c r="D396" s="71"/>
      <c r="E396" s="78" t="s">
        <v>30</v>
      </c>
      <c r="F396" s="92">
        <v>18</v>
      </c>
      <c r="G396" s="80"/>
      <c r="H396" s="72">
        <f>ROUND(G396*F396,2)</f>
        <v>0</v>
      </c>
      <c r="I396" s="112"/>
      <c r="J396" s="109"/>
      <c r="K396" s="109"/>
    </row>
    <row r="397" spans="1:11" s="81" customFormat="1" ht="30" customHeight="1">
      <c r="A397" s="86" t="s">
        <v>134</v>
      </c>
      <c r="B397" s="75" t="s">
        <v>394</v>
      </c>
      <c r="C397" s="76" t="s">
        <v>136</v>
      </c>
      <c r="D397" s="71" t="s">
        <v>137</v>
      </c>
      <c r="E397" s="78"/>
      <c r="F397" s="79"/>
      <c r="G397" s="84"/>
      <c r="H397" s="72"/>
      <c r="I397" s="107"/>
      <c r="J397" s="108"/>
      <c r="K397" s="108"/>
    </row>
    <row r="398" spans="1:11" s="83" customFormat="1" ht="30" customHeight="1">
      <c r="A398" s="86" t="s">
        <v>138</v>
      </c>
      <c r="B398" s="85" t="s">
        <v>31</v>
      </c>
      <c r="C398" s="76" t="s">
        <v>139</v>
      </c>
      <c r="D398" s="71" t="s">
        <v>2</v>
      </c>
      <c r="E398" s="78" t="s">
        <v>45</v>
      </c>
      <c r="F398" s="92">
        <v>22.5</v>
      </c>
      <c r="G398" s="80"/>
      <c r="H398" s="72">
        <f>ROUND(G398*F398,2)</f>
        <v>0</v>
      </c>
      <c r="I398" s="107"/>
      <c r="J398" s="109"/>
      <c r="K398" s="109"/>
    </row>
    <row r="399" spans="1:11" s="83" customFormat="1" ht="30" customHeight="1">
      <c r="A399" s="86" t="s">
        <v>140</v>
      </c>
      <c r="B399" s="75" t="s">
        <v>395</v>
      </c>
      <c r="C399" s="76" t="s">
        <v>141</v>
      </c>
      <c r="D399" s="71" t="s">
        <v>137</v>
      </c>
      <c r="E399" s="78"/>
      <c r="F399" s="79"/>
      <c r="G399" s="84"/>
      <c r="H399" s="72"/>
      <c r="I399" s="107"/>
      <c r="J399" s="109"/>
      <c r="K399" s="109"/>
    </row>
    <row r="400" spans="1:11" s="83" customFormat="1" ht="33" customHeight="1">
      <c r="A400" s="86" t="s">
        <v>142</v>
      </c>
      <c r="B400" s="85" t="s">
        <v>31</v>
      </c>
      <c r="C400" s="76" t="s">
        <v>143</v>
      </c>
      <c r="D400" s="71" t="s">
        <v>77</v>
      </c>
      <c r="E400" s="78" t="s">
        <v>45</v>
      </c>
      <c r="F400" s="92">
        <v>22.5</v>
      </c>
      <c r="G400" s="80"/>
      <c r="H400" s="72">
        <f>ROUND(G400*F400,2)</f>
        <v>0</v>
      </c>
      <c r="I400" s="107"/>
      <c r="J400" s="109"/>
      <c r="K400" s="109"/>
    </row>
    <row r="401" spans="1:11" s="83" customFormat="1" ht="30" customHeight="1">
      <c r="A401" s="86" t="s">
        <v>144</v>
      </c>
      <c r="B401" s="120" t="s">
        <v>36</v>
      </c>
      <c r="C401" s="121" t="s">
        <v>145</v>
      </c>
      <c r="D401" s="122" t="s">
        <v>146</v>
      </c>
      <c r="E401" s="123" t="s">
        <v>45</v>
      </c>
      <c r="F401" s="135">
        <v>13.5</v>
      </c>
      <c r="G401" s="125"/>
      <c r="H401" s="126">
        <f>ROUND(G401*F401,2)</f>
        <v>0</v>
      </c>
      <c r="I401" s="107"/>
      <c r="J401" s="109"/>
      <c r="K401" s="109"/>
    </row>
    <row r="402" spans="1:11" s="83" customFormat="1" ht="30" customHeight="1">
      <c r="A402" s="86" t="s">
        <v>75</v>
      </c>
      <c r="B402" s="127" t="s">
        <v>396</v>
      </c>
      <c r="C402" s="128" t="s">
        <v>46</v>
      </c>
      <c r="D402" s="129" t="s">
        <v>137</v>
      </c>
      <c r="E402" s="136"/>
      <c r="F402" s="131"/>
      <c r="G402" s="132"/>
      <c r="H402" s="139"/>
      <c r="I402" s="107"/>
      <c r="J402" s="109"/>
      <c r="K402" s="109"/>
    </row>
    <row r="403" spans="1:11" s="83" customFormat="1" ht="33" customHeight="1">
      <c r="A403" s="86" t="s">
        <v>147</v>
      </c>
      <c r="B403" s="85" t="s">
        <v>31</v>
      </c>
      <c r="C403" s="76" t="s">
        <v>148</v>
      </c>
      <c r="D403" s="71" t="s">
        <v>149</v>
      </c>
      <c r="E403" s="78"/>
      <c r="F403" s="79"/>
      <c r="G403" s="88"/>
      <c r="H403" s="72"/>
      <c r="I403" s="107"/>
      <c r="J403" s="109"/>
      <c r="K403" s="109"/>
    </row>
    <row r="404" spans="1:11" s="83" customFormat="1" ht="30" customHeight="1">
      <c r="A404" s="86" t="s">
        <v>150</v>
      </c>
      <c r="B404" s="87" t="s">
        <v>74</v>
      </c>
      <c r="C404" s="76" t="s">
        <v>151</v>
      </c>
      <c r="D404" s="71"/>
      <c r="E404" s="78" t="s">
        <v>45</v>
      </c>
      <c r="F404" s="92">
        <v>5</v>
      </c>
      <c r="G404" s="80"/>
      <c r="H404" s="72">
        <f>ROUND(G404*F404,2)</f>
        <v>0</v>
      </c>
      <c r="I404" s="112"/>
      <c r="J404" s="109"/>
      <c r="K404" s="109"/>
    </row>
    <row r="405" spans="1:11" s="83" customFormat="1" ht="30" customHeight="1">
      <c r="A405" s="86" t="s">
        <v>101</v>
      </c>
      <c r="B405" s="75" t="s">
        <v>397</v>
      </c>
      <c r="C405" s="76" t="s">
        <v>102</v>
      </c>
      <c r="D405" s="71" t="s">
        <v>444</v>
      </c>
      <c r="E405" s="89"/>
      <c r="F405" s="79"/>
      <c r="G405" s="84"/>
      <c r="H405" s="72"/>
      <c r="I405" s="107"/>
      <c r="J405" s="109"/>
      <c r="K405" s="109"/>
    </row>
    <row r="406" spans="1:11" s="83" customFormat="1" ht="30" customHeight="1">
      <c r="A406" s="86" t="s">
        <v>103</v>
      </c>
      <c r="B406" s="85" t="s">
        <v>31</v>
      </c>
      <c r="C406" s="76" t="s">
        <v>57</v>
      </c>
      <c r="D406" s="71"/>
      <c r="E406" s="78"/>
      <c r="F406" s="79"/>
      <c r="G406" s="84"/>
      <c r="H406" s="72"/>
      <c r="I406" s="107"/>
      <c r="J406" s="109"/>
      <c r="K406" s="109"/>
    </row>
    <row r="407" spans="1:11" s="83" customFormat="1" ht="30" customHeight="1">
      <c r="A407" s="86" t="s">
        <v>104</v>
      </c>
      <c r="B407" s="87" t="s">
        <v>74</v>
      </c>
      <c r="C407" s="76" t="s">
        <v>78</v>
      </c>
      <c r="D407" s="71"/>
      <c r="E407" s="78" t="s">
        <v>32</v>
      </c>
      <c r="F407" s="92">
        <v>5</v>
      </c>
      <c r="G407" s="80"/>
      <c r="H407" s="72">
        <f>ROUND(G407*F407,2)</f>
        <v>0</v>
      </c>
      <c r="I407" s="107"/>
      <c r="J407" s="109"/>
      <c r="K407" s="109"/>
    </row>
    <row r="408" spans="1:11" ht="36" customHeight="1">
      <c r="A408" s="17"/>
      <c r="B408" s="5"/>
      <c r="C408" s="33" t="s">
        <v>21</v>
      </c>
      <c r="D408" s="9"/>
      <c r="E408" s="7"/>
      <c r="F408" s="7"/>
      <c r="G408" s="17"/>
      <c r="H408" s="20"/>
      <c r="I408" s="105"/>
      <c r="J408" s="105"/>
      <c r="K408" s="105"/>
    </row>
    <row r="409" spans="1:11" s="81" customFormat="1" ht="33" customHeight="1">
      <c r="A409" s="74" t="s">
        <v>47</v>
      </c>
      <c r="B409" s="75" t="s">
        <v>398</v>
      </c>
      <c r="C409" s="76" t="s">
        <v>48</v>
      </c>
      <c r="D409" s="71" t="s">
        <v>105</v>
      </c>
      <c r="E409" s="78"/>
      <c r="F409" s="90"/>
      <c r="G409" s="84"/>
      <c r="H409" s="73"/>
      <c r="I409" s="107"/>
      <c r="J409" s="108"/>
      <c r="K409" s="108"/>
    </row>
    <row r="410" spans="1:11" s="81" customFormat="1" ht="33" customHeight="1">
      <c r="A410" s="74" t="s">
        <v>156</v>
      </c>
      <c r="B410" s="85" t="s">
        <v>31</v>
      </c>
      <c r="C410" s="76" t="s">
        <v>157</v>
      </c>
      <c r="D410" s="71"/>
      <c r="E410" s="78" t="s">
        <v>30</v>
      </c>
      <c r="F410" s="91">
        <v>47</v>
      </c>
      <c r="G410" s="80"/>
      <c r="H410" s="72">
        <f>ROUND(G410*F410,2)</f>
        <v>0</v>
      </c>
      <c r="I410" s="110"/>
      <c r="J410" s="108"/>
      <c r="K410" s="108"/>
    </row>
    <row r="411" spans="1:11" ht="36" customHeight="1">
      <c r="A411" s="17"/>
      <c r="B411" s="14"/>
      <c r="C411" s="33" t="s">
        <v>24</v>
      </c>
      <c r="D411" s="9"/>
      <c r="E411" s="6"/>
      <c r="F411" s="9"/>
      <c r="G411" s="17"/>
      <c r="H411" s="20"/>
      <c r="I411" s="105"/>
      <c r="J411" s="105"/>
      <c r="K411" s="105"/>
    </row>
    <row r="412" spans="1:11" s="81" customFormat="1" ht="30" customHeight="1">
      <c r="A412" s="86" t="s">
        <v>51</v>
      </c>
      <c r="B412" s="75" t="s">
        <v>412</v>
      </c>
      <c r="C412" s="76" t="s">
        <v>52</v>
      </c>
      <c r="D412" s="71" t="s">
        <v>91</v>
      </c>
      <c r="E412" s="78"/>
      <c r="F412" s="79"/>
      <c r="G412" s="84"/>
      <c r="H412" s="72"/>
      <c r="I412" s="107"/>
      <c r="J412" s="108"/>
      <c r="K412" s="108"/>
    </row>
    <row r="413" spans="1:11" s="83" customFormat="1" ht="30" customHeight="1">
      <c r="A413" s="86" t="s">
        <v>92</v>
      </c>
      <c r="B413" s="85" t="s">
        <v>31</v>
      </c>
      <c r="C413" s="76" t="s">
        <v>93</v>
      </c>
      <c r="D413" s="71"/>
      <c r="E413" s="78" t="s">
        <v>30</v>
      </c>
      <c r="F413" s="92">
        <v>25</v>
      </c>
      <c r="G413" s="80"/>
      <c r="H413" s="72">
        <f>ROUND(G413*F413,2)</f>
        <v>0</v>
      </c>
      <c r="I413" s="111"/>
      <c r="J413" s="109"/>
      <c r="K413" s="109"/>
    </row>
    <row r="414" spans="1:11" s="39" customFormat="1" ht="30" customHeight="1" thickBot="1">
      <c r="A414" s="40"/>
      <c r="B414" s="35" t="str">
        <f>B375</f>
        <v>L</v>
      </c>
      <c r="C414" s="146" t="str">
        <f>C375</f>
        <v>Kildonan Ave. Alley - City of Winnipeg Paid Works</v>
      </c>
      <c r="D414" s="147"/>
      <c r="E414" s="147"/>
      <c r="F414" s="148"/>
      <c r="G414" s="40" t="s">
        <v>17</v>
      </c>
      <c r="H414" s="40">
        <f>SUM(H375:H413)</f>
        <v>0</v>
      </c>
      <c r="I414" s="106"/>
      <c r="J414" s="106"/>
      <c r="K414" s="106"/>
    </row>
    <row r="415" spans="1:11" ht="39.75" customHeight="1" thickTop="1">
      <c r="A415" s="17"/>
      <c r="B415" s="158" t="s">
        <v>297</v>
      </c>
      <c r="C415" s="159"/>
      <c r="D415" s="159"/>
      <c r="E415" s="159"/>
      <c r="F415" s="159"/>
      <c r="G415" s="160"/>
      <c r="H415" s="62"/>
      <c r="I415" s="105"/>
      <c r="J415" s="105"/>
      <c r="K415" s="105"/>
    </row>
    <row r="416" spans="1:11" s="39" customFormat="1" ht="30" customHeight="1">
      <c r="A416" s="41"/>
      <c r="B416" s="103" t="s">
        <v>298</v>
      </c>
      <c r="C416" s="143" t="s">
        <v>302</v>
      </c>
      <c r="D416" s="144"/>
      <c r="E416" s="144"/>
      <c r="F416" s="145"/>
      <c r="G416" s="41"/>
      <c r="H416" s="42"/>
      <c r="I416" s="106"/>
      <c r="J416" s="106"/>
      <c r="K416" s="106"/>
    </row>
    <row r="417" spans="1:11" ht="39.75" customHeight="1">
      <c r="A417" s="17"/>
      <c r="B417" s="5"/>
      <c r="C417" s="33" t="s">
        <v>22</v>
      </c>
      <c r="D417" s="9"/>
      <c r="E417" s="8"/>
      <c r="F417" s="7"/>
      <c r="G417" s="17"/>
      <c r="H417" s="20"/>
      <c r="I417" s="105"/>
      <c r="J417" s="105"/>
      <c r="K417" s="105"/>
    </row>
    <row r="418" spans="1:11" s="81" customFormat="1" ht="29.25" customHeight="1">
      <c r="A418" s="74"/>
      <c r="B418" s="75" t="s">
        <v>402</v>
      </c>
      <c r="C418" s="76" t="s">
        <v>161</v>
      </c>
      <c r="D418" s="71" t="s">
        <v>81</v>
      </c>
      <c r="E418" s="78"/>
      <c r="F418" s="90"/>
      <c r="G418" s="84"/>
      <c r="H418" s="73"/>
      <c r="I418" s="107"/>
      <c r="J418" s="108"/>
      <c r="K418" s="108"/>
    </row>
    <row r="419" spans="1:11" s="81" customFormat="1" ht="29.25" customHeight="1">
      <c r="A419" s="74"/>
      <c r="B419" s="85" t="s">
        <v>31</v>
      </c>
      <c r="C419" s="76" t="s">
        <v>162</v>
      </c>
      <c r="D419" s="71"/>
      <c r="E419" s="78" t="s">
        <v>58</v>
      </c>
      <c r="F419" s="91">
        <v>2.3</v>
      </c>
      <c r="G419" s="80"/>
      <c r="H419" s="72">
        <f>ROUND(G419*F419,2)</f>
        <v>0</v>
      </c>
      <c r="I419" s="107"/>
      <c r="J419" s="108"/>
      <c r="K419" s="108"/>
    </row>
    <row r="420" spans="1:11" s="81" customFormat="1" ht="29.25" customHeight="1">
      <c r="A420" s="74" t="s">
        <v>79</v>
      </c>
      <c r="B420" s="75" t="s">
        <v>403</v>
      </c>
      <c r="C420" s="76" t="s">
        <v>80</v>
      </c>
      <c r="D420" s="71" t="s">
        <v>81</v>
      </c>
      <c r="E420" s="78"/>
      <c r="F420" s="90"/>
      <c r="G420" s="84"/>
      <c r="H420" s="73"/>
      <c r="I420" s="107"/>
      <c r="J420" s="108"/>
      <c r="K420" s="108"/>
    </row>
    <row r="421" spans="1:11" s="81" customFormat="1" ht="29.25" customHeight="1">
      <c r="A421" s="74" t="s">
        <v>106</v>
      </c>
      <c r="B421" s="85" t="s">
        <v>31</v>
      </c>
      <c r="C421" s="76" t="s">
        <v>159</v>
      </c>
      <c r="D421" s="71"/>
      <c r="E421" s="78" t="s">
        <v>35</v>
      </c>
      <c r="F421" s="91">
        <v>4</v>
      </c>
      <c r="G421" s="80"/>
      <c r="H421" s="72">
        <f>ROUND(G421*F421,2)</f>
        <v>0</v>
      </c>
      <c r="I421" s="107"/>
      <c r="J421" s="108"/>
      <c r="K421" s="108"/>
    </row>
    <row r="422" spans="1:11" s="81" customFormat="1" ht="29.25" customHeight="1">
      <c r="A422" s="74" t="s">
        <v>160</v>
      </c>
      <c r="B422" s="85" t="s">
        <v>36</v>
      </c>
      <c r="C422" s="76" t="s">
        <v>107</v>
      </c>
      <c r="D422" s="71"/>
      <c r="E422" s="78" t="s">
        <v>35</v>
      </c>
      <c r="F422" s="91">
        <v>1</v>
      </c>
      <c r="G422" s="80"/>
      <c r="H422" s="72">
        <f>ROUND(G422*F422,2)</f>
        <v>0</v>
      </c>
      <c r="I422" s="107"/>
      <c r="J422" s="108"/>
      <c r="K422" s="108"/>
    </row>
    <row r="423" spans="1:11" s="83" customFormat="1" ht="29.25" customHeight="1">
      <c r="A423" s="74"/>
      <c r="B423" s="75" t="s">
        <v>404</v>
      </c>
      <c r="C423" s="76" t="s">
        <v>165</v>
      </c>
      <c r="D423" s="71" t="s">
        <v>81</v>
      </c>
      <c r="E423" s="78"/>
      <c r="F423" s="90"/>
      <c r="G423" s="84"/>
      <c r="H423" s="73"/>
      <c r="I423" s="107"/>
      <c r="J423" s="109"/>
      <c r="K423" s="109"/>
    </row>
    <row r="424" spans="1:11" s="83" customFormat="1" ht="29.25" customHeight="1">
      <c r="A424" s="74"/>
      <c r="B424" s="85" t="s">
        <v>31</v>
      </c>
      <c r="C424" s="76" t="s">
        <v>82</v>
      </c>
      <c r="D424" s="71"/>
      <c r="E424" s="78"/>
      <c r="F424" s="90"/>
      <c r="G424" s="84"/>
      <c r="H424" s="73"/>
      <c r="I424" s="107"/>
      <c r="J424" s="109"/>
      <c r="K424" s="109"/>
    </row>
    <row r="425" spans="1:11" s="83" customFormat="1" ht="32.25" customHeight="1">
      <c r="A425" s="74"/>
      <c r="B425" s="87" t="s">
        <v>74</v>
      </c>
      <c r="C425" s="76" t="s">
        <v>166</v>
      </c>
      <c r="D425" s="71"/>
      <c r="E425" s="78" t="s">
        <v>45</v>
      </c>
      <c r="F425" s="91">
        <v>11.8</v>
      </c>
      <c r="G425" s="80"/>
      <c r="H425" s="72">
        <f>ROUND(G425*F425,2)</f>
        <v>0</v>
      </c>
      <c r="I425" s="107"/>
      <c r="J425" s="109"/>
      <c r="K425" s="109"/>
    </row>
    <row r="426" spans="1:11" s="83" customFormat="1" ht="29.25" customHeight="1">
      <c r="A426" s="74"/>
      <c r="B426" s="85" t="s">
        <v>36</v>
      </c>
      <c r="C426" s="76" t="s">
        <v>108</v>
      </c>
      <c r="D426" s="71"/>
      <c r="E426" s="78"/>
      <c r="F426" s="90"/>
      <c r="G426" s="84"/>
      <c r="H426" s="73"/>
      <c r="I426" s="107"/>
      <c r="J426" s="109"/>
      <c r="K426" s="109"/>
    </row>
    <row r="427" spans="1:11" s="83" customFormat="1" ht="32.25" customHeight="1">
      <c r="A427" s="74"/>
      <c r="B427" s="87" t="s">
        <v>74</v>
      </c>
      <c r="C427" s="76" t="s">
        <v>166</v>
      </c>
      <c r="D427" s="71"/>
      <c r="E427" s="78" t="s">
        <v>45</v>
      </c>
      <c r="F427" s="91">
        <v>89.4</v>
      </c>
      <c r="G427" s="80"/>
      <c r="H427" s="72">
        <f>ROUND(G427*F427,2)</f>
        <v>0</v>
      </c>
      <c r="I427" s="107"/>
      <c r="J427" s="109"/>
      <c r="K427" s="109"/>
    </row>
    <row r="428" spans="1:11" s="83" customFormat="1" ht="29.25" customHeight="1">
      <c r="A428" s="74" t="s">
        <v>167</v>
      </c>
      <c r="B428" s="75" t="s">
        <v>405</v>
      </c>
      <c r="C428" s="93" t="s">
        <v>171</v>
      </c>
      <c r="D428" s="94" t="s">
        <v>445</v>
      </c>
      <c r="E428" s="78"/>
      <c r="F428" s="95"/>
      <c r="G428" s="84"/>
      <c r="H428" s="73"/>
      <c r="I428" s="107"/>
      <c r="J428" s="109"/>
      <c r="K428" s="109"/>
    </row>
    <row r="429" spans="1:11" s="83" customFormat="1" ht="29.25" customHeight="1">
      <c r="A429" s="74" t="s">
        <v>169</v>
      </c>
      <c r="B429" s="85" t="s">
        <v>31</v>
      </c>
      <c r="C429" s="76" t="s">
        <v>82</v>
      </c>
      <c r="D429" s="71"/>
      <c r="E429" s="78" t="s">
        <v>45</v>
      </c>
      <c r="F429" s="173">
        <v>11.8</v>
      </c>
      <c r="G429" s="80"/>
      <c r="H429" s="72">
        <f>ROUND(G429*F429,2)</f>
        <v>0</v>
      </c>
      <c r="I429" s="107"/>
      <c r="J429" s="109"/>
      <c r="K429" s="109"/>
    </row>
    <row r="430" spans="1:11" s="83" customFormat="1" ht="29.25" customHeight="1">
      <c r="A430" s="74" t="s">
        <v>170</v>
      </c>
      <c r="B430" s="85" t="s">
        <v>36</v>
      </c>
      <c r="C430" s="76" t="s">
        <v>108</v>
      </c>
      <c r="D430" s="71"/>
      <c r="E430" s="78" t="s">
        <v>45</v>
      </c>
      <c r="F430" s="173">
        <v>89.4</v>
      </c>
      <c r="G430" s="80"/>
      <c r="H430" s="72">
        <f>ROUND(G430*F430,2)</f>
        <v>0</v>
      </c>
      <c r="I430" s="107"/>
      <c r="J430" s="109"/>
      <c r="K430" s="109"/>
    </row>
    <row r="431" spans="1:11" s="97" customFormat="1" ht="29.25" customHeight="1">
      <c r="A431" s="74" t="s">
        <v>83</v>
      </c>
      <c r="B431" s="75" t="s">
        <v>406</v>
      </c>
      <c r="C431" s="98" t="s">
        <v>84</v>
      </c>
      <c r="D431" s="71" t="s">
        <v>81</v>
      </c>
      <c r="E431" s="78"/>
      <c r="F431" s="90"/>
      <c r="G431" s="84"/>
      <c r="H431" s="73"/>
      <c r="I431" s="107"/>
      <c r="J431" s="113"/>
      <c r="K431" s="113"/>
    </row>
    <row r="432" spans="1:11" s="97" customFormat="1" ht="29.25" customHeight="1">
      <c r="A432" s="74" t="s">
        <v>85</v>
      </c>
      <c r="B432" s="85" t="s">
        <v>31</v>
      </c>
      <c r="C432" s="98" t="s">
        <v>400</v>
      </c>
      <c r="D432" s="71"/>
      <c r="E432" s="78"/>
      <c r="F432" s="90"/>
      <c r="G432" s="84"/>
      <c r="H432" s="73"/>
      <c r="I432" s="114"/>
      <c r="J432" s="113"/>
      <c r="K432" s="113"/>
    </row>
    <row r="433" spans="1:11" s="83" customFormat="1" ht="29.25" customHeight="1">
      <c r="A433" s="99" t="s">
        <v>176</v>
      </c>
      <c r="B433" s="87" t="s">
        <v>74</v>
      </c>
      <c r="C433" s="76" t="s">
        <v>399</v>
      </c>
      <c r="D433" s="71"/>
      <c r="E433" s="78" t="s">
        <v>35</v>
      </c>
      <c r="F433" s="91">
        <v>3</v>
      </c>
      <c r="G433" s="80"/>
      <c r="H433" s="72">
        <f>ROUND(G433*F433,2)</f>
        <v>0</v>
      </c>
      <c r="I433" s="110"/>
      <c r="J433" s="109"/>
      <c r="K433" s="109"/>
    </row>
    <row r="434" spans="1:11" s="83" customFormat="1" ht="29.25" customHeight="1">
      <c r="A434" s="74" t="s">
        <v>86</v>
      </c>
      <c r="B434" s="75" t="s">
        <v>407</v>
      </c>
      <c r="C434" s="76" t="s">
        <v>87</v>
      </c>
      <c r="D434" s="71" t="s">
        <v>88</v>
      </c>
      <c r="E434" s="78" t="s">
        <v>45</v>
      </c>
      <c r="F434" s="91">
        <v>48</v>
      </c>
      <c r="G434" s="80"/>
      <c r="H434" s="72">
        <f>ROUND(G434*F434,2)</f>
        <v>0</v>
      </c>
      <c r="I434" s="107"/>
      <c r="J434" s="109"/>
      <c r="K434" s="109"/>
    </row>
    <row r="435" spans="1:11" s="100" customFormat="1" ht="29.25" customHeight="1">
      <c r="A435" s="74"/>
      <c r="B435" s="75" t="s">
        <v>408</v>
      </c>
      <c r="C435" s="98" t="s">
        <v>178</v>
      </c>
      <c r="D435" s="71" t="s">
        <v>175</v>
      </c>
      <c r="E435" s="78"/>
      <c r="F435" s="90"/>
      <c r="G435" s="88"/>
      <c r="H435" s="73"/>
      <c r="I435" s="107"/>
      <c r="J435" s="115"/>
      <c r="K435" s="115"/>
    </row>
    <row r="436" spans="1:11" s="100" customFormat="1" ht="29.25" customHeight="1">
      <c r="A436" s="74"/>
      <c r="B436" s="85" t="s">
        <v>31</v>
      </c>
      <c r="C436" s="98" t="s">
        <v>401</v>
      </c>
      <c r="D436" s="71"/>
      <c r="E436" s="78" t="s">
        <v>35</v>
      </c>
      <c r="F436" s="91">
        <v>1</v>
      </c>
      <c r="G436" s="80"/>
      <c r="H436" s="72">
        <f>ROUND(G436*F436,2)</f>
        <v>0</v>
      </c>
      <c r="I436" s="114"/>
      <c r="J436" s="115"/>
      <c r="K436" s="115"/>
    </row>
    <row r="437" spans="1:11" ht="33" customHeight="1">
      <c r="A437" s="17"/>
      <c r="B437" s="11"/>
      <c r="C437" s="33" t="s">
        <v>23</v>
      </c>
      <c r="D437" s="9"/>
      <c r="E437" s="8"/>
      <c r="F437" s="7"/>
      <c r="G437" s="17"/>
      <c r="H437" s="20"/>
      <c r="I437" s="105"/>
      <c r="J437" s="105"/>
      <c r="K437" s="105"/>
    </row>
    <row r="438" spans="1:11" s="83" customFormat="1" ht="29.25" customHeight="1">
      <c r="A438" s="74"/>
      <c r="B438" s="75" t="s">
        <v>409</v>
      </c>
      <c r="C438" s="76" t="s">
        <v>184</v>
      </c>
      <c r="D438" s="71" t="s">
        <v>443</v>
      </c>
      <c r="E438" s="78"/>
      <c r="F438" s="90"/>
      <c r="G438" s="88"/>
      <c r="H438" s="73"/>
      <c r="I438" s="107"/>
      <c r="J438" s="109"/>
      <c r="K438" s="109"/>
    </row>
    <row r="439" spans="1:11" s="83" customFormat="1" ht="29.25" customHeight="1">
      <c r="A439" s="74" t="s">
        <v>59</v>
      </c>
      <c r="B439" s="85" t="s">
        <v>31</v>
      </c>
      <c r="C439" s="76" t="s">
        <v>89</v>
      </c>
      <c r="D439" s="71"/>
      <c r="E439" s="78" t="s">
        <v>58</v>
      </c>
      <c r="F439" s="117">
        <v>0.37</v>
      </c>
      <c r="G439" s="80"/>
      <c r="H439" s="72">
        <f>ROUND(G439*F439,2)</f>
        <v>0</v>
      </c>
      <c r="I439" s="107"/>
      <c r="J439" s="109"/>
      <c r="K439" s="109"/>
    </row>
    <row r="440" spans="1:11" s="81" customFormat="1" ht="29.25" customHeight="1">
      <c r="A440" s="74" t="s">
        <v>49</v>
      </c>
      <c r="B440" s="75" t="s">
        <v>410</v>
      </c>
      <c r="C440" s="93" t="s">
        <v>183</v>
      </c>
      <c r="D440" s="96" t="s">
        <v>180</v>
      </c>
      <c r="E440" s="78"/>
      <c r="F440" s="90"/>
      <c r="G440" s="84"/>
      <c r="H440" s="73"/>
      <c r="I440" s="107"/>
      <c r="J440" s="108"/>
      <c r="K440" s="108"/>
    </row>
    <row r="441" spans="1:11" s="83" customFormat="1" ht="29.25" customHeight="1">
      <c r="A441" s="74" t="s">
        <v>50</v>
      </c>
      <c r="B441" s="85" t="s">
        <v>31</v>
      </c>
      <c r="C441" s="76" t="s">
        <v>90</v>
      </c>
      <c r="D441" s="71"/>
      <c r="E441" s="78" t="s">
        <v>35</v>
      </c>
      <c r="F441" s="91">
        <v>5</v>
      </c>
      <c r="G441" s="80"/>
      <c r="H441" s="72">
        <f>ROUND(G441*F441,2)</f>
        <v>0</v>
      </c>
      <c r="I441" s="107"/>
      <c r="J441" s="109"/>
      <c r="K441" s="109"/>
    </row>
    <row r="442" spans="1:11" s="39" customFormat="1" ht="30" customHeight="1" thickBot="1">
      <c r="A442" s="38"/>
      <c r="B442" s="35" t="str">
        <f>B416</f>
        <v>M</v>
      </c>
      <c r="C442" s="146" t="str">
        <f>C416</f>
        <v>Claremont Ave. / Monck Ave. Alley - Drainage and Underground Works </v>
      </c>
      <c r="D442" s="147"/>
      <c r="E442" s="147"/>
      <c r="F442" s="148"/>
      <c r="G442" s="40" t="s">
        <v>17</v>
      </c>
      <c r="H442" s="40">
        <f>SUM(H416:H441)</f>
        <v>0</v>
      </c>
      <c r="I442" s="106"/>
      <c r="J442" s="106"/>
      <c r="K442" s="106"/>
    </row>
    <row r="443" spans="1:11" s="39" customFormat="1" ht="30" customHeight="1" thickTop="1">
      <c r="A443" s="41"/>
      <c r="B443" s="103" t="s">
        <v>299</v>
      </c>
      <c r="C443" s="143" t="s">
        <v>305</v>
      </c>
      <c r="D443" s="144"/>
      <c r="E443" s="144"/>
      <c r="F443" s="145"/>
      <c r="G443" s="41"/>
      <c r="H443" s="42"/>
      <c r="I443" s="106"/>
      <c r="J443" s="106"/>
      <c r="K443" s="106"/>
    </row>
    <row r="444" spans="1:11" ht="39.75" customHeight="1">
      <c r="A444" s="17"/>
      <c r="B444" s="5"/>
      <c r="C444" s="33" t="s">
        <v>22</v>
      </c>
      <c r="D444" s="9"/>
      <c r="E444" s="8"/>
      <c r="F444" s="7"/>
      <c r="G444" s="17"/>
      <c r="H444" s="20"/>
      <c r="I444" s="105"/>
      <c r="J444" s="105"/>
      <c r="K444" s="105"/>
    </row>
    <row r="445" spans="1:11" s="81" customFormat="1" ht="30" customHeight="1">
      <c r="A445" s="74" t="s">
        <v>79</v>
      </c>
      <c r="B445" s="75" t="s">
        <v>415</v>
      </c>
      <c r="C445" s="76" t="s">
        <v>80</v>
      </c>
      <c r="D445" s="71" t="s">
        <v>81</v>
      </c>
      <c r="E445" s="78"/>
      <c r="F445" s="90"/>
      <c r="G445" s="84"/>
      <c r="H445" s="73"/>
      <c r="I445" s="107"/>
      <c r="J445" s="108"/>
      <c r="K445" s="108"/>
    </row>
    <row r="446" spans="1:11" s="81" customFormat="1" ht="30" customHeight="1">
      <c r="A446" s="74" t="s">
        <v>160</v>
      </c>
      <c r="B446" s="85" t="s">
        <v>31</v>
      </c>
      <c r="C446" s="76" t="s">
        <v>107</v>
      </c>
      <c r="D446" s="71"/>
      <c r="E446" s="78" t="s">
        <v>35</v>
      </c>
      <c r="F446" s="91">
        <v>2</v>
      </c>
      <c r="G446" s="80"/>
      <c r="H446" s="72">
        <f>ROUND(G446*F446,2)</f>
        <v>0</v>
      </c>
      <c r="I446" s="107"/>
      <c r="J446" s="108"/>
      <c r="K446" s="108"/>
    </row>
    <row r="447" spans="1:11" s="83" customFormat="1" ht="30" customHeight="1">
      <c r="A447" s="74"/>
      <c r="B447" s="75" t="s">
        <v>416</v>
      </c>
      <c r="C447" s="76" t="s">
        <v>165</v>
      </c>
      <c r="D447" s="71" t="s">
        <v>81</v>
      </c>
      <c r="E447" s="78"/>
      <c r="F447" s="90"/>
      <c r="G447" s="84"/>
      <c r="H447" s="73"/>
      <c r="I447" s="107"/>
      <c r="J447" s="109"/>
      <c r="K447" s="109"/>
    </row>
    <row r="448" spans="1:11" s="83" customFormat="1" ht="30" customHeight="1">
      <c r="A448" s="74"/>
      <c r="B448" s="85" t="s">
        <v>31</v>
      </c>
      <c r="C448" s="76" t="s">
        <v>108</v>
      </c>
      <c r="D448" s="71"/>
      <c r="E448" s="78"/>
      <c r="F448" s="90"/>
      <c r="G448" s="84"/>
      <c r="H448" s="73"/>
      <c r="I448" s="107"/>
      <c r="J448" s="109"/>
      <c r="K448" s="109"/>
    </row>
    <row r="449" spans="1:11" s="83" customFormat="1" ht="33" customHeight="1">
      <c r="A449" s="74"/>
      <c r="B449" s="87" t="s">
        <v>74</v>
      </c>
      <c r="C449" s="76" t="s">
        <v>166</v>
      </c>
      <c r="D449" s="71"/>
      <c r="E449" s="78" t="s">
        <v>45</v>
      </c>
      <c r="F449" s="91">
        <v>75.3</v>
      </c>
      <c r="G449" s="80"/>
      <c r="H449" s="72">
        <f>ROUND(G449*F449,2)</f>
        <v>0</v>
      </c>
      <c r="I449" s="107"/>
      <c r="J449" s="109"/>
      <c r="K449" s="109"/>
    </row>
    <row r="450" spans="1:11" s="83" customFormat="1" ht="30" customHeight="1">
      <c r="A450" s="74" t="s">
        <v>167</v>
      </c>
      <c r="B450" s="75" t="s">
        <v>417</v>
      </c>
      <c r="C450" s="93" t="s">
        <v>171</v>
      </c>
      <c r="D450" s="94" t="s">
        <v>445</v>
      </c>
      <c r="E450" s="78"/>
      <c r="F450" s="95"/>
      <c r="G450" s="84"/>
      <c r="H450" s="73"/>
      <c r="I450" s="107"/>
      <c r="J450" s="109"/>
      <c r="K450" s="109"/>
    </row>
    <row r="451" spans="1:11" s="83" customFormat="1" ht="30" customHeight="1">
      <c r="A451" s="74" t="s">
        <v>170</v>
      </c>
      <c r="B451" s="85" t="s">
        <v>31</v>
      </c>
      <c r="C451" s="76" t="s">
        <v>108</v>
      </c>
      <c r="D451" s="71"/>
      <c r="E451" s="78" t="s">
        <v>45</v>
      </c>
      <c r="F451" s="173">
        <v>75.3</v>
      </c>
      <c r="G451" s="80"/>
      <c r="H451" s="72">
        <f>ROUND(G451*F451,2)</f>
        <v>0</v>
      </c>
      <c r="I451" s="107"/>
      <c r="J451" s="109"/>
      <c r="K451" s="109"/>
    </row>
    <row r="452" spans="1:11" s="97" customFormat="1" ht="30" customHeight="1">
      <c r="A452" s="74" t="s">
        <v>83</v>
      </c>
      <c r="B452" s="75" t="s">
        <v>418</v>
      </c>
      <c r="C452" s="98" t="s">
        <v>84</v>
      </c>
      <c r="D452" s="71" t="s">
        <v>81</v>
      </c>
      <c r="E452" s="78"/>
      <c r="F452" s="90"/>
      <c r="G452" s="84"/>
      <c r="H452" s="73"/>
      <c r="I452" s="107"/>
      <c r="J452" s="113"/>
      <c r="K452" s="113"/>
    </row>
    <row r="453" spans="1:11" s="97" customFormat="1" ht="30" customHeight="1">
      <c r="A453" s="74" t="s">
        <v>85</v>
      </c>
      <c r="B453" s="85" t="s">
        <v>31</v>
      </c>
      <c r="C453" s="98" t="s">
        <v>413</v>
      </c>
      <c r="D453" s="71"/>
      <c r="E453" s="78"/>
      <c r="F453" s="90"/>
      <c r="G453" s="84"/>
      <c r="H453" s="73"/>
      <c r="I453" s="114"/>
      <c r="J453" s="113"/>
      <c r="K453" s="113"/>
    </row>
    <row r="454" spans="1:11" s="83" customFormat="1" ht="30" customHeight="1">
      <c r="A454" s="74" t="s">
        <v>94</v>
      </c>
      <c r="B454" s="87" t="s">
        <v>74</v>
      </c>
      <c r="C454" s="76" t="s">
        <v>414</v>
      </c>
      <c r="D454" s="71"/>
      <c r="E454" s="78" t="s">
        <v>35</v>
      </c>
      <c r="F454" s="91">
        <v>1</v>
      </c>
      <c r="G454" s="80"/>
      <c r="H454" s="72">
        <f>ROUND(G454*F454,2)</f>
        <v>0</v>
      </c>
      <c r="I454" s="110"/>
      <c r="J454" s="109"/>
      <c r="K454" s="109"/>
    </row>
    <row r="455" spans="1:11" s="83" customFormat="1" ht="30" customHeight="1">
      <c r="A455" s="74" t="s">
        <v>86</v>
      </c>
      <c r="B455" s="75" t="s">
        <v>419</v>
      </c>
      <c r="C455" s="76" t="s">
        <v>87</v>
      </c>
      <c r="D455" s="71" t="s">
        <v>88</v>
      </c>
      <c r="E455" s="78" t="s">
        <v>45</v>
      </c>
      <c r="F455" s="91">
        <v>12</v>
      </c>
      <c r="G455" s="80"/>
      <c r="H455" s="72">
        <f>ROUND(G455*F455,2)</f>
        <v>0</v>
      </c>
      <c r="I455" s="107"/>
      <c r="J455" s="109"/>
      <c r="K455" s="109"/>
    </row>
    <row r="456" spans="1:11" s="100" customFormat="1" ht="30" customHeight="1">
      <c r="A456" s="74"/>
      <c r="B456" s="75" t="s">
        <v>420</v>
      </c>
      <c r="C456" s="98" t="s">
        <v>178</v>
      </c>
      <c r="D456" s="71" t="s">
        <v>175</v>
      </c>
      <c r="E456" s="78"/>
      <c r="F456" s="90"/>
      <c r="G456" s="88"/>
      <c r="H456" s="73"/>
      <c r="I456" s="107"/>
      <c r="J456" s="115"/>
      <c r="K456" s="115"/>
    </row>
    <row r="457" spans="1:11" s="100" customFormat="1" ht="30" customHeight="1">
      <c r="A457" s="74"/>
      <c r="B457" s="85" t="s">
        <v>31</v>
      </c>
      <c r="C457" s="98" t="s">
        <v>401</v>
      </c>
      <c r="D457" s="71"/>
      <c r="E457" s="78" t="s">
        <v>35</v>
      </c>
      <c r="F457" s="91">
        <v>1</v>
      </c>
      <c r="G457" s="80"/>
      <c r="H457" s="72">
        <f>ROUND(G457*F457,2)</f>
        <v>0</v>
      </c>
      <c r="I457" s="114"/>
      <c r="J457" s="115"/>
      <c r="K457" s="115"/>
    </row>
    <row r="458" spans="1:11" ht="36" customHeight="1">
      <c r="A458" s="17"/>
      <c r="B458" s="11"/>
      <c r="C458" s="33" t="s">
        <v>23</v>
      </c>
      <c r="D458" s="9"/>
      <c r="E458" s="8"/>
      <c r="F458" s="7"/>
      <c r="G458" s="17"/>
      <c r="H458" s="20"/>
      <c r="I458" s="105"/>
      <c r="J458" s="105"/>
      <c r="K458" s="105"/>
    </row>
    <row r="459" spans="1:11" s="81" customFormat="1" ht="30" customHeight="1">
      <c r="A459" s="74" t="s">
        <v>49</v>
      </c>
      <c r="B459" s="75" t="s">
        <v>421</v>
      </c>
      <c r="C459" s="93" t="s">
        <v>183</v>
      </c>
      <c r="D459" s="96" t="s">
        <v>180</v>
      </c>
      <c r="E459" s="78"/>
      <c r="F459" s="90"/>
      <c r="G459" s="84"/>
      <c r="H459" s="73"/>
      <c r="I459" s="107"/>
      <c r="J459" s="108"/>
      <c r="K459" s="108"/>
    </row>
    <row r="460" spans="1:11" s="83" customFormat="1" ht="30" customHeight="1">
      <c r="A460" s="74" t="s">
        <v>50</v>
      </c>
      <c r="B460" s="85" t="s">
        <v>31</v>
      </c>
      <c r="C460" s="76" t="s">
        <v>90</v>
      </c>
      <c r="D460" s="71"/>
      <c r="E460" s="78" t="s">
        <v>35</v>
      </c>
      <c r="F460" s="91">
        <v>2</v>
      </c>
      <c r="G460" s="80"/>
      <c r="H460" s="72">
        <f>ROUND(G460*F460,2)</f>
        <v>0</v>
      </c>
      <c r="I460" s="107"/>
      <c r="J460" s="109"/>
      <c r="K460" s="109"/>
    </row>
    <row r="461" spans="1:11" s="39" customFormat="1" ht="30" customHeight="1" thickBot="1">
      <c r="A461" s="38"/>
      <c r="B461" s="35" t="str">
        <f>B443</f>
        <v>N</v>
      </c>
      <c r="C461" s="146" t="str">
        <f>C443</f>
        <v>Crawford Ave. / Chandos Ave. Alley - Drainage and Underground Works </v>
      </c>
      <c r="D461" s="147"/>
      <c r="E461" s="147"/>
      <c r="F461" s="148"/>
      <c r="G461" s="40" t="s">
        <v>17</v>
      </c>
      <c r="H461" s="40">
        <f>SUM(H443:H460)</f>
        <v>0</v>
      </c>
      <c r="I461" s="106"/>
      <c r="J461" s="106"/>
      <c r="K461" s="106"/>
    </row>
    <row r="462" spans="1:11" s="39" customFormat="1" ht="30" customHeight="1" thickTop="1">
      <c r="A462" s="41"/>
      <c r="B462" s="103" t="s">
        <v>300</v>
      </c>
      <c r="C462" s="143" t="s">
        <v>304</v>
      </c>
      <c r="D462" s="144"/>
      <c r="E462" s="144"/>
      <c r="F462" s="145"/>
      <c r="G462" s="41"/>
      <c r="H462" s="42"/>
      <c r="I462" s="106"/>
      <c r="J462" s="106"/>
      <c r="K462" s="106"/>
    </row>
    <row r="463" spans="1:11" ht="39.75" customHeight="1">
      <c r="A463" s="17"/>
      <c r="B463" s="5"/>
      <c r="C463" s="33" t="s">
        <v>22</v>
      </c>
      <c r="D463" s="9"/>
      <c r="E463" s="8"/>
      <c r="F463" s="7"/>
      <c r="G463" s="17"/>
      <c r="H463" s="20"/>
      <c r="I463" s="105"/>
      <c r="J463" s="105"/>
      <c r="K463" s="105"/>
    </row>
    <row r="464" spans="1:11" s="81" customFormat="1" ht="30" customHeight="1">
      <c r="A464" s="74" t="s">
        <v>79</v>
      </c>
      <c r="B464" s="75" t="s">
        <v>424</v>
      </c>
      <c r="C464" s="76" t="s">
        <v>80</v>
      </c>
      <c r="D464" s="71" t="s">
        <v>81</v>
      </c>
      <c r="E464" s="78"/>
      <c r="F464" s="90"/>
      <c r="G464" s="84"/>
      <c r="H464" s="73"/>
      <c r="I464" s="107"/>
      <c r="J464" s="108"/>
      <c r="K464" s="108"/>
    </row>
    <row r="465" spans="1:11" s="81" customFormat="1" ht="30" customHeight="1">
      <c r="A465" s="74" t="s">
        <v>106</v>
      </c>
      <c r="B465" s="85" t="s">
        <v>31</v>
      </c>
      <c r="C465" s="76" t="s">
        <v>159</v>
      </c>
      <c r="D465" s="71"/>
      <c r="E465" s="78" t="s">
        <v>35</v>
      </c>
      <c r="F465" s="91">
        <v>2</v>
      </c>
      <c r="G465" s="80"/>
      <c r="H465" s="72">
        <f>ROUND(G465*F465,2)</f>
        <v>0</v>
      </c>
      <c r="I465" s="107"/>
      <c r="J465" s="108"/>
      <c r="K465" s="108"/>
    </row>
    <row r="466" spans="1:11" s="81" customFormat="1" ht="30" customHeight="1">
      <c r="A466" s="74" t="s">
        <v>160</v>
      </c>
      <c r="B466" s="85" t="s">
        <v>36</v>
      </c>
      <c r="C466" s="76" t="s">
        <v>107</v>
      </c>
      <c r="D466" s="71"/>
      <c r="E466" s="78" t="s">
        <v>35</v>
      </c>
      <c r="F466" s="91">
        <v>1</v>
      </c>
      <c r="G466" s="80"/>
      <c r="H466" s="72">
        <f>ROUND(G466*F466,2)</f>
        <v>0</v>
      </c>
      <c r="I466" s="107"/>
      <c r="J466" s="108"/>
      <c r="K466" s="108"/>
    </row>
    <row r="467" spans="1:11" s="83" customFormat="1" ht="30" customHeight="1">
      <c r="A467" s="74"/>
      <c r="B467" s="75" t="s">
        <v>425</v>
      </c>
      <c r="C467" s="76" t="s">
        <v>165</v>
      </c>
      <c r="D467" s="71" t="s">
        <v>81</v>
      </c>
      <c r="E467" s="78"/>
      <c r="F467" s="90"/>
      <c r="G467" s="84"/>
      <c r="H467" s="73"/>
      <c r="I467" s="107"/>
      <c r="J467" s="109"/>
      <c r="K467" s="109"/>
    </row>
    <row r="468" spans="1:11" s="83" customFormat="1" ht="30" customHeight="1">
      <c r="A468" s="74"/>
      <c r="B468" s="85" t="s">
        <v>31</v>
      </c>
      <c r="C468" s="76" t="s">
        <v>108</v>
      </c>
      <c r="D468" s="71"/>
      <c r="E468" s="78"/>
      <c r="F468" s="90"/>
      <c r="G468" s="84"/>
      <c r="H468" s="73"/>
      <c r="I468" s="107"/>
      <c r="J468" s="109"/>
      <c r="K468" s="109"/>
    </row>
    <row r="469" spans="1:11" s="83" customFormat="1" ht="33" customHeight="1">
      <c r="A469" s="74"/>
      <c r="B469" s="87" t="s">
        <v>74</v>
      </c>
      <c r="C469" s="76" t="s">
        <v>166</v>
      </c>
      <c r="D469" s="71"/>
      <c r="E469" s="78" t="s">
        <v>45</v>
      </c>
      <c r="F469" s="91">
        <v>95.6</v>
      </c>
      <c r="G469" s="80"/>
      <c r="H469" s="72">
        <f>ROUND(G469*F469,2)</f>
        <v>0</v>
      </c>
      <c r="I469" s="107"/>
      <c r="J469" s="109"/>
      <c r="K469" s="109"/>
    </row>
    <row r="470" spans="1:11" s="83" customFormat="1" ht="30" customHeight="1">
      <c r="A470" s="74" t="s">
        <v>167</v>
      </c>
      <c r="B470" s="75" t="s">
        <v>426</v>
      </c>
      <c r="C470" s="93" t="s">
        <v>171</v>
      </c>
      <c r="D470" s="94" t="s">
        <v>445</v>
      </c>
      <c r="E470" s="78"/>
      <c r="F470" s="95"/>
      <c r="G470" s="84"/>
      <c r="H470" s="73"/>
      <c r="I470" s="107"/>
      <c r="J470" s="109"/>
      <c r="K470" s="109"/>
    </row>
    <row r="471" spans="1:11" s="83" customFormat="1" ht="30" customHeight="1">
      <c r="A471" s="74" t="s">
        <v>170</v>
      </c>
      <c r="B471" s="85" t="s">
        <v>31</v>
      </c>
      <c r="C471" s="76" t="s">
        <v>108</v>
      </c>
      <c r="D471" s="71"/>
      <c r="E471" s="78" t="s">
        <v>45</v>
      </c>
      <c r="F471" s="173">
        <v>95.6</v>
      </c>
      <c r="G471" s="80"/>
      <c r="H471" s="72">
        <f>ROUND(G471*F471,2)</f>
        <v>0</v>
      </c>
      <c r="I471" s="107"/>
      <c r="J471" s="109"/>
      <c r="K471" s="109"/>
    </row>
    <row r="472" spans="1:11" s="97" customFormat="1" ht="30" customHeight="1">
      <c r="A472" s="74" t="s">
        <v>83</v>
      </c>
      <c r="B472" s="75" t="s">
        <v>427</v>
      </c>
      <c r="C472" s="98" t="s">
        <v>84</v>
      </c>
      <c r="D472" s="71" t="s">
        <v>81</v>
      </c>
      <c r="E472" s="78"/>
      <c r="F472" s="90"/>
      <c r="G472" s="84"/>
      <c r="H472" s="73"/>
      <c r="I472" s="107"/>
      <c r="J472" s="113"/>
      <c r="K472" s="113"/>
    </row>
    <row r="473" spans="1:11" s="97" customFormat="1" ht="30" customHeight="1">
      <c r="A473" s="74" t="s">
        <v>85</v>
      </c>
      <c r="B473" s="85" t="s">
        <v>31</v>
      </c>
      <c r="C473" s="98" t="s">
        <v>423</v>
      </c>
      <c r="D473" s="71"/>
      <c r="E473" s="78"/>
      <c r="F473" s="90"/>
      <c r="G473" s="84"/>
      <c r="H473" s="73"/>
      <c r="I473" s="114"/>
      <c r="J473" s="113"/>
      <c r="K473" s="113"/>
    </row>
    <row r="474" spans="1:11" s="83" customFormat="1" ht="30" customHeight="1">
      <c r="A474" s="99" t="s">
        <v>176</v>
      </c>
      <c r="B474" s="87" t="s">
        <v>74</v>
      </c>
      <c r="C474" s="76" t="s">
        <v>422</v>
      </c>
      <c r="D474" s="71"/>
      <c r="E474" s="78" t="s">
        <v>35</v>
      </c>
      <c r="F474" s="91">
        <v>1</v>
      </c>
      <c r="G474" s="80"/>
      <c r="H474" s="72">
        <f>ROUND(G474*F474,2)</f>
        <v>0</v>
      </c>
      <c r="I474" s="110"/>
      <c r="J474" s="109"/>
      <c r="K474" s="109"/>
    </row>
    <row r="475" spans="1:11" s="83" customFormat="1" ht="30" customHeight="1">
      <c r="A475" s="74" t="s">
        <v>86</v>
      </c>
      <c r="B475" s="75" t="s">
        <v>428</v>
      </c>
      <c r="C475" s="76" t="s">
        <v>87</v>
      </c>
      <c r="D475" s="71" t="s">
        <v>88</v>
      </c>
      <c r="E475" s="78" t="s">
        <v>45</v>
      </c>
      <c r="F475" s="91">
        <v>42</v>
      </c>
      <c r="G475" s="80"/>
      <c r="H475" s="72">
        <f>ROUND(G475*F475,2)</f>
        <v>0</v>
      </c>
      <c r="I475" s="107"/>
      <c r="J475" s="109"/>
      <c r="K475" s="109"/>
    </row>
    <row r="476" spans="1:11" s="100" customFormat="1" ht="30" customHeight="1">
      <c r="A476" s="74"/>
      <c r="B476" s="75" t="s">
        <v>429</v>
      </c>
      <c r="C476" s="98" t="s">
        <v>178</v>
      </c>
      <c r="D476" s="71" t="s">
        <v>175</v>
      </c>
      <c r="E476" s="78"/>
      <c r="F476" s="90"/>
      <c r="G476" s="88"/>
      <c r="H476" s="73"/>
      <c r="I476" s="107"/>
      <c r="J476" s="115"/>
      <c r="K476" s="115"/>
    </row>
    <row r="477" spans="1:11" s="100" customFormat="1" ht="30" customHeight="1">
      <c r="A477" s="74"/>
      <c r="B477" s="85" t="s">
        <v>31</v>
      </c>
      <c r="C477" s="98" t="s">
        <v>401</v>
      </c>
      <c r="D477" s="71"/>
      <c r="E477" s="78" t="s">
        <v>35</v>
      </c>
      <c r="F477" s="91">
        <v>1</v>
      </c>
      <c r="G477" s="80"/>
      <c r="H477" s="72">
        <f>ROUND(G477*F477,2)</f>
        <v>0</v>
      </c>
      <c r="I477" s="114"/>
      <c r="J477" s="115"/>
      <c r="K477" s="115"/>
    </row>
    <row r="478" spans="1:11" ht="36" customHeight="1">
      <c r="A478" s="17"/>
      <c r="B478" s="11"/>
      <c r="C478" s="33" t="s">
        <v>23</v>
      </c>
      <c r="D478" s="9"/>
      <c r="E478" s="8"/>
      <c r="F478" s="7"/>
      <c r="G478" s="17"/>
      <c r="H478" s="20"/>
      <c r="I478" s="105"/>
      <c r="J478" s="105"/>
      <c r="K478" s="105"/>
    </row>
    <row r="479" spans="1:11" s="83" customFormat="1" ht="33" customHeight="1">
      <c r="A479" s="74"/>
      <c r="B479" s="75" t="s">
        <v>430</v>
      </c>
      <c r="C479" s="76" t="s">
        <v>184</v>
      </c>
      <c r="D479" s="71" t="s">
        <v>443</v>
      </c>
      <c r="E479" s="78"/>
      <c r="F479" s="90"/>
      <c r="G479" s="88"/>
      <c r="H479" s="73"/>
      <c r="I479" s="107"/>
      <c r="J479" s="109"/>
      <c r="K479" s="109"/>
    </row>
    <row r="480" spans="1:11" s="83" customFormat="1" ht="30" customHeight="1">
      <c r="A480" s="74" t="s">
        <v>59</v>
      </c>
      <c r="B480" s="85" t="s">
        <v>31</v>
      </c>
      <c r="C480" s="76" t="s">
        <v>89</v>
      </c>
      <c r="D480" s="71"/>
      <c r="E480" s="78" t="s">
        <v>58</v>
      </c>
      <c r="F480" s="117">
        <v>0.82</v>
      </c>
      <c r="G480" s="80"/>
      <c r="H480" s="72">
        <f>ROUND(G480*F480,2)</f>
        <v>0</v>
      </c>
      <c r="I480" s="107"/>
      <c r="J480" s="109"/>
      <c r="K480" s="109"/>
    </row>
    <row r="481" spans="1:11" s="81" customFormat="1" ht="30" customHeight="1">
      <c r="A481" s="74" t="s">
        <v>49</v>
      </c>
      <c r="B481" s="75" t="s">
        <v>431</v>
      </c>
      <c r="C481" s="93" t="s">
        <v>183</v>
      </c>
      <c r="D481" s="96" t="s">
        <v>180</v>
      </c>
      <c r="E481" s="78"/>
      <c r="F481" s="90"/>
      <c r="G481" s="84"/>
      <c r="H481" s="73"/>
      <c r="I481" s="107"/>
      <c r="J481" s="108"/>
      <c r="K481" s="108"/>
    </row>
    <row r="482" spans="1:11" s="83" customFormat="1" ht="30" customHeight="1">
      <c r="A482" s="74" t="s">
        <v>50</v>
      </c>
      <c r="B482" s="85" t="s">
        <v>31</v>
      </c>
      <c r="C482" s="76" t="s">
        <v>90</v>
      </c>
      <c r="D482" s="71"/>
      <c r="E482" s="78" t="s">
        <v>35</v>
      </c>
      <c r="F482" s="91">
        <v>3</v>
      </c>
      <c r="G482" s="80"/>
      <c r="H482" s="72">
        <f>ROUND(G482*F482,2)</f>
        <v>0</v>
      </c>
      <c r="I482" s="107"/>
      <c r="J482" s="109"/>
      <c r="K482" s="109"/>
    </row>
    <row r="483" spans="1:11" s="39" customFormat="1" ht="30" customHeight="1" thickBot="1">
      <c r="A483" s="38"/>
      <c r="B483" s="35" t="str">
        <f>B462</f>
        <v>O</v>
      </c>
      <c r="C483" s="146" t="str">
        <f>C462</f>
        <v>Ferndale Ave. / Claremont Ave. Alley - Drainage and Underground Works </v>
      </c>
      <c r="D483" s="147"/>
      <c r="E483" s="147"/>
      <c r="F483" s="148"/>
      <c r="G483" s="40" t="s">
        <v>17</v>
      </c>
      <c r="H483" s="40">
        <f>SUM(H462:H482)</f>
        <v>0</v>
      </c>
      <c r="I483" s="106"/>
      <c r="J483" s="106"/>
      <c r="K483" s="106"/>
    </row>
    <row r="484" spans="1:11" s="39" customFormat="1" ht="30" customHeight="1" thickTop="1">
      <c r="A484" s="41"/>
      <c r="B484" s="103" t="s">
        <v>301</v>
      </c>
      <c r="C484" s="143" t="s">
        <v>303</v>
      </c>
      <c r="D484" s="144"/>
      <c r="E484" s="144"/>
      <c r="F484" s="145"/>
      <c r="G484" s="41"/>
      <c r="H484" s="42"/>
      <c r="I484" s="106"/>
      <c r="J484" s="106"/>
      <c r="K484" s="106"/>
    </row>
    <row r="485" spans="1:11" ht="39.75" customHeight="1">
      <c r="A485" s="17"/>
      <c r="B485" s="5"/>
      <c r="C485" s="33" t="s">
        <v>22</v>
      </c>
      <c r="D485" s="9"/>
      <c r="E485" s="8"/>
      <c r="F485" s="7"/>
      <c r="G485" s="17"/>
      <c r="H485" s="20"/>
      <c r="I485" s="105"/>
      <c r="J485" s="105"/>
      <c r="K485" s="105"/>
    </row>
    <row r="486" spans="1:11" s="81" customFormat="1" ht="30" customHeight="1">
      <c r="A486" s="74" t="s">
        <v>79</v>
      </c>
      <c r="B486" s="75" t="s">
        <v>433</v>
      </c>
      <c r="C486" s="76" t="s">
        <v>80</v>
      </c>
      <c r="D486" s="71" t="s">
        <v>81</v>
      </c>
      <c r="E486" s="78"/>
      <c r="F486" s="90"/>
      <c r="G486" s="84"/>
      <c r="H486" s="73"/>
      <c r="I486" s="107"/>
      <c r="J486" s="108"/>
      <c r="K486" s="108"/>
    </row>
    <row r="487" spans="1:11" s="81" customFormat="1" ht="30" customHeight="1">
      <c r="A487" s="74" t="s">
        <v>160</v>
      </c>
      <c r="B487" s="85" t="s">
        <v>31</v>
      </c>
      <c r="C487" s="76" t="s">
        <v>107</v>
      </c>
      <c r="D487" s="71"/>
      <c r="E487" s="78" t="s">
        <v>35</v>
      </c>
      <c r="F487" s="91">
        <v>3</v>
      </c>
      <c r="G487" s="80"/>
      <c r="H487" s="72">
        <f>ROUND(G487*F487,2)</f>
        <v>0</v>
      </c>
      <c r="I487" s="107"/>
      <c r="J487" s="108"/>
      <c r="K487" s="108"/>
    </row>
    <row r="488" spans="1:11" s="83" customFormat="1" ht="30" customHeight="1">
      <c r="A488" s="74"/>
      <c r="B488" s="75" t="s">
        <v>434</v>
      </c>
      <c r="C488" s="76" t="s">
        <v>165</v>
      </c>
      <c r="D488" s="71" t="s">
        <v>81</v>
      </c>
      <c r="E488" s="78"/>
      <c r="F488" s="90"/>
      <c r="G488" s="84"/>
      <c r="H488" s="73"/>
      <c r="I488" s="107"/>
      <c r="J488" s="109"/>
      <c r="K488" s="109"/>
    </row>
    <row r="489" spans="1:11" s="83" customFormat="1" ht="30" customHeight="1">
      <c r="A489" s="74"/>
      <c r="B489" s="85" t="s">
        <v>31</v>
      </c>
      <c r="C489" s="76" t="s">
        <v>108</v>
      </c>
      <c r="D489" s="71"/>
      <c r="E489" s="78"/>
      <c r="F489" s="90"/>
      <c r="G489" s="84"/>
      <c r="H489" s="73"/>
      <c r="I489" s="107"/>
      <c r="J489" s="109"/>
      <c r="K489" s="109"/>
    </row>
    <row r="490" spans="1:11" s="83" customFormat="1" ht="33" customHeight="1">
      <c r="A490" s="74"/>
      <c r="B490" s="87" t="s">
        <v>74</v>
      </c>
      <c r="C490" s="76" t="s">
        <v>166</v>
      </c>
      <c r="D490" s="71"/>
      <c r="E490" s="78" t="s">
        <v>45</v>
      </c>
      <c r="F490" s="91">
        <v>74.8</v>
      </c>
      <c r="G490" s="80"/>
      <c r="H490" s="72">
        <f>ROUND(G490*F490,2)</f>
        <v>0</v>
      </c>
      <c r="I490" s="107"/>
      <c r="J490" s="109"/>
      <c r="K490" s="109"/>
    </row>
    <row r="491" spans="1:11" s="83" customFormat="1" ht="30" customHeight="1">
      <c r="A491" s="74" t="s">
        <v>167</v>
      </c>
      <c r="B491" s="75" t="s">
        <v>435</v>
      </c>
      <c r="C491" s="93" t="s">
        <v>171</v>
      </c>
      <c r="D491" s="94" t="s">
        <v>445</v>
      </c>
      <c r="E491" s="78"/>
      <c r="F491" s="95"/>
      <c r="G491" s="84"/>
      <c r="H491" s="73"/>
      <c r="I491" s="107"/>
      <c r="J491" s="109"/>
      <c r="K491" s="109"/>
    </row>
    <row r="492" spans="1:11" s="83" customFormat="1" ht="30" customHeight="1">
      <c r="A492" s="74" t="s">
        <v>170</v>
      </c>
      <c r="B492" s="85" t="s">
        <v>31</v>
      </c>
      <c r="C492" s="76" t="s">
        <v>108</v>
      </c>
      <c r="D492" s="71"/>
      <c r="E492" s="78" t="s">
        <v>45</v>
      </c>
      <c r="F492" s="173">
        <v>74.8</v>
      </c>
      <c r="G492" s="80"/>
      <c r="H492" s="72">
        <f>ROUND(G492*F492,2)</f>
        <v>0</v>
      </c>
      <c r="I492" s="107"/>
      <c r="J492" s="109"/>
      <c r="K492" s="109"/>
    </row>
    <row r="493" spans="1:11" s="97" customFormat="1" ht="30" customHeight="1">
      <c r="A493" s="74" t="s">
        <v>83</v>
      </c>
      <c r="B493" s="75" t="s">
        <v>436</v>
      </c>
      <c r="C493" s="98" t="s">
        <v>84</v>
      </c>
      <c r="D493" s="71" t="s">
        <v>81</v>
      </c>
      <c r="E493" s="78"/>
      <c r="F493" s="90"/>
      <c r="G493" s="84"/>
      <c r="H493" s="73"/>
      <c r="I493" s="107"/>
      <c r="J493" s="113"/>
      <c r="K493" s="113"/>
    </row>
    <row r="494" spans="1:11" s="97" customFormat="1" ht="30" customHeight="1">
      <c r="A494" s="74" t="s">
        <v>85</v>
      </c>
      <c r="B494" s="85" t="s">
        <v>31</v>
      </c>
      <c r="C494" s="98" t="s">
        <v>413</v>
      </c>
      <c r="D494" s="71"/>
      <c r="E494" s="78"/>
      <c r="F494" s="90"/>
      <c r="G494" s="84"/>
      <c r="H494" s="73"/>
      <c r="I494" s="114"/>
      <c r="J494" s="113"/>
      <c r="K494" s="113"/>
    </row>
    <row r="495" spans="1:11" s="83" customFormat="1" ht="30" customHeight="1">
      <c r="A495" s="99" t="s">
        <v>176</v>
      </c>
      <c r="B495" s="87" t="s">
        <v>74</v>
      </c>
      <c r="C495" s="76" t="s">
        <v>432</v>
      </c>
      <c r="D495" s="71"/>
      <c r="E495" s="78" t="s">
        <v>35</v>
      </c>
      <c r="F495" s="91">
        <v>1</v>
      </c>
      <c r="G495" s="80"/>
      <c r="H495" s="72">
        <f>ROUND(G495*F495,2)</f>
        <v>0</v>
      </c>
      <c r="I495" s="110"/>
      <c r="J495" s="109"/>
      <c r="K495" s="109"/>
    </row>
    <row r="496" spans="1:11" s="83" customFormat="1" ht="30" customHeight="1">
      <c r="A496" s="74" t="s">
        <v>86</v>
      </c>
      <c r="B496" s="75" t="s">
        <v>437</v>
      </c>
      <c r="C496" s="76" t="s">
        <v>87</v>
      </c>
      <c r="D496" s="71" t="s">
        <v>88</v>
      </c>
      <c r="E496" s="78" t="s">
        <v>45</v>
      </c>
      <c r="F496" s="91">
        <v>24</v>
      </c>
      <c r="G496" s="80"/>
      <c r="H496" s="72">
        <f>ROUND(G496*F496,2)</f>
        <v>0</v>
      </c>
      <c r="I496" s="107"/>
      <c r="J496" s="109"/>
      <c r="K496" s="109"/>
    </row>
    <row r="497" spans="1:11" s="100" customFormat="1" ht="30" customHeight="1">
      <c r="A497" s="74"/>
      <c r="B497" s="75" t="s">
        <v>438</v>
      </c>
      <c r="C497" s="98" t="s">
        <v>178</v>
      </c>
      <c r="D497" s="71" t="s">
        <v>175</v>
      </c>
      <c r="E497" s="78"/>
      <c r="F497" s="90"/>
      <c r="G497" s="88"/>
      <c r="H497" s="73"/>
      <c r="I497" s="107"/>
      <c r="J497" s="115"/>
      <c r="K497" s="115"/>
    </row>
    <row r="498" spans="1:11" s="100" customFormat="1" ht="30" customHeight="1">
      <c r="A498" s="74"/>
      <c r="B498" s="85" t="s">
        <v>31</v>
      </c>
      <c r="C498" s="98" t="s">
        <v>401</v>
      </c>
      <c r="D498" s="71"/>
      <c r="E498" s="78" t="s">
        <v>35</v>
      </c>
      <c r="F498" s="91">
        <v>1</v>
      </c>
      <c r="G498" s="80"/>
      <c r="H498" s="72">
        <f>ROUND(G498*F498,2)</f>
        <v>0</v>
      </c>
      <c r="I498" s="114"/>
      <c r="J498" s="115"/>
      <c r="K498" s="115"/>
    </row>
    <row r="499" spans="1:11" ht="36" customHeight="1">
      <c r="A499" s="17"/>
      <c r="B499" s="11"/>
      <c r="C499" s="33" t="s">
        <v>23</v>
      </c>
      <c r="D499" s="9"/>
      <c r="E499" s="8"/>
      <c r="F499" s="7"/>
      <c r="G499" s="17"/>
      <c r="H499" s="20"/>
      <c r="I499" s="105"/>
      <c r="J499" s="105"/>
      <c r="K499" s="105"/>
    </row>
    <row r="500" spans="1:11" s="81" customFormat="1" ht="30" customHeight="1">
      <c r="A500" s="74" t="s">
        <v>49</v>
      </c>
      <c r="B500" s="75" t="s">
        <v>439</v>
      </c>
      <c r="C500" s="93" t="s">
        <v>183</v>
      </c>
      <c r="D500" s="96" t="s">
        <v>180</v>
      </c>
      <c r="E500" s="78"/>
      <c r="F500" s="90"/>
      <c r="G500" s="84"/>
      <c r="H500" s="73"/>
      <c r="I500" s="107"/>
      <c r="J500" s="108"/>
      <c r="K500" s="108"/>
    </row>
    <row r="501" spans="1:11" s="83" customFormat="1" ht="30" customHeight="1">
      <c r="A501" s="74" t="s">
        <v>50</v>
      </c>
      <c r="B501" s="85" t="s">
        <v>31</v>
      </c>
      <c r="C501" s="76" t="s">
        <v>90</v>
      </c>
      <c r="D501" s="71"/>
      <c r="E501" s="78" t="s">
        <v>35</v>
      </c>
      <c r="F501" s="91">
        <v>3</v>
      </c>
      <c r="G501" s="80"/>
      <c r="H501" s="72">
        <f>ROUND(G501*F501,2)</f>
        <v>0</v>
      </c>
      <c r="I501" s="107"/>
      <c r="J501" s="109"/>
      <c r="K501" s="109"/>
    </row>
    <row r="502" spans="1:11" s="39" customFormat="1" ht="30" customHeight="1" thickBot="1">
      <c r="A502" s="38"/>
      <c r="B502" s="35" t="str">
        <f>B484</f>
        <v>P</v>
      </c>
      <c r="C502" s="146" t="str">
        <f>C484</f>
        <v>Kildonan Ave. Alley - Drainage and Underground Works </v>
      </c>
      <c r="D502" s="147"/>
      <c r="E502" s="147"/>
      <c r="F502" s="148"/>
      <c r="G502" s="40" t="s">
        <v>17</v>
      </c>
      <c r="H502" s="40">
        <f>SUM(H484:H501)</f>
        <v>0</v>
      </c>
      <c r="I502" s="106"/>
      <c r="J502" s="106"/>
      <c r="K502" s="106"/>
    </row>
    <row r="503" spans="1:11" ht="36" customHeight="1" thickTop="1">
      <c r="A503" s="68"/>
      <c r="B503" s="10"/>
      <c r="C503" s="101" t="s">
        <v>18</v>
      </c>
      <c r="D503" s="23"/>
      <c r="E503" s="23"/>
      <c r="F503" s="23"/>
      <c r="G503" s="23"/>
      <c r="H503" s="24"/>
      <c r="I503" s="105"/>
      <c r="J503" s="105"/>
      <c r="K503" s="105"/>
    </row>
    <row r="504" spans="1:11" s="39" customFormat="1" ht="31.5" customHeight="1">
      <c r="A504" s="70"/>
      <c r="B504" s="156" t="str">
        <f>B6</f>
        <v>PART 1      RESIDENTIAL SURFACE WORKS</v>
      </c>
      <c r="C504" s="157"/>
      <c r="D504" s="157"/>
      <c r="E504" s="157"/>
      <c r="F504" s="157"/>
      <c r="G504" s="54"/>
      <c r="H504" s="63"/>
      <c r="I504" s="106"/>
      <c r="J504" s="106"/>
      <c r="K504" s="106"/>
    </row>
    <row r="505" spans="1:11" ht="33" customHeight="1" thickBot="1">
      <c r="A505" s="18"/>
      <c r="B505" s="35" t="str">
        <f>B7</f>
        <v>A</v>
      </c>
      <c r="C505" s="163" t="str">
        <f>C7</f>
        <v>Birchdale Ave. / Lawndale Ave. Alley - The Block Bounded By Birchadale Ave., Lawndale Ave., Kirkdale St., and Walmer St.</v>
      </c>
      <c r="D505" s="164"/>
      <c r="E505" s="164"/>
      <c r="F505" s="165"/>
      <c r="G505" s="18" t="s">
        <v>17</v>
      </c>
      <c r="H505" s="18">
        <f>H38</f>
        <v>0</v>
      </c>
      <c r="I505" s="105"/>
      <c r="J505" s="105"/>
      <c r="K505" s="105"/>
    </row>
    <row r="506" spans="1:11" ht="33" customHeight="1" thickBot="1" thickTop="1">
      <c r="A506" s="18"/>
      <c r="B506" s="35" t="str">
        <f>B39</f>
        <v>B</v>
      </c>
      <c r="C506" s="163" t="str">
        <f>C39</f>
        <v>Claremont Ave. / Monck Ave. Alley - The Block Bounded By Claremont Ave., Monck Ave., Lyndale Dr., and Coniston St.</v>
      </c>
      <c r="D506" s="164"/>
      <c r="E506" s="164"/>
      <c r="F506" s="165"/>
      <c r="G506" s="18" t="s">
        <v>17</v>
      </c>
      <c r="H506" s="18">
        <f>H70</f>
        <v>0</v>
      </c>
      <c r="I506" s="105"/>
      <c r="J506" s="105"/>
      <c r="K506" s="105"/>
    </row>
    <row r="507" spans="1:11" ht="33" customHeight="1" thickBot="1" thickTop="1">
      <c r="A507" s="18"/>
      <c r="B507" s="35" t="str">
        <f>B71</f>
        <v>C</v>
      </c>
      <c r="C507" s="163" t="str">
        <f>C71</f>
        <v>Crawford Ave. / Chandos Ave. Alley - The Block Bounded By Crawford Ave., Chandos Ave., Consiton St., and Highfield St.</v>
      </c>
      <c r="D507" s="164"/>
      <c r="E507" s="164"/>
      <c r="F507" s="165"/>
      <c r="G507" s="18" t="s">
        <v>17</v>
      </c>
      <c r="H507" s="18">
        <f>H102</f>
        <v>0</v>
      </c>
      <c r="I507" s="105"/>
      <c r="J507" s="105"/>
      <c r="K507" s="105"/>
    </row>
    <row r="508" spans="1:11" ht="33" customHeight="1" thickBot="1" thickTop="1">
      <c r="A508" s="18"/>
      <c r="B508" s="35" t="str">
        <f>B103</f>
        <v>D</v>
      </c>
      <c r="C508" s="163" t="str">
        <f>C103</f>
        <v>Dumoulin St. / Provencher Blvd. Alley - The Block Bounded By Dumoulin St., Provencher Blvd., Rue Nadeau, and Rue La Fleche</v>
      </c>
      <c r="D508" s="164"/>
      <c r="E508" s="164"/>
      <c r="F508" s="165"/>
      <c r="G508" s="18" t="s">
        <v>17</v>
      </c>
      <c r="H508" s="18">
        <f>H134</f>
        <v>0</v>
      </c>
      <c r="I508" s="105"/>
      <c r="J508" s="105"/>
      <c r="K508" s="105"/>
    </row>
    <row r="509" spans="1:11" ht="33" customHeight="1" thickBot="1" thickTop="1">
      <c r="A509" s="18"/>
      <c r="B509" s="35" t="str">
        <f>B135</f>
        <v>E</v>
      </c>
      <c r="C509" s="163" t="str">
        <f>C135</f>
        <v>Ferndale Ave. / Claremont Ave. Alley - The Block Bounded By Ferndale Ave., Claremont Ave., Lyndale Dr., and Coniston St.</v>
      </c>
      <c r="D509" s="164"/>
      <c r="E509" s="164"/>
      <c r="F509" s="165"/>
      <c r="G509" s="18" t="s">
        <v>17</v>
      </c>
      <c r="H509" s="18">
        <f>H167</f>
        <v>0</v>
      </c>
      <c r="I509" s="105"/>
      <c r="J509" s="105"/>
      <c r="K509" s="105"/>
    </row>
    <row r="510" spans="1:11" ht="33" customHeight="1" thickBot="1" thickTop="1">
      <c r="A510" s="18"/>
      <c r="B510" s="35" t="str">
        <f>B168</f>
        <v>F</v>
      </c>
      <c r="C510" s="163" t="str">
        <f>C168</f>
        <v>Kildonan Ave Alley - The Block Bounded By Kildonan Ave., Linden Ave., Green Dr., and Woodvale St.</v>
      </c>
      <c r="D510" s="164"/>
      <c r="E510" s="164"/>
      <c r="F510" s="165"/>
      <c r="G510" s="18" t="s">
        <v>17</v>
      </c>
      <c r="H510" s="18">
        <f>H199</f>
        <v>0</v>
      </c>
      <c r="I510" s="105"/>
      <c r="J510" s="105"/>
      <c r="K510" s="105"/>
    </row>
    <row r="511" spans="1:11" ht="28.5" customHeight="1" thickBot="1" thickTop="1">
      <c r="A511" s="18"/>
      <c r="B511" s="55"/>
      <c r="C511" s="56"/>
      <c r="D511" s="57"/>
      <c r="E511" s="58"/>
      <c r="F511" s="58"/>
      <c r="G511" s="60" t="s">
        <v>26</v>
      </c>
      <c r="H511" s="59">
        <f>SUM(H505:H510)</f>
        <v>0</v>
      </c>
      <c r="I511" s="105"/>
      <c r="J511" s="105"/>
      <c r="K511" s="105"/>
    </row>
    <row r="512" spans="1:11" s="39" customFormat="1" ht="63" customHeight="1" thickBot="1" thickTop="1">
      <c r="A512" s="40"/>
      <c r="B512" s="170" t="str">
        <f>B200</f>
        <v>PART 2      CITY OF WINNIPEG PAID WORK</v>
      </c>
      <c r="C512" s="171"/>
      <c r="D512" s="171"/>
      <c r="E512" s="171"/>
      <c r="F512" s="171"/>
      <c r="G512" s="172"/>
      <c r="H512" s="43"/>
      <c r="I512" s="106"/>
      <c r="J512" s="106"/>
      <c r="K512" s="106"/>
    </row>
    <row r="513" spans="1:11" ht="33" customHeight="1" thickBot="1" thickTop="1">
      <c r="A513" s="27"/>
      <c r="B513" s="35" t="str">
        <f>B232</f>
        <v>G</v>
      </c>
      <c r="C513" s="140" t="str">
        <f>C232</f>
        <v>Birchdale Ave. / Lawndale Ave. Alley - City of Winnipeg Paid Works</v>
      </c>
      <c r="D513" s="141"/>
      <c r="E513" s="141"/>
      <c r="F513" s="142"/>
      <c r="G513" s="27" t="s">
        <v>17</v>
      </c>
      <c r="H513" s="27">
        <f>H232</f>
        <v>0</v>
      </c>
      <c r="I513" s="105"/>
      <c r="J513" s="105"/>
      <c r="K513" s="105"/>
    </row>
    <row r="514" spans="1:11" ht="33" customHeight="1" thickBot="1" thickTop="1">
      <c r="A514" s="27"/>
      <c r="B514" s="35" t="str">
        <f>B267</f>
        <v>H</v>
      </c>
      <c r="C514" s="140" t="str">
        <f>C267</f>
        <v>Claremont Ave. / Monck Ave. Alley - City of Winnipeg Paid Works</v>
      </c>
      <c r="D514" s="141"/>
      <c r="E514" s="141"/>
      <c r="F514" s="142"/>
      <c r="G514" s="27" t="s">
        <v>17</v>
      </c>
      <c r="H514" s="27">
        <f>H267</f>
        <v>0</v>
      </c>
      <c r="I514" s="105"/>
      <c r="J514" s="105"/>
      <c r="K514" s="105"/>
    </row>
    <row r="515" spans="1:11" ht="33" customHeight="1" thickBot="1" thickTop="1">
      <c r="A515" s="27"/>
      <c r="B515" s="35" t="str">
        <f>B303</f>
        <v>I</v>
      </c>
      <c r="C515" s="140" t="str">
        <f>C303</f>
        <v>Crawford Ave. / Chandos Ave. Alle - City of Winnipeg Paid Works</v>
      </c>
      <c r="D515" s="141"/>
      <c r="E515" s="141"/>
      <c r="F515" s="142"/>
      <c r="G515" s="27" t="s">
        <v>17</v>
      </c>
      <c r="H515" s="27">
        <f>H303</f>
        <v>0</v>
      </c>
      <c r="I515" s="105"/>
      <c r="J515" s="105"/>
      <c r="K515" s="105"/>
    </row>
    <row r="516" spans="1:11" ht="33" customHeight="1" thickBot="1" thickTop="1">
      <c r="A516" s="27"/>
      <c r="B516" s="35" t="str">
        <f>B338</f>
        <v>J</v>
      </c>
      <c r="C516" s="140" t="str">
        <f>C338</f>
        <v>Dumoulin St. / Provencher Blvd. Alley - City of Winnipeg Paid Works</v>
      </c>
      <c r="D516" s="141"/>
      <c r="E516" s="141"/>
      <c r="F516" s="142"/>
      <c r="G516" s="27" t="s">
        <v>17</v>
      </c>
      <c r="H516" s="27">
        <f>H338</f>
        <v>0</v>
      </c>
      <c r="I516" s="105"/>
      <c r="J516" s="105"/>
      <c r="K516" s="105"/>
    </row>
    <row r="517" spans="1:11" ht="33" customHeight="1" thickBot="1" thickTop="1">
      <c r="A517" s="27"/>
      <c r="B517" s="35" t="str">
        <f>B374</f>
        <v>K</v>
      </c>
      <c r="C517" s="140" t="str">
        <f>C374</f>
        <v>Ferndale Ave. / Claremont Ave. Alley - City of Winnipeg Paid Works</v>
      </c>
      <c r="D517" s="141"/>
      <c r="E517" s="141"/>
      <c r="F517" s="142"/>
      <c r="G517" s="27" t="s">
        <v>17</v>
      </c>
      <c r="H517" s="27">
        <f>H374</f>
        <v>0</v>
      </c>
      <c r="I517" s="105"/>
      <c r="J517" s="105"/>
      <c r="K517" s="105"/>
    </row>
    <row r="518" spans="1:11" ht="33" customHeight="1" thickBot="1" thickTop="1">
      <c r="A518" s="27"/>
      <c r="B518" s="35" t="str">
        <f>B414</f>
        <v>L</v>
      </c>
      <c r="C518" s="140" t="str">
        <f>C414</f>
        <v>Kildonan Ave. Alley - City of Winnipeg Paid Works</v>
      </c>
      <c r="D518" s="141"/>
      <c r="E518" s="141"/>
      <c r="F518" s="142"/>
      <c r="G518" s="27" t="s">
        <v>17</v>
      </c>
      <c r="H518" s="27">
        <f>H414</f>
        <v>0</v>
      </c>
      <c r="I518" s="105"/>
      <c r="J518" s="105"/>
      <c r="K518" s="105"/>
    </row>
    <row r="519" spans="1:11" ht="28.5" customHeight="1" thickBot="1" thickTop="1">
      <c r="A519" s="18"/>
      <c r="B519" s="55"/>
      <c r="C519" s="56"/>
      <c r="D519" s="57"/>
      <c r="E519" s="58"/>
      <c r="F519" s="58"/>
      <c r="G519" s="60" t="s">
        <v>27</v>
      </c>
      <c r="H519" s="59">
        <f>SUM(H513:H518)</f>
        <v>0</v>
      </c>
      <c r="I519" s="105"/>
      <c r="J519" s="105"/>
      <c r="K519" s="105"/>
    </row>
    <row r="520" spans="1:11" s="39" customFormat="1" ht="63" customHeight="1" thickBot="1" thickTop="1">
      <c r="A520" s="40"/>
      <c r="B520" s="170" t="str">
        <f>B415</f>
        <v>PART 3    DRAINAGE AND UNDERGROUND WORKS</v>
      </c>
      <c r="C520" s="171"/>
      <c r="D520" s="171"/>
      <c r="E520" s="171"/>
      <c r="F520" s="171"/>
      <c r="G520" s="172"/>
      <c r="H520" s="43"/>
      <c r="I520" s="106"/>
      <c r="J520" s="106"/>
      <c r="K520" s="106"/>
    </row>
    <row r="521" spans="1:11" ht="33" customHeight="1" thickBot="1" thickTop="1">
      <c r="A521" s="27"/>
      <c r="B521" s="102" t="str">
        <f>B442</f>
        <v>M</v>
      </c>
      <c r="C521" s="140" t="str">
        <f>C442</f>
        <v>Claremont Ave. / Monck Ave. Alley - Drainage and Underground Works </v>
      </c>
      <c r="D521" s="141"/>
      <c r="E521" s="141"/>
      <c r="F521" s="142"/>
      <c r="G521" s="27" t="s">
        <v>17</v>
      </c>
      <c r="H521" s="27">
        <f>H442</f>
        <v>0</v>
      </c>
      <c r="I521" s="105"/>
      <c r="J521" s="105"/>
      <c r="K521" s="105"/>
    </row>
    <row r="522" spans="1:11" ht="33" customHeight="1" thickBot="1" thickTop="1">
      <c r="A522" s="27"/>
      <c r="B522" s="102" t="str">
        <f>B461</f>
        <v>N</v>
      </c>
      <c r="C522" s="140" t="str">
        <f>C461</f>
        <v>Crawford Ave. / Chandos Ave. Alley - Drainage and Underground Works </v>
      </c>
      <c r="D522" s="141"/>
      <c r="E522" s="141"/>
      <c r="F522" s="142"/>
      <c r="G522" s="27" t="s">
        <v>17</v>
      </c>
      <c r="H522" s="27">
        <f>H461</f>
        <v>0</v>
      </c>
      <c r="I522" s="105"/>
      <c r="J522" s="105"/>
      <c r="K522" s="105"/>
    </row>
    <row r="523" spans="1:11" ht="33" customHeight="1" thickBot="1" thickTop="1">
      <c r="A523" s="27"/>
      <c r="B523" s="102" t="str">
        <f>B483</f>
        <v>O</v>
      </c>
      <c r="C523" s="140" t="str">
        <f>C483</f>
        <v>Ferndale Ave. / Claremont Ave. Alley - Drainage and Underground Works </v>
      </c>
      <c r="D523" s="141"/>
      <c r="E523" s="141"/>
      <c r="F523" s="142"/>
      <c r="G523" s="27" t="s">
        <v>17</v>
      </c>
      <c r="H523" s="27">
        <f>H483</f>
        <v>0</v>
      </c>
      <c r="I523" s="105"/>
      <c r="J523" s="105"/>
      <c r="K523" s="105"/>
    </row>
    <row r="524" spans="1:11" ht="33" customHeight="1" thickBot="1" thickTop="1">
      <c r="A524" s="27"/>
      <c r="B524" s="102" t="str">
        <f>B502</f>
        <v>P</v>
      </c>
      <c r="C524" s="140" t="str">
        <f>C502</f>
        <v>Kildonan Ave. Alley - Drainage and Underground Works </v>
      </c>
      <c r="D524" s="141"/>
      <c r="E524" s="141"/>
      <c r="F524" s="142"/>
      <c r="G524" s="27" t="s">
        <v>17</v>
      </c>
      <c r="H524" s="27">
        <f>H502</f>
        <v>0</v>
      </c>
      <c r="I524" s="105"/>
      <c r="J524" s="105"/>
      <c r="K524" s="105"/>
    </row>
    <row r="525" spans="1:11" ht="28.5" customHeight="1" thickBot="1" thickTop="1">
      <c r="A525" s="18"/>
      <c r="B525" s="55"/>
      <c r="C525" s="56"/>
      <c r="D525" s="57"/>
      <c r="E525" s="58"/>
      <c r="F525" s="58"/>
      <c r="G525" s="60" t="s">
        <v>206</v>
      </c>
      <c r="H525" s="59">
        <f>SUM(H521:H524)</f>
        <v>0</v>
      </c>
      <c r="I525" s="105"/>
      <c r="J525" s="105"/>
      <c r="K525" s="105"/>
    </row>
    <row r="526" spans="1:11" s="34" customFormat="1" ht="37.5" customHeight="1" thickTop="1">
      <c r="A526" s="17"/>
      <c r="B526" s="161" t="s">
        <v>28</v>
      </c>
      <c r="C526" s="162"/>
      <c r="D526" s="162"/>
      <c r="E526" s="162"/>
      <c r="F526" s="162"/>
      <c r="G526" s="168">
        <f>H511+H519+H525</f>
        <v>0</v>
      </c>
      <c r="H526" s="169"/>
      <c r="I526" s="116"/>
      <c r="J526" s="116"/>
      <c r="K526" s="116"/>
    </row>
    <row r="527" spans="1:8" ht="15.75" customHeight="1">
      <c r="A527" s="69"/>
      <c r="B527" s="64"/>
      <c r="C527" s="65"/>
      <c r="D527" s="66"/>
      <c r="E527" s="65"/>
      <c r="F527" s="65"/>
      <c r="G527" s="25"/>
      <c r="H527" s="26"/>
    </row>
  </sheetData>
  <sheetProtection password="C5DC" sheet="1" selectLockedCells="1"/>
  <mergeCells count="56">
    <mergeCell ref="C507:F507"/>
    <mergeCell ref="C510:F510"/>
    <mergeCell ref="C232:F232"/>
    <mergeCell ref="B512:G512"/>
    <mergeCell ref="B520:G520"/>
    <mergeCell ref="C521:F521"/>
    <mergeCell ref="C505:F505"/>
    <mergeCell ref="C303:F303"/>
    <mergeCell ref="C375:F375"/>
    <mergeCell ref="C414:F414"/>
    <mergeCell ref="B526:F526"/>
    <mergeCell ref="C416:F416"/>
    <mergeCell ref="C506:F506"/>
    <mergeCell ref="C508:F508"/>
    <mergeCell ref="C509:F509"/>
    <mergeCell ref="C168:F168"/>
    <mergeCell ref="B200:G200"/>
    <mergeCell ref="G526:H526"/>
    <mergeCell ref="C513:F513"/>
    <mergeCell ref="C268:F268"/>
    <mergeCell ref="B6:F6"/>
    <mergeCell ref="B504:F504"/>
    <mergeCell ref="C7:F7"/>
    <mergeCell ref="C38:F38"/>
    <mergeCell ref="C442:F442"/>
    <mergeCell ref="C201:F201"/>
    <mergeCell ref="C199:F199"/>
    <mergeCell ref="B415:G415"/>
    <mergeCell ref="C39:F39"/>
    <mergeCell ref="C70:F70"/>
    <mergeCell ref="C71:F71"/>
    <mergeCell ref="C102:F102"/>
    <mergeCell ref="C103:F103"/>
    <mergeCell ref="C134:F134"/>
    <mergeCell ref="C135:F135"/>
    <mergeCell ref="C167:F167"/>
    <mergeCell ref="C515:F515"/>
    <mergeCell ref="C516:F516"/>
    <mergeCell ref="C517:F517"/>
    <mergeCell ref="C233:F233"/>
    <mergeCell ref="C267:F267"/>
    <mergeCell ref="C514:F514"/>
    <mergeCell ref="C304:F304"/>
    <mergeCell ref="C338:F338"/>
    <mergeCell ref="C339:F339"/>
    <mergeCell ref="C374:F374"/>
    <mergeCell ref="C518:F518"/>
    <mergeCell ref="C522:F522"/>
    <mergeCell ref="C523:F523"/>
    <mergeCell ref="C524:F524"/>
    <mergeCell ref="C443:F443"/>
    <mergeCell ref="C461:F461"/>
    <mergeCell ref="C462:F462"/>
    <mergeCell ref="C483:F483"/>
    <mergeCell ref="C484:F484"/>
    <mergeCell ref="C502:F502"/>
  </mergeCells>
  <conditionalFormatting sqref="D9 D15:D17 D47:D49 D43 D11 D75 D79:D81 D107:D108 D111:D113 D139 D143:D145 D172 D176:D178 D180:D181 D278:D279 D386:D387">
    <cfRule type="cellIs" priority="1602" dxfId="856" operator="equal" stopIfTrue="1">
      <formula>"CW 2130-R11"</formula>
    </cfRule>
    <cfRule type="cellIs" priority="1603" dxfId="856" operator="equal" stopIfTrue="1">
      <formula>"CW 3120-R2"</formula>
    </cfRule>
    <cfRule type="cellIs" priority="1604" dxfId="856" operator="equal" stopIfTrue="1">
      <formula>"CW 3240-R7"</formula>
    </cfRule>
  </conditionalFormatting>
  <conditionalFormatting sqref="D10">
    <cfRule type="cellIs" priority="1599" dxfId="856" operator="equal" stopIfTrue="1">
      <formula>"CW 2130-R11"</formula>
    </cfRule>
    <cfRule type="cellIs" priority="1600" dxfId="856" operator="equal" stopIfTrue="1">
      <formula>"CW 3120-R2"</formula>
    </cfRule>
    <cfRule type="cellIs" priority="1601" dxfId="856" operator="equal" stopIfTrue="1">
      <formula>"CW 3240-R7"</formula>
    </cfRule>
  </conditionalFormatting>
  <conditionalFormatting sqref="D13">
    <cfRule type="cellIs" priority="1590" dxfId="856" operator="equal" stopIfTrue="1">
      <formula>"CW 2130-R11"</formula>
    </cfRule>
    <cfRule type="cellIs" priority="1591" dxfId="856" operator="equal" stopIfTrue="1">
      <formula>"CW 3120-R2"</formula>
    </cfRule>
    <cfRule type="cellIs" priority="1592" dxfId="856" operator="equal" stopIfTrue="1">
      <formula>"CW 3240-R7"</formula>
    </cfRule>
  </conditionalFormatting>
  <conditionalFormatting sqref="D19:D21">
    <cfRule type="cellIs" priority="1575" dxfId="856" operator="equal" stopIfTrue="1">
      <formula>"CW 2130-R11"</formula>
    </cfRule>
    <cfRule type="cellIs" priority="1576" dxfId="856" operator="equal" stopIfTrue="1">
      <formula>"CW 3120-R2"</formula>
    </cfRule>
    <cfRule type="cellIs" priority="1577" dxfId="856" operator="equal" stopIfTrue="1">
      <formula>"CW 3240-R7"</formula>
    </cfRule>
  </conditionalFormatting>
  <conditionalFormatting sqref="D29">
    <cfRule type="cellIs" priority="1554" dxfId="856" operator="equal" stopIfTrue="1">
      <formula>"CW 2130-R11"</formula>
    </cfRule>
    <cfRule type="cellIs" priority="1555" dxfId="856" operator="equal" stopIfTrue="1">
      <formula>"CW 3120-R2"</formula>
    </cfRule>
    <cfRule type="cellIs" priority="1556" dxfId="856" operator="equal" stopIfTrue="1">
      <formula>"CW 3240-R7"</formula>
    </cfRule>
  </conditionalFormatting>
  <conditionalFormatting sqref="D25">
    <cfRule type="cellIs" priority="1551" dxfId="856" operator="equal" stopIfTrue="1">
      <formula>"CW 2130-R11"</formula>
    </cfRule>
    <cfRule type="cellIs" priority="1552" dxfId="856" operator="equal" stopIfTrue="1">
      <formula>"CW 3120-R2"</formula>
    </cfRule>
    <cfRule type="cellIs" priority="1553" dxfId="856" operator="equal" stopIfTrue="1">
      <formula>"CW 3240-R7"</formula>
    </cfRule>
  </conditionalFormatting>
  <conditionalFormatting sqref="D26:D27">
    <cfRule type="cellIs" priority="1548" dxfId="856" operator="equal" stopIfTrue="1">
      <formula>"CW 2130-R11"</formula>
    </cfRule>
    <cfRule type="cellIs" priority="1549" dxfId="856" operator="equal" stopIfTrue="1">
      <formula>"CW 3120-R2"</formula>
    </cfRule>
    <cfRule type="cellIs" priority="1550" dxfId="856" operator="equal" stopIfTrue="1">
      <formula>"CW 3240-R7"</formula>
    </cfRule>
  </conditionalFormatting>
  <conditionalFormatting sqref="D30">
    <cfRule type="cellIs" priority="1542" dxfId="856" operator="equal" stopIfTrue="1">
      <formula>"CW 2130-R11"</formula>
    </cfRule>
    <cfRule type="cellIs" priority="1543" dxfId="856" operator="equal" stopIfTrue="1">
      <formula>"CW 3120-R2"</formula>
    </cfRule>
    <cfRule type="cellIs" priority="1544" dxfId="856" operator="equal" stopIfTrue="1">
      <formula>"CW 3240-R7"</formula>
    </cfRule>
  </conditionalFormatting>
  <conditionalFormatting sqref="D31">
    <cfRule type="cellIs" priority="1536" dxfId="856" operator="equal" stopIfTrue="1">
      <formula>"CW 2130-R11"</formula>
    </cfRule>
    <cfRule type="cellIs" priority="1537" dxfId="856" operator="equal" stopIfTrue="1">
      <formula>"CW 3120-R2"</formula>
    </cfRule>
    <cfRule type="cellIs" priority="1538" dxfId="856" operator="equal" stopIfTrue="1">
      <formula>"CW 3240-R7"</formula>
    </cfRule>
  </conditionalFormatting>
  <conditionalFormatting sqref="D32:D33">
    <cfRule type="cellIs" priority="1533" dxfId="856" operator="equal" stopIfTrue="1">
      <formula>"CW 2130-R11"</formula>
    </cfRule>
    <cfRule type="cellIs" priority="1534" dxfId="856" operator="equal" stopIfTrue="1">
      <formula>"CW 3120-R2"</formula>
    </cfRule>
    <cfRule type="cellIs" priority="1535" dxfId="856" operator="equal" stopIfTrue="1">
      <formula>"CW 3240-R7"</formula>
    </cfRule>
  </conditionalFormatting>
  <conditionalFormatting sqref="D34">
    <cfRule type="cellIs" priority="1530" dxfId="856" operator="equal" stopIfTrue="1">
      <formula>"CW 2130-R11"</formula>
    </cfRule>
    <cfRule type="cellIs" priority="1531" dxfId="856" operator="equal" stopIfTrue="1">
      <formula>"CW 3120-R2"</formula>
    </cfRule>
    <cfRule type="cellIs" priority="1532" dxfId="856" operator="equal" stopIfTrue="1">
      <formula>"CW 3240-R7"</formula>
    </cfRule>
  </conditionalFormatting>
  <conditionalFormatting sqref="D36:D37">
    <cfRule type="cellIs" priority="1527" dxfId="856" operator="equal" stopIfTrue="1">
      <formula>"CW 2130-R11"</formula>
    </cfRule>
    <cfRule type="cellIs" priority="1528" dxfId="856" operator="equal" stopIfTrue="1">
      <formula>"CW 3120-R2"</formula>
    </cfRule>
    <cfRule type="cellIs" priority="1529" dxfId="856" operator="equal" stopIfTrue="1">
      <formula>"CW 3240-R7"</formula>
    </cfRule>
  </conditionalFormatting>
  <conditionalFormatting sqref="D203">
    <cfRule type="cellIs" priority="1524" dxfId="856" operator="equal" stopIfTrue="1">
      <formula>"CW 2130-R11"</formula>
    </cfRule>
    <cfRule type="cellIs" priority="1525" dxfId="856" operator="equal" stopIfTrue="1">
      <formula>"CW 3120-R2"</formula>
    </cfRule>
    <cfRule type="cellIs" priority="1526" dxfId="856" operator="equal" stopIfTrue="1">
      <formula>"CW 3240-R7"</formula>
    </cfRule>
  </conditionalFormatting>
  <conditionalFormatting sqref="D204">
    <cfRule type="cellIs" priority="1521" dxfId="856" operator="equal" stopIfTrue="1">
      <formula>"CW 2130-R11"</formula>
    </cfRule>
    <cfRule type="cellIs" priority="1522" dxfId="856" operator="equal" stopIfTrue="1">
      <formula>"CW 3120-R2"</formula>
    </cfRule>
    <cfRule type="cellIs" priority="1523" dxfId="856" operator="equal" stopIfTrue="1">
      <formula>"CW 3240-R7"</formula>
    </cfRule>
  </conditionalFormatting>
  <conditionalFormatting sqref="D205:D206">
    <cfRule type="cellIs" priority="1518" dxfId="856" operator="equal" stopIfTrue="1">
      <formula>"CW 2130-R11"</formula>
    </cfRule>
    <cfRule type="cellIs" priority="1519" dxfId="856" operator="equal" stopIfTrue="1">
      <formula>"CW 3120-R2"</formula>
    </cfRule>
    <cfRule type="cellIs" priority="1520" dxfId="856" operator="equal" stopIfTrue="1">
      <formula>"CW 3240-R7"</formula>
    </cfRule>
  </conditionalFormatting>
  <conditionalFormatting sqref="D209">
    <cfRule type="cellIs" priority="1506" dxfId="856" operator="equal" stopIfTrue="1">
      <formula>"CW 2130-R11"</formula>
    </cfRule>
    <cfRule type="cellIs" priority="1507" dxfId="856" operator="equal" stopIfTrue="1">
      <formula>"CW 3120-R2"</formula>
    </cfRule>
    <cfRule type="cellIs" priority="1508" dxfId="856" operator="equal" stopIfTrue="1">
      <formula>"CW 3240-R7"</formula>
    </cfRule>
  </conditionalFormatting>
  <conditionalFormatting sqref="D41">
    <cfRule type="cellIs" priority="1335" dxfId="856" operator="equal" stopIfTrue="1">
      <formula>"CW 2130-R11"</formula>
    </cfRule>
    <cfRule type="cellIs" priority="1336" dxfId="856" operator="equal" stopIfTrue="1">
      <formula>"CW 3120-R2"</formula>
    </cfRule>
    <cfRule type="cellIs" priority="1337" dxfId="856" operator="equal" stopIfTrue="1">
      <formula>"CW 3240-R7"</formula>
    </cfRule>
  </conditionalFormatting>
  <conditionalFormatting sqref="D207">
    <cfRule type="cellIs" priority="1512" dxfId="856" operator="equal" stopIfTrue="1">
      <formula>"CW 2130-R11"</formula>
    </cfRule>
    <cfRule type="cellIs" priority="1513" dxfId="856" operator="equal" stopIfTrue="1">
      <formula>"CW 3120-R2"</formula>
    </cfRule>
    <cfRule type="cellIs" priority="1514" dxfId="856" operator="equal" stopIfTrue="1">
      <formula>"CW 3240-R7"</formula>
    </cfRule>
  </conditionalFormatting>
  <conditionalFormatting sqref="D212">
    <cfRule type="cellIs" priority="1485" dxfId="856" operator="equal" stopIfTrue="1">
      <formula>"CW 2130-R11"</formula>
    </cfRule>
    <cfRule type="cellIs" priority="1486" dxfId="856" operator="equal" stopIfTrue="1">
      <formula>"CW 3120-R2"</formula>
    </cfRule>
    <cfRule type="cellIs" priority="1487" dxfId="856" operator="equal" stopIfTrue="1">
      <formula>"CW 3240-R7"</formula>
    </cfRule>
  </conditionalFormatting>
  <conditionalFormatting sqref="D218:D219">
    <cfRule type="cellIs" priority="1470" dxfId="856" operator="equal" stopIfTrue="1">
      <formula>"CW 2130-R11"</formula>
    </cfRule>
    <cfRule type="cellIs" priority="1471" dxfId="856" operator="equal" stopIfTrue="1">
      <formula>"CW 3120-R2"</formula>
    </cfRule>
    <cfRule type="cellIs" priority="1472" dxfId="856" operator="equal" stopIfTrue="1">
      <formula>"CW 3240-R7"</formula>
    </cfRule>
  </conditionalFormatting>
  <conditionalFormatting sqref="D22:D24">
    <cfRule type="cellIs" priority="1443" dxfId="856" operator="equal" stopIfTrue="1">
      <formula>"CW 2130-R11"</formula>
    </cfRule>
    <cfRule type="cellIs" priority="1444" dxfId="856" operator="equal" stopIfTrue="1">
      <formula>"CW 3120-R2"</formula>
    </cfRule>
    <cfRule type="cellIs" priority="1445" dxfId="856" operator="equal" stopIfTrue="1">
      <formula>"CW 3240-R7"</formula>
    </cfRule>
  </conditionalFormatting>
  <conditionalFormatting sqref="D45">
    <cfRule type="cellIs" priority="1323" dxfId="856" operator="equal" stopIfTrue="1">
      <formula>"CW 2130-R11"</formula>
    </cfRule>
    <cfRule type="cellIs" priority="1324" dxfId="856" operator="equal" stopIfTrue="1">
      <formula>"CW 3120-R2"</formula>
    </cfRule>
    <cfRule type="cellIs" priority="1325" dxfId="856" operator="equal" stopIfTrue="1">
      <formula>"CW 3240-R7"</formula>
    </cfRule>
  </conditionalFormatting>
  <conditionalFormatting sqref="D211">
    <cfRule type="cellIs" priority="1488" dxfId="856" operator="equal" stopIfTrue="1">
      <formula>"CW 2130-R11"</formula>
    </cfRule>
    <cfRule type="cellIs" priority="1489" dxfId="856" operator="equal" stopIfTrue="1">
      <formula>"CW 3120-R2"</formula>
    </cfRule>
    <cfRule type="cellIs" priority="1490" dxfId="856" operator="equal" stopIfTrue="1">
      <formula>"CW 3240-R7"</formula>
    </cfRule>
  </conditionalFormatting>
  <conditionalFormatting sqref="D213:D214">
    <cfRule type="cellIs" priority="1482" dxfId="856" operator="equal" stopIfTrue="1">
      <formula>"CW 2130-R11"</formula>
    </cfRule>
    <cfRule type="cellIs" priority="1483" dxfId="856" operator="equal" stopIfTrue="1">
      <formula>"CW 3120-R2"</formula>
    </cfRule>
    <cfRule type="cellIs" priority="1484" dxfId="856" operator="equal" stopIfTrue="1">
      <formula>"CW 3240-R7"</formula>
    </cfRule>
  </conditionalFormatting>
  <conditionalFormatting sqref="D215">
    <cfRule type="cellIs" priority="1479" dxfId="856" operator="equal" stopIfTrue="1">
      <formula>"CW 2130-R11"</formula>
    </cfRule>
    <cfRule type="cellIs" priority="1480" dxfId="856" operator="equal" stopIfTrue="1">
      <formula>"CW 3120-R2"</formula>
    </cfRule>
    <cfRule type="cellIs" priority="1481" dxfId="856" operator="equal" stopIfTrue="1">
      <formula>"CW 3240-R7"</formula>
    </cfRule>
  </conditionalFormatting>
  <conditionalFormatting sqref="D216">
    <cfRule type="cellIs" priority="1476" dxfId="856" operator="equal" stopIfTrue="1">
      <formula>"CW 2130-R11"</formula>
    </cfRule>
    <cfRule type="cellIs" priority="1477" dxfId="856" operator="equal" stopIfTrue="1">
      <formula>"CW 3120-R2"</formula>
    </cfRule>
    <cfRule type="cellIs" priority="1478" dxfId="856" operator="equal" stopIfTrue="1">
      <formula>"CW 3240-R7"</formula>
    </cfRule>
  </conditionalFormatting>
  <conditionalFormatting sqref="D217">
    <cfRule type="cellIs" priority="1473" dxfId="856" operator="equal" stopIfTrue="1">
      <formula>"CW 2130-R11"</formula>
    </cfRule>
    <cfRule type="cellIs" priority="1474" dxfId="856" operator="equal" stopIfTrue="1">
      <formula>"CW 3120-R2"</formula>
    </cfRule>
    <cfRule type="cellIs" priority="1475" dxfId="856" operator="equal" stopIfTrue="1">
      <formula>"CW 3240-R7"</formula>
    </cfRule>
  </conditionalFormatting>
  <conditionalFormatting sqref="D226">
    <cfRule type="cellIs" priority="1437" dxfId="856" operator="equal" stopIfTrue="1">
      <formula>"CW 2130-R11"</formula>
    </cfRule>
    <cfRule type="cellIs" priority="1438" dxfId="856" operator="equal" stopIfTrue="1">
      <formula>"CW 3120-R2"</formula>
    </cfRule>
    <cfRule type="cellIs" priority="1439" dxfId="856" operator="equal" stopIfTrue="1">
      <formula>"CW 3240-R7"</formula>
    </cfRule>
  </conditionalFormatting>
  <conditionalFormatting sqref="D220">
    <cfRule type="cellIs" priority="1467" dxfId="856" operator="equal" stopIfTrue="1">
      <formula>"CW 2130-R11"</formula>
    </cfRule>
    <cfRule type="cellIs" priority="1468" dxfId="856" operator="equal" stopIfTrue="1">
      <formula>"CW 3120-R2"</formula>
    </cfRule>
    <cfRule type="cellIs" priority="1469" dxfId="856" operator="equal" stopIfTrue="1">
      <formula>"CW 3240-R7"</formula>
    </cfRule>
  </conditionalFormatting>
  <conditionalFormatting sqref="D221">
    <cfRule type="cellIs" priority="1464" dxfId="856" operator="equal" stopIfTrue="1">
      <formula>"CW 2130-R11"</formula>
    </cfRule>
    <cfRule type="cellIs" priority="1465" dxfId="856" operator="equal" stopIfTrue="1">
      <formula>"CW 3120-R2"</formula>
    </cfRule>
    <cfRule type="cellIs" priority="1466" dxfId="856" operator="equal" stopIfTrue="1">
      <formula>"CW 3240-R7"</formula>
    </cfRule>
  </conditionalFormatting>
  <conditionalFormatting sqref="D223">
    <cfRule type="cellIs" priority="1461" dxfId="856" operator="equal" stopIfTrue="1">
      <formula>"CW 2130-R11"</formula>
    </cfRule>
    <cfRule type="cellIs" priority="1462" dxfId="856" operator="equal" stopIfTrue="1">
      <formula>"CW 3120-R2"</formula>
    </cfRule>
    <cfRule type="cellIs" priority="1463" dxfId="856" operator="equal" stopIfTrue="1">
      <formula>"CW 3240-R7"</formula>
    </cfRule>
  </conditionalFormatting>
  <conditionalFormatting sqref="D224">
    <cfRule type="cellIs" priority="1458" dxfId="856" operator="equal" stopIfTrue="1">
      <formula>"CW 2130-R11"</formula>
    </cfRule>
    <cfRule type="cellIs" priority="1459" dxfId="856" operator="equal" stopIfTrue="1">
      <formula>"CW 3120-R2"</formula>
    </cfRule>
    <cfRule type="cellIs" priority="1460" dxfId="856" operator="equal" stopIfTrue="1">
      <formula>"CW 3240-R7"</formula>
    </cfRule>
  </conditionalFormatting>
  <conditionalFormatting sqref="D225">
    <cfRule type="cellIs" priority="1455" dxfId="856" operator="equal" stopIfTrue="1">
      <formula>"CW 2130-R11"</formula>
    </cfRule>
    <cfRule type="cellIs" priority="1456" dxfId="856" operator="equal" stopIfTrue="1">
      <formula>"CW 3120-R2"</formula>
    </cfRule>
    <cfRule type="cellIs" priority="1457" dxfId="856" operator="equal" stopIfTrue="1">
      <formula>"CW 3240-R7"</formula>
    </cfRule>
  </conditionalFormatting>
  <conditionalFormatting sqref="D227:D228">
    <cfRule type="cellIs" priority="1434" dxfId="856" operator="equal" stopIfTrue="1">
      <formula>"CW 2130-R11"</formula>
    </cfRule>
    <cfRule type="cellIs" priority="1435" dxfId="856" operator="equal" stopIfTrue="1">
      <formula>"CW 3120-R2"</formula>
    </cfRule>
    <cfRule type="cellIs" priority="1436" dxfId="856" operator="equal" stopIfTrue="1">
      <formula>"CW 3240-R7"</formula>
    </cfRule>
  </conditionalFormatting>
  <conditionalFormatting sqref="D230:D231">
    <cfRule type="cellIs" priority="1431" dxfId="856" operator="equal" stopIfTrue="1">
      <formula>"CW 2130-R11"</formula>
    </cfRule>
    <cfRule type="cellIs" priority="1432" dxfId="856" operator="equal" stopIfTrue="1">
      <formula>"CW 3120-R2"</formula>
    </cfRule>
    <cfRule type="cellIs" priority="1433" dxfId="856" operator="equal" stopIfTrue="1">
      <formula>"CW 3240-R7"</formula>
    </cfRule>
  </conditionalFormatting>
  <conditionalFormatting sqref="D422">
    <cfRule type="cellIs" priority="1423" dxfId="856" operator="equal" stopIfTrue="1">
      <formula>"CW 2130-R11"</formula>
    </cfRule>
    <cfRule type="cellIs" priority="1424" dxfId="856" operator="equal" stopIfTrue="1">
      <formula>"CW 3120-R2"</formula>
    </cfRule>
    <cfRule type="cellIs" priority="1425" dxfId="856" operator="equal" stopIfTrue="1">
      <formula>"CW 3240-R7"</formula>
    </cfRule>
  </conditionalFormatting>
  <conditionalFormatting sqref="D420">
    <cfRule type="cellIs" priority="1429" dxfId="856" operator="equal" stopIfTrue="1">
      <formula>"CW 3120-R2"</formula>
    </cfRule>
    <cfRule type="cellIs" priority="1430" dxfId="856" operator="equal" stopIfTrue="1">
      <formula>"CW 3240-R7"</formula>
    </cfRule>
  </conditionalFormatting>
  <conditionalFormatting sqref="D421">
    <cfRule type="cellIs" priority="1426" dxfId="856" operator="equal" stopIfTrue="1">
      <formula>"CW 2130-R11"</formula>
    </cfRule>
    <cfRule type="cellIs" priority="1427" dxfId="856" operator="equal" stopIfTrue="1">
      <formula>"CW 3120-R2"</formula>
    </cfRule>
    <cfRule type="cellIs" priority="1428" dxfId="856" operator="equal" stopIfTrue="1">
      <formula>"CW 3240-R7"</formula>
    </cfRule>
  </conditionalFormatting>
  <conditionalFormatting sqref="D419">
    <cfRule type="cellIs" priority="1418" dxfId="856" operator="equal" stopIfTrue="1">
      <formula>"CW 2130-R11"</formula>
    </cfRule>
    <cfRule type="cellIs" priority="1419" dxfId="856" operator="equal" stopIfTrue="1">
      <formula>"CW 3120-R2"</formula>
    </cfRule>
    <cfRule type="cellIs" priority="1420" dxfId="856" operator="equal" stopIfTrue="1">
      <formula>"CW 3240-R7"</formula>
    </cfRule>
  </conditionalFormatting>
  <conditionalFormatting sqref="D418">
    <cfRule type="cellIs" priority="1421" dxfId="856" operator="equal" stopIfTrue="1">
      <formula>"CW 3120-R2"</formula>
    </cfRule>
    <cfRule type="cellIs" priority="1422" dxfId="856" operator="equal" stopIfTrue="1">
      <formula>"CW 3240-R7"</formula>
    </cfRule>
  </conditionalFormatting>
  <conditionalFormatting sqref="D423">
    <cfRule type="cellIs" priority="1416" dxfId="856" operator="equal" stopIfTrue="1">
      <formula>"CW 3120-R2"</formula>
    </cfRule>
    <cfRule type="cellIs" priority="1417" dxfId="856" operator="equal" stopIfTrue="1">
      <formula>"CW 3240-R7"</formula>
    </cfRule>
  </conditionalFormatting>
  <conditionalFormatting sqref="D425">
    <cfRule type="cellIs" priority="1414" dxfId="856" operator="equal" stopIfTrue="1">
      <formula>"CW 3120-R2"</formula>
    </cfRule>
    <cfRule type="cellIs" priority="1415" dxfId="856" operator="equal" stopIfTrue="1">
      <formula>"CW 3240-R7"</formula>
    </cfRule>
  </conditionalFormatting>
  <conditionalFormatting sqref="D424">
    <cfRule type="cellIs" priority="1412" dxfId="856" operator="equal" stopIfTrue="1">
      <formula>"CW 3120-R2"</formula>
    </cfRule>
    <cfRule type="cellIs" priority="1413" dxfId="856" operator="equal" stopIfTrue="1">
      <formula>"CW 3240-R7"</formula>
    </cfRule>
  </conditionalFormatting>
  <conditionalFormatting sqref="D427">
    <cfRule type="cellIs" priority="1410" dxfId="856" operator="equal" stopIfTrue="1">
      <formula>"CW 3120-R2"</formula>
    </cfRule>
    <cfRule type="cellIs" priority="1411" dxfId="856" operator="equal" stopIfTrue="1">
      <formula>"CW 3240-R7"</formula>
    </cfRule>
  </conditionalFormatting>
  <conditionalFormatting sqref="D426">
    <cfRule type="cellIs" priority="1408" dxfId="856" operator="equal" stopIfTrue="1">
      <formula>"CW 3120-R2"</formula>
    </cfRule>
    <cfRule type="cellIs" priority="1409" dxfId="856" operator="equal" stopIfTrue="1">
      <formula>"CW 3240-R7"</formula>
    </cfRule>
  </conditionalFormatting>
  <conditionalFormatting sqref="D429">
    <cfRule type="cellIs" priority="1398" dxfId="856" operator="equal" stopIfTrue="1">
      <formula>"CW 3120-R2"</formula>
    </cfRule>
    <cfRule type="cellIs" priority="1399" dxfId="856" operator="equal" stopIfTrue="1">
      <formula>"CW 3240-R7"</formula>
    </cfRule>
  </conditionalFormatting>
  <conditionalFormatting sqref="D430">
    <cfRule type="cellIs" priority="1396" dxfId="856" operator="equal" stopIfTrue="1">
      <formula>"CW 3120-R2"</formula>
    </cfRule>
    <cfRule type="cellIs" priority="1397" dxfId="856" operator="equal" stopIfTrue="1">
      <formula>"CW 3240-R7"</formula>
    </cfRule>
  </conditionalFormatting>
  <conditionalFormatting sqref="D434 D455 D475 D496">
    <cfRule type="cellIs" priority="1367" dxfId="856" operator="equal" stopIfTrue="1">
      <formula>"CW 2130-R11"</formula>
    </cfRule>
    <cfRule type="cellIs" priority="1368" dxfId="856" operator="equal" stopIfTrue="1">
      <formula>"CW 3240-R7"</formula>
    </cfRule>
  </conditionalFormatting>
  <conditionalFormatting sqref="D435:D436">
    <cfRule type="cellIs" priority="1365" dxfId="856" operator="equal" stopIfTrue="1">
      <formula>"CW 3120-R2"</formula>
    </cfRule>
    <cfRule type="cellIs" priority="1366" dxfId="856" operator="equal" stopIfTrue="1">
      <formula>"CW 3240-R7"</formula>
    </cfRule>
  </conditionalFormatting>
  <conditionalFormatting sqref="D441">
    <cfRule type="cellIs" priority="1360" dxfId="856" operator="equal" stopIfTrue="1">
      <formula>"CW 2130-R11"</formula>
    </cfRule>
    <cfRule type="cellIs" priority="1361" dxfId="856" operator="equal" stopIfTrue="1">
      <formula>"CW 3120-R2"</formula>
    </cfRule>
    <cfRule type="cellIs" priority="1362" dxfId="856" operator="equal" stopIfTrue="1">
      <formula>"CW 3240-R7"</formula>
    </cfRule>
  </conditionalFormatting>
  <conditionalFormatting sqref="D439">
    <cfRule type="cellIs" priority="1355" dxfId="856" operator="equal" stopIfTrue="1">
      <formula>"CW 2130-R11"</formula>
    </cfRule>
    <cfRule type="cellIs" priority="1356" dxfId="856" operator="equal" stopIfTrue="1">
      <formula>"CW 3120-R2"</formula>
    </cfRule>
    <cfRule type="cellIs" priority="1357" dxfId="856" operator="equal" stopIfTrue="1">
      <formula>"CW 3240-R7"</formula>
    </cfRule>
  </conditionalFormatting>
  <conditionalFormatting sqref="D438">
    <cfRule type="cellIs" priority="1358" dxfId="856" operator="equal" stopIfTrue="1">
      <formula>"CW 3120-R2"</formula>
    </cfRule>
    <cfRule type="cellIs" priority="1359" dxfId="856" operator="equal" stopIfTrue="1">
      <formula>"CW 3240-R7"</formula>
    </cfRule>
  </conditionalFormatting>
  <conditionalFormatting sqref="D440">
    <cfRule type="cellIs" priority="1349" dxfId="856" operator="equal" stopIfTrue="1">
      <formula>"CW 2130-R11"</formula>
    </cfRule>
    <cfRule type="cellIs" priority="1350" dxfId="856" operator="equal" stopIfTrue="1">
      <formula>"CW 3120-R2"</formula>
    </cfRule>
    <cfRule type="cellIs" priority="1351" dxfId="856" operator="equal" stopIfTrue="1">
      <formula>"CW 3240-R7"</formula>
    </cfRule>
  </conditionalFormatting>
  <conditionalFormatting sqref="D54:D56">
    <cfRule type="cellIs" priority="1257" dxfId="856" operator="equal" stopIfTrue="1">
      <formula>"CW 2130-R11"</formula>
    </cfRule>
    <cfRule type="cellIs" priority="1258" dxfId="856" operator="equal" stopIfTrue="1">
      <formula>"CW 3120-R2"</formula>
    </cfRule>
    <cfRule type="cellIs" priority="1259" dxfId="856" operator="equal" stopIfTrue="1">
      <formula>"CW 3240-R7"</formula>
    </cfRule>
  </conditionalFormatting>
  <conditionalFormatting sqref="D73">
    <cfRule type="cellIs" priority="1251" dxfId="856" operator="equal" stopIfTrue="1">
      <formula>"CW 2130-R11"</formula>
    </cfRule>
    <cfRule type="cellIs" priority="1252" dxfId="856" operator="equal" stopIfTrue="1">
      <formula>"CW 3120-R2"</formula>
    </cfRule>
    <cfRule type="cellIs" priority="1253" dxfId="856" operator="equal" stopIfTrue="1">
      <formula>"CW 3240-R7"</formula>
    </cfRule>
  </conditionalFormatting>
  <conditionalFormatting sqref="D42">
    <cfRule type="cellIs" priority="1332" dxfId="856" operator="equal" stopIfTrue="1">
      <formula>"CW 2130-R11"</formula>
    </cfRule>
    <cfRule type="cellIs" priority="1333" dxfId="856" operator="equal" stopIfTrue="1">
      <formula>"CW 3120-R2"</formula>
    </cfRule>
    <cfRule type="cellIs" priority="1334" dxfId="856" operator="equal" stopIfTrue="1">
      <formula>"CW 3240-R7"</formula>
    </cfRule>
  </conditionalFormatting>
  <conditionalFormatting sqref="D77">
    <cfRule type="cellIs" priority="1239" dxfId="856" operator="equal" stopIfTrue="1">
      <formula>"CW 2130-R11"</formula>
    </cfRule>
    <cfRule type="cellIs" priority="1240" dxfId="856" operator="equal" stopIfTrue="1">
      <formula>"CW 3120-R2"</formula>
    </cfRule>
    <cfRule type="cellIs" priority="1241" dxfId="856" operator="equal" stopIfTrue="1">
      <formula>"CW 3240-R7"</formula>
    </cfRule>
  </conditionalFormatting>
  <conditionalFormatting sqref="D46">
    <cfRule type="cellIs" priority="1317" dxfId="856" operator="equal" stopIfTrue="1">
      <formula>"CW 2130-R11"</formula>
    </cfRule>
    <cfRule type="cellIs" priority="1318" dxfId="856" operator="equal" stopIfTrue="1">
      <formula>"CW 3120-R2"</formula>
    </cfRule>
    <cfRule type="cellIs" priority="1319" dxfId="856" operator="equal" stopIfTrue="1">
      <formula>"CW 3240-R7"</formula>
    </cfRule>
  </conditionalFormatting>
  <conditionalFormatting sqref="D51:D53">
    <cfRule type="cellIs" priority="1308" dxfId="856" operator="equal" stopIfTrue="1">
      <formula>"CW 2130-R11"</formula>
    </cfRule>
    <cfRule type="cellIs" priority="1309" dxfId="856" operator="equal" stopIfTrue="1">
      <formula>"CW 3120-R2"</formula>
    </cfRule>
    <cfRule type="cellIs" priority="1310" dxfId="856" operator="equal" stopIfTrue="1">
      <formula>"CW 3240-R7"</formula>
    </cfRule>
  </conditionalFormatting>
  <conditionalFormatting sqref="D61">
    <cfRule type="cellIs" priority="1287" dxfId="856" operator="equal" stopIfTrue="1">
      <formula>"CW 2130-R11"</formula>
    </cfRule>
    <cfRule type="cellIs" priority="1288" dxfId="856" operator="equal" stopIfTrue="1">
      <formula>"CW 3120-R2"</formula>
    </cfRule>
    <cfRule type="cellIs" priority="1289" dxfId="856" operator="equal" stopIfTrue="1">
      <formula>"CW 3240-R7"</formula>
    </cfRule>
  </conditionalFormatting>
  <conditionalFormatting sqref="D57">
    <cfRule type="cellIs" priority="1284" dxfId="856" operator="equal" stopIfTrue="1">
      <formula>"CW 2130-R11"</formula>
    </cfRule>
    <cfRule type="cellIs" priority="1285" dxfId="856" operator="equal" stopIfTrue="1">
      <formula>"CW 3120-R2"</formula>
    </cfRule>
    <cfRule type="cellIs" priority="1286" dxfId="856" operator="equal" stopIfTrue="1">
      <formula>"CW 3240-R7"</formula>
    </cfRule>
  </conditionalFormatting>
  <conditionalFormatting sqref="D58:D59">
    <cfRule type="cellIs" priority="1281" dxfId="856" operator="equal" stopIfTrue="1">
      <formula>"CW 2130-R11"</formula>
    </cfRule>
    <cfRule type="cellIs" priority="1282" dxfId="856" operator="equal" stopIfTrue="1">
      <formula>"CW 3120-R2"</formula>
    </cfRule>
    <cfRule type="cellIs" priority="1283" dxfId="856" operator="equal" stopIfTrue="1">
      <formula>"CW 3240-R7"</formula>
    </cfRule>
  </conditionalFormatting>
  <conditionalFormatting sqref="D62">
    <cfRule type="cellIs" priority="1275" dxfId="856" operator="equal" stopIfTrue="1">
      <formula>"CW 2130-R11"</formula>
    </cfRule>
    <cfRule type="cellIs" priority="1276" dxfId="856" operator="equal" stopIfTrue="1">
      <formula>"CW 3120-R2"</formula>
    </cfRule>
    <cfRule type="cellIs" priority="1277" dxfId="856" operator="equal" stopIfTrue="1">
      <formula>"CW 3240-R7"</formula>
    </cfRule>
  </conditionalFormatting>
  <conditionalFormatting sqref="D63">
    <cfRule type="cellIs" priority="1269" dxfId="856" operator="equal" stopIfTrue="1">
      <formula>"CW 2130-R11"</formula>
    </cfRule>
    <cfRule type="cellIs" priority="1270" dxfId="856" operator="equal" stopIfTrue="1">
      <formula>"CW 3120-R2"</formula>
    </cfRule>
    <cfRule type="cellIs" priority="1271" dxfId="856" operator="equal" stopIfTrue="1">
      <formula>"CW 3240-R7"</formula>
    </cfRule>
  </conditionalFormatting>
  <conditionalFormatting sqref="D64:D65">
    <cfRule type="cellIs" priority="1266" dxfId="856" operator="equal" stopIfTrue="1">
      <formula>"CW 2130-R11"</formula>
    </cfRule>
    <cfRule type="cellIs" priority="1267" dxfId="856" operator="equal" stopIfTrue="1">
      <formula>"CW 3120-R2"</formula>
    </cfRule>
    <cfRule type="cellIs" priority="1268" dxfId="856" operator="equal" stopIfTrue="1">
      <formula>"CW 3240-R7"</formula>
    </cfRule>
  </conditionalFormatting>
  <conditionalFormatting sqref="D66">
    <cfRule type="cellIs" priority="1263" dxfId="856" operator="equal" stopIfTrue="1">
      <formula>"CW 2130-R11"</formula>
    </cfRule>
    <cfRule type="cellIs" priority="1264" dxfId="856" operator="equal" stopIfTrue="1">
      <formula>"CW 3120-R2"</formula>
    </cfRule>
    <cfRule type="cellIs" priority="1265" dxfId="856" operator="equal" stopIfTrue="1">
      <formula>"CW 3240-R7"</formula>
    </cfRule>
  </conditionalFormatting>
  <conditionalFormatting sqref="D68:D69">
    <cfRule type="cellIs" priority="1260" dxfId="856" operator="equal" stopIfTrue="1">
      <formula>"CW 2130-R11"</formula>
    </cfRule>
    <cfRule type="cellIs" priority="1261" dxfId="856" operator="equal" stopIfTrue="1">
      <formula>"CW 3120-R2"</formula>
    </cfRule>
    <cfRule type="cellIs" priority="1262" dxfId="856" operator="equal" stopIfTrue="1">
      <formula>"CW 3240-R7"</formula>
    </cfRule>
  </conditionalFormatting>
  <conditionalFormatting sqref="D86:D88">
    <cfRule type="cellIs" priority="1173" dxfId="856" operator="equal" stopIfTrue="1">
      <formula>"CW 2130-R11"</formula>
    </cfRule>
    <cfRule type="cellIs" priority="1174" dxfId="856" operator="equal" stopIfTrue="1">
      <formula>"CW 3120-R2"</formula>
    </cfRule>
    <cfRule type="cellIs" priority="1175" dxfId="856" operator="equal" stopIfTrue="1">
      <formula>"CW 3240-R7"</formula>
    </cfRule>
  </conditionalFormatting>
  <conditionalFormatting sqref="D105">
    <cfRule type="cellIs" priority="1167" dxfId="856" operator="equal" stopIfTrue="1">
      <formula>"CW 2130-R11"</formula>
    </cfRule>
    <cfRule type="cellIs" priority="1168" dxfId="856" operator="equal" stopIfTrue="1">
      <formula>"CW 3120-R2"</formula>
    </cfRule>
    <cfRule type="cellIs" priority="1169" dxfId="856" operator="equal" stopIfTrue="1">
      <formula>"CW 3240-R7"</formula>
    </cfRule>
  </conditionalFormatting>
  <conditionalFormatting sqref="D74">
    <cfRule type="cellIs" priority="1248" dxfId="856" operator="equal" stopIfTrue="1">
      <formula>"CW 2130-R11"</formula>
    </cfRule>
    <cfRule type="cellIs" priority="1249" dxfId="856" operator="equal" stopIfTrue="1">
      <formula>"CW 3120-R2"</formula>
    </cfRule>
    <cfRule type="cellIs" priority="1250" dxfId="856" operator="equal" stopIfTrue="1">
      <formula>"CW 3240-R7"</formula>
    </cfRule>
  </conditionalFormatting>
  <conditionalFormatting sqref="D109">
    <cfRule type="cellIs" priority="1155" dxfId="856" operator="equal" stopIfTrue="1">
      <formula>"CW 2130-R11"</formula>
    </cfRule>
    <cfRule type="cellIs" priority="1156" dxfId="856" operator="equal" stopIfTrue="1">
      <formula>"CW 3120-R2"</formula>
    </cfRule>
    <cfRule type="cellIs" priority="1157" dxfId="856" operator="equal" stopIfTrue="1">
      <formula>"CW 3240-R7"</formula>
    </cfRule>
  </conditionalFormatting>
  <conditionalFormatting sqref="D78">
    <cfRule type="cellIs" priority="1233" dxfId="856" operator="equal" stopIfTrue="1">
      <formula>"CW 2130-R11"</formula>
    </cfRule>
    <cfRule type="cellIs" priority="1234" dxfId="856" operator="equal" stopIfTrue="1">
      <formula>"CW 3120-R2"</formula>
    </cfRule>
    <cfRule type="cellIs" priority="1235" dxfId="856" operator="equal" stopIfTrue="1">
      <formula>"CW 3240-R7"</formula>
    </cfRule>
  </conditionalFormatting>
  <conditionalFormatting sqref="D83:D85">
    <cfRule type="cellIs" priority="1224" dxfId="856" operator="equal" stopIfTrue="1">
      <formula>"CW 2130-R11"</formula>
    </cfRule>
    <cfRule type="cellIs" priority="1225" dxfId="856" operator="equal" stopIfTrue="1">
      <formula>"CW 3120-R2"</formula>
    </cfRule>
    <cfRule type="cellIs" priority="1226" dxfId="856" operator="equal" stopIfTrue="1">
      <formula>"CW 3240-R7"</formula>
    </cfRule>
  </conditionalFormatting>
  <conditionalFormatting sqref="D93">
    <cfRule type="cellIs" priority="1203" dxfId="856" operator="equal" stopIfTrue="1">
      <formula>"CW 2130-R11"</formula>
    </cfRule>
    <cfRule type="cellIs" priority="1204" dxfId="856" operator="equal" stopIfTrue="1">
      <formula>"CW 3120-R2"</formula>
    </cfRule>
    <cfRule type="cellIs" priority="1205" dxfId="856" operator="equal" stopIfTrue="1">
      <formula>"CW 3240-R7"</formula>
    </cfRule>
  </conditionalFormatting>
  <conditionalFormatting sqref="D89">
    <cfRule type="cellIs" priority="1200" dxfId="856" operator="equal" stopIfTrue="1">
      <formula>"CW 2130-R11"</formula>
    </cfRule>
    <cfRule type="cellIs" priority="1201" dxfId="856" operator="equal" stopIfTrue="1">
      <formula>"CW 3120-R2"</formula>
    </cfRule>
    <cfRule type="cellIs" priority="1202" dxfId="856" operator="equal" stopIfTrue="1">
      <formula>"CW 3240-R7"</formula>
    </cfRule>
  </conditionalFormatting>
  <conditionalFormatting sqref="D90:D91">
    <cfRule type="cellIs" priority="1197" dxfId="856" operator="equal" stopIfTrue="1">
      <formula>"CW 2130-R11"</formula>
    </cfRule>
    <cfRule type="cellIs" priority="1198" dxfId="856" operator="equal" stopIfTrue="1">
      <formula>"CW 3120-R2"</formula>
    </cfRule>
    <cfRule type="cellIs" priority="1199" dxfId="856" operator="equal" stopIfTrue="1">
      <formula>"CW 3240-R7"</formula>
    </cfRule>
  </conditionalFormatting>
  <conditionalFormatting sqref="D94">
    <cfRule type="cellIs" priority="1191" dxfId="856" operator="equal" stopIfTrue="1">
      <formula>"CW 2130-R11"</formula>
    </cfRule>
    <cfRule type="cellIs" priority="1192" dxfId="856" operator="equal" stopIfTrue="1">
      <formula>"CW 3120-R2"</formula>
    </cfRule>
    <cfRule type="cellIs" priority="1193" dxfId="856" operator="equal" stopIfTrue="1">
      <formula>"CW 3240-R7"</formula>
    </cfRule>
  </conditionalFormatting>
  <conditionalFormatting sqref="D95">
    <cfRule type="cellIs" priority="1185" dxfId="856" operator="equal" stopIfTrue="1">
      <formula>"CW 2130-R11"</formula>
    </cfRule>
    <cfRule type="cellIs" priority="1186" dxfId="856" operator="equal" stopIfTrue="1">
      <formula>"CW 3120-R2"</formula>
    </cfRule>
    <cfRule type="cellIs" priority="1187" dxfId="856" operator="equal" stopIfTrue="1">
      <formula>"CW 3240-R7"</formula>
    </cfRule>
  </conditionalFormatting>
  <conditionalFormatting sqref="D96:D97">
    <cfRule type="cellIs" priority="1182" dxfId="856" operator="equal" stopIfTrue="1">
      <formula>"CW 2130-R11"</formula>
    </cfRule>
    <cfRule type="cellIs" priority="1183" dxfId="856" operator="equal" stopIfTrue="1">
      <formula>"CW 3120-R2"</formula>
    </cfRule>
    <cfRule type="cellIs" priority="1184" dxfId="856" operator="equal" stopIfTrue="1">
      <formula>"CW 3240-R7"</formula>
    </cfRule>
  </conditionalFormatting>
  <conditionalFormatting sqref="D98">
    <cfRule type="cellIs" priority="1179" dxfId="856" operator="equal" stopIfTrue="1">
      <formula>"CW 2130-R11"</formula>
    </cfRule>
    <cfRule type="cellIs" priority="1180" dxfId="856" operator="equal" stopIfTrue="1">
      <formula>"CW 3120-R2"</formula>
    </cfRule>
    <cfRule type="cellIs" priority="1181" dxfId="856" operator="equal" stopIfTrue="1">
      <formula>"CW 3240-R7"</formula>
    </cfRule>
  </conditionalFormatting>
  <conditionalFormatting sqref="D100:D101">
    <cfRule type="cellIs" priority="1176" dxfId="856" operator="equal" stopIfTrue="1">
      <formula>"CW 2130-R11"</formula>
    </cfRule>
    <cfRule type="cellIs" priority="1177" dxfId="856" operator="equal" stopIfTrue="1">
      <formula>"CW 3120-R2"</formula>
    </cfRule>
    <cfRule type="cellIs" priority="1178" dxfId="856" operator="equal" stopIfTrue="1">
      <formula>"CW 3240-R7"</formula>
    </cfRule>
  </conditionalFormatting>
  <conditionalFormatting sqref="D118:D120">
    <cfRule type="cellIs" priority="1089" dxfId="856" operator="equal" stopIfTrue="1">
      <formula>"CW 2130-R11"</formula>
    </cfRule>
    <cfRule type="cellIs" priority="1090" dxfId="856" operator="equal" stopIfTrue="1">
      <formula>"CW 3120-R2"</formula>
    </cfRule>
    <cfRule type="cellIs" priority="1091" dxfId="856" operator="equal" stopIfTrue="1">
      <formula>"CW 3240-R7"</formula>
    </cfRule>
  </conditionalFormatting>
  <conditionalFormatting sqref="D137">
    <cfRule type="cellIs" priority="1083" dxfId="856" operator="equal" stopIfTrue="1">
      <formula>"CW 2130-R11"</formula>
    </cfRule>
    <cfRule type="cellIs" priority="1084" dxfId="856" operator="equal" stopIfTrue="1">
      <formula>"CW 3120-R2"</formula>
    </cfRule>
    <cfRule type="cellIs" priority="1085" dxfId="856" operator="equal" stopIfTrue="1">
      <formula>"CW 3240-R7"</formula>
    </cfRule>
  </conditionalFormatting>
  <conditionalFormatting sqref="D106">
    <cfRule type="cellIs" priority="1164" dxfId="856" operator="equal" stopIfTrue="1">
      <formula>"CW 2130-R11"</formula>
    </cfRule>
    <cfRule type="cellIs" priority="1165" dxfId="856" operator="equal" stopIfTrue="1">
      <formula>"CW 3120-R2"</formula>
    </cfRule>
    <cfRule type="cellIs" priority="1166" dxfId="856" operator="equal" stopIfTrue="1">
      <formula>"CW 3240-R7"</formula>
    </cfRule>
  </conditionalFormatting>
  <conditionalFormatting sqref="D141">
    <cfRule type="cellIs" priority="1071" dxfId="856" operator="equal" stopIfTrue="1">
      <formula>"CW 2130-R11"</formula>
    </cfRule>
    <cfRule type="cellIs" priority="1072" dxfId="856" operator="equal" stopIfTrue="1">
      <formula>"CW 3120-R2"</formula>
    </cfRule>
    <cfRule type="cellIs" priority="1073" dxfId="856" operator="equal" stopIfTrue="1">
      <formula>"CW 3240-R7"</formula>
    </cfRule>
  </conditionalFormatting>
  <conditionalFormatting sqref="D110">
    <cfRule type="cellIs" priority="1149" dxfId="856" operator="equal" stopIfTrue="1">
      <formula>"CW 2130-R11"</formula>
    </cfRule>
    <cfRule type="cellIs" priority="1150" dxfId="856" operator="equal" stopIfTrue="1">
      <formula>"CW 3120-R2"</formula>
    </cfRule>
    <cfRule type="cellIs" priority="1151" dxfId="856" operator="equal" stopIfTrue="1">
      <formula>"CW 3240-R7"</formula>
    </cfRule>
  </conditionalFormatting>
  <conditionalFormatting sqref="D115:D117">
    <cfRule type="cellIs" priority="1140" dxfId="856" operator="equal" stopIfTrue="1">
      <formula>"CW 2130-R11"</formula>
    </cfRule>
    <cfRule type="cellIs" priority="1141" dxfId="856" operator="equal" stopIfTrue="1">
      <formula>"CW 3120-R2"</formula>
    </cfRule>
    <cfRule type="cellIs" priority="1142" dxfId="856" operator="equal" stopIfTrue="1">
      <formula>"CW 3240-R7"</formula>
    </cfRule>
  </conditionalFormatting>
  <conditionalFormatting sqref="D125">
    <cfRule type="cellIs" priority="1119" dxfId="856" operator="equal" stopIfTrue="1">
      <formula>"CW 2130-R11"</formula>
    </cfRule>
    <cfRule type="cellIs" priority="1120" dxfId="856" operator="equal" stopIfTrue="1">
      <formula>"CW 3120-R2"</formula>
    </cfRule>
    <cfRule type="cellIs" priority="1121" dxfId="856" operator="equal" stopIfTrue="1">
      <formula>"CW 3240-R7"</formula>
    </cfRule>
  </conditionalFormatting>
  <conditionalFormatting sqref="D121">
    <cfRule type="cellIs" priority="1116" dxfId="856" operator="equal" stopIfTrue="1">
      <formula>"CW 2130-R11"</formula>
    </cfRule>
    <cfRule type="cellIs" priority="1117" dxfId="856" operator="equal" stopIfTrue="1">
      <formula>"CW 3120-R2"</formula>
    </cfRule>
    <cfRule type="cellIs" priority="1118" dxfId="856" operator="equal" stopIfTrue="1">
      <formula>"CW 3240-R7"</formula>
    </cfRule>
  </conditionalFormatting>
  <conditionalFormatting sqref="D122:D123">
    <cfRule type="cellIs" priority="1113" dxfId="856" operator="equal" stopIfTrue="1">
      <formula>"CW 2130-R11"</formula>
    </cfRule>
    <cfRule type="cellIs" priority="1114" dxfId="856" operator="equal" stopIfTrue="1">
      <formula>"CW 3120-R2"</formula>
    </cfRule>
    <cfRule type="cellIs" priority="1115" dxfId="856" operator="equal" stopIfTrue="1">
      <formula>"CW 3240-R7"</formula>
    </cfRule>
  </conditionalFormatting>
  <conditionalFormatting sqref="D126">
    <cfRule type="cellIs" priority="1107" dxfId="856" operator="equal" stopIfTrue="1">
      <formula>"CW 2130-R11"</formula>
    </cfRule>
    <cfRule type="cellIs" priority="1108" dxfId="856" operator="equal" stopIfTrue="1">
      <formula>"CW 3120-R2"</formula>
    </cfRule>
    <cfRule type="cellIs" priority="1109" dxfId="856" operator="equal" stopIfTrue="1">
      <formula>"CW 3240-R7"</formula>
    </cfRule>
  </conditionalFormatting>
  <conditionalFormatting sqref="D127">
    <cfRule type="cellIs" priority="1101" dxfId="856" operator="equal" stopIfTrue="1">
      <formula>"CW 2130-R11"</formula>
    </cfRule>
    <cfRule type="cellIs" priority="1102" dxfId="856" operator="equal" stopIfTrue="1">
      <formula>"CW 3120-R2"</formula>
    </cfRule>
    <cfRule type="cellIs" priority="1103" dxfId="856" operator="equal" stopIfTrue="1">
      <formula>"CW 3240-R7"</formula>
    </cfRule>
  </conditionalFormatting>
  <conditionalFormatting sqref="D128:D129">
    <cfRule type="cellIs" priority="1098" dxfId="856" operator="equal" stopIfTrue="1">
      <formula>"CW 2130-R11"</formula>
    </cfRule>
    <cfRule type="cellIs" priority="1099" dxfId="856" operator="equal" stopIfTrue="1">
      <formula>"CW 3120-R2"</formula>
    </cfRule>
    <cfRule type="cellIs" priority="1100" dxfId="856" operator="equal" stopIfTrue="1">
      <formula>"CW 3240-R7"</formula>
    </cfRule>
  </conditionalFormatting>
  <conditionalFormatting sqref="D130">
    <cfRule type="cellIs" priority="1095" dxfId="856" operator="equal" stopIfTrue="1">
      <formula>"CW 2130-R11"</formula>
    </cfRule>
    <cfRule type="cellIs" priority="1096" dxfId="856" operator="equal" stopIfTrue="1">
      <formula>"CW 3120-R2"</formula>
    </cfRule>
    <cfRule type="cellIs" priority="1097" dxfId="856" operator="equal" stopIfTrue="1">
      <formula>"CW 3240-R7"</formula>
    </cfRule>
  </conditionalFormatting>
  <conditionalFormatting sqref="D132:D133">
    <cfRule type="cellIs" priority="1092" dxfId="856" operator="equal" stopIfTrue="1">
      <formula>"CW 2130-R11"</formula>
    </cfRule>
    <cfRule type="cellIs" priority="1093" dxfId="856" operator="equal" stopIfTrue="1">
      <formula>"CW 3120-R2"</formula>
    </cfRule>
    <cfRule type="cellIs" priority="1094" dxfId="856" operator="equal" stopIfTrue="1">
      <formula>"CW 3240-R7"</formula>
    </cfRule>
  </conditionalFormatting>
  <conditionalFormatting sqref="D150:D152">
    <cfRule type="cellIs" priority="1005" dxfId="856" operator="equal" stopIfTrue="1">
      <formula>"CW 2130-R11"</formula>
    </cfRule>
    <cfRule type="cellIs" priority="1006" dxfId="856" operator="equal" stopIfTrue="1">
      <formula>"CW 3120-R2"</formula>
    </cfRule>
    <cfRule type="cellIs" priority="1007" dxfId="856" operator="equal" stopIfTrue="1">
      <formula>"CW 3240-R7"</formula>
    </cfRule>
  </conditionalFormatting>
  <conditionalFormatting sqref="D170">
    <cfRule type="cellIs" priority="999" dxfId="856" operator="equal" stopIfTrue="1">
      <formula>"CW 2130-R11"</formula>
    </cfRule>
    <cfRule type="cellIs" priority="1000" dxfId="856" operator="equal" stopIfTrue="1">
      <formula>"CW 3120-R2"</formula>
    </cfRule>
    <cfRule type="cellIs" priority="1001" dxfId="856" operator="equal" stopIfTrue="1">
      <formula>"CW 3240-R7"</formula>
    </cfRule>
  </conditionalFormatting>
  <conditionalFormatting sqref="D138">
    <cfRule type="cellIs" priority="1080" dxfId="856" operator="equal" stopIfTrue="1">
      <formula>"CW 2130-R11"</formula>
    </cfRule>
    <cfRule type="cellIs" priority="1081" dxfId="856" operator="equal" stopIfTrue="1">
      <formula>"CW 3120-R2"</formula>
    </cfRule>
    <cfRule type="cellIs" priority="1082" dxfId="856" operator="equal" stopIfTrue="1">
      <formula>"CW 3240-R7"</formula>
    </cfRule>
  </conditionalFormatting>
  <conditionalFormatting sqref="D174">
    <cfRule type="cellIs" priority="987" dxfId="856" operator="equal" stopIfTrue="1">
      <formula>"CW 2130-R11"</formula>
    </cfRule>
    <cfRule type="cellIs" priority="988" dxfId="856" operator="equal" stopIfTrue="1">
      <formula>"CW 3120-R2"</formula>
    </cfRule>
    <cfRule type="cellIs" priority="989" dxfId="856" operator="equal" stopIfTrue="1">
      <formula>"CW 3240-R7"</formula>
    </cfRule>
  </conditionalFormatting>
  <conditionalFormatting sqref="D142">
    <cfRule type="cellIs" priority="1065" dxfId="856" operator="equal" stopIfTrue="1">
      <formula>"CW 2130-R11"</formula>
    </cfRule>
    <cfRule type="cellIs" priority="1066" dxfId="856" operator="equal" stopIfTrue="1">
      <formula>"CW 3120-R2"</formula>
    </cfRule>
    <cfRule type="cellIs" priority="1067" dxfId="856" operator="equal" stopIfTrue="1">
      <formula>"CW 3240-R7"</formula>
    </cfRule>
  </conditionalFormatting>
  <conditionalFormatting sqref="D147:D149">
    <cfRule type="cellIs" priority="1056" dxfId="856" operator="equal" stopIfTrue="1">
      <formula>"CW 2130-R11"</formula>
    </cfRule>
    <cfRule type="cellIs" priority="1057" dxfId="856" operator="equal" stopIfTrue="1">
      <formula>"CW 3120-R2"</formula>
    </cfRule>
    <cfRule type="cellIs" priority="1058" dxfId="856" operator="equal" stopIfTrue="1">
      <formula>"CW 3240-R7"</formula>
    </cfRule>
  </conditionalFormatting>
  <conditionalFormatting sqref="D158">
    <cfRule type="cellIs" priority="1035" dxfId="856" operator="equal" stopIfTrue="1">
      <formula>"CW 2130-R11"</formula>
    </cfRule>
    <cfRule type="cellIs" priority="1036" dxfId="856" operator="equal" stopIfTrue="1">
      <formula>"CW 3120-R2"</formula>
    </cfRule>
    <cfRule type="cellIs" priority="1037" dxfId="856" operator="equal" stopIfTrue="1">
      <formula>"CW 3240-R7"</formula>
    </cfRule>
  </conditionalFormatting>
  <conditionalFormatting sqref="D154">
    <cfRule type="cellIs" priority="1032" dxfId="856" operator="equal" stopIfTrue="1">
      <formula>"CW 2130-R11"</formula>
    </cfRule>
    <cfRule type="cellIs" priority="1033" dxfId="856" operator="equal" stopIfTrue="1">
      <formula>"CW 3120-R2"</formula>
    </cfRule>
    <cfRule type="cellIs" priority="1034" dxfId="856" operator="equal" stopIfTrue="1">
      <formula>"CW 3240-R7"</formula>
    </cfRule>
  </conditionalFormatting>
  <conditionalFormatting sqref="D155:D156">
    <cfRule type="cellIs" priority="1029" dxfId="856" operator="equal" stopIfTrue="1">
      <formula>"CW 2130-R11"</formula>
    </cfRule>
    <cfRule type="cellIs" priority="1030" dxfId="856" operator="equal" stopIfTrue="1">
      <formula>"CW 3120-R2"</formula>
    </cfRule>
    <cfRule type="cellIs" priority="1031" dxfId="856" operator="equal" stopIfTrue="1">
      <formula>"CW 3240-R7"</formula>
    </cfRule>
  </conditionalFormatting>
  <conditionalFormatting sqref="D159">
    <cfRule type="cellIs" priority="1023" dxfId="856" operator="equal" stopIfTrue="1">
      <formula>"CW 2130-R11"</formula>
    </cfRule>
    <cfRule type="cellIs" priority="1024" dxfId="856" operator="equal" stopIfTrue="1">
      <formula>"CW 3120-R2"</formula>
    </cfRule>
    <cfRule type="cellIs" priority="1025" dxfId="856" operator="equal" stopIfTrue="1">
      <formula>"CW 3240-R7"</formula>
    </cfRule>
  </conditionalFormatting>
  <conditionalFormatting sqref="D160">
    <cfRule type="cellIs" priority="1017" dxfId="856" operator="equal" stopIfTrue="1">
      <formula>"CW 2130-R11"</formula>
    </cfRule>
    <cfRule type="cellIs" priority="1018" dxfId="856" operator="equal" stopIfTrue="1">
      <formula>"CW 3120-R2"</formula>
    </cfRule>
    <cfRule type="cellIs" priority="1019" dxfId="856" operator="equal" stopIfTrue="1">
      <formula>"CW 3240-R7"</formula>
    </cfRule>
  </conditionalFormatting>
  <conditionalFormatting sqref="D161:D162">
    <cfRule type="cellIs" priority="1014" dxfId="856" operator="equal" stopIfTrue="1">
      <formula>"CW 2130-R11"</formula>
    </cfRule>
    <cfRule type="cellIs" priority="1015" dxfId="856" operator="equal" stopIfTrue="1">
      <formula>"CW 3120-R2"</formula>
    </cfRule>
    <cfRule type="cellIs" priority="1016" dxfId="856" operator="equal" stopIfTrue="1">
      <formula>"CW 3240-R7"</formula>
    </cfRule>
  </conditionalFormatting>
  <conditionalFormatting sqref="D163">
    <cfRule type="cellIs" priority="1011" dxfId="856" operator="equal" stopIfTrue="1">
      <formula>"CW 2130-R11"</formula>
    </cfRule>
    <cfRule type="cellIs" priority="1012" dxfId="856" operator="equal" stopIfTrue="1">
      <formula>"CW 3120-R2"</formula>
    </cfRule>
    <cfRule type="cellIs" priority="1013" dxfId="856" operator="equal" stopIfTrue="1">
      <formula>"CW 3240-R7"</formula>
    </cfRule>
  </conditionalFormatting>
  <conditionalFormatting sqref="D165:D166">
    <cfRule type="cellIs" priority="1008" dxfId="856" operator="equal" stopIfTrue="1">
      <formula>"CW 2130-R11"</formula>
    </cfRule>
    <cfRule type="cellIs" priority="1009" dxfId="856" operator="equal" stopIfTrue="1">
      <formula>"CW 3120-R2"</formula>
    </cfRule>
    <cfRule type="cellIs" priority="1010" dxfId="856" operator="equal" stopIfTrue="1">
      <formula>"CW 3240-R7"</formula>
    </cfRule>
  </conditionalFormatting>
  <conditionalFormatting sqref="D153">
    <cfRule type="cellIs" priority="1002" dxfId="856" operator="equal" stopIfTrue="1">
      <formula>"CW 2130-R11"</formula>
    </cfRule>
    <cfRule type="cellIs" priority="1003" dxfId="856" operator="equal" stopIfTrue="1">
      <formula>"CW 3120-R2"</formula>
    </cfRule>
    <cfRule type="cellIs" priority="1004" dxfId="856" operator="equal" stopIfTrue="1">
      <formula>"CW 3240-R7"</formula>
    </cfRule>
  </conditionalFormatting>
  <conditionalFormatting sqref="D171">
    <cfRule type="cellIs" priority="996" dxfId="856" operator="equal" stopIfTrue="1">
      <formula>"CW 2130-R11"</formula>
    </cfRule>
    <cfRule type="cellIs" priority="997" dxfId="856" operator="equal" stopIfTrue="1">
      <formula>"CW 3120-R2"</formula>
    </cfRule>
    <cfRule type="cellIs" priority="998" dxfId="856" operator="equal" stopIfTrue="1">
      <formula>"CW 3240-R7"</formula>
    </cfRule>
  </conditionalFormatting>
  <conditionalFormatting sqref="D175">
    <cfRule type="cellIs" priority="981" dxfId="856" operator="equal" stopIfTrue="1">
      <formula>"CW 2130-R11"</formula>
    </cfRule>
    <cfRule type="cellIs" priority="982" dxfId="856" operator="equal" stopIfTrue="1">
      <formula>"CW 3120-R2"</formula>
    </cfRule>
    <cfRule type="cellIs" priority="983" dxfId="856" operator="equal" stopIfTrue="1">
      <formula>"CW 3240-R7"</formula>
    </cfRule>
  </conditionalFormatting>
  <conditionalFormatting sqref="D190">
    <cfRule type="cellIs" priority="951" dxfId="856" operator="equal" stopIfTrue="1">
      <formula>"CW 2130-R11"</formula>
    </cfRule>
    <cfRule type="cellIs" priority="952" dxfId="856" operator="equal" stopIfTrue="1">
      <formula>"CW 3120-R2"</formula>
    </cfRule>
    <cfRule type="cellIs" priority="953" dxfId="856" operator="equal" stopIfTrue="1">
      <formula>"CW 3240-R7"</formula>
    </cfRule>
  </conditionalFormatting>
  <conditionalFormatting sqref="D186">
    <cfRule type="cellIs" priority="948" dxfId="856" operator="equal" stopIfTrue="1">
      <formula>"CW 2130-R11"</formula>
    </cfRule>
    <cfRule type="cellIs" priority="949" dxfId="856" operator="equal" stopIfTrue="1">
      <formula>"CW 3120-R2"</formula>
    </cfRule>
    <cfRule type="cellIs" priority="950" dxfId="856" operator="equal" stopIfTrue="1">
      <formula>"CW 3240-R7"</formula>
    </cfRule>
  </conditionalFormatting>
  <conditionalFormatting sqref="D187:D188">
    <cfRule type="cellIs" priority="945" dxfId="856" operator="equal" stopIfTrue="1">
      <formula>"CW 2130-R11"</formula>
    </cfRule>
    <cfRule type="cellIs" priority="946" dxfId="856" operator="equal" stopIfTrue="1">
      <formula>"CW 3120-R2"</formula>
    </cfRule>
    <cfRule type="cellIs" priority="947" dxfId="856" operator="equal" stopIfTrue="1">
      <formula>"CW 3240-R7"</formula>
    </cfRule>
  </conditionalFormatting>
  <conditionalFormatting sqref="D191">
    <cfRule type="cellIs" priority="939" dxfId="856" operator="equal" stopIfTrue="1">
      <formula>"CW 2130-R11"</formula>
    </cfRule>
    <cfRule type="cellIs" priority="940" dxfId="856" operator="equal" stopIfTrue="1">
      <formula>"CW 3120-R2"</formula>
    </cfRule>
    <cfRule type="cellIs" priority="941" dxfId="856" operator="equal" stopIfTrue="1">
      <formula>"CW 3240-R7"</formula>
    </cfRule>
  </conditionalFormatting>
  <conditionalFormatting sqref="D192">
    <cfRule type="cellIs" priority="933" dxfId="856" operator="equal" stopIfTrue="1">
      <formula>"CW 2130-R11"</formula>
    </cfRule>
    <cfRule type="cellIs" priority="934" dxfId="856" operator="equal" stopIfTrue="1">
      <formula>"CW 3120-R2"</formula>
    </cfRule>
    <cfRule type="cellIs" priority="935" dxfId="856" operator="equal" stopIfTrue="1">
      <formula>"CW 3240-R7"</formula>
    </cfRule>
  </conditionalFormatting>
  <conditionalFormatting sqref="D193:D194">
    <cfRule type="cellIs" priority="930" dxfId="856" operator="equal" stopIfTrue="1">
      <formula>"CW 2130-R11"</formula>
    </cfRule>
    <cfRule type="cellIs" priority="931" dxfId="856" operator="equal" stopIfTrue="1">
      <formula>"CW 3120-R2"</formula>
    </cfRule>
    <cfRule type="cellIs" priority="932" dxfId="856" operator="equal" stopIfTrue="1">
      <formula>"CW 3240-R7"</formula>
    </cfRule>
  </conditionalFormatting>
  <conditionalFormatting sqref="D195">
    <cfRule type="cellIs" priority="927" dxfId="856" operator="equal" stopIfTrue="1">
      <formula>"CW 2130-R11"</formula>
    </cfRule>
    <cfRule type="cellIs" priority="928" dxfId="856" operator="equal" stopIfTrue="1">
      <formula>"CW 3120-R2"</formula>
    </cfRule>
    <cfRule type="cellIs" priority="929" dxfId="856" operator="equal" stopIfTrue="1">
      <formula>"CW 3240-R7"</formula>
    </cfRule>
  </conditionalFormatting>
  <conditionalFormatting sqref="D197:D198">
    <cfRule type="cellIs" priority="924" dxfId="856" operator="equal" stopIfTrue="1">
      <formula>"CW 2130-R11"</formula>
    </cfRule>
    <cfRule type="cellIs" priority="925" dxfId="856" operator="equal" stopIfTrue="1">
      <formula>"CW 3120-R2"</formula>
    </cfRule>
    <cfRule type="cellIs" priority="926" dxfId="856" operator="equal" stopIfTrue="1">
      <formula>"CW 3240-R7"</formula>
    </cfRule>
  </conditionalFormatting>
  <conditionalFormatting sqref="D182:D184">
    <cfRule type="cellIs" priority="921" dxfId="856" operator="equal" stopIfTrue="1">
      <formula>"CW 2130-R11"</formula>
    </cfRule>
    <cfRule type="cellIs" priority="922" dxfId="856" operator="equal" stopIfTrue="1">
      <formula>"CW 3120-R2"</formula>
    </cfRule>
    <cfRule type="cellIs" priority="923" dxfId="856" operator="equal" stopIfTrue="1">
      <formula>"CW 3240-R7"</formula>
    </cfRule>
  </conditionalFormatting>
  <conditionalFormatting sqref="D185">
    <cfRule type="cellIs" priority="918" dxfId="856" operator="equal" stopIfTrue="1">
      <formula>"CW 2130-R11"</formula>
    </cfRule>
    <cfRule type="cellIs" priority="919" dxfId="856" operator="equal" stopIfTrue="1">
      <formula>"CW 3120-R2"</formula>
    </cfRule>
    <cfRule type="cellIs" priority="920" dxfId="856" operator="equal" stopIfTrue="1">
      <formula>"CW 3240-R7"</formula>
    </cfRule>
  </conditionalFormatting>
  <conditionalFormatting sqref="D14">
    <cfRule type="cellIs" priority="915" dxfId="856" operator="equal" stopIfTrue="1">
      <formula>"CW 2130-R11"</formula>
    </cfRule>
    <cfRule type="cellIs" priority="916" dxfId="856" operator="equal" stopIfTrue="1">
      <formula>"CW 3120-R2"</formula>
    </cfRule>
    <cfRule type="cellIs" priority="917" dxfId="856" operator="equal" stopIfTrue="1">
      <formula>"CW 3240-R7"</formula>
    </cfRule>
  </conditionalFormatting>
  <conditionalFormatting sqref="D12">
    <cfRule type="cellIs" priority="912" dxfId="856" operator="equal" stopIfTrue="1">
      <formula>"CW 2130-R11"</formula>
    </cfRule>
    <cfRule type="cellIs" priority="913" dxfId="856" operator="equal" stopIfTrue="1">
      <formula>"CW 3120-R2"</formula>
    </cfRule>
    <cfRule type="cellIs" priority="914" dxfId="856" operator="equal" stopIfTrue="1">
      <formula>"CW 3240-R7"</formula>
    </cfRule>
  </conditionalFormatting>
  <conditionalFormatting sqref="D44">
    <cfRule type="cellIs" priority="909" dxfId="856" operator="equal" stopIfTrue="1">
      <formula>"CW 2130-R11"</formula>
    </cfRule>
    <cfRule type="cellIs" priority="910" dxfId="856" operator="equal" stopIfTrue="1">
      <formula>"CW 3120-R2"</formula>
    </cfRule>
    <cfRule type="cellIs" priority="911" dxfId="856" operator="equal" stopIfTrue="1">
      <formula>"CW 3240-R7"</formula>
    </cfRule>
  </conditionalFormatting>
  <conditionalFormatting sqref="D76">
    <cfRule type="cellIs" priority="906" dxfId="856" operator="equal" stopIfTrue="1">
      <formula>"CW 2130-R11"</formula>
    </cfRule>
    <cfRule type="cellIs" priority="907" dxfId="856" operator="equal" stopIfTrue="1">
      <formula>"CW 3120-R2"</formula>
    </cfRule>
    <cfRule type="cellIs" priority="908" dxfId="856" operator="equal" stopIfTrue="1">
      <formula>"CW 3240-R7"</formula>
    </cfRule>
  </conditionalFormatting>
  <conditionalFormatting sqref="D140">
    <cfRule type="cellIs" priority="903" dxfId="856" operator="equal" stopIfTrue="1">
      <formula>"CW 2130-R11"</formula>
    </cfRule>
    <cfRule type="cellIs" priority="904" dxfId="856" operator="equal" stopIfTrue="1">
      <formula>"CW 3120-R2"</formula>
    </cfRule>
    <cfRule type="cellIs" priority="905" dxfId="856" operator="equal" stopIfTrue="1">
      <formula>"CW 3240-R7"</formula>
    </cfRule>
  </conditionalFormatting>
  <conditionalFormatting sqref="D173">
    <cfRule type="cellIs" priority="900" dxfId="856" operator="equal" stopIfTrue="1">
      <formula>"CW 2130-R11"</formula>
    </cfRule>
    <cfRule type="cellIs" priority="901" dxfId="856" operator="equal" stopIfTrue="1">
      <formula>"CW 3120-R2"</formula>
    </cfRule>
    <cfRule type="cellIs" priority="902" dxfId="856" operator="equal" stopIfTrue="1">
      <formula>"CW 3240-R7"</formula>
    </cfRule>
  </conditionalFormatting>
  <conditionalFormatting sqref="D208">
    <cfRule type="cellIs" priority="897" dxfId="856" operator="equal" stopIfTrue="1">
      <formula>"CW 2130-R11"</formula>
    </cfRule>
    <cfRule type="cellIs" priority="898" dxfId="856" operator="equal" stopIfTrue="1">
      <formula>"CW 3120-R2"</formula>
    </cfRule>
    <cfRule type="cellIs" priority="899" dxfId="856" operator="equal" stopIfTrue="1">
      <formula>"CW 3240-R7"</formula>
    </cfRule>
  </conditionalFormatting>
  <conditionalFormatting sqref="D222">
    <cfRule type="cellIs" priority="894" dxfId="856" operator="equal" stopIfTrue="1">
      <formula>"CW 2130-R11"</formula>
    </cfRule>
    <cfRule type="cellIs" priority="895" dxfId="856" operator="equal" stopIfTrue="1">
      <formula>"CW 3120-R2"</formula>
    </cfRule>
    <cfRule type="cellIs" priority="896" dxfId="856" operator="equal" stopIfTrue="1">
      <formula>"CW 3240-R7"</formula>
    </cfRule>
  </conditionalFormatting>
  <conditionalFormatting sqref="D270">
    <cfRule type="cellIs" priority="891" dxfId="856" operator="equal" stopIfTrue="1">
      <formula>"CW 2130-R11"</formula>
    </cfRule>
    <cfRule type="cellIs" priority="892" dxfId="856" operator="equal" stopIfTrue="1">
      <formula>"CW 3120-R2"</formula>
    </cfRule>
    <cfRule type="cellIs" priority="893" dxfId="856" operator="equal" stopIfTrue="1">
      <formula>"CW 3240-R7"</formula>
    </cfRule>
  </conditionalFormatting>
  <conditionalFormatting sqref="D271">
    <cfRule type="cellIs" priority="888" dxfId="856" operator="equal" stopIfTrue="1">
      <formula>"CW 2130-R11"</formula>
    </cfRule>
    <cfRule type="cellIs" priority="889" dxfId="856" operator="equal" stopIfTrue="1">
      <formula>"CW 3120-R2"</formula>
    </cfRule>
    <cfRule type="cellIs" priority="890" dxfId="856" operator="equal" stopIfTrue="1">
      <formula>"CW 3240-R7"</formula>
    </cfRule>
  </conditionalFormatting>
  <conditionalFormatting sqref="D272:D273">
    <cfRule type="cellIs" priority="885" dxfId="856" operator="equal" stopIfTrue="1">
      <formula>"CW 2130-R11"</formula>
    </cfRule>
    <cfRule type="cellIs" priority="886" dxfId="856" operator="equal" stopIfTrue="1">
      <formula>"CW 3120-R2"</formula>
    </cfRule>
    <cfRule type="cellIs" priority="887" dxfId="856" operator="equal" stopIfTrue="1">
      <formula>"CW 3240-R7"</formula>
    </cfRule>
  </conditionalFormatting>
  <conditionalFormatting sqref="D276">
    <cfRule type="cellIs" priority="879" dxfId="856" operator="equal" stopIfTrue="1">
      <formula>"CW 2130-R11"</formula>
    </cfRule>
    <cfRule type="cellIs" priority="880" dxfId="856" operator="equal" stopIfTrue="1">
      <formula>"CW 3120-R2"</formula>
    </cfRule>
    <cfRule type="cellIs" priority="881" dxfId="856" operator="equal" stopIfTrue="1">
      <formula>"CW 3240-R7"</formula>
    </cfRule>
  </conditionalFormatting>
  <conditionalFormatting sqref="D274">
    <cfRule type="cellIs" priority="882" dxfId="856" operator="equal" stopIfTrue="1">
      <formula>"CW 2130-R11"</formula>
    </cfRule>
    <cfRule type="cellIs" priority="883" dxfId="856" operator="equal" stopIfTrue="1">
      <formula>"CW 3120-R2"</formula>
    </cfRule>
    <cfRule type="cellIs" priority="884" dxfId="856" operator="equal" stopIfTrue="1">
      <formula>"CW 3240-R7"</formula>
    </cfRule>
  </conditionalFormatting>
  <conditionalFormatting sqref="D281">
    <cfRule type="cellIs" priority="864" dxfId="856" operator="equal" stopIfTrue="1">
      <formula>"CW 2130-R11"</formula>
    </cfRule>
    <cfRule type="cellIs" priority="865" dxfId="856" operator="equal" stopIfTrue="1">
      <formula>"CW 3120-R2"</formula>
    </cfRule>
    <cfRule type="cellIs" priority="866" dxfId="856" operator="equal" stopIfTrue="1">
      <formula>"CW 3240-R7"</formula>
    </cfRule>
  </conditionalFormatting>
  <conditionalFormatting sqref="D287:D288">
    <cfRule type="cellIs" priority="849" dxfId="856" operator="equal" stopIfTrue="1">
      <formula>"CW 2130-R11"</formula>
    </cfRule>
    <cfRule type="cellIs" priority="850" dxfId="856" operator="equal" stopIfTrue="1">
      <formula>"CW 3120-R2"</formula>
    </cfRule>
    <cfRule type="cellIs" priority="851" dxfId="856" operator="equal" stopIfTrue="1">
      <formula>"CW 3240-R7"</formula>
    </cfRule>
  </conditionalFormatting>
  <conditionalFormatting sqref="D280">
    <cfRule type="cellIs" priority="867" dxfId="856" operator="equal" stopIfTrue="1">
      <formula>"CW 2130-R11"</formula>
    </cfRule>
    <cfRule type="cellIs" priority="868" dxfId="856" operator="equal" stopIfTrue="1">
      <formula>"CW 3120-R2"</formula>
    </cfRule>
    <cfRule type="cellIs" priority="869" dxfId="856" operator="equal" stopIfTrue="1">
      <formula>"CW 3240-R7"</formula>
    </cfRule>
  </conditionalFormatting>
  <conditionalFormatting sqref="D282:D283">
    <cfRule type="cellIs" priority="861" dxfId="856" operator="equal" stopIfTrue="1">
      <formula>"CW 2130-R11"</formula>
    </cfRule>
    <cfRule type="cellIs" priority="862" dxfId="856" operator="equal" stopIfTrue="1">
      <formula>"CW 3120-R2"</formula>
    </cfRule>
    <cfRule type="cellIs" priority="863" dxfId="856" operator="equal" stopIfTrue="1">
      <formula>"CW 3240-R7"</formula>
    </cfRule>
  </conditionalFormatting>
  <conditionalFormatting sqref="D284">
    <cfRule type="cellIs" priority="858" dxfId="856" operator="equal" stopIfTrue="1">
      <formula>"CW 2130-R11"</formula>
    </cfRule>
    <cfRule type="cellIs" priority="859" dxfId="856" operator="equal" stopIfTrue="1">
      <formula>"CW 3120-R2"</formula>
    </cfRule>
    <cfRule type="cellIs" priority="860" dxfId="856" operator="equal" stopIfTrue="1">
      <formula>"CW 3240-R7"</formula>
    </cfRule>
  </conditionalFormatting>
  <conditionalFormatting sqref="D285">
    <cfRule type="cellIs" priority="855" dxfId="856" operator="equal" stopIfTrue="1">
      <formula>"CW 2130-R11"</formula>
    </cfRule>
    <cfRule type="cellIs" priority="856" dxfId="856" operator="equal" stopIfTrue="1">
      <formula>"CW 3120-R2"</formula>
    </cfRule>
    <cfRule type="cellIs" priority="857" dxfId="856" operator="equal" stopIfTrue="1">
      <formula>"CW 3240-R7"</formula>
    </cfRule>
  </conditionalFormatting>
  <conditionalFormatting sqref="D286">
    <cfRule type="cellIs" priority="852" dxfId="856" operator="equal" stopIfTrue="1">
      <formula>"CW 2130-R11"</formula>
    </cfRule>
    <cfRule type="cellIs" priority="853" dxfId="856" operator="equal" stopIfTrue="1">
      <formula>"CW 3120-R2"</formula>
    </cfRule>
    <cfRule type="cellIs" priority="854" dxfId="856" operator="equal" stopIfTrue="1">
      <formula>"CW 3240-R7"</formula>
    </cfRule>
  </conditionalFormatting>
  <conditionalFormatting sqref="D294">
    <cfRule type="cellIs" priority="822" dxfId="856" operator="equal" stopIfTrue="1">
      <formula>"CW 2130-R11"</formula>
    </cfRule>
    <cfRule type="cellIs" priority="823" dxfId="856" operator="equal" stopIfTrue="1">
      <formula>"CW 3120-R2"</formula>
    </cfRule>
    <cfRule type="cellIs" priority="824" dxfId="856" operator="equal" stopIfTrue="1">
      <formula>"CW 3240-R7"</formula>
    </cfRule>
  </conditionalFormatting>
  <conditionalFormatting sqref="D289">
    <cfRule type="cellIs" priority="846" dxfId="856" operator="equal" stopIfTrue="1">
      <formula>"CW 2130-R11"</formula>
    </cfRule>
    <cfRule type="cellIs" priority="847" dxfId="856" operator="equal" stopIfTrue="1">
      <formula>"CW 3120-R2"</formula>
    </cfRule>
    <cfRule type="cellIs" priority="848" dxfId="856" operator="equal" stopIfTrue="1">
      <formula>"CW 3240-R7"</formula>
    </cfRule>
  </conditionalFormatting>
  <conditionalFormatting sqref="D290">
    <cfRule type="cellIs" priority="843" dxfId="856" operator="equal" stopIfTrue="1">
      <formula>"CW 2130-R11"</formula>
    </cfRule>
    <cfRule type="cellIs" priority="844" dxfId="856" operator="equal" stopIfTrue="1">
      <formula>"CW 3120-R2"</formula>
    </cfRule>
    <cfRule type="cellIs" priority="845" dxfId="856" operator="equal" stopIfTrue="1">
      <formula>"CW 3240-R7"</formula>
    </cfRule>
  </conditionalFormatting>
  <conditionalFormatting sqref="D291">
    <cfRule type="cellIs" priority="840" dxfId="856" operator="equal" stopIfTrue="1">
      <formula>"CW 2130-R11"</formula>
    </cfRule>
    <cfRule type="cellIs" priority="841" dxfId="856" operator="equal" stopIfTrue="1">
      <formula>"CW 3120-R2"</formula>
    </cfRule>
    <cfRule type="cellIs" priority="842" dxfId="856" operator="equal" stopIfTrue="1">
      <formula>"CW 3240-R7"</formula>
    </cfRule>
  </conditionalFormatting>
  <conditionalFormatting sqref="D292">
    <cfRule type="cellIs" priority="837" dxfId="856" operator="equal" stopIfTrue="1">
      <formula>"CW 2130-R11"</formula>
    </cfRule>
    <cfRule type="cellIs" priority="838" dxfId="856" operator="equal" stopIfTrue="1">
      <formula>"CW 3120-R2"</formula>
    </cfRule>
    <cfRule type="cellIs" priority="839" dxfId="856" operator="equal" stopIfTrue="1">
      <formula>"CW 3240-R7"</formula>
    </cfRule>
  </conditionalFormatting>
  <conditionalFormatting sqref="D293">
    <cfRule type="cellIs" priority="834" dxfId="856" operator="equal" stopIfTrue="1">
      <formula>"CW 2130-R11"</formula>
    </cfRule>
    <cfRule type="cellIs" priority="835" dxfId="856" operator="equal" stopIfTrue="1">
      <formula>"CW 3120-R2"</formula>
    </cfRule>
    <cfRule type="cellIs" priority="836" dxfId="856" operator="equal" stopIfTrue="1">
      <formula>"CW 3240-R7"</formula>
    </cfRule>
  </conditionalFormatting>
  <conditionalFormatting sqref="D295:D296">
    <cfRule type="cellIs" priority="819" dxfId="856" operator="equal" stopIfTrue="1">
      <formula>"CW 2130-R11"</formula>
    </cfRule>
    <cfRule type="cellIs" priority="820" dxfId="856" operator="equal" stopIfTrue="1">
      <formula>"CW 3120-R2"</formula>
    </cfRule>
    <cfRule type="cellIs" priority="821" dxfId="856" operator="equal" stopIfTrue="1">
      <formula>"CW 3240-R7"</formula>
    </cfRule>
  </conditionalFormatting>
  <conditionalFormatting sqref="D301:D302">
    <cfRule type="cellIs" priority="816" dxfId="856" operator="equal" stopIfTrue="1">
      <formula>"CW 2130-R11"</formula>
    </cfRule>
    <cfRule type="cellIs" priority="817" dxfId="856" operator="equal" stopIfTrue="1">
      <formula>"CW 3120-R2"</formula>
    </cfRule>
    <cfRule type="cellIs" priority="818" dxfId="856" operator="equal" stopIfTrue="1">
      <formula>"CW 3240-R7"</formula>
    </cfRule>
  </conditionalFormatting>
  <conditionalFormatting sqref="D275">
    <cfRule type="cellIs" priority="813" dxfId="856" operator="equal" stopIfTrue="1">
      <formula>"CW 2130-R11"</formula>
    </cfRule>
    <cfRule type="cellIs" priority="814" dxfId="856" operator="equal" stopIfTrue="1">
      <formula>"CW 3120-R2"</formula>
    </cfRule>
    <cfRule type="cellIs" priority="815" dxfId="856" operator="equal" stopIfTrue="1">
      <formula>"CW 3240-R7"</formula>
    </cfRule>
  </conditionalFormatting>
  <conditionalFormatting sqref="D310">
    <cfRule type="cellIs" priority="714" dxfId="856" operator="equal" stopIfTrue="1">
      <formula>"CW 2130-R11"</formula>
    </cfRule>
    <cfRule type="cellIs" priority="715" dxfId="856" operator="equal" stopIfTrue="1">
      <formula>"CW 3120-R2"</formula>
    </cfRule>
    <cfRule type="cellIs" priority="716" dxfId="856" operator="equal" stopIfTrue="1">
      <formula>"CW 3240-R7"</formula>
    </cfRule>
  </conditionalFormatting>
  <conditionalFormatting sqref="D312">
    <cfRule type="cellIs" priority="711" dxfId="856" operator="equal" stopIfTrue="1">
      <formula>"CW 2130-R11"</formula>
    </cfRule>
    <cfRule type="cellIs" priority="712" dxfId="856" operator="equal" stopIfTrue="1">
      <formula>"CW 3120-R2"</formula>
    </cfRule>
    <cfRule type="cellIs" priority="713" dxfId="856" operator="equal" stopIfTrue="1">
      <formula>"CW 3240-R7"</formula>
    </cfRule>
  </conditionalFormatting>
  <conditionalFormatting sqref="D321:D322">
    <cfRule type="cellIs" priority="681" dxfId="856" operator="equal" stopIfTrue="1">
      <formula>"CW 2130-R11"</formula>
    </cfRule>
    <cfRule type="cellIs" priority="682" dxfId="856" operator="equal" stopIfTrue="1">
      <formula>"CW 3120-R2"</formula>
    </cfRule>
    <cfRule type="cellIs" priority="683" dxfId="856" operator="equal" stopIfTrue="1">
      <formula>"CW 3240-R7"</formula>
    </cfRule>
  </conditionalFormatting>
  <conditionalFormatting sqref="D306">
    <cfRule type="cellIs" priority="723" dxfId="856" operator="equal" stopIfTrue="1">
      <formula>"CW 2130-R11"</formula>
    </cfRule>
    <cfRule type="cellIs" priority="724" dxfId="856" operator="equal" stopIfTrue="1">
      <formula>"CW 3120-R2"</formula>
    </cfRule>
    <cfRule type="cellIs" priority="725" dxfId="856" operator="equal" stopIfTrue="1">
      <formula>"CW 3240-R7"</formula>
    </cfRule>
  </conditionalFormatting>
  <conditionalFormatting sqref="D307">
    <cfRule type="cellIs" priority="720" dxfId="856" operator="equal" stopIfTrue="1">
      <formula>"CW 2130-R11"</formula>
    </cfRule>
    <cfRule type="cellIs" priority="721" dxfId="856" operator="equal" stopIfTrue="1">
      <formula>"CW 3120-R2"</formula>
    </cfRule>
    <cfRule type="cellIs" priority="722" dxfId="856" operator="equal" stopIfTrue="1">
      <formula>"CW 3240-R7"</formula>
    </cfRule>
  </conditionalFormatting>
  <conditionalFormatting sqref="D308:D309">
    <cfRule type="cellIs" priority="717" dxfId="856" operator="equal" stopIfTrue="1">
      <formula>"CW 2130-R11"</formula>
    </cfRule>
    <cfRule type="cellIs" priority="718" dxfId="856" operator="equal" stopIfTrue="1">
      <formula>"CW 3120-R2"</formula>
    </cfRule>
    <cfRule type="cellIs" priority="719" dxfId="856" operator="equal" stopIfTrue="1">
      <formula>"CW 3240-R7"</formula>
    </cfRule>
  </conditionalFormatting>
  <conditionalFormatting sqref="D315">
    <cfRule type="cellIs" priority="696" dxfId="856" operator="equal" stopIfTrue="1">
      <formula>"CW 2130-R11"</formula>
    </cfRule>
    <cfRule type="cellIs" priority="697" dxfId="856" operator="equal" stopIfTrue="1">
      <formula>"CW 3120-R2"</formula>
    </cfRule>
    <cfRule type="cellIs" priority="698" dxfId="856" operator="equal" stopIfTrue="1">
      <formula>"CW 3240-R7"</formula>
    </cfRule>
  </conditionalFormatting>
  <conditionalFormatting sqref="D330">
    <cfRule type="cellIs" priority="657" dxfId="856" operator="equal" stopIfTrue="1">
      <formula>"CW 2130-R11"</formula>
    </cfRule>
    <cfRule type="cellIs" priority="658" dxfId="856" operator="equal" stopIfTrue="1">
      <formula>"CW 3120-R2"</formula>
    </cfRule>
    <cfRule type="cellIs" priority="659" dxfId="856" operator="equal" stopIfTrue="1">
      <formula>"CW 3240-R7"</formula>
    </cfRule>
  </conditionalFormatting>
  <conditionalFormatting sqref="D314">
    <cfRule type="cellIs" priority="699" dxfId="856" operator="equal" stopIfTrue="1">
      <formula>"CW 2130-R11"</formula>
    </cfRule>
    <cfRule type="cellIs" priority="700" dxfId="856" operator="equal" stopIfTrue="1">
      <formula>"CW 3120-R2"</formula>
    </cfRule>
    <cfRule type="cellIs" priority="701" dxfId="856" operator="equal" stopIfTrue="1">
      <formula>"CW 3240-R7"</formula>
    </cfRule>
  </conditionalFormatting>
  <conditionalFormatting sqref="D316:D317">
    <cfRule type="cellIs" priority="693" dxfId="856" operator="equal" stopIfTrue="1">
      <formula>"CW 2130-R11"</formula>
    </cfRule>
    <cfRule type="cellIs" priority="694" dxfId="856" operator="equal" stopIfTrue="1">
      <formula>"CW 3120-R2"</formula>
    </cfRule>
    <cfRule type="cellIs" priority="695" dxfId="856" operator="equal" stopIfTrue="1">
      <formula>"CW 3240-R7"</formula>
    </cfRule>
  </conditionalFormatting>
  <conditionalFormatting sqref="D318">
    <cfRule type="cellIs" priority="690" dxfId="856" operator="equal" stopIfTrue="1">
      <formula>"CW 2130-R11"</formula>
    </cfRule>
    <cfRule type="cellIs" priority="691" dxfId="856" operator="equal" stopIfTrue="1">
      <formula>"CW 3120-R2"</formula>
    </cfRule>
    <cfRule type="cellIs" priority="692" dxfId="856" operator="equal" stopIfTrue="1">
      <formula>"CW 3240-R7"</formula>
    </cfRule>
  </conditionalFormatting>
  <conditionalFormatting sqref="D319">
    <cfRule type="cellIs" priority="687" dxfId="856" operator="equal" stopIfTrue="1">
      <formula>"CW 2130-R11"</formula>
    </cfRule>
    <cfRule type="cellIs" priority="688" dxfId="856" operator="equal" stopIfTrue="1">
      <formula>"CW 3120-R2"</formula>
    </cfRule>
    <cfRule type="cellIs" priority="689" dxfId="856" operator="equal" stopIfTrue="1">
      <formula>"CW 3240-R7"</formula>
    </cfRule>
  </conditionalFormatting>
  <conditionalFormatting sqref="D320">
    <cfRule type="cellIs" priority="684" dxfId="856" operator="equal" stopIfTrue="1">
      <formula>"CW 2130-R11"</formula>
    </cfRule>
    <cfRule type="cellIs" priority="685" dxfId="856" operator="equal" stopIfTrue="1">
      <formula>"CW 3120-R2"</formula>
    </cfRule>
    <cfRule type="cellIs" priority="686" dxfId="856" operator="equal" stopIfTrue="1">
      <formula>"CW 3240-R7"</formula>
    </cfRule>
  </conditionalFormatting>
  <conditionalFormatting sqref="D332">
    <cfRule type="cellIs" priority="654" dxfId="856" operator="equal" stopIfTrue="1">
      <formula>"CW 2130-R11"</formula>
    </cfRule>
    <cfRule type="cellIs" priority="655" dxfId="856" operator="equal" stopIfTrue="1">
      <formula>"CW 3120-R2"</formula>
    </cfRule>
    <cfRule type="cellIs" priority="656" dxfId="856" operator="equal" stopIfTrue="1">
      <formula>"CW 3240-R7"</formula>
    </cfRule>
  </conditionalFormatting>
  <conditionalFormatting sqref="D323">
    <cfRule type="cellIs" priority="678" dxfId="856" operator="equal" stopIfTrue="1">
      <formula>"CW 2130-R11"</formula>
    </cfRule>
    <cfRule type="cellIs" priority="679" dxfId="856" operator="equal" stopIfTrue="1">
      <formula>"CW 3120-R2"</formula>
    </cfRule>
    <cfRule type="cellIs" priority="680" dxfId="856" operator="equal" stopIfTrue="1">
      <formula>"CW 3240-R7"</formula>
    </cfRule>
  </conditionalFormatting>
  <conditionalFormatting sqref="D324">
    <cfRule type="cellIs" priority="675" dxfId="856" operator="equal" stopIfTrue="1">
      <formula>"CW 2130-R11"</formula>
    </cfRule>
    <cfRule type="cellIs" priority="676" dxfId="856" operator="equal" stopIfTrue="1">
      <formula>"CW 3120-R2"</formula>
    </cfRule>
    <cfRule type="cellIs" priority="677" dxfId="856" operator="equal" stopIfTrue="1">
      <formula>"CW 3240-R7"</formula>
    </cfRule>
  </conditionalFormatting>
  <conditionalFormatting sqref="D325">
    <cfRule type="cellIs" priority="672" dxfId="856" operator="equal" stopIfTrue="1">
      <formula>"CW 2130-R11"</formula>
    </cfRule>
    <cfRule type="cellIs" priority="673" dxfId="856" operator="equal" stopIfTrue="1">
      <formula>"CW 3120-R2"</formula>
    </cfRule>
    <cfRule type="cellIs" priority="674" dxfId="856" operator="equal" stopIfTrue="1">
      <formula>"CW 3240-R7"</formula>
    </cfRule>
  </conditionalFormatting>
  <conditionalFormatting sqref="D326">
    <cfRule type="cellIs" priority="669" dxfId="856" operator="equal" stopIfTrue="1">
      <formula>"CW 2130-R11"</formula>
    </cfRule>
    <cfRule type="cellIs" priority="670" dxfId="856" operator="equal" stopIfTrue="1">
      <formula>"CW 3120-R2"</formula>
    </cfRule>
    <cfRule type="cellIs" priority="671" dxfId="856" operator="equal" stopIfTrue="1">
      <formula>"CW 3240-R7"</formula>
    </cfRule>
  </conditionalFormatting>
  <conditionalFormatting sqref="D327">
    <cfRule type="cellIs" priority="666" dxfId="856" operator="equal" stopIfTrue="1">
      <formula>"CW 2130-R11"</formula>
    </cfRule>
    <cfRule type="cellIs" priority="667" dxfId="856" operator="equal" stopIfTrue="1">
      <formula>"CW 3120-R2"</formula>
    </cfRule>
    <cfRule type="cellIs" priority="668" dxfId="856" operator="equal" stopIfTrue="1">
      <formula>"CW 3240-R7"</formula>
    </cfRule>
  </conditionalFormatting>
  <conditionalFormatting sqref="D328">
    <cfRule type="cellIs" priority="663" dxfId="856" operator="equal" stopIfTrue="1">
      <formula>"CW 2130-R11"</formula>
    </cfRule>
    <cfRule type="cellIs" priority="664" dxfId="856" operator="equal" stopIfTrue="1">
      <formula>"CW 3120-R2"</formula>
    </cfRule>
    <cfRule type="cellIs" priority="665" dxfId="856" operator="equal" stopIfTrue="1">
      <formula>"CW 3240-R7"</formula>
    </cfRule>
  </conditionalFormatting>
  <conditionalFormatting sqref="D329">
    <cfRule type="cellIs" priority="660" dxfId="856" operator="equal" stopIfTrue="1">
      <formula>"CW 2130-R11"</formula>
    </cfRule>
    <cfRule type="cellIs" priority="661" dxfId="856" operator="equal" stopIfTrue="1">
      <formula>"CW 3120-R2"</formula>
    </cfRule>
    <cfRule type="cellIs" priority="662" dxfId="856" operator="equal" stopIfTrue="1">
      <formula>"CW 3240-R7"</formula>
    </cfRule>
  </conditionalFormatting>
  <conditionalFormatting sqref="D333:D334">
    <cfRule type="cellIs" priority="651" dxfId="856" operator="equal" stopIfTrue="1">
      <formula>"CW 2130-R11"</formula>
    </cfRule>
    <cfRule type="cellIs" priority="652" dxfId="856" operator="equal" stopIfTrue="1">
      <formula>"CW 3120-R2"</formula>
    </cfRule>
    <cfRule type="cellIs" priority="653" dxfId="856" operator="equal" stopIfTrue="1">
      <formula>"CW 3240-R7"</formula>
    </cfRule>
  </conditionalFormatting>
  <conditionalFormatting sqref="D336:D337">
    <cfRule type="cellIs" priority="648" dxfId="856" operator="equal" stopIfTrue="1">
      <formula>"CW 2130-R11"</formula>
    </cfRule>
    <cfRule type="cellIs" priority="649" dxfId="856" operator="equal" stopIfTrue="1">
      <formula>"CW 3120-R2"</formula>
    </cfRule>
    <cfRule type="cellIs" priority="650" dxfId="856" operator="equal" stopIfTrue="1">
      <formula>"CW 3240-R7"</formula>
    </cfRule>
  </conditionalFormatting>
  <conditionalFormatting sqref="D311">
    <cfRule type="cellIs" priority="645" dxfId="856" operator="equal" stopIfTrue="1">
      <formula>"CW 2130-R11"</formula>
    </cfRule>
    <cfRule type="cellIs" priority="646" dxfId="856" operator="equal" stopIfTrue="1">
      <formula>"CW 3120-R2"</formula>
    </cfRule>
    <cfRule type="cellIs" priority="647" dxfId="856" operator="equal" stopIfTrue="1">
      <formula>"CW 3240-R7"</formula>
    </cfRule>
  </conditionalFormatting>
  <conditionalFormatting sqref="D341">
    <cfRule type="cellIs" priority="639" dxfId="856" operator="equal" stopIfTrue="1">
      <formula>"CW 2130-R11"</formula>
    </cfRule>
    <cfRule type="cellIs" priority="640" dxfId="856" operator="equal" stopIfTrue="1">
      <formula>"CW 3120-R2"</formula>
    </cfRule>
    <cfRule type="cellIs" priority="641" dxfId="856" operator="equal" stopIfTrue="1">
      <formula>"CW 3240-R7"</formula>
    </cfRule>
  </conditionalFormatting>
  <conditionalFormatting sqref="D342">
    <cfRule type="cellIs" priority="636" dxfId="856" operator="equal" stopIfTrue="1">
      <formula>"CW 2130-R11"</formula>
    </cfRule>
    <cfRule type="cellIs" priority="637" dxfId="856" operator="equal" stopIfTrue="1">
      <formula>"CW 3120-R2"</formula>
    </cfRule>
    <cfRule type="cellIs" priority="638" dxfId="856" operator="equal" stopIfTrue="1">
      <formula>"CW 3240-R7"</formula>
    </cfRule>
  </conditionalFormatting>
  <conditionalFormatting sqref="D343:D344">
    <cfRule type="cellIs" priority="633" dxfId="856" operator="equal" stopIfTrue="1">
      <formula>"CW 2130-R11"</formula>
    </cfRule>
    <cfRule type="cellIs" priority="634" dxfId="856" operator="equal" stopIfTrue="1">
      <formula>"CW 3120-R2"</formula>
    </cfRule>
    <cfRule type="cellIs" priority="635" dxfId="856" operator="equal" stopIfTrue="1">
      <formula>"CW 3240-R7"</formula>
    </cfRule>
  </conditionalFormatting>
  <conditionalFormatting sqref="D347">
    <cfRule type="cellIs" priority="627" dxfId="856" operator="equal" stopIfTrue="1">
      <formula>"CW 2130-R11"</formula>
    </cfRule>
    <cfRule type="cellIs" priority="628" dxfId="856" operator="equal" stopIfTrue="1">
      <formula>"CW 3120-R2"</formula>
    </cfRule>
    <cfRule type="cellIs" priority="629" dxfId="856" operator="equal" stopIfTrue="1">
      <formula>"CW 3240-R7"</formula>
    </cfRule>
  </conditionalFormatting>
  <conditionalFormatting sqref="D345">
    <cfRule type="cellIs" priority="630" dxfId="856" operator="equal" stopIfTrue="1">
      <formula>"CW 2130-R11"</formula>
    </cfRule>
    <cfRule type="cellIs" priority="631" dxfId="856" operator="equal" stopIfTrue="1">
      <formula>"CW 3120-R2"</formula>
    </cfRule>
    <cfRule type="cellIs" priority="632" dxfId="856" operator="equal" stopIfTrue="1">
      <formula>"CW 3240-R7"</formula>
    </cfRule>
  </conditionalFormatting>
  <conditionalFormatting sqref="D350">
    <cfRule type="cellIs" priority="612" dxfId="856" operator="equal" stopIfTrue="1">
      <formula>"CW 2130-R11"</formula>
    </cfRule>
    <cfRule type="cellIs" priority="613" dxfId="856" operator="equal" stopIfTrue="1">
      <formula>"CW 3120-R2"</formula>
    </cfRule>
    <cfRule type="cellIs" priority="614" dxfId="856" operator="equal" stopIfTrue="1">
      <formula>"CW 3240-R7"</formula>
    </cfRule>
  </conditionalFormatting>
  <conditionalFormatting sqref="D356:D357">
    <cfRule type="cellIs" priority="597" dxfId="856" operator="equal" stopIfTrue="1">
      <formula>"CW 2130-R11"</formula>
    </cfRule>
    <cfRule type="cellIs" priority="598" dxfId="856" operator="equal" stopIfTrue="1">
      <formula>"CW 3120-R2"</formula>
    </cfRule>
    <cfRule type="cellIs" priority="599" dxfId="856" operator="equal" stopIfTrue="1">
      <formula>"CW 3240-R7"</formula>
    </cfRule>
  </conditionalFormatting>
  <conditionalFormatting sqref="D366">
    <cfRule type="cellIs" priority="573" dxfId="856" operator="equal" stopIfTrue="1">
      <formula>"CW 2130-R11"</formula>
    </cfRule>
    <cfRule type="cellIs" priority="574" dxfId="856" operator="equal" stopIfTrue="1">
      <formula>"CW 3120-R2"</formula>
    </cfRule>
    <cfRule type="cellIs" priority="575" dxfId="856" operator="equal" stopIfTrue="1">
      <formula>"CW 3240-R7"</formula>
    </cfRule>
  </conditionalFormatting>
  <conditionalFormatting sqref="D349">
    <cfRule type="cellIs" priority="615" dxfId="856" operator="equal" stopIfTrue="1">
      <formula>"CW 2130-R11"</formula>
    </cfRule>
    <cfRule type="cellIs" priority="616" dxfId="856" operator="equal" stopIfTrue="1">
      <formula>"CW 3120-R2"</formula>
    </cfRule>
    <cfRule type="cellIs" priority="617" dxfId="856" operator="equal" stopIfTrue="1">
      <formula>"CW 3240-R7"</formula>
    </cfRule>
  </conditionalFormatting>
  <conditionalFormatting sqref="D351:D352">
    <cfRule type="cellIs" priority="609" dxfId="856" operator="equal" stopIfTrue="1">
      <formula>"CW 2130-R11"</formula>
    </cfRule>
    <cfRule type="cellIs" priority="610" dxfId="856" operator="equal" stopIfTrue="1">
      <formula>"CW 3120-R2"</formula>
    </cfRule>
    <cfRule type="cellIs" priority="611" dxfId="856" operator="equal" stopIfTrue="1">
      <formula>"CW 3240-R7"</formula>
    </cfRule>
  </conditionalFormatting>
  <conditionalFormatting sqref="D353">
    <cfRule type="cellIs" priority="606" dxfId="856" operator="equal" stopIfTrue="1">
      <formula>"CW 2130-R11"</formula>
    </cfRule>
    <cfRule type="cellIs" priority="607" dxfId="856" operator="equal" stopIfTrue="1">
      <formula>"CW 3120-R2"</formula>
    </cfRule>
    <cfRule type="cellIs" priority="608" dxfId="856" operator="equal" stopIfTrue="1">
      <formula>"CW 3240-R7"</formula>
    </cfRule>
  </conditionalFormatting>
  <conditionalFormatting sqref="D354">
    <cfRule type="cellIs" priority="603" dxfId="856" operator="equal" stopIfTrue="1">
      <formula>"CW 2130-R11"</formula>
    </cfRule>
    <cfRule type="cellIs" priority="604" dxfId="856" operator="equal" stopIfTrue="1">
      <formula>"CW 3120-R2"</formula>
    </cfRule>
    <cfRule type="cellIs" priority="605" dxfId="856" operator="equal" stopIfTrue="1">
      <formula>"CW 3240-R7"</formula>
    </cfRule>
  </conditionalFormatting>
  <conditionalFormatting sqref="D355">
    <cfRule type="cellIs" priority="600" dxfId="856" operator="equal" stopIfTrue="1">
      <formula>"CW 2130-R11"</formula>
    </cfRule>
    <cfRule type="cellIs" priority="601" dxfId="856" operator="equal" stopIfTrue="1">
      <formula>"CW 3120-R2"</formula>
    </cfRule>
    <cfRule type="cellIs" priority="602" dxfId="856" operator="equal" stopIfTrue="1">
      <formula>"CW 3240-R7"</formula>
    </cfRule>
  </conditionalFormatting>
  <conditionalFormatting sqref="D368">
    <cfRule type="cellIs" priority="570" dxfId="856" operator="equal" stopIfTrue="1">
      <formula>"CW 2130-R11"</formula>
    </cfRule>
    <cfRule type="cellIs" priority="571" dxfId="856" operator="equal" stopIfTrue="1">
      <formula>"CW 3120-R2"</formula>
    </cfRule>
    <cfRule type="cellIs" priority="572" dxfId="856" operator="equal" stopIfTrue="1">
      <formula>"CW 3240-R7"</formula>
    </cfRule>
  </conditionalFormatting>
  <conditionalFormatting sqref="D358">
    <cfRule type="cellIs" priority="594" dxfId="856" operator="equal" stopIfTrue="1">
      <formula>"CW 2130-R11"</formula>
    </cfRule>
    <cfRule type="cellIs" priority="595" dxfId="856" operator="equal" stopIfTrue="1">
      <formula>"CW 3120-R2"</formula>
    </cfRule>
    <cfRule type="cellIs" priority="596" dxfId="856" operator="equal" stopIfTrue="1">
      <formula>"CW 3240-R7"</formula>
    </cfRule>
  </conditionalFormatting>
  <conditionalFormatting sqref="D359">
    <cfRule type="cellIs" priority="591" dxfId="856" operator="equal" stopIfTrue="1">
      <formula>"CW 2130-R11"</formula>
    </cfRule>
    <cfRule type="cellIs" priority="592" dxfId="856" operator="equal" stopIfTrue="1">
      <formula>"CW 3120-R2"</formula>
    </cfRule>
    <cfRule type="cellIs" priority="593" dxfId="856" operator="equal" stopIfTrue="1">
      <formula>"CW 3240-R7"</formula>
    </cfRule>
  </conditionalFormatting>
  <conditionalFormatting sqref="D361">
    <cfRule type="cellIs" priority="588" dxfId="856" operator="equal" stopIfTrue="1">
      <formula>"CW 2130-R11"</formula>
    </cfRule>
    <cfRule type="cellIs" priority="589" dxfId="856" operator="equal" stopIfTrue="1">
      <formula>"CW 3120-R2"</formula>
    </cfRule>
    <cfRule type="cellIs" priority="590" dxfId="856" operator="equal" stopIfTrue="1">
      <formula>"CW 3240-R7"</formula>
    </cfRule>
  </conditionalFormatting>
  <conditionalFormatting sqref="D362">
    <cfRule type="cellIs" priority="585" dxfId="856" operator="equal" stopIfTrue="1">
      <formula>"CW 2130-R11"</formula>
    </cfRule>
    <cfRule type="cellIs" priority="586" dxfId="856" operator="equal" stopIfTrue="1">
      <formula>"CW 3120-R2"</formula>
    </cfRule>
    <cfRule type="cellIs" priority="587" dxfId="856" operator="equal" stopIfTrue="1">
      <formula>"CW 3240-R7"</formula>
    </cfRule>
  </conditionalFormatting>
  <conditionalFormatting sqref="D363">
    <cfRule type="cellIs" priority="582" dxfId="856" operator="equal" stopIfTrue="1">
      <formula>"CW 2130-R11"</formula>
    </cfRule>
    <cfRule type="cellIs" priority="583" dxfId="856" operator="equal" stopIfTrue="1">
      <formula>"CW 3120-R2"</formula>
    </cfRule>
    <cfRule type="cellIs" priority="584" dxfId="856" operator="equal" stopIfTrue="1">
      <formula>"CW 3240-R7"</formula>
    </cfRule>
  </conditionalFormatting>
  <conditionalFormatting sqref="D364">
    <cfRule type="cellIs" priority="579" dxfId="856" operator="equal" stopIfTrue="1">
      <formula>"CW 2130-R11"</formula>
    </cfRule>
    <cfRule type="cellIs" priority="580" dxfId="856" operator="equal" stopIfTrue="1">
      <formula>"CW 3120-R2"</formula>
    </cfRule>
    <cfRule type="cellIs" priority="581" dxfId="856" operator="equal" stopIfTrue="1">
      <formula>"CW 3240-R7"</formula>
    </cfRule>
  </conditionalFormatting>
  <conditionalFormatting sqref="D365">
    <cfRule type="cellIs" priority="576" dxfId="856" operator="equal" stopIfTrue="1">
      <formula>"CW 2130-R11"</formula>
    </cfRule>
    <cfRule type="cellIs" priority="577" dxfId="856" operator="equal" stopIfTrue="1">
      <formula>"CW 3120-R2"</formula>
    </cfRule>
    <cfRule type="cellIs" priority="578" dxfId="856" operator="equal" stopIfTrue="1">
      <formula>"CW 3240-R7"</formula>
    </cfRule>
  </conditionalFormatting>
  <conditionalFormatting sqref="D369:D370">
    <cfRule type="cellIs" priority="567" dxfId="856" operator="equal" stopIfTrue="1">
      <formula>"CW 2130-R11"</formula>
    </cfRule>
    <cfRule type="cellIs" priority="568" dxfId="856" operator="equal" stopIfTrue="1">
      <formula>"CW 3120-R2"</formula>
    </cfRule>
    <cfRule type="cellIs" priority="569" dxfId="856" operator="equal" stopIfTrue="1">
      <formula>"CW 3240-R7"</formula>
    </cfRule>
  </conditionalFormatting>
  <conditionalFormatting sqref="D372:D373">
    <cfRule type="cellIs" priority="564" dxfId="856" operator="equal" stopIfTrue="1">
      <formula>"CW 2130-R11"</formula>
    </cfRule>
    <cfRule type="cellIs" priority="565" dxfId="856" operator="equal" stopIfTrue="1">
      <formula>"CW 3120-R2"</formula>
    </cfRule>
    <cfRule type="cellIs" priority="566" dxfId="856" operator="equal" stopIfTrue="1">
      <formula>"CW 3240-R7"</formula>
    </cfRule>
  </conditionalFormatting>
  <conditionalFormatting sqref="D346">
    <cfRule type="cellIs" priority="561" dxfId="856" operator="equal" stopIfTrue="1">
      <formula>"CW 2130-R11"</formula>
    </cfRule>
    <cfRule type="cellIs" priority="562" dxfId="856" operator="equal" stopIfTrue="1">
      <formula>"CW 3120-R2"</formula>
    </cfRule>
    <cfRule type="cellIs" priority="563" dxfId="856" operator="equal" stopIfTrue="1">
      <formula>"CW 3240-R7"</formula>
    </cfRule>
  </conditionalFormatting>
  <conditionalFormatting sqref="D360">
    <cfRule type="cellIs" priority="558" dxfId="856" operator="equal" stopIfTrue="1">
      <formula>"CW 2130-R11"</formula>
    </cfRule>
    <cfRule type="cellIs" priority="559" dxfId="856" operator="equal" stopIfTrue="1">
      <formula>"CW 3120-R2"</formula>
    </cfRule>
    <cfRule type="cellIs" priority="560" dxfId="856" operator="equal" stopIfTrue="1">
      <formula>"CW 3240-R7"</formula>
    </cfRule>
  </conditionalFormatting>
  <conditionalFormatting sqref="D378">
    <cfRule type="cellIs" priority="555" dxfId="856" operator="equal" stopIfTrue="1">
      <formula>"CW 2130-R11"</formula>
    </cfRule>
    <cfRule type="cellIs" priority="556" dxfId="856" operator="equal" stopIfTrue="1">
      <formula>"CW 3120-R2"</formula>
    </cfRule>
    <cfRule type="cellIs" priority="557" dxfId="856" operator="equal" stopIfTrue="1">
      <formula>"CW 3240-R7"</formula>
    </cfRule>
  </conditionalFormatting>
  <conditionalFormatting sqref="D379">
    <cfRule type="cellIs" priority="552" dxfId="856" operator="equal" stopIfTrue="1">
      <formula>"CW 2130-R11"</formula>
    </cfRule>
    <cfRule type="cellIs" priority="553" dxfId="856" operator="equal" stopIfTrue="1">
      <formula>"CW 3120-R2"</formula>
    </cfRule>
    <cfRule type="cellIs" priority="554" dxfId="856" operator="equal" stopIfTrue="1">
      <formula>"CW 3240-R7"</formula>
    </cfRule>
  </conditionalFormatting>
  <conditionalFormatting sqref="D380:D381">
    <cfRule type="cellIs" priority="549" dxfId="856" operator="equal" stopIfTrue="1">
      <formula>"CW 2130-R11"</formula>
    </cfRule>
    <cfRule type="cellIs" priority="550" dxfId="856" operator="equal" stopIfTrue="1">
      <formula>"CW 3120-R2"</formula>
    </cfRule>
    <cfRule type="cellIs" priority="551" dxfId="856" operator="equal" stopIfTrue="1">
      <formula>"CW 3240-R7"</formula>
    </cfRule>
  </conditionalFormatting>
  <conditionalFormatting sqref="D384">
    <cfRule type="cellIs" priority="543" dxfId="856" operator="equal" stopIfTrue="1">
      <formula>"CW 2130-R11"</formula>
    </cfRule>
    <cfRule type="cellIs" priority="544" dxfId="856" operator="equal" stopIfTrue="1">
      <formula>"CW 3120-R2"</formula>
    </cfRule>
    <cfRule type="cellIs" priority="545" dxfId="856" operator="equal" stopIfTrue="1">
      <formula>"CW 3240-R7"</formula>
    </cfRule>
  </conditionalFormatting>
  <conditionalFormatting sqref="D382">
    <cfRule type="cellIs" priority="546" dxfId="856" operator="equal" stopIfTrue="1">
      <formula>"CW 2130-R11"</formula>
    </cfRule>
    <cfRule type="cellIs" priority="547" dxfId="856" operator="equal" stopIfTrue="1">
      <formula>"CW 3120-R2"</formula>
    </cfRule>
    <cfRule type="cellIs" priority="548" dxfId="856" operator="equal" stopIfTrue="1">
      <formula>"CW 3240-R7"</formula>
    </cfRule>
  </conditionalFormatting>
  <conditionalFormatting sqref="D389">
    <cfRule type="cellIs" priority="528" dxfId="856" operator="equal" stopIfTrue="1">
      <formula>"CW 2130-R11"</formula>
    </cfRule>
    <cfRule type="cellIs" priority="529" dxfId="856" operator="equal" stopIfTrue="1">
      <formula>"CW 3120-R2"</formula>
    </cfRule>
    <cfRule type="cellIs" priority="530" dxfId="856" operator="equal" stopIfTrue="1">
      <formula>"CW 3240-R7"</formula>
    </cfRule>
  </conditionalFormatting>
  <conditionalFormatting sqref="D395:D396">
    <cfRule type="cellIs" priority="513" dxfId="856" operator="equal" stopIfTrue="1">
      <formula>"CW 2130-R11"</formula>
    </cfRule>
    <cfRule type="cellIs" priority="514" dxfId="856" operator="equal" stopIfTrue="1">
      <formula>"CW 3120-R2"</formula>
    </cfRule>
    <cfRule type="cellIs" priority="515" dxfId="856" operator="equal" stopIfTrue="1">
      <formula>"CW 3240-R7"</formula>
    </cfRule>
  </conditionalFormatting>
  <conditionalFormatting sqref="D404">
    <cfRule type="cellIs" priority="489" dxfId="856" operator="equal" stopIfTrue="1">
      <formula>"CW 2130-R11"</formula>
    </cfRule>
    <cfRule type="cellIs" priority="490" dxfId="856" operator="equal" stopIfTrue="1">
      <formula>"CW 3120-R2"</formula>
    </cfRule>
    <cfRule type="cellIs" priority="491" dxfId="856" operator="equal" stopIfTrue="1">
      <formula>"CW 3240-R7"</formula>
    </cfRule>
  </conditionalFormatting>
  <conditionalFormatting sqref="D388">
    <cfRule type="cellIs" priority="531" dxfId="856" operator="equal" stopIfTrue="1">
      <formula>"CW 2130-R11"</formula>
    </cfRule>
    <cfRule type="cellIs" priority="532" dxfId="856" operator="equal" stopIfTrue="1">
      <formula>"CW 3120-R2"</formula>
    </cfRule>
    <cfRule type="cellIs" priority="533" dxfId="856" operator="equal" stopIfTrue="1">
      <formula>"CW 3240-R7"</formula>
    </cfRule>
  </conditionalFormatting>
  <conditionalFormatting sqref="D390:D391">
    <cfRule type="cellIs" priority="525" dxfId="856" operator="equal" stopIfTrue="1">
      <formula>"CW 2130-R11"</formula>
    </cfRule>
    <cfRule type="cellIs" priority="526" dxfId="856" operator="equal" stopIfTrue="1">
      <formula>"CW 3120-R2"</formula>
    </cfRule>
    <cfRule type="cellIs" priority="527" dxfId="856" operator="equal" stopIfTrue="1">
      <formula>"CW 3240-R7"</formula>
    </cfRule>
  </conditionalFormatting>
  <conditionalFormatting sqref="D392">
    <cfRule type="cellIs" priority="522" dxfId="856" operator="equal" stopIfTrue="1">
      <formula>"CW 2130-R11"</formula>
    </cfRule>
    <cfRule type="cellIs" priority="523" dxfId="856" operator="equal" stopIfTrue="1">
      <formula>"CW 3120-R2"</formula>
    </cfRule>
    <cfRule type="cellIs" priority="524" dxfId="856" operator="equal" stopIfTrue="1">
      <formula>"CW 3240-R7"</formula>
    </cfRule>
  </conditionalFormatting>
  <conditionalFormatting sqref="D393">
    <cfRule type="cellIs" priority="519" dxfId="856" operator="equal" stopIfTrue="1">
      <formula>"CW 2130-R11"</formula>
    </cfRule>
    <cfRule type="cellIs" priority="520" dxfId="856" operator="equal" stopIfTrue="1">
      <formula>"CW 3120-R2"</formula>
    </cfRule>
    <cfRule type="cellIs" priority="521" dxfId="856" operator="equal" stopIfTrue="1">
      <formula>"CW 3240-R7"</formula>
    </cfRule>
  </conditionalFormatting>
  <conditionalFormatting sqref="D394">
    <cfRule type="cellIs" priority="516" dxfId="856" operator="equal" stopIfTrue="1">
      <formula>"CW 2130-R11"</formula>
    </cfRule>
    <cfRule type="cellIs" priority="517" dxfId="856" operator="equal" stopIfTrue="1">
      <formula>"CW 3120-R2"</formula>
    </cfRule>
    <cfRule type="cellIs" priority="518" dxfId="856" operator="equal" stopIfTrue="1">
      <formula>"CW 3240-R7"</formula>
    </cfRule>
  </conditionalFormatting>
  <conditionalFormatting sqref="D405">
    <cfRule type="cellIs" priority="486" dxfId="856" operator="equal" stopIfTrue="1">
      <formula>"CW 2130-R11"</formula>
    </cfRule>
    <cfRule type="cellIs" priority="487" dxfId="856" operator="equal" stopIfTrue="1">
      <formula>"CW 3120-R2"</formula>
    </cfRule>
    <cfRule type="cellIs" priority="488" dxfId="856" operator="equal" stopIfTrue="1">
      <formula>"CW 3240-R7"</formula>
    </cfRule>
  </conditionalFormatting>
  <conditionalFormatting sqref="D397">
    <cfRule type="cellIs" priority="510" dxfId="856" operator="equal" stopIfTrue="1">
      <formula>"CW 2130-R11"</formula>
    </cfRule>
    <cfRule type="cellIs" priority="511" dxfId="856" operator="equal" stopIfTrue="1">
      <formula>"CW 3120-R2"</formula>
    </cfRule>
    <cfRule type="cellIs" priority="512" dxfId="856" operator="equal" stopIfTrue="1">
      <formula>"CW 3240-R7"</formula>
    </cfRule>
  </conditionalFormatting>
  <conditionalFormatting sqref="D398">
    <cfRule type="cellIs" priority="507" dxfId="856" operator="equal" stopIfTrue="1">
      <formula>"CW 2130-R11"</formula>
    </cfRule>
    <cfRule type="cellIs" priority="508" dxfId="856" operator="equal" stopIfTrue="1">
      <formula>"CW 3120-R2"</formula>
    </cfRule>
    <cfRule type="cellIs" priority="509" dxfId="856" operator="equal" stopIfTrue="1">
      <formula>"CW 3240-R7"</formula>
    </cfRule>
  </conditionalFormatting>
  <conditionalFormatting sqref="D399">
    <cfRule type="cellIs" priority="504" dxfId="856" operator="equal" stopIfTrue="1">
      <formula>"CW 2130-R11"</formula>
    </cfRule>
    <cfRule type="cellIs" priority="505" dxfId="856" operator="equal" stopIfTrue="1">
      <formula>"CW 3120-R2"</formula>
    </cfRule>
    <cfRule type="cellIs" priority="506" dxfId="856" operator="equal" stopIfTrue="1">
      <formula>"CW 3240-R7"</formula>
    </cfRule>
  </conditionalFormatting>
  <conditionalFormatting sqref="D400">
    <cfRule type="cellIs" priority="501" dxfId="856" operator="equal" stopIfTrue="1">
      <formula>"CW 2130-R11"</formula>
    </cfRule>
    <cfRule type="cellIs" priority="502" dxfId="856" operator="equal" stopIfTrue="1">
      <formula>"CW 3120-R2"</formula>
    </cfRule>
    <cfRule type="cellIs" priority="503" dxfId="856" operator="equal" stopIfTrue="1">
      <formula>"CW 3240-R7"</formula>
    </cfRule>
  </conditionalFormatting>
  <conditionalFormatting sqref="D401">
    <cfRule type="cellIs" priority="498" dxfId="856" operator="equal" stopIfTrue="1">
      <formula>"CW 2130-R11"</formula>
    </cfRule>
    <cfRule type="cellIs" priority="499" dxfId="856" operator="equal" stopIfTrue="1">
      <formula>"CW 3120-R2"</formula>
    </cfRule>
    <cfRule type="cellIs" priority="500" dxfId="856" operator="equal" stopIfTrue="1">
      <formula>"CW 3240-R7"</formula>
    </cfRule>
  </conditionalFormatting>
  <conditionalFormatting sqref="D402">
    <cfRule type="cellIs" priority="495" dxfId="856" operator="equal" stopIfTrue="1">
      <formula>"CW 2130-R11"</formula>
    </cfRule>
    <cfRule type="cellIs" priority="496" dxfId="856" operator="equal" stopIfTrue="1">
      <formula>"CW 3120-R2"</formula>
    </cfRule>
    <cfRule type="cellIs" priority="497" dxfId="856" operator="equal" stopIfTrue="1">
      <formula>"CW 3240-R7"</formula>
    </cfRule>
  </conditionalFormatting>
  <conditionalFormatting sqref="D403">
    <cfRule type="cellIs" priority="492" dxfId="856" operator="equal" stopIfTrue="1">
      <formula>"CW 2130-R11"</formula>
    </cfRule>
    <cfRule type="cellIs" priority="493" dxfId="856" operator="equal" stopIfTrue="1">
      <formula>"CW 3120-R2"</formula>
    </cfRule>
    <cfRule type="cellIs" priority="494" dxfId="856" operator="equal" stopIfTrue="1">
      <formula>"CW 3240-R7"</formula>
    </cfRule>
  </conditionalFormatting>
  <conditionalFormatting sqref="D406:D407">
    <cfRule type="cellIs" priority="483" dxfId="856" operator="equal" stopIfTrue="1">
      <formula>"CW 2130-R11"</formula>
    </cfRule>
    <cfRule type="cellIs" priority="484" dxfId="856" operator="equal" stopIfTrue="1">
      <formula>"CW 3120-R2"</formula>
    </cfRule>
    <cfRule type="cellIs" priority="485" dxfId="856" operator="equal" stopIfTrue="1">
      <formula>"CW 3240-R7"</formula>
    </cfRule>
  </conditionalFormatting>
  <conditionalFormatting sqref="D412:D413">
    <cfRule type="cellIs" priority="480" dxfId="856" operator="equal" stopIfTrue="1">
      <formula>"CW 2130-R11"</formula>
    </cfRule>
    <cfRule type="cellIs" priority="481" dxfId="856" operator="equal" stopIfTrue="1">
      <formula>"CW 3120-R2"</formula>
    </cfRule>
    <cfRule type="cellIs" priority="482" dxfId="856" operator="equal" stopIfTrue="1">
      <formula>"CW 3240-R7"</formula>
    </cfRule>
  </conditionalFormatting>
  <conditionalFormatting sqref="D383">
    <cfRule type="cellIs" priority="477" dxfId="856" operator="equal" stopIfTrue="1">
      <formula>"CW 2130-R11"</formula>
    </cfRule>
    <cfRule type="cellIs" priority="478" dxfId="856" operator="equal" stopIfTrue="1">
      <formula>"CW 3120-R2"</formula>
    </cfRule>
    <cfRule type="cellIs" priority="479" dxfId="856" operator="equal" stopIfTrue="1">
      <formula>"CW 3240-R7"</formula>
    </cfRule>
  </conditionalFormatting>
  <conditionalFormatting sqref="D446">
    <cfRule type="cellIs" priority="382" dxfId="856" operator="equal" stopIfTrue="1">
      <formula>"CW 2130-R11"</formula>
    </cfRule>
    <cfRule type="cellIs" priority="383" dxfId="856" operator="equal" stopIfTrue="1">
      <formula>"CW 3120-R2"</formula>
    </cfRule>
    <cfRule type="cellIs" priority="384" dxfId="856" operator="equal" stopIfTrue="1">
      <formula>"CW 3240-R7"</formula>
    </cfRule>
  </conditionalFormatting>
  <conditionalFormatting sqref="D445">
    <cfRule type="cellIs" priority="388" dxfId="856" operator="equal" stopIfTrue="1">
      <formula>"CW 3120-R2"</formula>
    </cfRule>
    <cfRule type="cellIs" priority="389" dxfId="856" operator="equal" stopIfTrue="1">
      <formula>"CW 3240-R7"</formula>
    </cfRule>
  </conditionalFormatting>
  <conditionalFormatting sqref="D447">
    <cfRule type="cellIs" priority="375" dxfId="856" operator="equal" stopIfTrue="1">
      <formula>"CW 3120-R2"</formula>
    </cfRule>
    <cfRule type="cellIs" priority="376" dxfId="856" operator="equal" stopIfTrue="1">
      <formula>"CW 3240-R7"</formula>
    </cfRule>
  </conditionalFormatting>
  <conditionalFormatting sqref="D449">
    <cfRule type="cellIs" priority="369" dxfId="856" operator="equal" stopIfTrue="1">
      <formula>"CW 3120-R2"</formula>
    </cfRule>
    <cfRule type="cellIs" priority="370" dxfId="856" operator="equal" stopIfTrue="1">
      <formula>"CW 3240-R7"</formula>
    </cfRule>
  </conditionalFormatting>
  <conditionalFormatting sqref="D448">
    <cfRule type="cellIs" priority="367" dxfId="856" operator="equal" stopIfTrue="1">
      <formula>"CW 3120-R2"</formula>
    </cfRule>
    <cfRule type="cellIs" priority="368" dxfId="856" operator="equal" stopIfTrue="1">
      <formula>"CW 3240-R7"</formula>
    </cfRule>
  </conditionalFormatting>
  <conditionalFormatting sqref="D451">
    <cfRule type="cellIs" priority="355" dxfId="856" operator="equal" stopIfTrue="1">
      <formula>"CW 3120-R2"</formula>
    </cfRule>
    <cfRule type="cellIs" priority="356" dxfId="856" operator="equal" stopIfTrue="1">
      <formula>"CW 3240-R7"</formula>
    </cfRule>
  </conditionalFormatting>
  <conditionalFormatting sqref="D453:D454">
    <cfRule type="cellIs" priority="334" dxfId="856" operator="equal" stopIfTrue="1">
      <formula>"CW 2130-R11"</formula>
    </cfRule>
    <cfRule type="cellIs" priority="335" dxfId="856" operator="equal" stopIfTrue="1">
      <formula>"CW 3120-R2"</formula>
    </cfRule>
    <cfRule type="cellIs" priority="336" dxfId="856" operator="equal" stopIfTrue="1">
      <formula>"CW 3240-R7"</formula>
    </cfRule>
  </conditionalFormatting>
  <conditionalFormatting sqref="D452">
    <cfRule type="cellIs" priority="337" dxfId="856" operator="equal" stopIfTrue="1">
      <formula>"CW 3120-R2"</formula>
    </cfRule>
    <cfRule type="cellIs" priority="338" dxfId="856" operator="equal" stopIfTrue="1">
      <formula>"CW 3240-R7"</formula>
    </cfRule>
  </conditionalFormatting>
  <conditionalFormatting sqref="D456:D457">
    <cfRule type="cellIs" priority="324" dxfId="856" operator="equal" stopIfTrue="1">
      <formula>"CW 3120-R2"</formula>
    </cfRule>
    <cfRule type="cellIs" priority="325" dxfId="856" operator="equal" stopIfTrue="1">
      <formula>"CW 3240-R7"</formula>
    </cfRule>
  </conditionalFormatting>
  <conditionalFormatting sqref="D460">
    <cfRule type="cellIs" priority="319" dxfId="856" operator="equal" stopIfTrue="1">
      <formula>"CW 2130-R11"</formula>
    </cfRule>
    <cfRule type="cellIs" priority="320" dxfId="856" operator="equal" stopIfTrue="1">
      <formula>"CW 3120-R2"</formula>
    </cfRule>
    <cfRule type="cellIs" priority="321" dxfId="856" operator="equal" stopIfTrue="1">
      <formula>"CW 3240-R7"</formula>
    </cfRule>
  </conditionalFormatting>
  <conditionalFormatting sqref="D459">
    <cfRule type="cellIs" priority="308" dxfId="856" operator="equal" stopIfTrue="1">
      <formula>"CW 2130-R11"</formula>
    </cfRule>
    <cfRule type="cellIs" priority="309" dxfId="856" operator="equal" stopIfTrue="1">
      <formula>"CW 3120-R2"</formula>
    </cfRule>
    <cfRule type="cellIs" priority="310" dxfId="856" operator="equal" stopIfTrue="1">
      <formula>"CW 3240-R7"</formula>
    </cfRule>
  </conditionalFormatting>
  <conditionalFormatting sqref="D466">
    <cfRule type="cellIs" priority="289" dxfId="856" operator="equal" stopIfTrue="1">
      <formula>"CW 2130-R11"</formula>
    </cfRule>
    <cfRule type="cellIs" priority="290" dxfId="856" operator="equal" stopIfTrue="1">
      <formula>"CW 3120-R2"</formula>
    </cfRule>
    <cfRule type="cellIs" priority="291" dxfId="856" operator="equal" stopIfTrue="1">
      <formula>"CW 3240-R7"</formula>
    </cfRule>
  </conditionalFormatting>
  <conditionalFormatting sqref="D464">
    <cfRule type="cellIs" priority="295" dxfId="856" operator="equal" stopIfTrue="1">
      <formula>"CW 3120-R2"</formula>
    </cfRule>
    <cfRule type="cellIs" priority="296" dxfId="856" operator="equal" stopIfTrue="1">
      <formula>"CW 3240-R7"</formula>
    </cfRule>
  </conditionalFormatting>
  <conditionalFormatting sqref="D465">
    <cfRule type="cellIs" priority="292" dxfId="856" operator="equal" stopIfTrue="1">
      <formula>"CW 2130-R11"</formula>
    </cfRule>
    <cfRule type="cellIs" priority="293" dxfId="856" operator="equal" stopIfTrue="1">
      <formula>"CW 3120-R2"</formula>
    </cfRule>
    <cfRule type="cellIs" priority="294" dxfId="856" operator="equal" stopIfTrue="1">
      <formula>"CW 3240-R7"</formula>
    </cfRule>
  </conditionalFormatting>
  <conditionalFormatting sqref="D467">
    <cfRule type="cellIs" priority="282" dxfId="856" operator="equal" stopIfTrue="1">
      <formula>"CW 3120-R2"</formula>
    </cfRule>
    <cfRule type="cellIs" priority="283" dxfId="856" operator="equal" stopIfTrue="1">
      <formula>"CW 3240-R7"</formula>
    </cfRule>
  </conditionalFormatting>
  <conditionalFormatting sqref="D469">
    <cfRule type="cellIs" priority="276" dxfId="856" operator="equal" stopIfTrue="1">
      <formula>"CW 3120-R2"</formula>
    </cfRule>
    <cfRule type="cellIs" priority="277" dxfId="856" operator="equal" stopIfTrue="1">
      <formula>"CW 3240-R7"</formula>
    </cfRule>
  </conditionalFormatting>
  <conditionalFormatting sqref="D468">
    <cfRule type="cellIs" priority="274" dxfId="856" operator="equal" stopIfTrue="1">
      <formula>"CW 3120-R2"</formula>
    </cfRule>
    <cfRule type="cellIs" priority="275" dxfId="856" operator="equal" stopIfTrue="1">
      <formula>"CW 3240-R7"</formula>
    </cfRule>
  </conditionalFormatting>
  <conditionalFormatting sqref="D471">
    <cfRule type="cellIs" priority="262" dxfId="856" operator="equal" stopIfTrue="1">
      <formula>"CW 3120-R2"</formula>
    </cfRule>
    <cfRule type="cellIs" priority="263" dxfId="856" operator="equal" stopIfTrue="1">
      <formula>"CW 3240-R7"</formula>
    </cfRule>
  </conditionalFormatting>
  <conditionalFormatting sqref="D473">
    <cfRule type="cellIs" priority="241" dxfId="856" operator="equal" stopIfTrue="1">
      <formula>"CW 2130-R11"</formula>
    </cfRule>
    <cfRule type="cellIs" priority="242" dxfId="856" operator="equal" stopIfTrue="1">
      <formula>"CW 3120-R2"</formula>
    </cfRule>
    <cfRule type="cellIs" priority="243" dxfId="856" operator="equal" stopIfTrue="1">
      <formula>"CW 3240-R7"</formula>
    </cfRule>
  </conditionalFormatting>
  <conditionalFormatting sqref="D472">
    <cfRule type="cellIs" priority="244" dxfId="856" operator="equal" stopIfTrue="1">
      <formula>"CW 3120-R2"</formula>
    </cfRule>
    <cfRule type="cellIs" priority="245" dxfId="856" operator="equal" stopIfTrue="1">
      <formula>"CW 3240-R7"</formula>
    </cfRule>
  </conditionalFormatting>
  <conditionalFormatting sqref="D474">
    <cfRule type="cellIs" priority="235" dxfId="856" operator="equal" stopIfTrue="1">
      <formula>"CW 2130-R11"</formula>
    </cfRule>
    <cfRule type="cellIs" priority="236" dxfId="856" operator="equal" stopIfTrue="1">
      <formula>"CW 3120-R2"</formula>
    </cfRule>
    <cfRule type="cellIs" priority="237" dxfId="856" operator="equal" stopIfTrue="1">
      <formula>"CW 3240-R7"</formula>
    </cfRule>
  </conditionalFormatting>
  <conditionalFormatting sqref="D476:D477">
    <cfRule type="cellIs" priority="231" dxfId="856" operator="equal" stopIfTrue="1">
      <formula>"CW 3120-R2"</formula>
    </cfRule>
    <cfRule type="cellIs" priority="232" dxfId="856" operator="equal" stopIfTrue="1">
      <formula>"CW 3240-R7"</formula>
    </cfRule>
  </conditionalFormatting>
  <conditionalFormatting sqref="D482">
    <cfRule type="cellIs" priority="226" dxfId="856" operator="equal" stopIfTrue="1">
      <formula>"CW 2130-R11"</formula>
    </cfRule>
    <cfRule type="cellIs" priority="227" dxfId="856" operator="equal" stopIfTrue="1">
      <formula>"CW 3120-R2"</formula>
    </cfRule>
    <cfRule type="cellIs" priority="228" dxfId="856" operator="equal" stopIfTrue="1">
      <formula>"CW 3240-R7"</formula>
    </cfRule>
  </conditionalFormatting>
  <conditionalFormatting sqref="D480">
    <cfRule type="cellIs" priority="221" dxfId="856" operator="equal" stopIfTrue="1">
      <formula>"CW 2130-R11"</formula>
    </cfRule>
    <cfRule type="cellIs" priority="222" dxfId="856" operator="equal" stopIfTrue="1">
      <formula>"CW 3120-R2"</formula>
    </cfRule>
    <cfRule type="cellIs" priority="223" dxfId="856" operator="equal" stopIfTrue="1">
      <formula>"CW 3240-R7"</formula>
    </cfRule>
  </conditionalFormatting>
  <conditionalFormatting sqref="D479">
    <cfRule type="cellIs" priority="224" dxfId="856" operator="equal" stopIfTrue="1">
      <formula>"CW 3120-R2"</formula>
    </cfRule>
    <cfRule type="cellIs" priority="225" dxfId="856" operator="equal" stopIfTrue="1">
      <formula>"CW 3240-R7"</formula>
    </cfRule>
  </conditionalFormatting>
  <conditionalFormatting sqref="D481">
    <cfRule type="cellIs" priority="215" dxfId="856" operator="equal" stopIfTrue="1">
      <formula>"CW 2130-R11"</formula>
    </cfRule>
    <cfRule type="cellIs" priority="216" dxfId="856" operator="equal" stopIfTrue="1">
      <formula>"CW 3120-R2"</formula>
    </cfRule>
    <cfRule type="cellIs" priority="217" dxfId="856" operator="equal" stopIfTrue="1">
      <formula>"CW 3240-R7"</formula>
    </cfRule>
  </conditionalFormatting>
  <conditionalFormatting sqref="D487">
    <cfRule type="cellIs" priority="196" dxfId="856" operator="equal" stopIfTrue="1">
      <formula>"CW 2130-R11"</formula>
    </cfRule>
    <cfRule type="cellIs" priority="197" dxfId="856" operator="equal" stopIfTrue="1">
      <formula>"CW 3120-R2"</formula>
    </cfRule>
    <cfRule type="cellIs" priority="198" dxfId="856" operator="equal" stopIfTrue="1">
      <formula>"CW 3240-R7"</formula>
    </cfRule>
  </conditionalFormatting>
  <conditionalFormatting sqref="D486">
    <cfRule type="cellIs" priority="202" dxfId="856" operator="equal" stopIfTrue="1">
      <formula>"CW 3120-R2"</formula>
    </cfRule>
    <cfRule type="cellIs" priority="203" dxfId="856" operator="equal" stopIfTrue="1">
      <formula>"CW 3240-R7"</formula>
    </cfRule>
  </conditionalFormatting>
  <conditionalFormatting sqref="D488">
    <cfRule type="cellIs" priority="189" dxfId="856" operator="equal" stopIfTrue="1">
      <formula>"CW 3120-R2"</formula>
    </cfRule>
    <cfRule type="cellIs" priority="190" dxfId="856" operator="equal" stopIfTrue="1">
      <formula>"CW 3240-R7"</formula>
    </cfRule>
  </conditionalFormatting>
  <conditionalFormatting sqref="D490">
    <cfRule type="cellIs" priority="183" dxfId="856" operator="equal" stopIfTrue="1">
      <formula>"CW 3120-R2"</formula>
    </cfRule>
    <cfRule type="cellIs" priority="184" dxfId="856" operator="equal" stopIfTrue="1">
      <formula>"CW 3240-R7"</formula>
    </cfRule>
  </conditionalFormatting>
  <conditionalFormatting sqref="D489">
    <cfRule type="cellIs" priority="181" dxfId="856" operator="equal" stopIfTrue="1">
      <formula>"CW 3120-R2"</formula>
    </cfRule>
    <cfRule type="cellIs" priority="182" dxfId="856" operator="equal" stopIfTrue="1">
      <formula>"CW 3240-R7"</formula>
    </cfRule>
  </conditionalFormatting>
  <conditionalFormatting sqref="D492">
    <cfRule type="cellIs" priority="169" dxfId="856" operator="equal" stopIfTrue="1">
      <formula>"CW 3120-R2"</formula>
    </cfRule>
    <cfRule type="cellIs" priority="170" dxfId="856" operator="equal" stopIfTrue="1">
      <formula>"CW 3240-R7"</formula>
    </cfRule>
  </conditionalFormatting>
  <conditionalFormatting sqref="D494">
    <cfRule type="cellIs" priority="148" dxfId="856" operator="equal" stopIfTrue="1">
      <formula>"CW 2130-R11"</formula>
    </cfRule>
    <cfRule type="cellIs" priority="149" dxfId="856" operator="equal" stopIfTrue="1">
      <formula>"CW 3120-R2"</formula>
    </cfRule>
    <cfRule type="cellIs" priority="150" dxfId="856" operator="equal" stopIfTrue="1">
      <formula>"CW 3240-R7"</formula>
    </cfRule>
  </conditionalFormatting>
  <conditionalFormatting sqref="D493">
    <cfRule type="cellIs" priority="151" dxfId="856" operator="equal" stopIfTrue="1">
      <formula>"CW 3120-R2"</formula>
    </cfRule>
    <cfRule type="cellIs" priority="152" dxfId="856" operator="equal" stopIfTrue="1">
      <formula>"CW 3240-R7"</formula>
    </cfRule>
  </conditionalFormatting>
  <conditionalFormatting sqref="D495">
    <cfRule type="cellIs" priority="142" dxfId="856" operator="equal" stopIfTrue="1">
      <formula>"CW 2130-R11"</formula>
    </cfRule>
    <cfRule type="cellIs" priority="143" dxfId="856" operator="equal" stopIfTrue="1">
      <formula>"CW 3120-R2"</formula>
    </cfRule>
    <cfRule type="cellIs" priority="144" dxfId="856" operator="equal" stopIfTrue="1">
      <formula>"CW 3240-R7"</formula>
    </cfRule>
  </conditionalFormatting>
  <conditionalFormatting sqref="D497:D498">
    <cfRule type="cellIs" priority="138" dxfId="856" operator="equal" stopIfTrue="1">
      <formula>"CW 3120-R2"</formula>
    </cfRule>
    <cfRule type="cellIs" priority="139" dxfId="856" operator="equal" stopIfTrue="1">
      <formula>"CW 3240-R7"</formula>
    </cfRule>
  </conditionalFormatting>
  <conditionalFormatting sqref="D501">
    <cfRule type="cellIs" priority="133" dxfId="856" operator="equal" stopIfTrue="1">
      <formula>"CW 2130-R11"</formula>
    </cfRule>
    <cfRule type="cellIs" priority="134" dxfId="856" operator="equal" stopIfTrue="1">
      <formula>"CW 3120-R2"</formula>
    </cfRule>
    <cfRule type="cellIs" priority="135" dxfId="856" operator="equal" stopIfTrue="1">
      <formula>"CW 3240-R7"</formula>
    </cfRule>
  </conditionalFormatting>
  <conditionalFormatting sqref="D500">
    <cfRule type="cellIs" priority="122" dxfId="856" operator="equal" stopIfTrue="1">
      <formula>"CW 2130-R11"</formula>
    </cfRule>
    <cfRule type="cellIs" priority="123" dxfId="856" operator="equal" stopIfTrue="1">
      <formula>"CW 3120-R2"</formula>
    </cfRule>
    <cfRule type="cellIs" priority="124" dxfId="856" operator="equal" stopIfTrue="1">
      <formula>"CW 3240-R7"</formula>
    </cfRule>
  </conditionalFormatting>
  <conditionalFormatting sqref="D235">
    <cfRule type="cellIs" priority="105" dxfId="856" operator="equal" stopIfTrue="1">
      <formula>"CW 2130-R11"</formula>
    </cfRule>
    <cfRule type="cellIs" priority="106" dxfId="856" operator="equal" stopIfTrue="1">
      <formula>"CW 3120-R2"</formula>
    </cfRule>
    <cfRule type="cellIs" priority="107" dxfId="856" operator="equal" stopIfTrue="1">
      <formula>"CW 3240-R7"</formula>
    </cfRule>
  </conditionalFormatting>
  <conditionalFormatting sqref="D237:D238">
    <cfRule type="cellIs" priority="99" dxfId="856" operator="equal" stopIfTrue="1">
      <formula>"CW 2130-R11"</formula>
    </cfRule>
    <cfRule type="cellIs" priority="100" dxfId="856" operator="equal" stopIfTrue="1">
      <formula>"CW 3120-R2"</formula>
    </cfRule>
    <cfRule type="cellIs" priority="101" dxfId="856" operator="equal" stopIfTrue="1">
      <formula>"CW 3240-R7"</formula>
    </cfRule>
  </conditionalFormatting>
  <conditionalFormatting sqref="D241">
    <cfRule type="cellIs" priority="93" dxfId="856" operator="equal" stopIfTrue="1">
      <formula>"CW 2130-R11"</formula>
    </cfRule>
    <cfRule type="cellIs" priority="94" dxfId="856" operator="equal" stopIfTrue="1">
      <formula>"CW 3120-R2"</formula>
    </cfRule>
    <cfRule type="cellIs" priority="95" dxfId="856" operator="equal" stopIfTrue="1">
      <formula>"CW 3240-R7"</formula>
    </cfRule>
  </conditionalFormatting>
  <conditionalFormatting sqref="D239">
    <cfRule type="cellIs" priority="96" dxfId="856" operator="equal" stopIfTrue="1">
      <formula>"CW 2130-R11"</formula>
    </cfRule>
    <cfRule type="cellIs" priority="97" dxfId="856" operator="equal" stopIfTrue="1">
      <formula>"CW 3120-R2"</formula>
    </cfRule>
    <cfRule type="cellIs" priority="98" dxfId="856" operator="equal" stopIfTrue="1">
      <formula>"CW 3240-R7"</formula>
    </cfRule>
  </conditionalFormatting>
  <conditionalFormatting sqref="D244">
    <cfRule type="cellIs" priority="87" dxfId="856" operator="equal" stopIfTrue="1">
      <formula>"CW 2130-R11"</formula>
    </cfRule>
    <cfRule type="cellIs" priority="88" dxfId="856" operator="equal" stopIfTrue="1">
      <formula>"CW 3120-R2"</formula>
    </cfRule>
    <cfRule type="cellIs" priority="89" dxfId="856" operator="equal" stopIfTrue="1">
      <formula>"CW 3240-R7"</formula>
    </cfRule>
  </conditionalFormatting>
  <conditionalFormatting sqref="D250:D251">
    <cfRule type="cellIs" priority="72" dxfId="856" operator="equal" stopIfTrue="1">
      <formula>"CW 2130-R11"</formula>
    </cfRule>
    <cfRule type="cellIs" priority="73" dxfId="856" operator="equal" stopIfTrue="1">
      <formula>"CW 3120-R2"</formula>
    </cfRule>
    <cfRule type="cellIs" priority="74" dxfId="856" operator="equal" stopIfTrue="1">
      <formula>"CW 3240-R7"</formula>
    </cfRule>
  </conditionalFormatting>
  <conditionalFormatting sqref="D259">
    <cfRule type="cellIs" priority="51" dxfId="856" operator="equal" stopIfTrue="1">
      <formula>"CW 2130-R11"</formula>
    </cfRule>
    <cfRule type="cellIs" priority="52" dxfId="856" operator="equal" stopIfTrue="1">
      <formula>"CW 3120-R2"</formula>
    </cfRule>
    <cfRule type="cellIs" priority="53" dxfId="856" operator="equal" stopIfTrue="1">
      <formula>"CW 3240-R7"</formula>
    </cfRule>
  </conditionalFormatting>
  <conditionalFormatting sqref="D243">
    <cfRule type="cellIs" priority="90" dxfId="856" operator="equal" stopIfTrue="1">
      <formula>"CW 2130-R11"</formula>
    </cfRule>
    <cfRule type="cellIs" priority="91" dxfId="856" operator="equal" stopIfTrue="1">
      <formula>"CW 3120-R2"</formula>
    </cfRule>
    <cfRule type="cellIs" priority="92" dxfId="856" operator="equal" stopIfTrue="1">
      <formula>"CW 3240-R7"</formula>
    </cfRule>
  </conditionalFormatting>
  <conditionalFormatting sqref="D245:D246">
    <cfRule type="cellIs" priority="84" dxfId="856" operator="equal" stopIfTrue="1">
      <formula>"CW 2130-R11"</formula>
    </cfRule>
    <cfRule type="cellIs" priority="85" dxfId="856" operator="equal" stopIfTrue="1">
      <formula>"CW 3120-R2"</formula>
    </cfRule>
    <cfRule type="cellIs" priority="86" dxfId="856" operator="equal" stopIfTrue="1">
      <formula>"CW 3240-R7"</formula>
    </cfRule>
  </conditionalFormatting>
  <conditionalFormatting sqref="D247">
    <cfRule type="cellIs" priority="81" dxfId="856" operator="equal" stopIfTrue="1">
      <formula>"CW 2130-R11"</formula>
    </cfRule>
    <cfRule type="cellIs" priority="82" dxfId="856" operator="equal" stopIfTrue="1">
      <formula>"CW 3120-R2"</formula>
    </cfRule>
    <cfRule type="cellIs" priority="83" dxfId="856" operator="equal" stopIfTrue="1">
      <formula>"CW 3240-R7"</formula>
    </cfRule>
  </conditionalFormatting>
  <conditionalFormatting sqref="D248">
    <cfRule type="cellIs" priority="78" dxfId="856" operator="equal" stopIfTrue="1">
      <formula>"CW 2130-R11"</formula>
    </cfRule>
    <cfRule type="cellIs" priority="79" dxfId="856" operator="equal" stopIfTrue="1">
      <formula>"CW 3120-R2"</formula>
    </cfRule>
    <cfRule type="cellIs" priority="80" dxfId="856" operator="equal" stopIfTrue="1">
      <formula>"CW 3240-R7"</formula>
    </cfRule>
  </conditionalFormatting>
  <conditionalFormatting sqref="D249">
    <cfRule type="cellIs" priority="75" dxfId="856" operator="equal" stopIfTrue="1">
      <formula>"CW 2130-R11"</formula>
    </cfRule>
    <cfRule type="cellIs" priority="76" dxfId="856" operator="equal" stopIfTrue="1">
      <formula>"CW 3120-R2"</formula>
    </cfRule>
    <cfRule type="cellIs" priority="77" dxfId="856" operator="equal" stopIfTrue="1">
      <formula>"CW 3240-R7"</formula>
    </cfRule>
  </conditionalFormatting>
  <conditionalFormatting sqref="D261">
    <cfRule type="cellIs" priority="48" dxfId="856" operator="equal" stopIfTrue="1">
      <formula>"CW 2130-R11"</formula>
    </cfRule>
    <cfRule type="cellIs" priority="49" dxfId="856" operator="equal" stopIfTrue="1">
      <formula>"CW 3120-R2"</formula>
    </cfRule>
    <cfRule type="cellIs" priority="50" dxfId="856" operator="equal" stopIfTrue="1">
      <formula>"CW 3240-R7"</formula>
    </cfRule>
  </conditionalFormatting>
  <conditionalFormatting sqref="D252">
    <cfRule type="cellIs" priority="69" dxfId="856" operator="equal" stopIfTrue="1">
      <formula>"CW 2130-R11"</formula>
    </cfRule>
    <cfRule type="cellIs" priority="70" dxfId="856" operator="equal" stopIfTrue="1">
      <formula>"CW 3120-R2"</formula>
    </cfRule>
    <cfRule type="cellIs" priority="71" dxfId="856" operator="equal" stopIfTrue="1">
      <formula>"CW 3240-R7"</formula>
    </cfRule>
  </conditionalFormatting>
  <conditionalFormatting sqref="D254">
    <cfRule type="cellIs" priority="66" dxfId="856" operator="equal" stopIfTrue="1">
      <formula>"CW 2130-R11"</formula>
    </cfRule>
    <cfRule type="cellIs" priority="67" dxfId="856" operator="equal" stopIfTrue="1">
      <formula>"CW 3120-R2"</formula>
    </cfRule>
    <cfRule type="cellIs" priority="68" dxfId="856" operator="equal" stopIfTrue="1">
      <formula>"CW 3240-R7"</formula>
    </cfRule>
  </conditionalFormatting>
  <conditionalFormatting sqref="D255">
    <cfRule type="cellIs" priority="63" dxfId="856" operator="equal" stopIfTrue="1">
      <formula>"CW 2130-R11"</formula>
    </cfRule>
    <cfRule type="cellIs" priority="64" dxfId="856" operator="equal" stopIfTrue="1">
      <formula>"CW 3120-R2"</formula>
    </cfRule>
    <cfRule type="cellIs" priority="65" dxfId="856" operator="equal" stopIfTrue="1">
      <formula>"CW 3240-R7"</formula>
    </cfRule>
  </conditionalFormatting>
  <conditionalFormatting sqref="D256">
    <cfRule type="cellIs" priority="60" dxfId="856" operator="equal" stopIfTrue="1">
      <formula>"CW 2130-R11"</formula>
    </cfRule>
    <cfRule type="cellIs" priority="61" dxfId="856" operator="equal" stopIfTrue="1">
      <formula>"CW 3120-R2"</formula>
    </cfRule>
    <cfRule type="cellIs" priority="62" dxfId="856" operator="equal" stopIfTrue="1">
      <formula>"CW 3240-R7"</formula>
    </cfRule>
  </conditionalFormatting>
  <conditionalFormatting sqref="D257">
    <cfRule type="cellIs" priority="57" dxfId="856" operator="equal" stopIfTrue="1">
      <formula>"CW 2130-R11"</formula>
    </cfRule>
    <cfRule type="cellIs" priority="58" dxfId="856" operator="equal" stopIfTrue="1">
      <formula>"CW 3120-R2"</formula>
    </cfRule>
    <cfRule type="cellIs" priority="59" dxfId="856" operator="equal" stopIfTrue="1">
      <formula>"CW 3240-R7"</formula>
    </cfRule>
  </conditionalFormatting>
  <conditionalFormatting sqref="D258">
    <cfRule type="cellIs" priority="54" dxfId="856" operator="equal" stopIfTrue="1">
      <formula>"CW 2130-R11"</formula>
    </cfRule>
    <cfRule type="cellIs" priority="55" dxfId="856" operator="equal" stopIfTrue="1">
      <formula>"CW 3120-R2"</formula>
    </cfRule>
    <cfRule type="cellIs" priority="56" dxfId="856" operator="equal" stopIfTrue="1">
      <formula>"CW 3240-R7"</formula>
    </cfRule>
  </conditionalFormatting>
  <conditionalFormatting sqref="D262:D263">
    <cfRule type="cellIs" priority="45" dxfId="856" operator="equal" stopIfTrue="1">
      <formula>"CW 2130-R11"</formula>
    </cfRule>
    <cfRule type="cellIs" priority="46" dxfId="856" operator="equal" stopIfTrue="1">
      <formula>"CW 3120-R2"</formula>
    </cfRule>
    <cfRule type="cellIs" priority="47" dxfId="856" operator="equal" stopIfTrue="1">
      <formula>"CW 3240-R7"</formula>
    </cfRule>
  </conditionalFormatting>
  <conditionalFormatting sqref="D265:D266">
    <cfRule type="cellIs" priority="42" dxfId="856" operator="equal" stopIfTrue="1">
      <formula>"CW 2130-R11"</formula>
    </cfRule>
    <cfRule type="cellIs" priority="43" dxfId="856" operator="equal" stopIfTrue="1">
      <formula>"CW 3120-R2"</formula>
    </cfRule>
    <cfRule type="cellIs" priority="44" dxfId="856" operator="equal" stopIfTrue="1">
      <formula>"CW 3240-R7"</formula>
    </cfRule>
  </conditionalFormatting>
  <conditionalFormatting sqref="D240">
    <cfRule type="cellIs" priority="39" dxfId="856" operator="equal" stopIfTrue="1">
      <formula>"CW 2130-R11"</formula>
    </cfRule>
    <cfRule type="cellIs" priority="40" dxfId="856" operator="equal" stopIfTrue="1">
      <formula>"CW 3120-R2"</formula>
    </cfRule>
    <cfRule type="cellIs" priority="41" dxfId="856" operator="equal" stopIfTrue="1">
      <formula>"CW 3240-R7"</formula>
    </cfRule>
  </conditionalFormatting>
  <conditionalFormatting sqref="D253">
    <cfRule type="cellIs" priority="36" dxfId="856" operator="equal" stopIfTrue="1">
      <formula>"CW 2130-R11"</formula>
    </cfRule>
    <cfRule type="cellIs" priority="37" dxfId="856" operator="equal" stopIfTrue="1">
      <formula>"CW 3120-R2"</formula>
    </cfRule>
    <cfRule type="cellIs" priority="38" dxfId="856" operator="equal" stopIfTrue="1">
      <formula>"CW 3240-R7"</formula>
    </cfRule>
  </conditionalFormatting>
  <conditionalFormatting sqref="D260">
    <cfRule type="cellIs" priority="33" dxfId="856" operator="equal" stopIfTrue="1">
      <formula>"CW 2130-R11"</formula>
    </cfRule>
    <cfRule type="cellIs" priority="34" dxfId="856" operator="equal" stopIfTrue="1">
      <formula>"CW 3120-R2"</formula>
    </cfRule>
    <cfRule type="cellIs" priority="35" dxfId="856" operator="equal" stopIfTrue="1">
      <formula>"CW 3240-R7"</formula>
    </cfRule>
  </conditionalFormatting>
  <conditionalFormatting sqref="D298">
    <cfRule type="cellIs" priority="30" dxfId="856" operator="equal" stopIfTrue="1">
      <formula>"CW 2130-R11"</formula>
    </cfRule>
    <cfRule type="cellIs" priority="31" dxfId="856" operator="equal" stopIfTrue="1">
      <formula>"CW 3120-R2"</formula>
    </cfRule>
    <cfRule type="cellIs" priority="32" dxfId="856" operator="equal" stopIfTrue="1">
      <formula>"CW 3240-R7"</formula>
    </cfRule>
  </conditionalFormatting>
  <conditionalFormatting sqref="D299">
    <cfRule type="cellIs" priority="27" dxfId="856" operator="equal" stopIfTrue="1">
      <formula>"CW 2130-R11"</formula>
    </cfRule>
    <cfRule type="cellIs" priority="28" dxfId="856" operator="equal" stopIfTrue="1">
      <formula>"CW 3120-R2"</formula>
    </cfRule>
    <cfRule type="cellIs" priority="29" dxfId="856" operator="equal" stopIfTrue="1">
      <formula>"CW 3240-R7"</formula>
    </cfRule>
  </conditionalFormatting>
  <conditionalFormatting sqref="D331">
    <cfRule type="cellIs" priority="24" dxfId="856" operator="equal" stopIfTrue="1">
      <formula>"CW 2130-R11"</formula>
    </cfRule>
    <cfRule type="cellIs" priority="25" dxfId="856" operator="equal" stopIfTrue="1">
      <formula>"CW 3120-R2"</formula>
    </cfRule>
    <cfRule type="cellIs" priority="26" dxfId="856" operator="equal" stopIfTrue="1">
      <formula>"CW 3240-R7"</formula>
    </cfRule>
  </conditionalFormatting>
  <conditionalFormatting sqref="D367">
    <cfRule type="cellIs" priority="21" dxfId="856" operator="equal" stopIfTrue="1">
      <formula>"CW 2130-R11"</formula>
    </cfRule>
    <cfRule type="cellIs" priority="22" dxfId="856" operator="equal" stopIfTrue="1">
      <formula>"CW 3120-R2"</formula>
    </cfRule>
    <cfRule type="cellIs" priority="23" dxfId="856" operator="equal" stopIfTrue="1">
      <formula>"CW 3240-R7"</formula>
    </cfRule>
  </conditionalFormatting>
  <conditionalFormatting sqref="D409">
    <cfRule type="cellIs" priority="18" dxfId="856" operator="equal" stopIfTrue="1">
      <formula>"CW 2130-R11"</formula>
    </cfRule>
    <cfRule type="cellIs" priority="19" dxfId="856" operator="equal" stopIfTrue="1">
      <formula>"CW 3120-R2"</formula>
    </cfRule>
    <cfRule type="cellIs" priority="20" dxfId="856" operator="equal" stopIfTrue="1">
      <formula>"CW 3240-R7"</formula>
    </cfRule>
  </conditionalFormatting>
  <conditionalFormatting sqref="D410">
    <cfRule type="cellIs" priority="15" dxfId="856" operator="equal" stopIfTrue="1">
      <formula>"CW 2130-R11"</formula>
    </cfRule>
    <cfRule type="cellIs" priority="16" dxfId="856" operator="equal" stopIfTrue="1">
      <formula>"CW 3120-R2"</formula>
    </cfRule>
    <cfRule type="cellIs" priority="17" dxfId="856" operator="equal" stopIfTrue="1">
      <formula>"CW 3240-R7"</formula>
    </cfRule>
  </conditionalFormatting>
  <conditionalFormatting sqref="D432">
    <cfRule type="cellIs" priority="10" dxfId="856" operator="equal" stopIfTrue="1">
      <formula>"CW 2130-R11"</formula>
    </cfRule>
    <cfRule type="cellIs" priority="11" dxfId="856" operator="equal" stopIfTrue="1">
      <formula>"CW 3120-R2"</formula>
    </cfRule>
    <cfRule type="cellIs" priority="12" dxfId="856" operator="equal" stopIfTrue="1">
      <formula>"CW 3240-R7"</formula>
    </cfRule>
  </conditionalFormatting>
  <conditionalFormatting sqref="D431">
    <cfRule type="cellIs" priority="13" dxfId="856" operator="equal" stopIfTrue="1">
      <formula>"CW 3120-R2"</formula>
    </cfRule>
    <cfRule type="cellIs" priority="14" dxfId="856" operator="equal" stopIfTrue="1">
      <formula>"CW 3240-R7"</formula>
    </cfRule>
  </conditionalFormatting>
  <conditionalFormatting sqref="D433">
    <cfRule type="cellIs" priority="7" dxfId="856" operator="equal" stopIfTrue="1">
      <formula>"CW 2130-R11"</formula>
    </cfRule>
    <cfRule type="cellIs" priority="8" dxfId="856" operator="equal" stopIfTrue="1">
      <formula>"CW 3120-R2"</formula>
    </cfRule>
    <cfRule type="cellIs" priority="9" dxfId="856" operator="equal" stopIfTrue="1">
      <formula>"CW 3240-R7"</formula>
    </cfRule>
  </conditionalFormatting>
  <conditionalFormatting sqref="D377">
    <cfRule type="cellIs" priority="4" dxfId="856" operator="equal" stopIfTrue="1">
      <formula>"CW 2130-R11"</formula>
    </cfRule>
    <cfRule type="cellIs" priority="5" dxfId="856" operator="equal" stopIfTrue="1">
      <formula>"CW 3120-R2"</formula>
    </cfRule>
    <cfRule type="cellIs" priority="6" dxfId="856" operator="equal" stopIfTrue="1">
      <formula>"CW 3240-R7"</formula>
    </cfRule>
  </conditionalFormatting>
  <conditionalFormatting sqref="D236">
    <cfRule type="cellIs" priority="1" dxfId="856" operator="equal" stopIfTrue="1">
      <formula>"CW 2130-R11"</formula>
    </cfRule>
    <cfRule type="cellIs" priority="2" dxfId="856" operator="equal" stopIfTrue="1">
      <formula>"CW 3120-R2"</formula>
    </cfRule>
    <cfRule type="cellIs" priority="3" dxfId="856" operator="equal" stopIfTrue="1">
      <formula>"CW 3240-R7"</formula>
    </cfRule>
  </conditionalFormatting>
  <dataValidations count="7">
    <dataValidation type="custom" allowBlank="1" showInputMessage="1" showErrorMessage="1" error="If you can enter a Unit  Price in this cell, pLease contact the Contract Administrator immediately!" sqref="G197 G16 G19 G25:G26 G29 G31:G32 G36 G205 G211 G213 G215 G217:G218 G220 G223 G226:G227 G230 G418 G420 G423:G424 G426 G428 G409 G440 G11 G48 G51 G57:G58 G61 G63:G64 G68 G43 G80 G83 G89:G90 G93 G95:G96 G100 G107 G112 G115 G121:G122 G125 G127:G128 G132 G75 G144 G147 G154:G155 G158 G160:G161 G165 G139 G177 G180 G186:G187 G190 G192:G193 G172 G272 G278 G280 G282 G284 G286:G287 G289 G291 G294:G295 G301 G308 G314 G316 G318 G320:G321 G323 G325 G328 G332:G333 G336 G343 G349 G351 G353 G355:G356 G358 G361 G364 G368:G369 G372 G380 G386 G388 G390 G392 G394:G395 G397 G399 G402 G405:G406 G412 G445">
      <formula1>"isblank(G3)"</formula1>
    </dataValidation>
    <dataValidation type="custom" allowBlank="1" showInputMessage="1" showErrorMessage="1" error="If you can enter a Unit  Price in this cell, pLease contact the Contract Administrator immediately!" sqref="G447:G448 G450 G452:G453 G459 G464 G467:G468 G470 G472:G473 G481 G486 G488:G489 G491 G493:G494 G500 G237 G243 G245 G247 G249:G250 G252 G254 G257 G261:G262 G265 G298 G431:G432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7 G27 G33:G34 G37 G203:G204 G212 G214 G216 G219 G206:G209 G224:G225 G228 G231 G419 G421:G422 G425 G427 G410 G436 G439 G441 G41:G42 G49 G59 G65:G66 G69 G73:G74 G81 G91 G97:G98 G101 G105:G106 G113 G123 G129:G130 G133 G137:G138 G145 G156 G162:G163 G166 G170:G171 G178 G188 G194:G195 G198 G30 G20:G24 G52:G56 G62 G84:G88 G94 G108:G111 G116:G120 G126 G148:G153 G159 G12:G15 G76:G79 G140:G143 G173:G176 G181:G185 G191 G221:G222 G270:G271 G281 G283 G285 G288 G273:G276 G292:G293 G279 G302 G290 G306:G307 G315 G317 G319 G322 G309:G312 G326:G327 G299 G334 G337 G324 G341:G342 G350 G352 G354 G357 G344:G347 G362:G363 G330:G331 G370 G373 G359:G360 G377:G379 G389 G391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93 G396 G381:G384 G400:G401 G404 G387 G413 G398 G449 G457 G460 G465:G466 G469 G477 G480 G482 G490 G498 G501 G235:G236 G244 G246 G248 G251 G238:G241 G255:G256 G253 G263 G266 G259:G260 G296 G366:G367 G407 G429:G430 G433:G434 G446 G451 G454:G455 G471 G474:G475 G487 G492 G495:G496 G44:G47">
      <formula1>IF(G9&gt;=0.01,ROUND(G9,2),0.01)</formula1>
    </dataValidation>
    <dataValidation type="decimal" operator="greaterThan" allowBlank="1" showErrorMessage="1" prompt="Enter your Unit Bid Price.&#10;You do not need to type in the &quot;$&quot;" errorTitle="Illegal Entry " error="Unit Prices must be greater than 0. " sqref="G435 G456 G476 G497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438 G479">
      <formula1>0</formula1>
    </dataValidation>
    <dataValidation allowBlank="1" showErrorMessage="1" sqref="F430"/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530-2018 
&amp;XTemplate Version: C420180312-RW&amp;R&amp;10Bid Submission
Page &amp;P+3 of 36</oddHeader>
    <oddFooter xml:space="preserve">&amp;R__________________
Name of Bidder                    </oddFooter>
  </headerFooter>
  <rowBreaks count="23" manualBreakCount="23">
    <brk id="30" min="1" max="7" man="1"/>
    <brk id="38" max="255" man="1"/>
    <brk id="70" max="255" man="1"/>
    <brk id="102" max="255" man="1"/>
    <brk id="134" max="255" man="1"/>
    <brk id="159" min="1" max="7" man="1"/>
    <brk id="167" max="255" man="1"/>
    <brk id="199" min="1" max="7" man="1"/>
    <brk id="225" min="1" max="7" man="1"/>
    <brk id="232" min="1" max="7" man="1"/>
    <brk id="256" min="1" max="7" man="1"/>
    <brk id="267" max="255" man="1"/>
    <brk id="293" min="1" max="7" man="1"/>
    <brk id="303" max="255" man="1"/>
    <brk id="327" min="1" max="7" man="1"/>
    <brk id="338" max="255" man="1"/>
    <brk id="363" min="1" max="7" man="1"/>
    <brk id="374" max="255" man="1"/>
    <brk id="414" min="1" max="7" man="1"/>
    <brk id="442" max="255" man="1"/>
    <brk id="461" max="255" man="1"/>
    <brk id="483" max="255" man="1"/>
    <brk id="50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July 6, 2018
File Size 349,696</dc:description>
  <cp:lastModifiedBy>Delmo, Mark</cp:lastModifiedBy>
  <cp:lastPrinted>2018-07-06T20:41:20Z</cp:lastPrinted>
  <dcterms:created xsi:type="dcterms:W3CDTF">1999-03-31T15:44:33Z</dcterms:created>
  <dcterms:modified xsi:type="dcterms:W3CDTF">2018-07-06T20:43:20Z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