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85" windowWidth="9600" windowHeight="10395" activeTab="0"/>
  </bookViews>
  <sheets>
    <sheet name="6-2018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'6-2018'!#REF!</definedName>
    <definedName name="HEADER">'[1]FORM B; PRICES'!#REF!</definedName>
    <definedName name="PAGE1OF13" localSheetId="0">'6-2018'!#REF!</definedName>
    <definedName name="PAGE1OF13">'[1]FORM B; PRICES'!#REF!</definedName>
    <definedName name="_xlnm.Print_Area" localSheetId="0">'6-2018'!$B$6:$H$502</definedName>
    <definedName name="_xlnm.Print_Titles" localSheetId="0">'6-2018'!$1:$5</definedName>
    <definedName name="TEMP" localSheetId="0">'6-2018'!#REF!</definedName>
    <definedName name="TEMP">'[1]FORM B; PRICES'!#REF!</definedName>
    <definedName name="TENDERNO.181-" localSheetId="0">'6-2018'!#REF!</definedName>
    <definedName name="TENDERNO.181-">'[1]FORM B; PRICES'!#REF!</definedName>
    <definedName name="TENDERSUBMISSI" localSheetId="0">'6-2018'!#REF!</definedName>
    <definedName name="TENDERSUBMISSI">'[1]FORM B; PRICES'!#REF!</definedName>
    <definedName name="TESTHEAD" localSheetId="0">'6-2018'!#REF!</definedName>
    <definedName name="TESTHEAD">'[1]FORM B; PRICES'!#REF!</definedName>
    <definedName name="XEVERYTHING" localSheetId="0">'6-2018'!$B$1:$IV$485</definedName>
    <definedName name="XEverything">#REF!</definedName>
    <definedName name="XITEMS" localSheetId="0">'6-2018'!$B$7:$IV$485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53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97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8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385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<sst xmlns="http://schemas.openxmlformats.org/spreadsheetml/2006/main" count="2080" uniqueCount="694">
  <si>
    <t>E050A</t>
  </si>
  <si>
    <t>Catch Basin Cleaning</t>
  </si>
  <si>
    <t>E16</t>
  </si>
  <si>
    <t xml:space="preserve">CW 3130-R4 </t>
  </si>
  <si>
    <t>CW 3135-R1</t>
  </si>
  <si>
    <t xml:space="preserve">CW 3235-R9  </t>
  </si>
  <si>
    <t>Salt Tolerant Grass Seeding</t>
  </si>
  <si>
    <t>100 mm Sidewalk</t>
  </si>
  <si>
    <t>CW 2130-R12</t>
  </si>
  <si>
    <t>CW 3120-R4</t>
  </si>
  <si>
    <t>CW 2110-R11</t>
  </si>
  <si>
    <t>Abandoning Existing Drainage Inlets</t>
  </si>
  <si>
    <t>F028</t>
  </si>
  <si>
    <t>Adjustment of Traffic Signal Service Box Frames</t>
  </si>
  <si>
    <t>Construction of 230 mm Concrete Pavement (Plain-Dowelled)</t>
  </si>
  <si>
    <t>C050</t>
  </si>
  <si>
    <t>C055</t>
  </si>
  <si>
    <t>D</t>
  </si>
  <si>
    <t>E009</t>
  </si>
  <si>
    <t>E010</t>
  </si>
  <si>
    <t>E012</t>
  </si>
  <si>
    <t>E017</t>
  </si>
  <si>
    <t>E020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</si>
  <si>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</si>
  <si>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</si>
  <si>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</si>
  <si>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</si>
  <si>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</si>
  <si>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</si>
  <si>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</si>
  <si>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</si>
  <si>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</si>
  <si>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</si>
  <si>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</si>
  <si>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</si>
  <si>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</si>
  <si>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</si>
  <si>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</si>
  <si>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</si>
  <si>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</si>
  <si>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</si>
  <si>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</si>
  <si>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</si>
  <si>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</si>
  <si>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</si>
  <si>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</si>
  <si>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</si>
  <si>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</si>
  <si>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</si>
  <si>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</si>
  <si>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</si>
  <si>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</si>
  <si>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</si>
  <si>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</si>
  <si>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</si>
  <si>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</si>
  <si>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</si>
  <si>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</si>
  <si>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</si>
  <si>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</si>
  <si>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</si>
  <si>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</si>
  <si>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</si>
  <si>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</si>
  <si>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</si>
  <si>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</si>
  <si>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</si>
  <si>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</si>
  <si>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</si>
  <si>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</si>
  <si>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</si>
  <si>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</si>
  <si>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</si>
  <si>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</si>
  <si>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</si>
  <si>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</si>
  <si>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</si>
  <si>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</si>
  <si>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</si>
  <si>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</si>
  <si>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</si>
  <si>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</si>
  <si>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</si>
  <si>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</si>
  <si>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</si>
  <si>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</si>
  <si>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</si>
  <si>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</si>
  <si>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</si>
  <si>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</si>
  <si>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</si>
  <si>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</si>
  <si>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</si>
  <si>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</si>
  <si>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</si>
  <si>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</si>
  <si>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</si>
  <si>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</si>
  <si>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</si>
  <si>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</si>
  <si>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</si>
  <si>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</si>
  <si>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</si>
  <si>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</si>
  <si>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</si>
  <si>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</si>
  <si>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</si>
  <si>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</si>
  <si>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</si>
  <si>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</si>
  <si>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</si>
  <si>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</si>
  <si>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</si>
  <si>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</si>
  <si>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25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</si>
  <si>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</si>
  <si>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</si>
  <si>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</si>
  <si>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</si>
  <si>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</si>
  <si>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</si>
  <si>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</si>
  <si>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</si>
  <si>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</si>
  <si>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</si>
  <si>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</si>
  <si>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</si>
  <si>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</si>
  <si>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</si>
  <si>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</si>
  <si>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</si>
  <si>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C010</t>
  </si>
  <si>
    <t>C014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</si>
  <si>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</si>
  <si>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</si>
  <si>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</si>
  <si>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</si>
  <si>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</si>
  <si>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</si>
  <si>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</si>
  <si>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</si>
  <si>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</si>
  <si>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</si>
  <si>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</si>
  <si>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</si>
  <si>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</si>
  <si>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A004</t>
  </si>
  <si>
    <t>A007</t>
  </si>
  <si>
    <t>A008</t>
  </si>
  <si>
    <t>A009</t>
  </si>
  <si>
    <t>A010</t>
  </si>
  <si>
    <t>A016</t>
  </si>
  <si>
    <t>A017</t>
  </si>
  <si>
    <t>A022</t>
  </si>
  <si>
    <t>B003</t>
  </si>
  <si>
    <t>B017</t>
  </si>
  <si>
    <t>B026</t>
  </si>
  <si>
    <t>B027</t>
  </si>
  <si>
    <t>B029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</si>
  <si>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</si>
  <si>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</si>
  <si>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</si>
  <si>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</si>
  <si>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</si>
  <si>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</si>
  <si>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</si>
  <si>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</si>
  <si>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</si>
  <si>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</si>
  <si>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</si>
  <si>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</si>
  <si>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</si>
  <si>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</si>
  <si>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</si>
  <si>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</si>
  <si>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Greater than 600 mm Diameter</t>
  </si>
  <si>
    <t>Miscellaneous Concrete Slab Removal</t>
  </si>
  <si>
    <t>Median Slab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</si>
  <si>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</si>
  <si>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</si>
  <si>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</si>
  <si>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</si>
  <si>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</si>
  <si>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</si>
  <si>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</si>
  <si>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</si>
  <si>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</si>
  <si>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i)</t>
  </si>
  <si>
    <t>ii)</t>
  </si>
  <si>
    <t>iii)</t>
  </si>
  <si>
    <t>iv)</t>
  </si>
  <si>
    <t>v)</t>
  </si>
  <si>
    <t>vi)</t>
  </si>
  <si>
    <t>vii)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</si>
  <si>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</si>
  <si>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</si>
  <si>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</si>
  <si>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</si>
  <si>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</si>
  <si>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</si>
  <si>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</si>
  <si>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</si>
  <si>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</si>
  <si>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</si>
  <si>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</si>
  <si>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</si>
  <si>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</si>
  <si>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</si>
  <si>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</si>
  <si>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</si>
  <si>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</si>
  <si>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</si>
  <si>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C026</t>
  </si>
  <si>
    <t>C032</t>
  </si>
  <si>
    <t>C046</t>
  </si>
  <si>
    <t>Monolithic Median Slab</t>
  </si>
  <si>
    <t>SD-228A</t>
  </si>
  <si>
    <t>SD-205</t>
  </si>
  <si>
    <t>SD-203B</t>
  </si>
  <si>
    <t>Construction of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</si>
  <si>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</si>
  <si>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</si>
  <si>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</si>
  <si>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</si>
  <si>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</si>
  <si>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</si>
  <si>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</si>
  <si>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</si>
  <si>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</si>
  <si>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</si>
  <si>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</si>
  <si>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</si>
  <si>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</si>
  <si>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</si>
  <si>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</si>
  <si>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</si>
  <si>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E051</t>
  </si>
  <si>
    <t>A003</t>
  </si>
  <si>
    <t>A018</t>
  </si>
  <si>
    <t>B002</t>
  </si>
  <si>
    <t>D.1</t>
  </si>
  <si>
    <t>F019</t>
  </si>
  <si>
    <t>B099</t>
  </si>
  <si>
    <t>B.26</t>
  </si>
  <si>
    <t>C008</t>
  </si>
  <si>
    <t>F010</t>
  </si>
  <si>
    <t>Partial Slab Patches</t>
  </si>
  <si>
    <t>B.28</t>
  </si>
  <si>
    <t>Concrete Pavements, Median Slabs, Bull-noses, and Safety Medians</t>
  </si>
  <si>
    <t>B189</t>
  </si>
  <si>
    <t>B200</t>
  </si>
  <si>
    <t>B201</t>
  </si>
  <si>
    <t>B202</t>
  </si>
  <si>
    <t>A.21</t>
  </si>
  <si>
    <t>A.22</t>
  </si>
  <si>
    <t>A.23</t>
  </si>
  <si>
    <t>A.24</t>
  </si>
  <si>
    <t>A.25</t>
  </si>
  <si>
    <t>C034</t>
  </si>
  <si>
    <t>C037</t>
  </si>
  <si>
    <t>D006</t>
  </si>
  <si>
    <t>B206</t>
  </si>
  <si>
    <t>SD-203A</t>
  </si>
  <si>
    <t>E13</t>
  </si>
  <si>
    <t>E12</t>
  </si>
  <si>
    <t>E14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</si>
  <si>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</si>
  <si>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</si>
  <si>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</si>
  <si>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</si>
  <si>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</si>
  <si>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</si>
  <si>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</si>
  <si>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</si>
  <si>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</si>
  <si>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</si>
  <si>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</si>
  <si>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B.29</t>
  </si>
  <si>
    <t xml:space="preserve">Sewer Repair - In Addition to First 3.0 Meters </t>
  </si>
  <si>
    <t>Replacing Existing Risers</t>
  </si>
  <si>
    <t>F002A</t>
  </si>
  <si>
    <t>F002B</t>
  </si>
  <si>
    <t>B.15</t>
  </si>
  <si>
    <t>Curb Ramp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</si>
  <si>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</si>
  <si>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</si>
  <si>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</si>
  <si>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</si>
  <si>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</si>
  <si>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</si>
  <si>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</si>
  <si>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</si>
  <si>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</si>
  <si>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</si>
  <si>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</si>
  <si>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>Type IA</t>
  </si>
  <si>
    <t>ROADWORK - NEW CONSTRUCTION</t>
  </si>
  <si>
    <t>SD-229C</t>
  </si>
  <si>
    <t>Connecting New Sewer Service to Existing Sewer Service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</si>
  <si>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</si>
  <si>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</si>
  <si>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</si>
  <si>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</si>
  <si>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</si>
  <si>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</si>
  <si>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</si>
  <si>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</si>
  <si>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</si>
  <si>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</si>
  <si>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</si>
  <si>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B100r</t>
  </si>
  <si>
    <t>B102r</t>
  </si>
  <si>
    <t>B104r</t>
  </si>
  <si>
    <t>B107i</t>
  </si>
  <si>
    <t>B108i</t>
  </si>
  <si>
    <t>B109i</t>
  </si>
  <si>
    <t>B110i</t>
  </si>
  <si>
    <t>B112i</t>
  </si>
  <si>
    <t>B114rl</t>
  </si>
  <si>
    <t>B118rl</t>
  </si>
  <si>
    <t>B119rl</t>
  </si>
  <si>
    <t>B120rl</t>
  </si>
  <si>
    <t>B121rl</t>
  </si>
  <si>
    <t>B126r</t>
  </si>
  <si>
    <t>B127r</t>
  </si>
  <si>
    <t>B132r</t>
  </si>
  <si>
    <t>B135i</t>
  </si>
  <si>
    <t>B136i</t>
  </si>
  <si>
    <t>B137i</t>
  </si>
  <si>
    <t>B139i</t>
  </si>
  <si>
    <t>B150i</t>
  </si>
  <si>
    <t>B154rl</t>
  </si>
  <si>
    <t>B159rl</t>
  </si>
  <si>
    <t>B160rl</t>
  </si>
  <si>
    <t>B161rl</t>
  </si>
  <si>
    <t>G005</t>
  </si>
  <si>
    <t>B219</t>
  </si>
  <si>
    <t>B.30</t>
  </si>
  <si>
    <t>600 mm Diameter or Less</t>
  </si>
  <si>
    <t>38 mm</t>
  </si>
  <si>
    <t>51 mm</t>
  </si>
  <si>
    <t>76 mm</t>
  </si>
  <si>
    <t xml:space="preserve">150 mm </t>
  </si>
  <si>
    <t>Relocating Existing Hydrant - Type A</t>
  </si>
  <si>
    <t>Detectable Warning Surface Tiles</t>
  </si>
  <si>
    <t>A010A</t>
  </si>
  <si>
    <t>B111i</t>
  </si>
  <si>
    <t xml:space="preserve">CW 3240-R10 </t>
  </si>
  <si>
    <t>Curb Ramp (8-12 mm reveal ht, Integral)</t>
  </si>
  <si>
    <t>Construction of  Curb Ramp (8-12 mm ht, Integral)</t>
  </si>
  <si>
    <t xml:space="preserve">CW 3230-R8
</t>
  </si>
  <si>
    <t>CW 3110-R19</t>
  </si>
  <si>
    <t>CW 3310-R17</t>
  </si>
  <si>
    <t xml:space="preserve">CW 3450-R6 </t>
  </si>
  <si>
    <t>CW 3326-R3</t>
  </si>
  <si>
    <t>Supplying and Placing Limestone Base Course Material</t>
  </si>
  <si>
    <t>A.29</t>
  </si>
  <si>
    <t>Barrier Integral</t>
  </si>
  <si>
    <t>Barrier (180 mm reveal ht, Dowelled)</t>
  </si>
  <si>
    <t>Barrier (150 mm reveal ht, Separate)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</si>
  <si>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</si>
  <si>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</si>
  <si>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</si>
  <si>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</si>
  <si>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</si>
  <si>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 Modified Barrier  (180 mm ht, Integral)</t>
  </si>
  <si>
    <t>SD-024, 1800 mm deep</t>
  </si>
  <si>
    <t>SD-025, 1800 mm deep</t>
  </si>
  <si>
    <t>250 mm Catch Basin Lead</t>
  </si>
  <si>
    <t>250 mm Drainage Connection Pipe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</si>
  <si>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</si>
  <si>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</si>
  <si>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</si>
  <si>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</si>
  <si>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</si>
  <si>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</si>
  <si>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</si>
  <si>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</si>
  <si>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</si>
  <si>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E005A</t>
  </si>
  <si>
    <t>E017G</t>
  </si>
  <si>
    <t>E017H</t>
  </si>
  <si>
    <t>E017I</t>
  </si>
  <si>
    <t>E017J</t>
  </si>
  <si>
    <t>E020I</t>
  </si>
  <si>
    <t>E020J</t>
  </si>
  <si>
    <t>E022F</t>
  </si>
  <si>
    <t>E041A</t>
  </si>
  <si>
    <t>Frames &amp; Covers</t>
  </si>
  <si>
    <t>CW 3210-R8</t>
  </si>
  <si>
    <t>Adjustment of Manholes/Catch Basins Frames</t>
  </si>
  <si>
    <t>Adjustment of Curb and Gutter Frames</t>
  </si>
  <si>
    <t>E041B</t>
  </si>
  <si>
    <t>FORM B: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</si>
  <si>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</si>
  <si>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</si>
  <si>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</si>
  <si>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</si>
  <si>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</si>
  <si>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</si>
  <si>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</si>
  <si>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PHASE I - RECONSTRUCTION:  NOTRE DAME AVENUE FROM ADELAIDE STREET TO PORTAGE AVENUE</t>
  </si>
  <si>
    <t>A.8</t>
  </si>
  <si>
    <t>Removal of Street Car Track Bedding</t>
  </si>
  <si>
    <t>ROADWORKS - RENEWALS</t>
  </si>
  <si>
    <t>100 mm Sidewalk c/w Paving Stone Band (Paving Band Paid Separately)</t>
  </si>
  <si>
    <t>Construction of Barrier (230 mm ht, Separate)</t>
  </si>
  <si>
    <t>CW 3330-R5, E33</t>
  </si>
  <si>
    <t>Concrete Pavers</t>
  </si>
  <si>
    <t>Clay Pavers</t>
  </si>
  <si>
    <t>Removal and Stockpiling of Existing Paving Stones</t>
  </si>
  <si>
    <t>E32</t>
  </si>
  <si>
    <t>Reinstallation of Stockpiled Pavers</t>
  </si>
  <si>
    <t>E33</t>
  </si>
  <si>
    <t>A.28</t>
  </si>
  <si>
    <t>E11</t>
  </si>
  <si>
    <t>A.30</t>
  </si>
  <si>
    <t>A.31</t>
  </si>
  <si>
    <t>A.32</t>
  </si>
  <si>
    <t>A.33</t>
  </si>
  <si>
    <t>Catch Basin Flow Restrictors</t>
  </si>
  <si>
    <t>A.34</t>
  </si>
  <si>
    <t>250 mm, SDR PVC</t>
  </si>
  <si>
    <t>In a Trench, Class B Type 2  Bedding, Class 2 Backfill</t>
  </si>
  <si>
    <t>A.35</t>
  </si>
  <si>
    <t>A.36</t>
  </si>
  <si>
    <t>Class 3 Backfill</t>
  </si>
  <si>
    <t>A.37</t>
  </si>
  <si>
    <t>A.38</t>
  </si>
  <si>
    <t>A.39</t>
  </si>
  <si>
    <t>CW3210-R8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</si>
  <si>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</si>
  <si>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</si>
  <si>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</si>
  <si>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</si>
  <si>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</si>
  <si>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A.40</t>
  </si>
  <si>
    <t>250 mm PVC Connecting Pipe</t>
  </si>
  <si>
    <t>Connecting to 375 mm  Clay Sewer</t>
  </si>
  <si>
    <t>Connecting to 600 mm  Clay Sewer</t>
  </si>
  <si>
    <t>Connecting to 1250 mm  SRS</t>
  </si>
  <si>
    <t>A.41</t>
  </si>
  <si>
    <t>A.42</t>
  </si>
  <si>
    <t>A.43</t>
  </si>
  <si>
    <t>A.44</t>
  </si>
  <si>
    <t>Abandoning Existing Sewer Services under Existing or Future Pavements</t>
  </si>
  <si>
    <t>A.45</t>
  </si>
  <si>
    <t>A.46</t>
  </si>
  <si>
    <t>A.47</t>
  </si>
  <si>
    <t>A.48</t>
  </si>
  <si>
    <t>Catchpit and Catchbasin Insulation</t>
  </si>
  <si>
    <t>A.49</t>
  </si>
  <si>
    <t>A.50</t>
  </si>
  <si>
    <t>A.51</t>
  </si>
  <si>
    <t>Grout Hole in Existing Manhole</t>
  </si>
  <si>
    <t>CW2130-R12</t>
  </si>
  <si>
    <t>A.52</t>
  </si>
  <si>
    <t>Manhole Inspection</t>
  </si>
  <si>
    <t>CW2145-R4</t>
  </si>
  <si>
    <t>A.53</t>
  </si>
  <si>
    <t>Lifter Rings (AP-010)</t>
  </si>
  <si>
    <t>A.54</t>
  </si>
  <si>
    <t>A.55</t>
  </si>
  <si>
    <t>A.56</t>
  </si>
  <si>
    <t>A.57</t>
  </si>
  <si>
    <t>A.58</t>
  </si>
  <si>
    <t>A.59</t>
  </si>
  <si>
    <t>A.60</t>
  </si>
  <si>
    <t>Plant Material</t>
  </si>
  <si>
    <t>E39</t>
  </si>
  <si>
    <t>Brandon Elm (65 mm cal.)</t>
  </si>
  <si>
    <t>A.61</t>
  </si>
  <si>
    <t>Tree Vaults</t>
  </si>
  <si>
    <t>E34</t>
  </si>
  <si>
    <t>A.62</t>
  </si>
  <si>
    <t>Supply and Install Tree Grate</t>
  </si>
  <si>
    <t>1.2 x 1.2</t>
  </si>
  <si>
    <t>A.63</t>
  </si>
  <si>
    <t>Supply and Install Tree Grate Frame</t>
  </si>
  <si>
    <t>A.64</t>
  </si>
  <si>
    <t>Supply and Install Tree Vault Covers</t>
  </si>
  <si>
    <t>Vault Cover A</t>
  </si>
  <si>
    <t>Vault Cover B</t>
  </si>
  <si>
    <t>Vault Cover C</t>
  </si>
  <si>
    <t>A.65</t>
  </si>
  <si>
    <t>Supply and Install Planting Medium Soil</t>
  </si>
  <si>
    <t>E35</t>
  </si>
  <si>
    <t>A.66</t>
  </si>
  <si>
    <t>Long Term Maintenance</t>
  </si>
  <si>
    <t>E40</t>
  </si>
  <si>
    <t>General Maintenance of Plant Material</t>
  </si>
  <si>
    <t>yrs</t>
  </si>
  <si>
    <t>A.67</t>
  </si>
  <si>
    <t>Supply and Install Bicycle Rack</t>
  </si>
  <si>
    <t>E36</t>
  </si>
  <si>
    <t>A.68</t>
  </si>
  <si>
    <t>Salvage and Re-install Bicycle Hoop</t>
  </si>
  <si>
    <t>E37</t>
  </si>
  <si>
    <t>A.69</t>
  </si>
  <si>
    <t>Black Granite Mulch</t>
  </si>
  <si>
    <t>A.70</t>
  </si>
  <si>
    <t>Hydro Excavation</t>
  </si>
  <si>
    <t>A.71</t>
  </si>
  <si>
    <t>Adjustment of Manitoba Hydro Frames and Covers</t>
  </si>
  <si>
    <t>E19</t>
  </si>
  <si>
    <t>A.72</t>
  </si>
  <si>
    <t>Supply and Installation of Green Bike Lane Treatment</t>
  </si>
  <si>
    <t>E20</t>
  </si>
  <si>
    <t>A.73</t>
  </si>
  <si>
    <t>Supply and Installation of Poly Posts</t>
  </si>
  <si>
    <t>E22</t>
  </si>
  <si>
    <t>A.74</t>
  </si>
  <si>
    <t>Removal and Refurbishment of Stittsville Lights</t>
  </si>
  <si>
    <t>E23, E24</t>
  </si>
  <si>
    <t>A.75</t>
  </si>
  <si>
    <t>Removal, Refurbishment and Reinstallation of Stittsville Lights</t>
  </si>
  <si>
    <t>A.76</t>
  </si>
  <si>
    <t>Installation of Conduit</t>
  </si>
  <si>
    <t>E45</t>
  </si>
  <si>
    <t>A.77</t>
  </si>
  <si>
    <t>Removal of Planters</t>
  </si>
  <si>
    <t>E46</t>
  </si>
  <si>
    <t>Subtotal:</t>
  </si>
  <si>
    <t>PHASE I - MILL AND FILL AND RELATED WORKS:  PRINCESS AVENUE FROM NOTRE DAME AVENUE TO WILLIAM AVENUE</t>
  </si>
  <si>
    <t>Construction of Monolithic Concrete Bullnose</t>
  </si>
  <si>
    <t>Barrier (125 mm reveal ht, Dowelled)</t>
  </si>
  <si>
    <t>Barrier (125 mm reveal ht, Separate)</t>
  </si>
  <si>
    <t>Regrading Existing Inerlocking Paving Stones</t>
  </si>
  <si>
    <t>250 mm, PVC</t>
  </si>
  <si>
    <t>250 mm (Type PVC) Connecting Pipe</t>
  </si>
  <si>
    <t>Connecting to 450 mm  (Type PVC) Sewer</t>
  </si>
  <si>
    <r>
      <t>m</t>
    </r>
    <r>
      <rPr>
        <vertAlign val="superscript"/>
        <sz val="12"/>
        <rFont val="Arial"/>
        <family val="2"/>
      </rPr>
      <t>2</t>
    </r>
  </si>
  <si>
    <t>1.2 x 1.2 Frame</t>
  </si>
  <si>
    <t>B.31</t>
  </si>
  <si>
    <t>B.32</t>
  </si>
  <si>
    <t>B.33</t>
  </si>
  <si>
    <t>B.34</t>
  </si>
  <si>
    <t>B.35</t>
  </si>
  <si>
    <t>PHASE I - PAVEMENT RECONSTRUCTION AND STREETSCAPING:  GARRY STREET FROM NOTRE DAME AVENUE TO PORTAGE AVENUE</t>
  </si>
  <si>
    <t>C.13</t>
  </si>
  <si>
    <t>C.14</t>
  </si>
  <si>
    <t>C.15</t>
  </si>
  <si>
    <t>C.16</t>
  </si>
  <si>
    <t>ROADWORKS - NEW CONSTRUCTION</t>
  </si>
  <si>
    <t>C.17</t>
  </si>
  <si>
    <t>C.18</t>
  </si>
  <si>
    <t>C.19</t>
  </si>
  <si>
    <t>Miscellaneous Concrete Slab Installation</t>
  </si>
  <si>
    <t>100mm Sidewalk c/w Paving Stone Band (Paving Band Paid Separately)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</si>
  <si>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</si>
  <si>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</si>
  <si>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</si>
  <si>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</si>
  <si>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</si>
  <si>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</si>
  <si>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</si>
  <si>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</si>
  <si>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</si>
  <si>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In a Trench, Class B Bedding, Class 2 Backfill</t>
  </si>
  <si>
    <t>C.29</t>
  </si>
  <si>
    <t>375 mm, PVC, SRS</t>
  </si>
  <si>
    <t>C.30</t>
  </si>
  <si>
    <t>C.31</t>
  </si>
  <si>
    <t>250 mm (Type SDR35) Connecting Pipe</t>
  </si>
  <si>
    <t>Connecting to 375 mm  (Type PVC ) Sewer</t>
  </si>
  <si>
    <t>C.32</t>
  </si>
  <si>
    <t>C.33</t>
  </si>
  <si>
    <t>C.34</t>
  </si>
  <si>
    <t>C.35</t>
  </si>
  <si>
    <t>C.36</t>
  </si>
  <si>
    <t>C.37</t>
  </si>
  <si>
    <t>Catchpit and Catch Basin Insulation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</si>
  <si>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</si>
  <si>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</si>
  <si>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</si>
  <si>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</si>
  <si>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</si>
  <si>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</si>
  <si>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</si>
  <si>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</si>
  <si>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</si>
  <si>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hrs</t>
  </si>
  <si>
    <t>C.47</t>
  </si>
  <si>
    <t>C.48</t>
  </si>
  <si>
    <t>C.49</t>
  </si>
  <si>
    <t>Supply Pedestrian Light Fixtures</t>
  </si>
  <si>
    <t>E21</t>
  </si>
  <si>
    <t>C.50</t>
  </si>
  <si>
    <t>Installation of Asphalt Speed Bumps</t>
  </si>
  <si>
    <t>E43</t>
  </si>
  <si>
    <t>C.51</t>
  </si>
  <si>
    <t>PHASE II - PAVEMENT REHABILITATION AND STREETSCAPING:  GARRY STREET FROM PORTAGE AVENUE TO ASSINIBOINE AVENUE</t>
  </si>
  <si>
    <t>D.5</t>
  </si>
  <si>
    <t>D.6</t>
  </si>
  <si>
    <t>D.7</t>
  </si>
  <si>
    <t>D.8</t>
  </si>
  <si>
    <t>D.9</t>
  </si>
  <si>
    <t>D.10</t>
  </si>
  <si>
    <t>Barrier (100 mm reveal ht, Dowelled)</t>
  </si>
  <si>
    <t>Barrier (100 mm reveal ht, Separate)</t>
  </si>
  <si>
    <t>Modified Barrier (100 mm reveal ht, Dowelled)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</si>
  <si>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</si>
  <si>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</si>
  <si>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</si>
  <si>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</si>
  <si>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</si>
  <si>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</si>
  <si>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</si>
  <si>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</si>
  <si>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</si>
  <si>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</si>
  <si>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</si>
  <si>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</si>
  <si>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</si>
  <si>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</si>
  <si>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</si>
  <si>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Class 2 Backfill</t>
  </si>
  <si>
    <t>D.26</t>
  </si>
  <si>
    <t>D.27</t>
  </si>
  <si>
    <t>D.28</t>
  </si>
  <si>
    <t>D.29</t>
  </si>
  <si>
    <t>D.30</t>
  </si>
  <si>
    <t>250 mm (PVC) Connecting Pipe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</si>
  <si>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</si>
  <si>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</si>
  <si>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</si>
  <si>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</si>
  <si>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</si>
  <si>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</si>
  <si>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</si>
  <si>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</si>
  <si>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</si>
  <si>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</si>
  <si>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</si>
  <si>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</si>
  <si>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E42</t>
  </si>
  <si>
    <t>D.43</t>
  </si>
  <si>
    <t>Tree Removal</t>
  </si>
  <si>
    <t>E31</t>
  </si>
  <si>
    <t>D.44</t>
  </si>
  <si>
    <t>D.45</t>
  </si>
  <si>
    <t>D.46</t>
  </si>
  <si>
    <t>D.47</t>
  </si>
  <si>
    <t>D.48</t>
  </si>
  <si>
    <t>Supply and Install Tree Guard</t>
  </si>
  <si>
    <t>D.49</t>
  </si>
  <si>
    <t>D.50</t>
  </si>
  <si>
    <t>Silver Cloud Silver Maple (65 mm cal.)</t>
  </si>
  <si>
    <t>Manitoba Maple (50 mm cal.)</t>
  </si>
  <si>
    <t>Delta Hackberry (65 mm cal.)</t>
  </si>
  <si>
    <t>Prairie Horizon Alder (50 mm cal.)</t>
  </si>
  <si>
    <t>Discovery Elm (65 mm cal.)</t>
  </si>
  <si>
    <t>Japanese Tree Lilac (50 mm cal.)</t>
  </si>
  <si>
    <t>D.51</t>
  </si>
  <si>
    <t>D.52</t>
  </si>
  <si>
    <t>D.53</t>
  </si>
  <si>
    <t>D.54</t>
  </si>
  <si>
    <t>D.55</t>
  </si>
  <si>
    <t>Wood Chip Mulch</t>
  </si>
  <si>
    <t>D.56</t>
  </si>
  <si>
    <t>Supply and Install Metal Bench</t>
  </si>
  <si>
    <t>D.57</t>
  </si>
  <si>
    <t>E38</t>
  </si>
  <si>
    <t>l.s.</t>
  </si>
  <si>
    <t>D.58</t>
  </si>
  <si>
    <t>D.59</t>
  </si>
  <si>
    <t>D.60</t>
  </si>
  <si>
    <t>D.61</t>
  </si>
  <si>
    <r>
      <t xml:space="preserve">PART 2     </t>
    </r>
    <r>
      <rPr>
        <b/>
        <i/>
        <sz val="16"/>
        <rFont val="Arial"/>
        <family val="2"/>
      </rPr>
      <t xml:space="preserve"> WORK FUNDED BY WINNIPEG POLICE SERVICE
                 (See B9.5, B15.2.1, B16.4, D2, D14.2-3, D16.4)</t>
    </r>
  </si>
  <si>
    <t>WINNIPEG POLICE SERVICE BUILDING BOLLARDS</t>
  </si>
  <si>
    <t>Supply and Installation of Bollards</t>
  </si>
  <si>
    <t>E27</t>
  </si>
  <si>
    <t>Type A Shallow Mount</t>
  </si>
  <si>
    <t>Type B Deep Mount</t>
  </si>
  <si>
    <t>Removal of Precast Concrete Traffic Barriers</t>
  </si>
  <si>
    <t>E25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</si>
  <si>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</si>
  <si>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</si>
  <si>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</si>
  <si>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</si>
  <si>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375mm Combined Sewer</t>
  </si>
  <si>
    <t>375 mm Combined Sewer</t>
  </si>
  <si>
    <t>375 mm, Clay Combined Sewer</t>
  </si>
  <si>
    <t>600 mm, Combined Sewer</t>
  </si>
  <si>
    <t>1250 mm, Concrete Combined Sewer</t>
  </si>
  <si>
    <t>300 mm Combined Sewer</t>
  </si>
  <si>
    <t>Construct Concrete Ramp, Stairs and Wall including Metal Handrailings and Guardrail</t>
  </si>
  <si>
    <t>Connecting to 375 mm Concrete Sewer</t>
  </si>
  <si>
    <t>Connecting to 300 mm Concrete Sewer</t>
  </si>
  <si>
    <t>575 mm, PVC, Combined Sewer</t>
  </si>
  <si>
    <t xml:space="preserve">CW 3410-R12 </t>
  </si>
  <si>
    <t>E022H</t>
  </si>
  <si>
    <t>CW 2140-R4</t>
  </si>
  <si>
    <t>E022I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</si>
</sst>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173" fontId="54" fillId="0" borderId="1" xfId="136" applyNumberFormat="1" applyFont="1" applyFill="1" applyBorder="1" applyAlignment="1" applyProtection="1">
      <alignment horizontal="left" vertical="top" wrapText="1"/>
      <protection/>
    </xf>
    <xf numFmtId="0" fontId="19" fillId="26" borderId="0" xfId="0" applyNumberFormat="1" applyFont="1" applyFill="1" applyBorder="1" applyAlignment="1" applyProtection="1">
      <alignment horizontal="center"/>
      <protection/>
    </xf>
    <xf numFmtId="7" fontId="45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206" fontId="16" fillId="23" borderId="0" xfId="109" applyNumberFormat="1" applyFont="1" applyFill="1" applyAlignment="1">
      <alignment horizontal="centerContinuous" vertical="center"/>
    </xf>
    <xf numFmtId="0" fontId="15" fillId="23" borderId="0" xfId="137" applyNumberFormat="1">
      <alignment/>
      <protection/>
    </xf>
    <xf numFmtId="7" fontId="46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206" fontId="0" fillId="23" borderId="0" xfId="109" applyNumberFormat="1" applyFont="1" applyFill="1" applyAlignment="1">
      <alignment horizontal="centerContinuous" vertical="center"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206" fontId="0" fillId="23" borderId="0" xfId="109" applyNumberFormat="1" applyFont="1" applyFill="1" applyAlignment="1">
      <alignment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206" fontId="0" fillId="23" borderId="17" xfId="109" applyNumberFormat="1" applyFont="1" applyFill="1" applyBorder="1" applyAlignment="1">
      <alignment horizontal="center"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206" fontId="0" fillId="23" borderId="21" xfId="109" applyNumberFormat="1" applyFont="1" applyFill="1" applyBorder="1" applyAlignment="1">
      <alignment horizontal="center"/>
    </xf>
    <xf numFmtId="7" fontId="15" fillId="23" borderId="21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/>
      <protection/>
    </xf>
    <xf numFmtId="7" fontId="15" fillId="23" borderId="23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40" fillId="23" borderId="24" xfId="137" applyNumberFormat="1" applyFont="1" applyBorder="1" applyAlignment="1">
      <alignment horizontal="center" vertical="center"/>
      <protection/>
    </xf>
    <xf numFmtId="7" fontId="15" fillId="23" borderId="24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0" fontId="40" fillId="23" borderId="24" xfId="137" applyNumberFormat="1" applyFont="1" applyBorder="1" applyAlignment="1">
      <alignment vertical="top"/>
      <protection/>
    </xf>
    <xf numFmtId="173" fontId="40" fillId="25" borderId="24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206" fontId="0" fillId="23" borderId="22" xfId="109" applyNumberFormat="1" applyFont="1" applyFill="1" applyBorder="1" applyAlignment="1">
      <alignment horizontal="center" vertical="top"/>
    </xf>
    <xf numFmtId="7" fontId="15" fillId="23" borderId="24" xfId="137" applyNumberFormat="1" applyBorder="1" applyAlignment="1">
      <alignment horizontal="right"/>
      <protection/>
    </xf>
    <xf numFmtId="4" fontId="15" fillId="27" borderId="1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0" borderId="1" xfId="136" applyNumberFormat="1" applyFont="1" applyFill="1" applyBorder="1" applyAlignment="1" applyProtection="1">
      <alignment horizontal="center" vertical="top" wrapText="1"/>
      <protection/>
    </xf>
    <xf numFmtId="206" fontId="54" fillId="0" borderId="1" xfId="109" applyNumberFormat="1" applyFont="1" applyFill="1" applyBorder="1" applyAlignment="1" applyProtection="1">
      <alignment horizontal="right" vertical="top"/>
      <protection/>
    </xf>
    <xf numFmtId="191" fontId="54" fillId="0" borderId="1" xfId="137" applyNumberFormat="1" applyFont="1" applyFill="1" applyBorder="1" applyAlignment="1" applyProtection="1">
      <alignment vertical="top"/>
      <protection locked="0"/>
    </xf>
    <xf numFmtId="187" fontId="15" fillId="27" borderId="1" xfId="136" applyNumberFormat="1" applyFont="1" applyFill="1" applyBorder="1" applyAlignment="1" applyProtection="1">
      <alignment horizontal="center" vertical="top"/>
      <protection/>
    </xf>
    <xf numFmtId="185" fontId="15" fillId="0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center" vertical="top" wrapText="1"/>
      <protection/>
    </xf>
    <xf numFmtId="7" fontId="15" fillId="23" borderId="22" xfId="137" applyNumberFormat="1" applyFont="1" applyBorder="1" applyAlignment="1">
      <alignment horizontal="right"/>
      <protection/>
    </xf>
    <xf numFmtId="0" fontId="16" fillId="23" borderId="24" xfId="137" applyNumberFormat="1" applyFont="1" applyBorder="1" applyAlignment="1">
      <alignment vertical="top"/>
      <protection/>
    </xf>
    <xf numFmtId="173" fontId="16" fillId="25" borderId="24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Font="1" applyBorder="1" applyAlignment="1">
      <alignment horizontal="center" vertical="top"/>
      <protection/>
    </xf>
    <xf numFmtId="1" fontId="15" fillId="23" borderId="22" xfId="137" applyNumberFormat="1" applyFont="1" applyBorder="1" applyAlignment="1">
      <alignment vertical="top"/>
      <protection/>
    </xf>
    <xf numFmtId="206" fontId="15" fillId="23" borderId="22" xfId="109" applyNumberFormat="1" applyFont="1" applyFill="1" applyBorder="1" applyAlignment="1">
      <alignment horizontal="center" vertical="top"/>
    </xf>
    <xf numFmtId="4" fontId="15" fillId="27" borderId="1" xfId="136" applyNumberFormat="1" applyFont="1" applyFill="1" applyBorder="1" applyAlignment="1" applyProtection="1">
      <alignment horizontal="center" vertical="top"/>
      <protection/>
    </xf>
    <xf numFmtId="4" fontId="39" fillId="27" borderId="1" xfId="136" applyNumberFormat="1" applyFont="1" applyFill="1" applyBorder="1" applyAlignment="1" applyProtection="1">
      <alignment horizontal="center" vertical="top"/>
      <protection/>
    </xf>
    <xf numFmtId="4" fontId="15" fillId="27" borderId="2" xfId="136" applyNumberFormat="1" applyFont="1" applyFill="1" applyBorder="1" applyAlignment="1" applyProtection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0" borderId="2" xfId="136" applyNumberFormat="1" applyFont="1" applyFill="1" applyBorder="1" applyAlignment="1" applyProtection="1">
      <alignment horizontal="center" vertical="top" wrapText="1"/>
      <protection/>
    </xf>
    <xf numFmtId="206" fontId="54" fillId="0" borderId="2" xfId="109" applyNumberFormat="1" applyFont="1" applyFill="1" applyBorder="1" applyAlignment="1" applyProtection="1">
      <alignment horizontal="right" vertical="top"/>
      <protection/>
    </xf>
    <xf numFmtId="191" fontId="54" fillId="0" borderId="2" xfId="137" applyNumberFormat="1" applyFont="1" applyFill="1" applyBorder="1" applyAlignment="1" applyProtection="1">
      <alignment vertical="top"/>
      <protection locked="0"/>
    </xf>
    <xf numFmtId="0" fontId="15" fillId="23" borderId="13" xfId="137" applyNumberFormat="1" applyBorder="1">
      <alignment/>
      <protection/>
    </xf>
    <xf numFmtId="185" fontId="54" fillId="0" borderId="1" xfId="136" applyNumberFormat="1" applyFont="1" applyFill="1" applyBorder="1" applyAlignment="1" applyProtection="1">
      <alignment horizontal="center" vertical="top" wrapText="1"/>
      <protection/>
    </xf>
    <xf numFmtId="173" fontId="54" fillId="0" borderId="1" xfId="136" applyNumberFormat="1" applyFont="1" applyFill="1" applyBorder="1" applyAlignment="1" applyProtection="1">
      <alignment horizontal="center" vertical="top" wrapText="1"/>
      <protection/>
    </xf>
    <xf numFmtId="0" fontId="54" fillId="0" borderId="1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right" vertical="top" wrapText="1"/>
      <protection/>
    </xf>
    <xf numFmtId="185" fontId="54" fillId="0" borderId="1" xfId="136" applyNumberFormat="1" applyFont="1" applyFill="1" applyBorder="1" applyAlignment="1" applyProtection="1">
      <alignment horizontal="left" vertical="top" wrapText="1"/>
      <protection/>
    </xf>
    <xf numFmtId="0" fontId="15" fillId="23" borderId="24" xfId="137" applyNumberFormat="1" applyFont="1" applyBorder="1" applyAlignment="1">
      <alignment horizontal="center" vertical="top"/>
      <protection/>
    </xf>
    <xf numFmtId="0" fontId="15" fillId="23" borderId="22" xfId="137" applyNumberFormat="1" applyFont="1" applyBorder="1" applyAlignment="1">
      <alignment vertical="top"/>
      <protection/>
    </xf>
    <xf numFmtId="4" fontId="15" fillId="27" borderId="2" xfId="136" applyNumberFormat="1" applyFont="1" applyFill="1" applyBorder="1" applyAlignment="1" applyProtection="1">
      <alignment horizontal="center" vertical="top" wrapText="1"/>
      <protection/>
    </xf>
    <xf numFmtId="0" fontId="15" fillId="23" borderId="0" xfId="137" applyNumberFormat="1" applyBorder="1">
      <alignment/>
      <protection/>
    </xf>
    <xf numFmtId="7" fontId="15" fillId="23" borderId="0" xfId="137" applyNumberFormat="1" applyFont="1" applyBorder="1" applyAlignment="1">
      <alignment horizontal="right"/>
      <protection/>
    </xf>
    <xf numFmtId="0" fontId="0" fillId="0" borderId="0" xfId="136" applyFont="1" applyFill="1" applyAlignment="1">
      <alignment/>
      <protection/>
    </xf>
    <xf numFmtId="185" fontId="15" fillId="0" borderId="2" xfId="136" applyNumberFormat="1" applyFont="1" applyFill="1" applyBorder="1" applyAlignment="1" applyProtection="1">
      <alignment horizontal="left" vertical="top" wrapText="1"/>
      <protection/>
    </xf>
    <xf numFmtId="0" fontId="15" fillId="23" borderId="24" xfId="137" applyNumberFormat="1" applyFont="1" applyBorder="1" applyAlignment="1">
      <alignment vertical="top"/>
      <protection/>
    </xf>
    <xf numFmtId="4" fontId="39" fillId="27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vertical="top" wrapText="1"/>
      <protection/>
    </xf>
    <xf numFmtId="4" fontId="55" fillId="27" borderId="1" xfId="136" applyNumberFormat="1" applyFont="1" applyFill="1" applyBorder="1" applyAlignment="1" applyProtection="1">
      <alignment horizontal="center" vertical="top" wrapText="1"/>
      <protection/>
    </xf>
    <xf numFmtId="4" fontId="15" fillId="27" borderId="0" xfId="136" applyNumberFormat="1" applyFont="1" applyFill="1" applyBorder="1" applyAlignment="1" applyProtection="1">
      <alignment horizontal="center" vertical="top" wrapText="1"/>
      <protection/>
    </xf>
    <xf numFmtId="185" fontId="15" fillId="27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vertical="top" wrapText="1"/>
      <protection/>
    </xf>
    <xf numFmtId="173" fontId="15" fillId="27" borderId="25" xfId="136" applyNumberFormat="1" applyFont="1" applyFill="1" applyBorder="1" applyAlignment="1" applyProtection="1">
      <alignment horizontal="center" vertical="top" wrapText="1"/>
      <protection/>
    </xf>
    <xf numFmtId="185" fontId="15" fillId="27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25" xfId="136" applyNumberFormat="1" applyFont="1" applyFill="1" applyBorder="1" applyAlignment="1" applyProtection="1">
      <alignment horizontal="left" vertical="top" wrapText="1"/>
      <protection/>
    </xf>
    <xf numFmtId="173" fontId="15" fillId="25" borderId="24" xfId="137" applyNumberFormat="1" applyFont="1" applyFill="1" applyBorder="1" applyAlignment="1" applyProtection="1">
      <alignment horizontal="left" vertical="top" wrapText="1"/>
      <protection/>
    </xf>
    <xf numFmtId="0" fontId="15" fillId="23" borderId="24" xfId="137" applyNumberFormat="1" applyFont="1" applyBorder="1" applyAlignment="1">
      <alignment horizontal="left" vertical="top"/>
      <protection/>
    </xf>
    <xf numFmtId="7" fontId="15" fillId="23" borderId="26" xfId="137" applyNumberFormat="1" applyFont="1" applyBorder="1" applyAlignment="1">
      <alignment horizontal="right"/>
      <protection/>
    </xf>
    <xf numFmtId="0" fontId="15" fillId="23" borderId="27" xfId="137" applyNumberFormat="1" applyFont="1" applyBorder="1" applyAlignment="1">
      <alignment vertical="top"/>
      <protection/>
    </xf>
    <xf numFmtId="173" fontId="15" fillId="25" borderId="27" xfId="137" applyNumberFormat="1" applyFont="1" applyFill="1" applyBorder="1" applyAlignment="1" applyProtection="1">
      <alignment horizontal="left" vertical="top" wrapText="1"/>
      <protection/>
    </xf>
    <xf numFmtId="1" fontId="15" fillId="23" borderId="26" xfId="137" applyNumberFormat="1" applyFont="1" applyBorder="1" applyAlignment="1">
      <alignment horizontal="center" vertical="top"/>
      <protection/>
    </xf>
    <xf numFmtId="1" fontId="15" fillId="0" borderId="22" xfId="137" applyNumberFormat="1" applyFont="1" applyFill="1" applyBorder="1" applyAlignment="1">
      <alignment horizontal="center" vertical="top"/>
      <protection/>
    </xf>
    <xf numFmtId="4" fontId="54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23" borderId="24" xfId="137" applyNumberFormat="1" applyBorder="1" applyAlignment="1">
      <alignment horizontal="left" vertical="top"/>
      <protection/>
    </xf>
    <xf numFmtId="173" fontId="40" fillId="25" borderId="18" xfId="137" applyNumberFormat="1" applyFont="1" applyFill="1" applyBorder="1" applyAlignment="1" applyProtection="1">
      <alignment horizontal="left" vertical="center" wrapText="1"/>
      <protection/>
    </xf>
    <xf numFmtId="1" fontId="15" fillId="23" borderId="18" xfId="137" applyNumberFormat="1" applyBorder="1" applyAlignment="1">
      <alignment horizontal="center" vertical="top"/>
      <protection/>
    </xf>
    <xf numFmtId="0" fontId="15" fillId="23" borderId="18" xfId="137" applyNumberFormat="1" applyBorder="1" applyAlignment="1">
      <alignment vertical="top"/>
      <protection/>
    </xf>
    <xf numFmtId="206" fontId="0" fillId="23" borderId="18" xfId="109" applyNumberFormat="1" applyFont="1" applyFill="1" applyBorder="1" applyAlignment="1">
      <alignment horizontal="center" vertical="top"/>
    </xf>
    <xf numFmtId="7" fontId="15" fillId="23" borderId="28" xfId="137" applyNumberFormat="1" applyBorder="1" applyAlignment="1">
      <alignment horizontal="right"/>
      <protection/>
    </xf>
    <xf numFmtId="0" fontId="40" fillId="23" borderId="28" xfId="137" applyNumberFormat="1" applyFont="1" applyBorder="1" applyAlignment="1">
      <alignment horizontal="center" vertical="center"/>
      <protection/>
    </xf>
    <xf numFmtId="206" fontId="15" fillId="0" borderId="1" xfId="109" applyNumberFormat="1" applyFont="1" applyFill="1" applyBorder="1" applyAlignment="1" applyProtection="1">
      <alignment horizontal="right" vertical="top"/>
      <protection/>
    </xf>
    <xf numFmtId="173" fontId="40" fillId="25" borderId="24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39" fillId="27" borderId="29" xfId="136" applyNumberFormat="1" applyFont="1" applyFill="1" applyBorder="1" applyAlignment="1" applyProtection="1">
      <alignment horizontal="center" vertical="top"/>
      <protection/>
    </xf>
    <xf numFmtId="173" fontId="54" fillId="0" borderId="29" xfId="136" applyNumberFormat="1" applyFont="1" applyFill="1" applyBorder="1" applyAlignment="1" applyProtection="1">
      <alignment horizontal="left" vertical="top" wrapText="1"/>
      <protection/>
    </xf>
    <xf numFmtId="173" fontId="54" fillId="0" borderId="29" xfId="136" applyNumberFormat="1" applyFont="1" applyFill="1" applyBorder="1" applyAlignment="1" applyProtection="1">
      <alignment horizontal="center" vertical="top" wrapText="1"/>
      <protection/>
    </xf>
    <xf numFmtId="0" fontId="54" fillId="0" borderId="29" xfId="136" applyNumberFormat="1" applyFont="1" applyFill="1" applyBorder="1" applyAlignment="1" applyProtection="1">
      <alignment horizontal="center" vertical="top" wrapText="1"/>
      <protection/>
    </xf>
    <xf numFmtId="206" fontId="15" fillId="0" borderId="29" xfId="109" applyNumberFormat="1" applyFont="1" applyFill="1" applyBorder="1" applyAlignment="1" applyProtection="1">
      <alignment horizontal="right" vertical="top"/>
      <protection/>
    </xf>
    <xf numFmtId="191" fontId="54" fillId="0" borderId="29" xfId="137" applyNumberFormat="1" applyFont="1" applyFill="1" applyBorder="1" applyAlignment="1" applyProtection="1">
      <alignment vertical="top"/>
      <protection locked="0"/>
    </xf>
    <xf numFmtId="0" fontId="15" fillId="23" borderId="30" xfId="137" applyNumberFormat="1" applyBorder="1">
      <alignment/>
      <protection/>
    </xf>
    <xf numFmtId="4" fontId="39" fillId="27" borderId="0" xfId="136" applyNumberFormat="1" applyFont="1" applyFill="1" applyBorder="1" applyAlignment="1" applyProtection="1">
      <alignment horizontal="center" vertical="top"/>
      <protection/>
    </xf>
    <xf numFmtId="0" fontId="15" fillId="23" borderId="24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vertical="top"/>
      <protection/>
    </xf>
    <xf numFmtId="4" fontId="56" fillId="27" borderId="1" xfId="136" applyNumberFormat="1" applyFont="1" applyFill="1" applyBorder="1" applyAlignment="1" applyProtection="1">
      <alignment horizontal="center" vertical="top" wrapText="1"/>
      <protection/>
    </xf>
    <xf numFmtId="185" fontId="54" fillId="0" borderId="1" xfId="136" applyNumberFormat="1" applyFont="1" applyFill="1" applyBorder="1" applyAlignment="1" applyProtection="1">
      <alignment horizontal="right" vertical="top" wrapText="1"/>
      <protection/>
    </xf>
    <xf numFmtId="173" fontId="54" fillId="0" borderId="1" xfId="136" applyNumberFormat="1" applyFont="1" applyFill="1" applyBorder="1" applyAlignment="1" applyProtection="1">
      <alignment vertical="top" wrapText="1"/>
      <protection/>
    </xf>
    <xf numFmtId="4" fontId="39" fillId="27" borderId="2" xfId="136" applyNumberFormat="1" applyFont="1" applyFill="1" applyBorder="1" applyAlignment="1" applyProtection="1">
      <alignment horizontal="center" vertical="top" wrapText="1"/>
      <protection/>
    </xf>
    <xf numFmtId="185" fontId="54" fillId="0" borderId="2" xfId="136" applyNumberFormat="1" applyFont="1" applyFill="1" applyBorder="1" applyAlignment="1" applyProtection="1">
      <alignment horizontal="right" vertical="top" wrapText="1"/>
      <protection/>
    </xf>
    <xf numFmtId="173" fontId="54" fillId="0" borderId="2" xfId="136" applyNumberFormat="1" applyFont="1" applyFill="1" applyBorder="1" applyAlignment="1" applyProtection="1">
      <alignment horizontal="left" vertical="top" wrapText="1"/>
      <protection/>
    </xf>
    <xf numFmtId="173" fontId="54" fillId="0" borderId="2" xfId="136" applyNumberFormat="1" applyFont="1" applyFill="1" applyBorder="1" applyAlignment="1" applyProtection="1">
      <alignment horizontal="center" vertical="top" wrapText="1"/>
      <protection/>
    </xf>
    <xf numFmtId="0" fontId="54" fillId="0" borderId="2" xfId="136" applyNumberFormat="1" applyFont="1" applyFill="1" applyBorder="1" applyAlignment="1" applyProtection="1">
      <alignment horizontal="center" vertical="top" wrapText="1"/>
      <protection/>
    </xf>
    <xf numFmtId="206" fontId="15" fillId="0" borderId="2" xfId="109" applyNumberFormat="1" applyFont="1" applyFill="1" applyBorder="1" applyAlignment="1" applyProtection="1">
      <alignment horizontal="right" vertical="top"/>
      <protection/>
    </xf>
    <xf numFmtId="4" fontId="39" fillId="27" borderId="0" xfId="136" applyNumberFormat="1" applyFont="1" applyFill="1" applyBorder="1" applyAlignment="1" applyProtection="1">
      <alignment horizontal="center" vertical="top" wrapText="1"/>
      <protection/>
    </xf>
    <xf numFmtId="7" fontId="15" fillId="23" borderId="28" xfId="137" applyNumberFormat="1" applyBorder="1" applyAlignment="1">
      <alignment horizontal="right" vertical="center"/>
      <protection/>
    </xf>
    <xf numFmtId="7" fontId="15" fillId="23" borderId="22" xfId="137" applyNumberFormat="1" applyFont="1" applyBorder="1" applyAlignment="1">
      <alignment horizontal="right" vertical="center"/>
      <protection/>
    </xf>
    <xf numFmtId="0" fontId="40" fillId="23" borderId="23" xfId="137" applyNumberFormat="1" applyFont="1" applyBorder="1" applyAlignment="1">
      <alignment horizontal="center" vertical="center"/>
      <protection/>
    </xf>
    <xf numFmtId="173" fontId="16" fillId="25" borderId="24" xfId="137" applyNumberFormat="1" applyFont="1" applyFill="1" applyBorder="1" applyAlignment="1" applyProtection="1">
      <alignment horizontal="left" vertical="center"/>
      <protection/>
    </xf>
    <xf numFmtId="0" fontId="15" fillId="23" borderId="22" xfId="137" applyNumberFormat="1" applyFont="1" applyBorder="1" applyAlignment="1">
      <alignment horizontal="center" vertical="top"/>
      <protection/>
    </xf>
    <xf numFmtId="173" fontId="15" fillId="25" borderId="24" xfId="137" applyNumberFormat="1" applyFont="1" applyFill="1" applyBorder="1" applyAlignment="1" applyProtection="1">
      <alignment horizontal="left" vertical="top"/>
      <protection/>
    </xf>
    <xf numFmtId="0" fontId="15" fillId="23" borderId="0" xfId="137" applyNumberFormat="1" applyBorder="1" applyAlignment="1">
      <alignment vertical="center"/>
      <protection/>
    </xf>
    <xf numFmtId="173" fontId="15" fillId="0" borderId="29" xfId="136" applyNumberFormat="1" applyFont="1" applyFill="1" applyBorder="1" applyAlignment="1" applyProtection="1">
      <alignment horizontal="left" vertical="top" wrapText="1"/>
      <protection/>
    </xf>
    <xf numFmtId="173" fontId="15" fillId="0" borderId="29" xfId="136" applyNumberFormat="1" applyFont="1" applyFill="1" applyBorder="1" applyAlignment="1" applyProtection="1">
      <alignment horizontal="center" vertical="top" wrapText="1"/>
      <protection/>
    </xf>
    <xf numFmtId="0" fontId="15" fillId="0" borderId="29" xfId="136" applyNumberFormat="1" applyFont="1" applyFill="1" applyBorder="1" applyAlignment="1" applyProtection="1">
      <alignment horizontal="center" vertical="top" wrapText="1"/>
      <protection/>
    </xf>
    <xf numFmtId="0" fontId="15" fillId="23" borderId="30" xfId="137" applyNumberFormat="1" applyBorder="1" applyAlignment="1">
      <alignment vertical="center"/>
      <protection/>
    </xf>
    <xf numFmtId="0" fontId="15" fillId="23" borderId="13" xfId="137" applyNumberFormat="1" applyBorder="1" applyAlignment="1">
      <alignment vertical="center"/>
      <protection/>
    </xf>
    <xf numFmtId="7" fontId="15" fillId="23" borderId="22" xfId="137" applyNumberFormat="1" applyFont="1" applyBorder="1" applyAlignment="1">
      <alignment horizontal="right" vertical="top"/>
      <protection/>
    </xf>
    <xf numFmtId="7" fontId="15" fillId="23" borderId="28" xfId="137" applyNumberFormat="1" applyFont="1" applyBorder="1" applyAlignment="1">
      <alignment horizontal="right" vertical="center"/>
      <protection/>
    </xf>
    <xf numFmtId="0" fontId="16" fillId="23" borderId="28" xfId="137" applyNumberFormat="1" applyFont="1" applyBorder="1" applyAlignment="1">
      <alignment horizontal="center" vertical="center"/>
      <protection/>
    </xf>
    <xf numFmtId="4" fontId="15" fillId="27" borderId="0" xfId="136" applyNumberFormat="1" applyFont="1" applyFill="1" applyBorder="1" applyAlignment="1" applyProtection="1">
      <alignment horizontal="center" vertical="top"/>
      <protection/>
    </xf>
    <xf numFmtId="173" fontId="15" fillId="0" borderId="24" xfId="137" applyNumberFormat="1" applyFont="1" applyFill="1" applyBorder="1" applyAlignment="1" applyProtection="1">
      <alignment horizontal="left" vertical="top" wrapText="1"/>
      <protection/>
    </xf>
    <xf numFmtId="4" fontId="15" fillId="27" borderId="13" xfId="136" applyNumberFormat="1" applyFont="1" applyFill="1" applyBorder="1" applyAlignment="1" applyProtection="1">
      <alignment horizontal="center" vertical="top" wrapText="1"/>
      <protection/>
    </xf>
    <xf numFmtId="0" fontId="15" fillId="23" borderId="27" xfId="137" applyNumberFormat="1" applyFont="1" applyBorder="1" applyAlignment="1">
      <alignment horizontal="center" vertical="top"/>
      <protection/>
    </xf>
    <xf numFmtId="7" fontId="15" fillId="23" borderId="26" xfId="137" applyNumberFormat="1" applyBorder="1" applyAlignment="1">
      <alignment horizontal="right"/>
      <protection/>
    </xf>
    <xf numFmtId="1" fontId="15" fillId="0" borderId="26" xfId="137" applyNumberFormat="1" applyFont="1" applyFill="1" applyBorder="1" applyAlignment="1">
      <alignment horizontal="center" vertical="top"/>
      <protection/>
    </xf>
    <xf numFmtId="0" fontId="15" fillId="23" borderId="18" xfId="137" applyNumberFormat="1" applyBorder="1" applyAlignment="1">
      <alignment horizontal="left" vertical="top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31" xfId="137" applyNumberFormat="1" applyBorder="1" applyAlignment="1">
      <alignment vertical="top"/>
      <protection/>
    </xf>
    <xf numFmtId="0" fontId="38" fillId="23" borderId="32" xfId="137" applyNumberFormat="1" applyFont="1" applyBorder="1" applyAlignment="1">
      <alignment horizontal="centerContinuous"/>
      <protection/>
    </xf>
    <xf numFmtId="0" fontId="15" fillId="23" borderId="32" xfId="137" applyNumberFormat="1" applyBorder="1" applyAlignment="1">
      <alignment horizontal="centerContinuous"/>
      <protection/>
    </xf>
    <xf numFmtId="206" fontId="0" fillId="23" borderId="32" xfId="109" applyNumberFormat="1" applyFont="1" applyFill="1" applyBorder="1" applyAlignment="1">
      <alignment horizontal="centerContinuous"/>
    </xf>
    <xf numFmtId="0" fontId="15" fillId="23" borderId="22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horizontal="right" vertical="center"/>
      <protection/>
    </xf>
    <xf numFmtId="0" fontId="40" fillId="23" borderId="33" xfId="137" applyNumberFormat="1" applyFont="1" applyBorder="1" applyAlignment="1">
      <alignment horizontal="center"/>
      <protection/>
    </xf>
    <xf numFmtId="1" fontId="51" fillId="23" borderId="34" xfId="137" applyNumberFormat="1" applyFont="1" applyBorder="1" applyAlignment="1">
      <alignment horizontal="left"/>
      <protection/>
    </xf>
    <xf numFmtId="1" fontId="15" fillId="23" borderId="34" xfId="137" applyNumberFormat="1" applyBorder="1" applyAlignment="1">
      <alignment horizontal="center"/>
      <protection/>
    </xf>
    <xf numFmtId="1" fontId="15" fillId="23" borderId="34" xfId="137" applyNumberFormat="1" applyBorder="1">
      <alignment/>
      <protection/>
    </xf>
    <xf numFmtId="206" fontId="0" fillId="23" borderId="34" xfId="109" applyNumberFormat="1" applyFont="1" applyFill="1" applyBorder="1" applyAlignment="1">
      <alignment/>
    </xf>
    <xf numFmtId="7" fontId="16" fillId="23" borderId="35" xfId="137" applyNumberFormat="1" applyFont="1" applyBorder="1" applyAlignment="1">
      <alignment horizontal="right"/>
      <protection/>
    </xf>
    <xf numFmtId="7" fontId="15" fillId="23" borderId="36" xfId="137" applyNumberFormat="1" applyBorder="1" applyAlignment="1">
      <alignment horizontal="right"/>
      <protection/>
    </xf>
    <xf numFmtId="0" fontId="15" fillId="23" borderId="37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206" fontId="0" fillId="23" borderId="13" xfId="109" applyNumberFormat="1" applyFont="1" applyFill="1" applyBorder="1" applyAlignment="1">
      <alignment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206" fontId="0" fillId="23" borderId="0" xfId="109" applyNumberFormat="1" applyFont="1" applyFill="1" applyAlignment="1">
      <alignment/>
    </xf>
    <xf numFmtId="185" fontId="15" fillId="0" borderId="2" xfId="136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39" fillId="27" borderId="2" xfId="136" applyNumberFormat="1" applyFont="1" applyFill="1" applyBorder="1" applyAlignment="1" applyProtection="1">
      <alignment horizontal="center" vertical="top"/>
      <protection/>
    </xf>
    <xf numFmtId="185" fontId="54" fillId="0" borderId="2" xfId="136" applyNumberFormat="1" applyFont="1" applyFill="1" applyBorder="1" applyAlignment="1" applyProtection="1">
      <alignment horizontal="center" vertical="top" wrapText="1"/>
      <protection/>
    </xf>
    <xf numFmtId="185" fontId="54" fillId="0" borderId="29" xfId="136" applyNumberFormat="1" applyFont="1" applyFill="1" applyBorder="1" applyAlignment="1" applyProtection="1">
      <alignment horizontal="center" vertical="top" wrapText="1"/>
      <protection/>
    </xf>
    <xf numFmtId="173" fontId="54" fillId="0" borderId="2" xfId="136" applyNumberFormat="1" applyFont="1" applyFill="1" applyBorder="1" applyAlignment="1" applyProtection="1">
      <alignment vertical="top" wrapText="1"/>
      <protection/>
    </xf>
    <xf numFmtId="206" fontId="0" fillId="23" borderId="26" xfId="109" applyNumberFormat="1" applyFont="1" applyFill="1" applyBorder="1" applyAlignment="1">
      <alignment horizontal="center" vertical="top"/>
    </xf>
    <xf numFmtId="7" fontId="15" fillId="23" borderId="27" xfId="137" applyNumberFormat="1" applyBorder="1" applyAlignment="1">
      <alignment horizontal="right"/>
      <protection/>
    </xf>
    <xf numFmtId="4" fontId="39" fillId="27" borderId="29" xfId="136" applyNumberFormat="1" applyFont="1" applyFill="1" applyBorder="1" applyAlignment="1" applyProtection="1">
      <alignment horizontal="center" vertical="top" wrapText="1"/>
      <protection/>
    </xf>
    <xf numFmtId="185" fontId="54" fillId="0" borderId="29" xfId="136" applyNumberFormat="1" applyFont="1" applyFill="1" applyBorder="1" applyAlignment="1" applyProtection="1">
      <alignment horizontal="right" vertical="top" wrapText="1"/>
      <protection/>
    </xf>
    <xf numFmtId="4" fontId="15" fillId="27" borderId="29" xfId="136" applyNumberFormat="1" applyFont="1" applyFill="1" applyBorder="1" applyAlignment="1" applyProtection="1">
      <alignment horizontal="center" vertical="top" wrapText="1"/>
      <protection/>
    </xf>
    <xf numFmtId="185" fontId="15" fillId="0" borderId="29" xfId="136" applyNumberFormat="1" applyFont="1" applyFill="1" applyBorder="1" applyAlignment="1" applyProtection="1">
      <alignment horizontal="center" vertical="top" wrapText="1"/>
      <protection/>
    </xf>
    <xf numFmtId="7" fontId="15" fillId="23" borderId="22" xfId="137" applyNumberFormat="1" applyFont="1" applyBorder="1" applyAlignment="1">
      <alignment horizontal="center" vertical="top"/>
      <protection/>
    </xf>
    <xf numFmtId="0" fontId="19" fillId="26" borderId="0" xfId="0" applyNumberFormat="1" applyFont="1" applyFill="1" applyBorder="1" applyAlignment="1">
      <alignment/>
    </xf>
    <xf numFmtId="0" fontId="15" fillId="23" borderId="0" xfId="137" applyNumberFormat="1" applyBorder="1" applyAlignment="1">
      <alignment/>
      <protection/>
    </xf>
    <xf numFmtId="0" fontId="15" fillId="23" borderId="38" xfId="137" applyNumberFormat="1" applyBorder="1" applyAlignment="1">
      <alignment horizontal="center"/>
      <protection/>
    </xf>
    <xf numFmtId="0" fontId="15" fillId="23" borderId="39" xfId="137" applyNumberFormat="1" applyBorder="1" applyAlignment="1">
      <alignment horizontal="right"/>
      <protection/>
    </xf>
    <xf numFmtId="0" fontId="15" fillId="23" borderId="40" xfId="137" applyNumberFormat="1" applyBorder="1" applyAlignment="1">
      <alignment horizontal="right"/>
      <protection/>
    </xf>
    <xf numFmtId="191" fontId="54" fillId="0" borderId="41" xfId="137" applyNumberFormat="1" applyFont="1" applyFill="1" applyBorder="1" applyAlignment="1" applyProtection="1">
      <alignment vertical="top"/>
      <protection/>
    </xf>
    <xf numFmtId="191" fontId="54" fillId="0" borderId="37" xfId="137" applyNumberFormat="1" applyFont="1" applyFill="1" applyBorder="1" applyAlignment="1" applyProtection="1">
      <alignment vertical="top"/>
      <protection/>
    </xf>
    <xf numFmtId="7" fontId="15" fillId="23" borderId="42" xfId="137" applyNumberFormat="1" applyBorder="1" applyAlignment="1">
      <alignment horizontal="right"/>
      <protection/>
    </xf>
    <xf numFmtId="191" fontId="54" fillId="0" borderId="43" xfId="137" applyNumberFormat="1" applyFont="1" applyFill="1" applyBorder="1" applyAlignment="1" applyProtection="1">
      <alignment vertical="top"/>
      <protection/>
    </xf>
    <xf numFmtId="7" fontId="15" fillId="23" borderId="42" xfId="137" applyNumberFormat="1" applyBorder="1" applyAlignment="1">
      <alignment horizontal="right" vertical="center"/>
      <protection/>
    </xf>
    <xf numFmtId="0" fontId="15" fillId="23" borderId="32" xfId="137" applyNumberFormat="1" applyBorder="1" applyAlignment="1">
      <alignment horizontal="right"/>
      <protection/>
    </xf>
    <xf numFmtId="0" fontId="15" fillId="23" borderId="44" xfId="137" applyNumberFormat="1" applyBorder="1" applyAlignment="1">
      <alignment horizontal="right" vertical="center"/>
      <protection/>
    </xf>
    <xf numFmtId="7" fontId="15" fillId="23" borderId="33" xfId="137" applyNumberFormat="1" applyBorder="1" applyAlignment="1">
      <alignment horizontal="right"/>
      <protection/>
    </xf>
    <xf numFmtId="7" fontId="15" fillId="23" borderId="39" xfId="137" applyNumberFormat="1" applyBorder="1" applyAlignment="1">
      <alignment horizontal="right" vertical="center"/>
      <protection/>
    </xf>
    <xf numFmtId="7" fontId="15" fillId="23" borderId="45" xfId="137" applyNumberFormat="1" applyBorder="1" applyAlignment="1">
      <alignment horizontal="right"/>
      <protection/>
    </xf>
    <xf numFmtId="0" fontId="15" fillId="23" borderId="13" xfId="137" applyNumberFormat="1" applyBorder="1" applyAlignment="1">
      <alignment horizontal="right"/>
      <protection/>
    </xf>
    <xf numFmtId="0" fontId="19" fillId="26" borderId="0" xfId="140" applyFont="1" applyFill="1" applyBorder="1" applyAlignment="1">
      <alignment wrapText="1"/>
      <protection/>
    </xf>
    <xf numFmtId="0" fontId="43" fillId="26" borderId="41" xfId="0" applyNumberFormat="1" applyFont="1" applyFill="1" applyBorder="1" applyAlignment="1">
      <alignment/>
    </xf>
    <xf numFmtId="0" fontId="44" fillId="0" borderId="41" xfId="0" applyFont="1" applyBorder="1" applyAlignment="1" applyProtection="1">
      <alignment vertical="center"/>
      <protection/>
    </xf>
    <xf numFmtId="0" fontId="15" fillId="23" borderId="41" xfId="137" applyNumberFormat="1" applyBorder="1" applyAlignment="1">
      <alignment/>
      <protection/>
    </xf>
    <xf numFmtId="0" fontId="15" fillId="23" borderId="41" xfId="137" applyNumberFormat="1" applyBorder="1">
      <alignment/>
      <protection/>
    </xf>
    <xf numFmtId="1" fontId="51" fillId="23" borderId="46" xfId="137" applyNumberFormat="1" applyFont="1" applyBorder="1" applyAlignment="1">
      <alignment horizontal="left" vertical="center" wrapText="1"/>
      <protection/>
    </xf>
    <xf numFmtId="1" fontId="51" fillId="23" borderId="47" xfId="137" applyNumberFormat="1" applyFont="1" applyBorder="1" applyAlignment="1">
      <alignment horizontal="left" vertical="center" wrapText="1"/>
      <protection/>
    </xf>
    <xf numFmtId="1" fontId="51" fillId="23" borderId="48" xfId="137" applyNumberFormat="1" applyFont="1" applyBorder="1" applyAlignment="1">
      <alignment horizontal="left" vertical="center" wrapText="1"/>
      <protection/>
    </xf>
    <xf numFmtId="0" fontId="15" fillId="23" borderId="49" xfId="137" applyNumberFormat="1" applyBorder="1" applyAlignment="1">
      <alignment/>
      <protection/>
    </xf>
    <xf numFmtId="0" fontId="15" fillId="23" borderId="50" xfId="137" applyNumberFormat="1" applyBorder="1" applyAlignment="1">
      <alignment/>
      <protection/>
    </xf>
    <xf numFmtId="7" fontId="15" fillId="23" borderId="51" xfId="137" applyNumberFormat="1" applyBorder="1" applyAlignment="1">
      <alignment horizontal="center"/>
      <protection/>
    </xf>
    <xf numFmtId="0" fontId="15" fillId="23" borderId="51" xfId="137" applyNumberFormat="1" applyBorder="1" applyAlignment="1">
      <alignment/>
      <protection/>
    </xf>
    <xf numFmtId="0" fontId="38" fillId="23" borderId="52" xfId="137" applyNumberFormat="1" applyFont="1" applyBorder="1" applyAlignment="1">
      <alignment vertical="center"/>
      <protection/>
    </xf>
    <xf numFmtId="0" fontId="38" fillId="23" borderId="44" xfId="137" applyNumberFormat="1" applyFont="1" applyBorder="1" applyAlignment="1">
      <alignment vertical="center"/>
      <protection/>
    </xf>
    <xf numFmtId="1" fontId="51" fillId="23" borderId="42" xfId="137" applyNumberFormat="1" applyFont="1" applyBorder="1" applyAlignment="1">
      <alignment horizontal="left" vertical="center" wrapText="1"/>
      <protection/>
    </xf>
    <xf numFmtId="1" fontId="51" fillId="23" borderId="53" xfId="137" applyNumberFormat="1" applyFont="1" applyBorder="1" applyAlignment="1">
      <alignment horizontal="left" vertical="center" wrapText="1"/>
      <protection/>
    </xf>
    <xf numFmtId="1" fontId="51" fillId="23" borderId="54" xfId="137" applyNumberFormat="1" applyFont="1" applyBorder="1" applyAlignment="1">
      <alignment horizontal="left" vertical="center" wrapText="1"/>
      <protection/>
    </xf>
    <xf numFmtId="0" fontId="38" fillId="23" borderId="38" xfId="137" applyNumberFormat="1" applyFont="1" applyBorder="1" applyAlignment="1">
      <alignment vertical="center" wrapText="1"/>
      <protection/>
    </xf>
    <xf numFmtId="0" fontId="38" fillId="23" borderId="16" xfId="137" applyNumberFormat="1" applyFont="1" applyBorder="1" applyAlignment="1">
      <alignment vertical="center" wrapText="1"/>
      <protection/>
    </xf>
    <xf numFmtId="0" fontId="38" fillId="23" borderId="17" xfId="137" applyNumberFormat="1" applyFont="1" applyBorder="1" applyAlignment="1">
      <alignment vertical="center" wrapText="1"/>
      <protection/>
    </xf>
    <xf numFmtId="1" fontId="50" fillId="23" borderId="42" xfId="137" applyNumberFormat="1" applyFont="1" applyBorder="1" applyAlignment="1">
      <alignment horizontal="left" vertical="center" wrapText="1"/>
      <protection/>
    </xf>
    <xf numFmtId="1" fontId="50" fillId="23" borderId="53" xfId="137" applyNumberFormat="1" applyFont="1" applyBorder="1" applyAlignment="1">
      <alignment horizontal="left" vertical="center" wrapText="1"/>
      <protection/>
    </xf>
    <xf numFmtId="1" fontId="50" fillId="23" borderId="54" xfId="137" applyNumberFormat="1" applyFont="1" applyBorder="1" applyAlignment="1">
      <alignment horizontal="left" vertical="center" wrapText="1"/>
      <protection/>
    </xf>
    <xf numFmtId="1" fontId="48" fillId="23" borderId="40" xfId="137" applyNumberFormat="1" applyFont="1" applyBorder="1" applyAlignment="1">
      <alignment horizontal="left" vertical="center" wrapText="1"/>
      <protection/>
    </xf>
    <xf numFmtId="1" fontId="48" fillId="23" borderId="55" xfId="137" applyNumberFormat="1" applyFont="1" applyBorder="1" applyAlignment="1">
      <alignment horizontal="left" vertical="center" wrapText="1"/>
      <protection/>
    </xf>
    <xf numFmtId="1" fontId="48" fillId="23" borderId="56" xfId="137" applyNumberFormat="1" applyFont="1" applyBorder="1" applyAlignment="1">
      <alignment horizontal="left" vertical="center" wrapText="1"/>
      <protection/>
    </xf>
    <xf numFmtId="1" fontId="48" fillId="23" borderId="42" xfId="137" applyNumberFormat="1" applyFont="1" applyBorder="1" applyAlignment="1">
      <alignment horizontal="left" vertical="center" wrapText="1"/>
      <protection/>
    </xf>
    <xf numFmtId="1" fontId="48" fillId="23" borderId="53" xfId="137" applyNumberFormat="1" applyFont="1" applyBorder="1" applyAlignment="1">
      <alignment horizontal="left" vertical="center" wrapText="1"/>
      <protection/>
    </xf>
    <xf numFmtId="1" fontId="48" fillId="23" borderId="54" xfId="137" applyNumberFormat="1" applyFont="1" applyBorder="1" applyAlignment="1">
      <alignment horizontal="left" vertical="center" wrapText="1"/>
      <protection/>
    </xf>
    <xf numFmtId="0" fontId="38" fillId="23" borderId="40" xfId="137" applyNumberFormat="1" applyFont="1" applyBorder="1" applyAlignment="1">
      <alignment vertical="top" wrapText="1"/>
      <protection/>
    </xf>
    <xf numFmtId="0" fontId="38" fillId="23" borderId="55" xfId="137" applyNumberFormat="1" applyFont="1" applyBorder="1" applyAlignment="1">
      <alignment vertical="top" wrapText="1"/>
      <protection/>
    </xf>
    <xf numFmtId="0" fontId="38" fillId="23" borderId="56" xfId="137" applyNumberFormat="1" applyFont="1" applyBorder="1" applyAlignment="1">
      <alignment vertical="top" wrapText="1"/>
      <protection/>
    </xf>
    <xf numFmtId="1" fontId="48" fillId="23" borderId="22" xfId="137" applyNumberFormat="1" applyFont="1" applyBorder="1" applyAlignment="1">
      <alignment horizontal="left" vertical="center" wrapText="1"/>
      <protection/>
    </xf>
    <xf numFmtId="1" fontId="48" fillId="23" borderId="0" xfId="137" applyNumberFormat="1" applyFont="1" applyBorder="1" applyAlignment="1">
      <alignment horizontal="left" vertical="center" wrapText="1"/>
      <protection/>
    </xf>
    <xf numFmtId="1" fontId="48" fillId="23" borderId="57" xfId="137" applyNumberFormat="1" applyFont="1" applyBorder="1" applyAlignment="1">
      <alignment horizontal="left" vertical="center" wrapText="1"/>
      <protection/>
    </xf>
    <xf numFmtId="0" fontId="38" fillId="23" borderId="40" xfId="137" applyNumberFormat="1" applyFont="1" applyBorder="1" applyAlignment="1">
      <alignment vertical="top"/>
      <protection/>
    </xf>
    <xf numFmtId="0" fontId="15" fillId="23" borderId="55" xfId="137" applyNumberFormat="1" applyBorder="1" applyAlignment="1">
      <alignment/>
      <protection/>
    </xf>
    <xf numFmtId="0" fontId="15" fillId="23" borderId="56" xfId="137" applyNumberFormat="1" applyBorder="1" applyAlignment="1">
      <alignment/>
      <protection/>
    </xf>
    <xf numFmtId="0" fontId="15" fillId="23" borderId="0" xfId="137" applyNumberFormat="1" applyAlignment="1">
      <alignment vertical="center" wrapText="1"/>
      <protection/>
    </xf>
    <xf numFmtId="0" fontId="15" fillId="23" borderId="57" xfId="137" applyNumberFormat="1" applyBorder="1" applyAlignment="1">
      <alignment vertical="center" wrapText="1"/>
      <protection/>
    </xf>
    <xf numFmtId="1" fontId="50" fillId="23" borderId="40" xfId="137" applyNumberFormat="1" applyFont="1" applyBorder="1" applyAlignment="1">
      <alignment horizontal="left" vertical="center" wrapText="1"/>
      <protection/>
    </xf>
    <xf numFmtId="1" fontId="50" fillId="23" borderId="55" xfId="137" applyNumberFormat="1" applyFont="1" applyBorder="1" applyAlignment="1">
      <alignment horizontal="left" vertical="center" wrapText="1"/>
      <protection/>
    </xf>
    <xf numFmtId="1" fontId="50" fillId="23" borderId="56" xfId="137" applyNumberFormat="1" applyFont="1" applyBorder="1" applyAlignment="1">
      <alignment horizontal="left"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60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BW502"/>
  <sheetViews>
    <sheetView showZeros="0" tabSelected="1" showOutlineSymbols="0" view="pageBreakPreview" zoomScale="75" zoomScaleNormal="87" zoomScaleSheetLayoutView="75" workbookViewId="0" topLeftCell="B1">
      <selection activeCell="G193" sqref="G193"/>
    </sheetView>
  </sheetViews>
  <sheetFormatPr defaultColWidth="12.8515625" defaultRowHeight="12.75"/>
  <cols>
    <col min="1" max="1" width="8.421875" style="172" hidden="1" customWidth="1"/>
    <col min="2" max="2" width="10.7109375" style="15" customWidth="1"/>
    <col min="3" max="3" width="45.00390625" style="9" customWidth="1"/>
    <col min="4" max="4" width="15.7109375" style="173" customWidth="1"/>
    <col min="5" max="5" width="8.28125" style="9" customWidth="1"/>
    <col min="6" max="6" width="14.421875" style="174" customWidth="1"/>
    <col min="7" max="7" width="14.421875" style="172" customWidth="1"/>
    <col min="8" max="8" width="20.57421875" style="172" customWidth="1"/>
    <col min="9" max="9" width="14.7109375" style="80" customWidth="1"/>
    <col min="10" max="10" width="32.28125" style="80" customWidth="1"/>
    <col min="11" max="75" width="12.8515625" style="80" customWidth="1"/>
    <col min="76" max="16384" width="12.8515625" style="9" customWidth="1"/>
  </cols>
  <sheetData>
    <row r="1" spans="1:8" ht="15.75">
      <c r="A1" s="5"/>
      <c r="B1" s="6" t="s">
        <v>393</v>
      </c>
      <c r="C1" s="7"/>
      <c r="D1" s="7"/>
      <c r="E1" s="7"/>
      <c r="F1" s="8"/>
      <c r="G1" s="5"/>
      <c r="H1" s="7"/>
    </row>
    <row r="2" spans="1:8" ht="15">
      <c r="A2" s="10"/>
      <c r="B2" s="11" t="s">
        <v>394</v>
      </c>
      <c r="C2" s="12"/>
      <c r="D2" s="12"/>
      <c r="E2" s="12"/>
      <c r="F2" s="13"/>
      <c r="G2" s="10"/>
      <c r="H2" s="12"/>
    </row>
    <row r="3" spans="1:8" ht="15">
      <c r="A3" s="14"/>
      <c r="B3" s="15" t="s">
        <v>395</v>
      </c>
      <c r="C3" s="16"/>
      <c r="D3" s="16"/>
      <c r="E3" s="16"/>
      <c r="F3" s="17"/>
      <c r="G3" s="18"/>
      <c r="H3" s="19"/>
    </row>
    <row r="4" spans="1:14" ht="15.75">
      <c r="A4" s="20" t="s">
        <v>127</v>
      </c>
      <c r="B4" s="21" t="s">
        <v>99</v>
      </c>
      <c r="C4" s="22" t="s">
        <v>100</v>
      </c>
      <c r="D4" s="23" t="s">
        <v>396</v>
      </c>
      <c r="E4" s="24" t="s">
        <v>101</v>
      </c>
      <c r="F4" s="25" t="s">
        <v>397</v>
      </c>
      <c r="G4" s="26" t="s">
        <v>97</v>
      </c>
      <c r="H4" s="190" t="s">
        <v>102</v>
      </c>
      <c r="I4" s="205"/>
      <c r="J4" s="204"/>
      <c r="K4" s="4"/>
      <c r="L4" s="188"/>
      <c r="M4" s="4"/>
      <c r="N4" s="188"/>
    </row>
    <row r="5" spans="1:14" ht="15.75" thickBot="1">
      <c r="A5" s="27"/>
      <c r="B5" s="28"/>
      <c r="C5" s="29"/>
      <c r="D5" s="30" t="s">
        <v>398</v>
      </c>
      <c r="E5" s="31"/>
      <c r="F5" s="32" t="s">
        <v>399</v>
      </c>
      <c r="G5" s="33"/>
      <c r="H5" s="191"/>
      <c r="I5" s="206"/>
      <c r="J5" s="1"/>
      <c r="K5" s="2"/>
      <c r="L5" s="176"/>
      <c r="M5" s="176"/>
      <c r="N5" s="176"/>
    </row>
    <row r="6" spans="1:14" ht="30" customHeight="1" thickTop="1">
      <c r="A6" s="34"/>
      <c r="B6" s="239" t="s">
        <v>400</v>
      </c>
      <c r="C6" s="240"/>
      <c r="D6" s="240"/>
      <c r="E6" s="240"/>
      <c r="F6" s="241"/>
      <c r="G6" s="35"/>
      <c r="H6" s="192"/>
      <c r="I6" s="206"/>
      <c r="J6" s="1"/>
      <c r="K6" s="2"/>
      <c r="L6" s="176"/>
      <c r="M6" s="176"/>
      <c r="N6" s="176"/>
    </row>
    <row r="7" spans="1:75" s="39" customFormat="1" ht="45" customHeight="1">
      <c r="A7" s="36"/>
      <c r="B7" s="37" t="s">
        <v>274</v>
      </c>
      <c r="C7" s="236" t="s">
        <v>401</v>
      </c>
      <c r="D7" s="242"/>
      <c r="E7" s="242"/>
      <c r="F7" s="243"/>
      <c r="G7" s="38"/>
      <c r="H7" s="36" t="s">
        <v>98</v>
      </c>
      <c r="I7" s="206"/>
      <c r="J7" s="1"/>
      <c r="K7" s="2"/>
      <c r="L7" s="176"/>
      <c r="M7" s="176"/>
      <c r="N7" s="176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14" ht="30" customHeight="1">
      <c r="A8" s="34"/>
      <c r="B8" s="40"/>
      <c r="C8" s="41" t="s">
        <v>121</v>
      </c>
      <c r="D8" s="42"/>
      <c r="E8" s="43" t="s">
        <v>98</v>
      </c>
      <c r="F8" s="44" t="s">
        <v>98</v>
      </c>
      <c r="G8" s="45" t="s">
        <v>98</v>
      </c>
      <c r="H8" s="34"/>
      <c r="I8" s="206"/>
      <c r="J8" s="1"/>
      <c r="K8" s="2"/>
      <c r="L8" s="176"/>
      <c r="M8" s="176"/>
      <c r="N8" s="176"/>
    </row>
    <row r="9" spans="1:14" ht="30" customHeight="1">
      <c r="A9" s="46" t="s">
        <v>237</v>
      </c>
      <c r="B9" s="47" t="s">
        <v>122</v>
      </c>
      <c r="C9" s="48" t="s">
        <v>49</v>
      </c>
      <c r="D9" s="49" t="s">
        <v>351</v>
      </c>
      <c r="E9" s="50" t="s">
        <v>104</v>
      </c>
      <c r="F9" s="51">
        <v>3400</v>
      </c>
      <c r="G9" s="52"/>
      <c r="H9" s="193">
        <f>ROUND(G9*F9,2)</f>
        <v>0</v>
      </c>
      <c r="I9" s="206"/>
      <c r="J9" s="1"/>
      <c r="K9" s="2"/>
      <c r="L9" s="176"/>
      <c r="M9" s="176"/>
      <c r="N9" s="176"/>
    </row>
    <row r="10" spans="1:14" ht="30" customHeight="1">
      <c r="A10" s="53" t="s">
        <v>146</v>
      </c>
      <c r="B10" s="47" t="s">
        <v>109</v>
      </c>
      <c r="C10" s="48" t="s">
        <v>41</v>
      </c>
      <c r="D10" s="49" t="s">
        <v>351</v>
      </c>
      <c r="E10" s="50" t="s">
        <v>103</v>
      </c>
      <c r="F10" s="51">
        <v>6200</v>
      </c>
      <c r="G10" s="52"/>
      <c r="H10" s="193">
        <f>ROUND(G10*F10,2)</f>
        <v>0</v>
      </c>
      <c r="I10" s="206"/>
      <c r="J10" s="1"/>
      <c r="K10" s="2"/>
      <c r="L10" s="176"/>
      <c r="M10" s="176"/>
      <c r="N10" s="176"/>
    </row>
    <row r="11" spans="1:14" ht="30" customHeight="1">
      <c r="A11" s="53" t="s">
        <v>147</v>
      </c>
      <c r="B11" s="47" t="s">
        <v>46</v>
      </c>
      <c r="C11" s="48" t="s">
        <v>51</v>
      </c>
      <c r="D11" s="49" t="s">
        <v>351</v>
      </c>
      <c r="E11" s="50"/>
      <c r="F11" s="44" t="s">
        <v>98</v>
      </c>
      <c r="G11" s="45"/>
      <c r="H11" s="34"/>
      <c r="I11" s="206"/>
      <c r="J11" s="1"/>
      <c r="K11" s="2"/>
      <c r="L11" s="176"/>
      <c r="M11" s="176"/>
      <c r="N11" s="176"/>
    </row>
    <row r="12" spans="1:14" ht="30" customHeight="1">
      <c r="A12" s="46" t="s">
        <v>148</v>
      </c>
      <c r="B12" s="54" t="s">
        <v>187</v>
      </c>
      <c r="C12" s="48" t="s">
        <v>299</v>
      </c>
      <c r="D12" s="55" t="s">
        <v>98</v>
      </c>
      <c r="E12" s="50" t="s">
        <v>105</v>
      </c>
      <c r="F12" s="51">
        <v>2350</v>
      </c>
      <c r="G12" s="52"/>
      <c r="H12" s="193">
        <f>ROUND(G12*F12,2)</f>
        <v>0</v>
      </c>
      <c r="I12" s="206"/>
      <c r="J12" s="1"/>
      <c r="K12" s="2"/>
      <c r="L12" s="176"/>
      <c r="M12" s="176"/>
      <c r="N12" s="176"/>
    </row>
    <row r="13" spans="1:14" ht="30" customHeight="1">
      <c r="A13" s="46" t="s">
        <v>149</v>
      </c>
      <c r="B13" s="54" t="s">
        <v>188</v>
      </c>
      <c r="C13" s="48" t="s">
        <v>300</v>
      </c>
      <c r="D13" s="55" t="s">
        <v>98</v>
      </c>
      <c r="E13" s="50" t="s">
        <v>105</v>
      </c>
      <c r="F13" s="51">
        <v>6150</v>
      </c>
      <c r="G13" s="52"/>
      <c r="H13" s="193">
        <f>ROUND(G13*F13,2)</f>
        <v>0</v>
      </c>
      <c r="I13" s="206"/>
      <c r="J13" s="1"/>
      <c r="K13" s="2"/>
      <c r="L13" s="176"/>
      <c r="M13" s="176"/>
      <c r="N13" s="176"/>
    </row>
    <row r="14" spans="1:14" ht="45" customHeight="1">
      <c r="A14" s="53" t="s">
        <v>345</v>
      </c>
      <c r="B14" s="47" t="s">
        <v>47</v>
      </c>
      <c r="C14" s="48" t="s">
        <v>355</v>
      </c>
      <c r="D14" s="49" t="s">
        <v>351</v>
      </c>
      <c r="E14" s="50" t="s">
        <v>104</v>
      </c>
      <c r="F14" s="51">
        <v>680</v>
      </c>
      <c r="G14" s="52"/>
      <c r="H14" s="193">
        <f>ROUND(G14*F14,2)</f>
        <v>0</v>
      </c>
      <c r="I14" s="206"/>
      <c r="J14" s="1"/>
      <c r="K14" s="2"/>
      <c r="L14" s="176"/>
      <c r="M14" s="176"/>
      <c r="N14" s="176"/>
    </row>
    <row r="15" spans="1:14" ht="30" customHeight="1">
      <c r="A15" s="53" t="s">
        <v>151</v>
      </c>
      <c r="B15" s="47" t="s">
        <v>62</v>
      </c>
      <c r="C15" s="48" t="s">
        <v>174</v>
      </c>
      <c r="D15" s="49" t="s">
        <v>351</v>
      </c>
      <c r="E15" s="50"/>
      <c r="F15" s="44" t="s">
        <v>98</v>
      </c>
      <c r="G15" s="45"/>
      <c r="H15" s="34"/>
      <c r="I15" s="206"/>
      <c r="J15" s="1"/>
      <c r="K15" s="2"/>
      <c r="L15" s="176"/>
      <c r="M15" s="176"/>
      <c r="N15" s="176"/>
    </row>
    <row r="16" spans="1:14" ht="30" customHeight="1">
      <c r="A16" s="46" t="s">
        <v>152</v>
      </c>
      <c r="B16" s="54" t="s">
        <v>187</v>
      </c>
      <c r="C16" s="48" t="s">
        <v>338</v>
      </c>
      <c r="D16" s="55" t="s">
        <v>98</v>
      </c>
      <c r="E16" s="50" t="s">
        <v>106</v>
      </c>
      <c r="F16" s="51">
        <v>6</v>
      </c>
      <c r="G16" s="52"/>
      <c r="H16" s="193">
        <f>ROUND(G16*F16,2)</f>
        <v>0</v>
      </c>
      <c r="I16" s="206"/>
      <c r="J16" s="1"/>
      <c r="K16" s="2"/>
      <c r="L16" s="176"/>
      <c r="M16" s="176"/>
      <c r="N16" s="176"/>
    </row>
    <row r="17" spans="1:14" ht="30" customHeight="1">
      <c r="A17" s="46" t="s">
        <v>238</v>
      </c>
      <c r="B17" s="54" t="s">
        <v>188</v>
      </c>
      <c r="C17" s="48" t="s">
        <v>175</v>
      </c>
      <c r="D17" s="55" t="s">
        <v>98</v>
      </c>
      <c r="E17" s="50" t="s">
        <v>106</v>
      </c>
      <c r="F17" s="51">
        <v>3</v>
      </c>
      <c r="G17" s="52"/>
      <c r="H17" s="193">
        <f>ROUND(G17*F17,2)</f>
        <v>0</v>
      </c>
      <c r="I17" s="206"/>
      <c r="J17" s="1"/>
      <c r="K17" s="2"/>
      <c r="L17" s="176"/>
      <c r="M17" s="176"/>
      <c r="N17" s="176"/>
    </row>
    <row r="18" spans="1:14" ht="30" customHeight="1">
      <c r="A18" s="53" t="s">
        <v>153</v>
      </c>
      <c r="B18" s="47" t="s">
        <v>50</v>
      </c>
      <c r="C18" s="48" t="s">
        <v>301</v>
      </c>
      <c r="D18" s="55" t="s">
        <v>3</v>
      </c>
      <c r="E18" s="50" t="s">
        <v>103</v>
      </c>
      <c r="F18" s="51">
        <v>6200</v>
      </c>
      <c r="G18" s="52"/>
      <c r="H18" s="193">
        <f>ROUND(G18*F18,2)</f>
        <v>0</v>
      </c>
      <c r="I18" s="206"/>
      <c r="J18" s="1"/>
      <c r="K18" s="2"/>
      <c r="L18" s="176"/>
      <c r="M18" s="176"/>
      <c r="N18" s="176"/>
    </row>
    <row r="19" spans="1:14" ht="30" customHeight="1">
      <c r="A19" s="53" t="s">
        <v>302</v>
      </c>
      <c r="B19" s="47" t="s">
        <v>48</v>
      </c>
      <c r="C19" s="48" t="s">
        <v>303</v>
      </c>
      <c r="D19" s="55" t="s">
        <v>4</v>
      </c>
      <c r="E19" s="50" t="s">
        <v>103</v>
      </c>
      <c r="F19" s="51">
        <v>6200</v>
      </c>
      <c r="G19" s="52"/>
      <c r="H19" s="193">
        <f>ROUND(G19*F19,2)</f>
        <v>0</v>
      </c>
      <c r="I19" s="206"/>
      <c r="J19" s="1"/>
      <c r="K19" s="2"/>
      <c r="L19" s="176"/>
      <c r="M19" s="176"/>
      <c r="N19" s="176"/>
    </row>
    <row r="20" spans="1:14" ht="30" customHeight="1">
      <c r="A20" s="53"/>
      <c r="B20" s="47" t="s">
        <v>402</v>
      </c>
      <c r="C20" s="48" t="s">
        <v>403</v>
      </c>
      <c r="D20" s="55" t="s">
        <v>272</v>
      </c>
      <c r="E20" s="50" t="s">
        <v>104</v>
      </c>
      <c r="F20" s="51">
        <v>1200</v>
      </c>
      <c r="G20" s="52"/>
      <c r="H20" s="193">
        <f>ROUND(G20*F20,2)</f>
        <v>0</v>
      </c>
      <c r="I20" s="206"/>
      <c r="J20" s="1"/>
      <c r="K20" s="2"/>
      <c r="L20" s="176"/>
      <c r="M20" s="176"/>
      <c r="N20" s="176"/>
    </row>
    <row r="21" spans="1:14" ht="30" customHeight="1">
      <c r="A21" s="56"/>
      <c r="B21" s="57"/>
      <c r="C21" s="58" t="s">
        <v>404</v>
      </c>
      <c r="D21" s="59"/>
      <c r="E21" s="60"/>
      <c r="F21" s="44" t="s">
        <v>98</v>
      </c>
      <c r="G21" s="45"/>
      <c r="H21" s="34"/>
      <c r="I21" s="206"/>
      <c r="J21" s="1"/>
      <c r="K21" s="2"/>
      <c r="L21" s="176"/>
      <c r="M21" s="176"/>
      <c r="N21" s="176"/>
    </row>
    <row r="22" spans="1:14" ht="30" customHeight="1">
      <c r="A22" s="62" t="s">
        <v>202</v>
      </c>
      <c r="B22" s="47" t="s">
        <v>52</v>
      </c>
      <c r="C22" s="48" t="s">
        <v>170</v>
      </c>
      <c r="D22" s="49" t="s">
        <v>351</v>
      </c>
      <c r="E22" s="50"/>
      <c r="F22" s="44" t="s">
        <v>98</v>
      </c>
      <c r="G22" s="45"/>
      <c r="H22" s="34"/>
      <c r="I22" s="206"/>
      <c r="J22" s="1"/>
      <c r="K22" s="2"/>
      <c r="L22" s="176"/>
      <c r="M22" s="176"/>
      <c r="N22" s="176"/>
    </row>
    <row r="23" spans="1:14" ht="30" customHeight="1">
      <c r="A23" s="62" t="s">
        <v>239</v>
      </c>
      <c r="B23" s="54" t="s">
        <v>187</v>
      </c>
      <c r="C23" s="48" t="s">
        <v>171</v>
      </c>
      <c r="D23" s="55" t="s">
        <v>98</v>
      </c>
      <c r="E23" s="50" t="s">
        <v>103</v>
      </c>
      <c r="F23" s="51">
        <v>5850</v>
      </c>
      <c r="G23" s="52"/>
      <c r="H23" s="193">
        <f>ROUND(G23*F23,2)</f>
        <v>0</v>
      </c>
      <c r="I23" s="206"/>
      <c r="J23" s="1"/>
      <c r="K23" s="2"/>
      <c r="L23" s="176"/>
      <c r="M23" s="176"/>
      <c r="N23" s="176"/>
    </row>
    <row r="24" spans="1:14" ht="30" customHeight="1">
      <c r="A24" s="62" t="s">
        <v>154</v>
      </c>
      <c r="B24" s="54" t="s">
        <v>188</v>
      </c>
      <c r="C24" s="48" t="s">
        <v>172</v>
      </c>
      <c r="D24" s="55" t="s">
        <v>98</v>
      </c>
      <c r="E24" s="50" t="s">
        <v>103</v>
      </c>
      <c r="F24" s="51">
        <v>50</v>
      </c>
      <c r="G24" s="52"/>
      <c r="H24" s="193">
        <f>ROUND(G24*F24,2)</f>
        <v>0</v>
      </c>
      <c r="I24" s="206"/>
      <c r="J24" s="1"/>
      <c r="K24" s="2"/>
      <c r="L24" s="176"/>
      <c r="M24" s="176"/>
      <c r="N24" s="176"/>
    </row>
    <row r="25" spans="1:14" ht="30" customHeight="1">
      <c r="A25" s="63" t="s">
        <v>155</v>
      </c>
      <c r="B25" s="47" t="s">
        <v>53</v>
      </c>
      <c r="C25" s="48" t="s">
        <v>246</v>
      </c>
      <c r="D25" s="55" t="s">
        <v>350</v>
      </c>
      <c r="E25" s="50"/>
      <c r="F25" s="44" t="s">
        <v>98</v>
      </c>
      <c r="G25" s="45"/>
      <c r="H25" s="34"/>
      <c r="I25" s="206"/>
      <c r="J25" s="1"/>
      <c r="K25" s="2"/>
      <c r="L25" s="176"/>
      <c r="M25" s="176"/>
      <c r="N25" s="176"/>
    </row>
    <row r="26" spans="1:14" ht="30" customHeight="1">
      <c r="A26" s="63" t="s">
        <v>158</v>
      </c>
      <c r="B26" s="54" t="s">
        <v>187</v>
      </c>
      <c r="C26" s="48" t="s">
        <v>119</v>
      </c>
      <c r="D26" s="55"/>
      <c r="E26" s="50" t="s">
        <v>103</v>
      </c>
      <c r="F26" s="51">
        <v>115</v>
      </c>
      <c r="G26" s="52"/>
      <c r="H26" s="193">
        <f>ROUND(G26*F26,2)</f>
        <v>0</v>
      </c>
      <c r="I26" s="206"/>
      <c r="J26" s="1"/>
      <c r="K26" s="2"/>
      <c r="L26" s="176"/>
      <c r="M26" s="176"/>
      <c r="N26" s="176"/>
    </row>
    <row r="27" spans="1:14" ht="30" customHeight="1">
      <c r="A27" s="62" t="s">
        <v>159</v>
      </c>
      <c r="B27" s="47" t="s">
        <v>54</v>
      </c>
      <c r="C27" s="48" t="s">
        <v>86</v>
      </c>
      <c r="D27" s="55" t="s">
        <v>350</v>
      </c>
      <c r="E27" s="50"/>
      <c r="F27" s="44" t="s">
        <v>98</v>
      </c>
      <c r="G27" s="45"/>
      <c r="H27" s="34"/>
      <c r="I27" s="206"/>
      <c r="J27" s="1"/>
      <c r="K27" s="2"/>
      <c r="L27" s="176"/>
      <c r="M27" s="176"/>
      <c r="N27" s="176"/>
    </row>
    <row r="28" spans="1:14" ht="30" customHeight="1">
      <c r="A28" s="62" t="s">
        <v>160</v>
      </c>
      <c r="B28" s="54" t="s">
        <v>187</v>
      </c>
      <c r="C28" s="48" t="s">
        <v>115</v>
      </c>
      <c r="D28" s="55" t="s">
        <v>98</v>
      </c>
      <c r="E28" s="50" t="s">
        <v>106</v>
      </c>
      <c r="F28" s="51">
        <v>45</v>
      </c>
      <c r="G28" s="52"/>
      <c r="H28" s="193">
        <f>ROUND(G28*F28,2)</f>
        <v>0</v>
      </c>
      <c r="I28" s="206"/>
      <c r="J28" s="1"/>
      <c r="K28" s="2"/>
      <c r="L28" s="176"/>
      <c r="M28" s="176"/>
      <c r="N28" s="176"/>
    </row>
    <row r="29" spans="1:14" ht="30" customHeight="1">
      <c r="A29" s="62" t="s">
        <v>161</v>
      </c>
      <c r="B29" s="54" t="s">
        <v>188</v>
      </c>
      <c r="C29" s="48" t="s">
        <v>116</v>
      </c>
      <c r="D29" s="55" t="s">
        <v>98</v>
      </c>
      <c r="E29" s="50" t="s">
        <v>106</v>
      </c>
      <c r="F29" s="51">
        <v>60</v>
      </c>
      <c r="G29" s="52"/>
      <c r="H29" s="193">
        <f>ROUND(G29*F29,2)</f>
        <v>0</v>
      </c>
      <c r="I29" s="206"/>
      <c r="J29" s="1"/>
      <c r="K29" s="2"/>
      <c r="L29" s="176"/>
      <c r="M29" s="176"/>
      <c r="N29" s="176"/>
    </row>
    <row r="30" spans="1:14" ht="30" customHeight="1">
      <c r="A30" s="62" t="s">
        <v>162</v>
      </c>
      <c r="B30" s="47" t="s">
        <v>55</v>
      </c>
      <c r="C30" s="48" t="s">
        <v>87</v>
      </c>
      <c r="D30" s="55" t="s">
        <v>350</v>
      </c>
      <c r="E30" s="50"/>
      <c r="F30" s="44" t="s">
        <v>98</v>
      </c>
      <c r="G30" s="45"/>
      <c r="H30" s="34"/>
      <c r="I30" s="206"/>
      <c r="J30" s="1"/>
      <c r="K30" s="2"/>
      <c r="L30" s="176"/>
      <c r="M30" s="176"/>
      <c r="N30" s="176"/>
    </row>
    <row r="31" spans="1:14" ht="30" customHeight="1">
      <c r="A31" s="62" t="s">
        <v>163</v>
      </c>
      <c r="B31" s="54" t="s">
        <v>187</v>
      </c>
      <c r="C31" s="48" t="s">
        <v>113</v>
      </c>
      <c r="D31" s="55" t="s">
        <v>98</v>
      </c>
      <c r="E31" s="50" t="s">
        <v>106</v>
      </c>
      <c r="F31" s="51">
        <v>50</v>
      </c>
      <c r="G31" s="52"/>
      <c r="H31" s="193">
        <f>ROUND(G31*F31,2)</f>
        <v>0</v>
      </c>
      <c r="I31" s="206"/>
      <c r="J31" s="1"/>
      <c r="K31" s="2"/>
      <c r="L31" s="176"/>
      <c r="M31" s="176"/>
      <c r="N31" s="176"/>
    </row>
    <row r="32" spans="1:75" s="71" customFormat="1" ht="30" customHeight="1">
      <c r="A32" s="64" t="s">
        <v>242</v>
      </c>
      <c r="B32" s="65" t="s">
        <v>188</v>
      </c>
      <c r="C32" s="66" t="s">
        <v>114</v>
      </c>
      <c r="D32" s="67" t="s">
        <v>98</v>
      </c>
      <c r="E32" s="68" t="s">
        <v>106</v>
      </c>
      <c r="F32" s="69">
        <v>275</v>
      </c>
      <c r="G32" s="70"/>
      <c r="H32" s="194">
        <f>ROUND(G32*F32,2)</f>
        <v>0</v>
      </c>
      <c r="I32" s="206"/>
      <c r="J32" s="1"/>
      <c r="K32" s="2"/>
      <c r="L32" s="176"/>
      <c r="M32" s="176"/>
      <c r="N32" s="176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</row>
    <row r="33" spans="1:14" ht="30" customHeight="1">
      <c r="A33" s="62" t="s">
        <v>310</v>
      </c>
      <c r="B33" s="47" t="s">
        <v>56</v>
      </c>
      <c r="C33" s="48" t="s">
        <v>176</v>
      </c>
      <c r="D33" s="55" t="s">
        <v>5</v>
      </c>
      <c r="E33" s="50"/>
      <c r="F33" s="44" t="s">
        <v>98</v>
      </c>
      <c r="G33" s="45"/>
      <c r="H33" s="34"/>
      <c r="I33" s="206"/>
      <c r="J33" s="1"/>
      <c r="K33" s="2"/>
      <c r="L33" s="176"/>
      <c r="M33" s="176"/>
      <c r="N33" s="176"/>
    </row>
    <row r="34" spans="1:14" ht="30" customHeight="1">
      <c r="A34" s="62" t="s">
        <v>312</v>
      </c>
      <c r="B34" s="54" t="s">
        <v>187</v>
      </c>
      <c r="C34" s="48" t="s">
        <v>7</v>
      </c>
      <c r="D34" s="55" t="s">
        <v>98</v>
      </c>
      <c r="E34" s="50" t="s">
        <v>103</v>
      </c>
      <c r="F34" s="51">
        <v>2340</v>
      </c>
      <c r="G34" s="52"/>
      <c r="H34" s="193">
        <f>ROUND(G34*F34,2)</f>
        <v>0</v>
      </c>
      <c r="I34" s="206"/>
      <c r="J34" s="1"/>
      <c r="K34" s="2"/>
      <c r="L34" s="176"/>
      <c r="M34" s="176"/>
      <c r="N34" s="176"/>
    </row>
    <row r="35" spans="1:14" ht="30" customHeight="1">
      <c r="A35" s="62" t="s">
        <v>313</v>
      </c>
      <c r="B35" s="47" t="s">
        <v>57</v>
      </c>
      <c r="C35" s="48" t="s">
        <v>180</v>
      </c>
      <c r="D35" s="55" t="s">
        <v>5</v>
      </c>
      <c r="E35" s="50"/>
      <c r="F35" s="44" t="s">
        <v>98</v>
      </c>
      <c r="G35" s="45"/>
      <c r="H35" s="34"/>
      <c r="I35" s="206"/>
      <c r="J35" s="1"/>
      <c r="K35" s="2"/>
      <c r="L35" s="176"/>
      <c r="M35" s="176"/>
      <c r="N35" s="176"/>
    </row>
    <row r="36" spans="1:14" ht="30" customHeight="1">
      <c r="A36" s="62" t="s">
        <v>346</v>
      </c>
      <c r="B36" s="54" t="s">
        <v>187</v>
      </c>
      <c r="C36" s="48" t="s">
        <v>7</v>
      </c>
      <c r="D36" s="55" t="s">
        <v>216</v>
      </c>
      <c r="E36" s="50" t="s">
        <v>103</v>
      </c>
      <c r="F36" s="51">
        <v>10</v>
      </c>
      <c r="G36" s="52"/>
      <c r="H36" s="193">
        <f>ROUND(G36*F36,2)</f>
        <v>0</v>
      </c>
      <c r="I36" s="206"/>
      <c r="J36" s="1"/>
      <c r="K36" s="2"/>
      <c r="L36" s="176"/>
      <c r="M36" s="176"/>
      <c r="N36" s="176"/>
    </row>
    <row r="37" spans="1:14" ht="45" customHeight="1">
      <c r="A37" s="62"/>
      <c r="B37" s="54" t="s">
        <v>188</v>
      </c>
      <c r="C37" s="48" t="s">
        <v>405</v>
      </c>
      <c r="D37" s="55" t="s">
        <v>216</v>
      </c>
      <c r="E37" s="50" t="s">
        <v>103</v>
      </c>
      <c r="F37" s="51">
        <v>2340</v>
      </c>
      <c r="G37" s="52"/>
      <c r="H37" s="193">
        <f>ROUND(G37*F37,2)</f>
        <v>0</v>
      </c>
      <c r="I37" s="206"/>
      <c r="J37" s="1"/>
      <c r="K37" s="2"/>
      <c r="L37" s="176"/>
      <c r="M37" s="176"/>
      <c r="N37" s="176"/>
    </row>
    <row r="38" spans="1:14" ht="30" customHeight="1">
      <c r="A38" s="63" t="s">
        <v>317</v>
      </c>
      <c r="B38" s="72" t="s">
        <v>189</v>
      </c>
      <c r="C38" s="3" t="s">
        <v>179</v>
      </c>
      <c r="D38" s="73" t="s">
        <v>271</v>
      </c>
      <c r="E38" s="74" t="s">
        <v>103</v>
      </c>
      <c r="F38" s="51">
        <v>30</v>
      </c>
      <c r="G38" s="52"/>
      <c r="H38" s="193">
        <f>ROUND(G38*F38,2)</f>
        <v>0</v>
      </c>
      <c r="I38" s="206"/>
      <c r="J38" s="1"/>
      <c r="K38" s="2"/>
      <c r="L38" s="176"/>
      <c r="M38" s="176"/>
      <c r="N38" s="176"/>
    </row>
    <row r="39" spans="1:14" ht="30" customHeight="1">
      <c r="A39" s="62" t="s">
        <v>318</v>
      </c>
      <c r="B39" s="47" t="s">
        <v>58</v>
      </c>
      <c r="C39" s="48" t="s">
        <v>181</v>
      </c>
      <c r="D39" s="55" t="s">
        <v>5</v>
      </c>
      <c r="E39" s="50"/>
      <c r="F39" s="44" t="s">
        <v>98</v>
      </c>
      <c r="G39" s="45"/>
      <c r="H39" s="34"/>
      <c r="I39" s="206"/>
      <c r="J39" s="1"/>
      <c r="K39" s="2"/>
      <c r="L39" s="176"/>
      <c r="M39" s="176"/>
      <c r="N39" s="176"/>
    </row>
    <row r="40" spans="1:14" ht="30" customHeight="1">
      <c r="A40" s="62" t="s">
        <v>319</v>
      </c>
      <c r="B40" s="54" t="s">
        <v>187</v>
      </c>
      <c r="C40" s="48" t="s">
        <v>7</v>
      </c>
      <c r="D40" s="55" t="s">
        <v>216</v>
      </c>
      <c r="E40" s="50"/>
      <c r="F40" s="44" t="s">
        <v>98</v>
      </c>
      <c r="G40" s="45"/>
      <c r="H40" s="34"/>
      <c r="I40" s="206"/>
      <c r="J40" s="1"/>
      <c r="K40" s="2"/>
      <c r="L40" s="176"/>
      <c r="M40" s="176"/>
      <c r="N40" s="176"/>
    </row>
    <row r="41" spans="1:14" ht="30" customHeight="1">
      <c r="A41" s="62" t="s">
        <v>320</v>
      </c>
      <c r="B41" s="75" t="s">
        <v>287</v>
      </c>
      <c r="C41" s="48" t="s">
        <v>288</v>
      </c>
      <c r="D41" s="55"/>
      <c r="E41" s="50" t="s">
        <v>103</v>
      </c>
      <c r="F41" s="51">
        <v>10</v>
      </c>
      <c r="G41" s="52"/>
      <c r="H41" s="193">
        <f>ROUND(G41*F41,2)</f>
        <v>0</v>
      </c>
      <c r="I41" s="206"/>
      <c r="J41" s="1"/>
      <c r="K41" s="2"/>
      <c r="L41" s="176"/>
      <c r="M41" s="176"/>
      <c r="N41" s="176"/>
    </row>
    <row r="42" spans="1:14" ht="30" customHeight="1">
      <c r="A42" s="62" t="s">
        <v>321</v>
      </c>
      <c r="B42" s="75" t="s">
        <v>289</v>
      </c>
      <c r="C42" s="48" t="s">
        <v>290</v>
      </c>
      <c r="D42" s="55"/>
      <c r="E42" s="50" t="s">
        <v>103</v>
      </c>
      <c r="F42" s="51">
        <v>15</v>
      </c>
      <c r="G42" s="52"/>
      <c r="H42" s="193">
        <f>ROUND(G42*F42,2)</f>
        <v>0</v>
      </c>
      <c r="I42" s="206"/>
      <c r="J42" s="1"/>
      <c r="K42" s="2"/>
      <c r="L42" s="176"/>
      <c r="M42" s="176"/>
      <c r="N42" s="176"/>
    </row>
    <row r="43" spans="1:14" ht="30" customHeight="1">
      <c r="A43" s="62" t="s">
        <v>322</v>
      </c>
      <c r="B43" s="75" t="s">
        <v>291</v>
      </c>
      <c r="C43" s="48" t="s">
        <v>292</v>
      </c>
      <c r="D43" s="55" t="s">
        <v>98</v>
      </c>
      <c r="E43" s="50" t="s">
        <v>103</v>
      </c>
      <c r="F43" s="51">
        <v>40</v>
      </c>
      <c r="G43" s="52"/>
      <c r="H43" s="193">
        <f>ROUND(G43*F43,2)</f>
        <v>0</v>
      </c>
      <c r="I43" s="206"/>
      <c r="J43" s="1"/>
      <c r="K43" s="2"/>
      <c r="L43" s="176"/>
      <c r="M43" s="176"/>
      <c r="N43" s="176"/>
    </row>
    <row r="44" spans="1:14" ht="30" customHeight="1">
      <c r="A44" s="63" t="s">
        <v>326</v>
      </c>
      <c r="B44" s="76" t="s">
        <v>59</v>
      </c>
      <c r="C44" s="3" t="s">
        <v>186</v>
      </c>
      <c r="D44" s="73" t="s">
        <v>347</v>
      </c>
      <c r="E44" s="74"/>
      <c r="F44" s="44" t="s">
        <v>98</v>
      </c>
      <c r="G44" s="45"/>
      <c r="H44" s="34"/>
      <c r="I44" s="206"/>
      <c r="J44" s="1"/>
      <c r="K44" s="2"/>
      <c r="L44" s="176"/>
      <c r="M44" s="176"/>
      <c r="N44" s="176"/>
    </row>
    <row r="45" spans="1:14" ht="30" customHeight="1">
      <c r="A45" s="63" t="s">
        <v>327</v>
      </c>
      <c r="B45" s="72" t="s">
        <v>187</v>
      </c>
      <c r="C45" s="3" t="s">
        <v>358</v>
      </c>
      <c r="D45" s="73" t="s">
        <v>217</v>
      </c>
      <c r="E45" s="74" t="s">
        <v>107</v>
      </c>
      <c r="F45" s="51">
        <v>15</v>
      </c>
      <c r="G45" s="52"/>
      <c r="H45" s="193">
        <f>ROUND(G45*F45,2)</f>
        <v>0</v>
      </c>
      <c r="I45" s="206"/>
      <c r="J45" s="1"/>
      <c r="K45" s="2"/>
      <c r="L45" s="176"/>
      <c r="M45" s="176"/>
      <c r="N45" s="176"/>
    </row>
    <row r="46" spans="1:14" ht="30" customHeight="1">
      <c r="A46" s="63" t="s">
        <v>330</v>
      </c>
      <c r="B46" s="72" t="s">
        <v>188</v>
      </c>
      <c r="C46" s="3" t="s">
        <v>348</v>
      </c>
      <c r="D46" s="73" t="s">
        <v>198</v>
      </c>
      <c r="E46" s="74" t="s">
        <v>107</v>
      </c>
      <c r="F46" s="51">
        <v>10</v>
      </c>
      <c r="G46" s="52"/>
      <c r="H46" s="193">
        <f>ROUND(G46*F46,2)</f>
        <v>0</v>
      </c>
      <c r="I46" s="206"/>
      <c r="J46" s="1"/>
      <c r="K46" s="2"/>
      <c r="L46" s="176"/>
      <c r="M46" s="176"/>
      <c r="N46" s="176"/>
    </row>
    <row r="47" spans="1:14" ht="30" customHeight="1">
      <c r="A47" s="62" t="s">
        <v>331</v>
      </c>
      <c r="B47" s="47" t="s">
        <v>60</v>
      </c>
      <c r="C47" s="48" t="s">
        <v>82</v>
      </c>
      <c r="D47" s="55" t="s">
        <v>347</v>
      </c>
      <c r="E47" s="50"/>
      <c r="F47" s="44" t="s">
        <v>98</v>
      </c>
      <c r="G47" s="45"/>
      <c r="H47" s="34"/>
      <c r="I47" s="206"/>
      <c r="J47" s="1"/>
      <c r="K47" s="2"/>
      <c r="L47" s="176"/>
      <c r="M47" s="176"/>
      <c r="N47" s="176"/>
    </row>
    <row r="48" spans="1:14" ht="30" customHeight="1">
      <c r="A48" s="62" t="s">
        <v>332</v>
      </c>
      <c r="B48" s="54" t="s">
        <v>187</v>
      </c>
      <c r="C48" s="48" t="s">
        <v>359</v>
      </c>
      <c r="D48" s="55" t="s">
        <v>262</v>
      </c>
      <c r="E48" s="50"/>
      <c r="F48" s="44" t="s">
        <v>98</v>
      </c>
      <c r="G48" s="45"/>
      <c r="H48" s="34"/>
      <c r="I48" s="206"/>
      <c r="J48" s="1"/>
      <c r="K48" s="2"/>
      <c r="L48" s="176"/>
      <c r="M48" s="176"/>
      <c r="N48" s="176"/>
    </row>
    <row r="49" spans="1:14" ht="30" customHeight="1">
      <c r="A49" s="62" t="s">
        <v>333</v>
      </c>
      <c r="B49" s="75" t="s">
        <v>287</v>
      </c>
      <c r="C49" s="48" t="s">
        <v>293</v>
      </c>
      <c r="D49" s="55"/>
      <c r="E49" s="50" t="s">
        <v>107</v>
      </c>
      <c r="F49" s="51">
        <v>10</v>
      </c>
      <c r="G49" s="52"/>
      <c r="H49" s="193">
        <f>ROUND(G49*F49,2)</f>
        <v>0</v>
      </c>
      <c r="I49" s="206"/>
      <c r="J49" s="1"/>
      <c r="K49" s="2"/>
      <c r="L49" s="176"/>
      <c r="M49" s="176"/>
      <c r="N49" s="176"/>
    </row>
    <row r="50" spans="1:14" ht="30" customHeight="1">
      <c r="A50" s="62" t="s">
        <v>334</v>
      </c>
      <c r="B50" s="75" t="s">
        <v>289</v>
      </c>
      <c r="C50" s="48" t="s">
        <v>294</v>
      </c>
      <c r="D50" s="55"/>
      <c r="E50" s="50" t="s">
        <v>107</v>
      </c>
      <c r="F50" s="51">
        <v>10</v>
      </c>
      <c r="G50" s="52"/>
      <c r="H50" s="193">
        <f>ROUND(G50*F50,2)</f>
        <v>0</v>
      </c>
      <c r="I50" s="206"/>
      <c r="J50" s="1"/>
      <c r="K50" s="2"/>
      <c r="L50" s="176"/>
      <c r="M50" s="176"/>
      <c r="N50" s="176"/>
    </row>
    <row r="51" spans="1:14" ht="30" customHeight="1">
      <c r="A51" s="62" t="s">
        <v>249</v>
      </c>
      <c r="B51" s="47" t="s">
        <v>164</v>
      </c>
      <c r="C51" s="48" t="s">
        <v>90</v>
      </c>
      <c r="D51" s="55" t="s">
        <v>306</v>
      </c>
      <c r="E51" s="50" t="s">
        <v>103</v>
      </c>
      <c r="F51" s="51">
        <v>5</v>
      </c>
      <c r="G51" s="52"/>
      <c r="H51" s="193">
        <f>ROUND(G51*F51,2)</f>
        <v>0</v>
      </c>
      <c r="I51" s="206"/>
      <c r="J51" s="1"/>
      <c r="K51" s="2"/>
      <c r="L51" s="176"/>
      <c r="M51" s="176"/>
      <c r="N51" s="176"/>
    </row>
    <row r="52" spans="1:14" ht="30" customHeight="1">
      <c r="A52" s="62" t="s">
        <v>250</v>
      </c>
      <c r="B52" s="47" t="s">
        <v>165</v>
      </c>
      <c r="C52" s="48" t="s">
        <v>45</v>
      </c>
      <c r="D52" s="55" t="s">
        <v>353</v>
      </c>
      <c r="E52" s="50"/>
      <c r="F52" s="44" t="s">
        <v>98</v>
      </c>
      <c r="G52" s="45"/>
      <c r="H52" s="34"/>
      <c r="I52" s="206"/>
      <c r="J52" s="1"/>
      <c r="K52" s="2"/>
      <c r="L52" s="176"/>
      <c r="M52" s="176"/>
      <c r="N52" s="176"/>
    </row>
    <row r="53" spans="1:14" ht="30" customHeight="1">
      <c r="A53" s="62" t="s">
        <v>251</v>
      </c>
      <c r="B53" s="54" t="s">
        <v>187</v>
      </c>
      <c r="C53" s="48" t="s">
        <v>376</v>
      </c>
      <c r="D53" s="55" t="s">
        <v>98</v>
      </c>
      <c r="E53" s="50" t="s">
        <v>103</v>
      </c>
      <c r="F53" s="51">
        <v>200</v>
      </c>
      <c r="G53" s="52"/>
      <c r="H53" s="193">
        <f>ROUND(G53*F53,2)</f>
        <v>0</v>
      </c>
      <c r="I53" s="206"/>
      <c r="J53" s="1"/>
      <c r="K53" s="2"/>
      <c r="L53" s="176"/>
      <c r="M53" s="176"/>
      <c r="N53" s="176"/>
    </row>
    <row r="54" spans="1:14" ht="30" customHeight="1">
      <c r="A54" s="62" t="s">
        <v>252</v>
      </c>
      <c r="B54" s="54" t="s">
        <v>188</v>
      </c>
      <c r="C54" s="48" t="s">
        <v>42</v>
      </c>
      <c r="D54" s="55" t="s">
        <v>98</v>
      </c>
      <c r="E54" s="50" t="s">
        <v>103</v>
      </c>
      <c r="F54" s="51">
        <v>50</v>
      </c>
      <c r="G54" s="52"/>
      <c r="H54" s="193">
        <f>ROUND(G54*F54,2)</f>
        <v>0</v>
      </c>
      <c r="I54" s="206"/>
      <c r="J54" s="1"/>
      <c r="K54" s="2"/>
      <c r="L54" s="176"/>
      <c r="M54" s="176"/>
      <c r="N54" s="176"/>
    </row>
    <row r="55" spans="1:14" ht="30" customHeight="1">
      <c r="A55" s="62" t="s">
        <v>336</v>
      </c>
      <c r="B55" s="47" t="s">
        <v>309</v>
      </c>
      <c r="C55" s="48" t="s">
        <v>344</v>
      </c>
      <c r="D55" s="55" t="s">
        <v>354</v>
      </c>
      <c r="E55" s="50" t="s">
        <v>106</v>
      </c>
      <c r="F55" s="51">
        <v>40</v>
      </c>
      <c r="G55" s="52"/>
      <c r="H55" s="193">
        <f>ROUND(G55*F55,2)</f>
        <v>0</v>
      </c>
      <c r="I55" s="206"/>
      <c r="J55" s="1"/>
      <c r="K55" s="2"/>
      <c r="L55" s="176"/>
      <c r="M55" s="176"/>
      <c r="N55" s="176"/>
    </row>
    <row r="56" spans="1:14" ht="30" customHeight="1">
      <c r="A56" s="56"/>
      <c r="B56" s="77"/>
      <c r="C56" s="58" t="s">
        <v>296</v>
      </c>
      <c r="D56" s="59"/>
      <c r="E56" s="78"/>
      <c r="F56" s="44" t="s">
        <v>98</v>
      </c>
      <c r="G56" s="45"/>
      <c r="H56" s="34"/>
      <c r="I56" s="206"/>
      <c r="J56" s="1"/>
      <c r="K56" s="2"/>
      <c r="L56" s="176"/>
      <c r="M56" s="176"/>
      <c r="N56" s="176"/>
    </row>
    <row r="57" spans="1:14" ht="45" customHeight="1">
      <c r="A57" s="46" t="s">
        <v>129</v>
      </c>
      <c r="B57" s="47" t="s">
        <v>253</v>
      </c>
      <c r="C57" s="48" t="s">
        <v>248</v>
      </c>
      <c r="D57" s="55" t="s">
        <v>352</v>
      </c>
      <c r="E57" s="50"/>
      <c r="F57" s="44" t="s">
        <v>98</v>
      </c>
      <c r="G57" s="45"/>
      <c r="H57" s="34"/>
      <c r="I57" s="206"/>
      <c r="J57" s="1"/>
      <c r="K57" s="2"/>
      <c r="L57" s="176"/>
      <c r="M57" s="176"/>
      <c r="N57" s="176"/>
    </row>
    <row r="58" spans="1:75" s="71" customFormat="1" ht="45" customHeight="1">
      <c r="A58" s="79" t="s">
        <v>130</v>
      </c>
      <c r="B58" s="65" t="s">
        <v>187</v>
      </c>
      <c r="C58" s="66" t="s">
        <v>14</v>
      </c>
      <c r="D58" s="67" t="s">
        <v>98</v>
      </c>
      <c r="E58" s="68" t="s">
        <v>103</v>
      </c>
      <c r="F58" s="69">
        <v>4625</v>
      </c>
      <c r="G58" s="70"/>
      <c r="H58" s="194">
        <f>ROUND(G58*F58,2)</f>
        <v>0</v>
      </c>
      <c r="I58" s="206"/>
      <c r="J58" s="1"/>
      <c r="K58" s="2"/>
      <c r="L58" s="176"/>
      <c r="M58" s="176"/>
      <c r="N58" s="176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</row>
    <row r="59" spans="1:14" ht="45" customHeight="1">
      <c r="A59" s="46" t="s">
        <v>244</v>
      </c>
      <c r="B59" s="54" t="s">
        <v>188</v>
      </c>
      <c r="C59" s="48" t="s">
        <v>111</v>
      </c>
      <c r="D59" s="55" t="s">
        <v>98</v>
      </c>
      <c r="E59" s="50" t="s">
        <v>103</v>
      </c>
      <c r="F59" s="51">
        <v>30</v>
      </c>
      <c r="G59" s="52"/>
      <c r="H59" s="193">
        <f>ROUND(G59*F59,2)</f>
        <v>0</v>
      </c>
      <c r="I59" s="206"/>
      <c r="J59" s="1"/>
      <c r="K59" s="2"/>
      <c r="L59" s="176"/>
      <c r="M59" s="176"/>
      <c r="N59" s="176"/>
    </row>
    <row r="60" spans="1:14" ht="30" customHeight="1">
      <c r="A60" s="46" t="s">
        <v>132</v>
      </c>
      <c r="B60" s="54" t="s">
        <v>189</v>
      </c>
      <c r="C60" s="48" t="s">
        <v>219</v>
      </c>
      <c r="D60" s="55" t="s">
        <v>184</v>
      </c>
      <c r="E60" s="50" t="s">
        <v>103</v>
      </c>
      <c r="F60" s="51">
        <v>255</v>
      </c>
      <c r="G60" s="52"/>
      <c r="H60" s="193">
        <f>ROUND(G60*F60,2)</f>
        <v>0</v>
      </c>
      <c r="I60" s="206"/>
      <c r="J60" s="1"/>
      <c r="K60" s="2"/>
      <c r="L60" s="176"/>
      <c r="M60" s="176"/>
      <c r="N60" s="176"/>
    </row>
    <row r="61" spans="1:14" s="80" customFormat="1" ht="45" customHeight="1">
      <c r="A61" s="46" t="s">
        <v>209</v>
      </c>
      <c r="B61" s="54" t="s">
        <v>190</v>
      </c>
      <c r="C61" s="48" t="s">
        <v>196</v>
      </c>
      <c r="D61" s="55" t="s">
        <v>271</v>
      </c>
      <c r="E61" s="50" t="s">
        <v>103</v>
      </c>
      <c r="F61" s="51">
        <v>95</v>
      </c>
      <c r="G61" s="52"/>
      <c r="H61" s="193">
        <f>ROUND(G61*F61,2)</f>
        <v>0</v>
      </c>
      <c r="I61" s="206"/>
      <c r="J61" s="1"/>
      <c r="K61" s="2"/>
      <c r="L61" s="176"/>
      <c r="M61" s="176"/>
      <c r="N61" s="176"/>
    </row>
    <row r="62" spans="1:14" s="80" customFormat="1" ht="30" customHeight="1">
      <c r="A62" s="46" t="s">
        <v>210</v>
      </c>
      <c r="B62" s="47" t="s">
        <v>254</v>
      </c>
      <c r="C62" s="48" t="s">
        <v>68</v>
      </c>
      <c r="D62" s="55" t="s">
        <v>352</v>
      </c>
      <c r="E62" s="50"/>
      <c r="F62" s="44" t="s">
        <v>98</v>
      </c>
      <c r="G62" s="45"/>
      <c r="H62" s="34"/>
      <c r="I62" s="206"/>
      <c r="J62" s="1"/>
      <c r="K62" s="2"/>
      <c r="L62" s="176"/>
      <c r="M62" s="176"/>
      <c r="N62" s="176"/>
    </row>
    <row r="63" spans="1:14" ht="45" customHeight="1">
      <c r="A63" s="46" t="s">
        <v>211</v>
      </c>
      <c r="B63" s="54" t="s">
        <v>187</v>
      </c>
      <c r="C63" s="48" t="s">
        <v>360</v>
      </c>
      <c r="D63" s="55"/>
      <c r="E63" s="50" t="s">
        <v>103</v>
      </c>
      <c r="F63" s="51">
        <v>315</v>
      </c>
      <c r="G63" s="52"/>
      <c r="H63" s="193">
        <f>ROUND(G63*F63,2)</f>
        <v>0</v>
      </c>
      <c r="I63" s="206"/>
      <c r="J63" s="1"/>
      <c r="K63" s="2"/>
      <c r="L63" s="176"/>
      <c r="M63" s="176"/>
      <c r="N63" s="176"/>
    </row>
    <row r="64" spans="1:14" ht="45" customHeight="1">
      <c r="A64" s="46" t="s">
        <v>211</v>
      </c>
      <c r="B64" s="54" t="s">
        <v>188</v>
      </c>
      <c r="C64" s="48" t="s">
        <v>361</v>
      </c>
      <c r="D64" s="55"/>
      <c r="E64" s="50" t="s">
        <v>103</v>
      </c>
      <c r="F64" s="51">
        <v>675</v>
      </c>
      <c r="G64" s="52"/>
      <c r="H64" s="193">
        <f>ROUND(G64*F64,2)</f>
        <v>0</v>
      </c>
      <c r="I64" s="206"/>
      <c r="J64" s="1"/>
      <c r="K64" s="2"/>
      <c r="L64" s="176"/>
      <c r="M64" s="176"/>
      <c r="N64" s="176"/>
    </row>
    <row r="65" spans="1:14" ht="45" customHeight="1">
      <c r="A65" s="46" t="s">
        <v>212</v>
      </c>
      <c r="B65" s="54" t="s">
        <v>189</v>
      </c>
      <c r="C65" s="48" t="s">
        <v>362</v>
      </c>
      <c r="D65" s="55"/>
      <c r="E65" s="50" t="s">
        <v>103</v>
      </c>
      <c r="F65" s="51">
        <v>180</v>
      </c>
      <c r="G65" s="52"/>
      <c r="H65" s="193">
        <f>ROUND(G65*F65,2)</f>
        <v>0</v>
      </c>
      <c r="I65" s="206"/>
      <c r="J65" s="1"/>
      <c r="K65" s="2"/>
      <c r="L65" s="176"/>
      <c r="M65" s="176"/>
      <c r="N65" s="176"/>
    </row>
    <row r="66" spans="1:14" ht="45" customHeight="1">
      <c r="A66" s="46" t="s">
        <v>212</v>
      </c>
      <c r="B66" s="54" t="s">
        <v>190</v>
      </c>
      <c r="C66" s="48" t="s">
        <v>363</v>
      </c>
      <c r="D66" s="55"/>
      <c r="E66" s="50" t="s">
        <v>103</v>
      </c>
      <c r="F66" s="51">
        <v>15</v>
      </c>
      <c r="G66" s="52"/>
      <c r="H66" s="193">
        <f>ROUND(G66*F66,2)</f>
        <v>0</v>
      </c>
      <c r="I66" s="206"/>
      <c r="J66" s="1"/>
      <c r="K66" s="2"/>
      <c r="L66" s="176"/>
      <c r="M66" s="176"/>
      <c r="N66" s="176"/>
    </row>
    <row r="67" spans="1:14" ht="45" customHeight="1">
      <c r="A67" s="46" t="s">
        <v>213</v>
      </c>
      <c r="B67" s="47" t="s">
        <v>255</v>
      </c>
      <c r="C67" s="48" t="s">
        <v>197</v>
      </c>
      <c r="D67" s="55" t="s">
        <v>352</v>
      </c>
      <c r="E67" s="50"/>
      <c r="F67" s="44" t="s">
        <v>98</v>
      </c>
      <c r="G67" s="45"/>
      <c r="H67" s="34"/>
      <c r="I67" s="206"/>
      <c r="J67" s="1"/>
      <c r="K67" s="2"/>
      <c r="L67" s="176"/>
      <c r="M67" s="176"/>
      <c r="N67" s="176"/>
    </row>
    <row r="68" spans="1:14" ht="30" customHeight="1">
      <c r="A68" s="46" t="s">
        <v>258</v>
      </c>
      <c r="B68" s="54" t="s">
        <v>187</v>
      </c>
      <c r="C68" s="48" t="s">
        <v>364</v>
      </c>
      <c r="D68" s="55" t="s">
        <v>262</v>
      </c>
      <c r="E68" s="50" t="s">
        <v>107</v>
      </c>
      <c r="F68" s="51">
        <v>525</v>
      </c>
      <c r="G68" s="52"/>
      <c r="H68" s="193">
        <f aca="true" t="shared" si="0" ref="H68:H75">ROUND(G68*F68,2)</f>
        <v>0</v>
      </c>
      <c r="I68" s="206"/>
      <c r="J68" s="1"/>
      <c r="K68" s="2"/>
      <c r="L68" s="176"/>
      <c r="M68" s="176"/>
      <c r="N68" s="176"/>
    </row>
    <row r="69" spans="1:14" ht="30" customHeight="1">
      <c r="A69" s="46" t="s">
        <v>258</v>
      </c>
      <c r="B69" s="54" t="s">
        <v>188</v>
      </c>
      <c r="C69" s="48" t="s">
        <v>406</v>
      </c>
      <c r="D69" s="55" t="s">
        <v>262</v>
      </c>
      <c r="E69" s="50" t="s">
        <v>107</v>
      </c>
      <c r="F69" s="51">
        <v>5</v>
      </c>
      <c r="G69" s="52"/>
      <c r="H69" s="193">
        <f t="shared" si="0"/>
        <v>0</v>
      </c>
      <c r="I69" s="206"/>
      <c r="J69" s="1"/>
      <c r="K69" s="2"/>
      <c r="L69" s="176"/>
      <c r="M69" s="176"/>
      <c r="N69" s="176"/>
    </row>
    <row r="70" spans="1:14" ht="45" customHeight="1">
      <c r="A70" s="46" t="s">
        <v>259</v>
      </c>
      <c r="B70" s="54" t="s">
        <v>189</v>
      </c>
      <c r="C70" s="48" t="s">
        <v>365</v>
      </c>
      <c r="D70" s="55" t="s">
        <v>218</v>
      </c>
      <c r="E70" s="50" t="s">
        <v>107</v>
      </c>
      <c r="F70" s="51">
        <v>85</v>
      </c>
      <c r="G70" s="52"/>
      <c r="H70" s="193">
        <f t="shared" si="0"/>
        <v>0</v>
      </c>
      <c r="I70" s="206"/>
      <c r="J70" s="1"/>
      <c r="K70" s="2"/>
      <c r="L70" s="176"/>
      <c r="M70" s="176"/>
      <c r="N70" s="176"/>
    </row>
    <row r="71" spans="1:14" ht="45" customHeight="1">
      <c r="A71" s="46" t="s">
        <v>214</v>
      </c>
      <c r="B71" s="54" t="s">
        <v>190</v>
      </c>
      <c r="C71" s="48" t="s">
        <v>349</v>
      </c>
      <c r="D71" s="55" t="s">
        <v>297</v>
      </c>
      <c r="E71" s="50" t="s">
        <v>107</v>
      </c>
      <c r="F71" s="51">
        <v>200</v>
      </c>
      <c r="G71" s="52"/>
      <c r="H71" s="193">
        <f t="shared" si="0"/>
        <v>0</v>
      </c>
      <c r="I71" s="206"/>
      <c r="J71" s="1"/>
      <c r="K71" s="2"/>
      <c r="L71" s="176"/>
      <c r="M71" s="176"/>
      <c r="N71" s="176"/>
    </row>
    <row r="72" spans="1:14" ht="30" customHeight="1">
      <c r="A72" s="46" t="s">
        <v>15</v>
      </c>
      <c r="B72" s="47" t="s">
        <v>256</v>
      </c>
      <c r="C72" s="48" t="s">
        <v>71</v>
      </c>
      <c r="D72" s="55" t="s">
        <v>352</v>
      </c>
      <c r="E72" s="50" t="s">
        <v>107</v>
      </c>
      <c r="F72" s="51">
        <v>1110</v>
      </c>
      <c r="G72" s="52"/>
      <c r="H72" s="193">
        <f t="shared" si="0"/>
        <v>0</v>
      </c>
      <c r="I72" s="206"/>
      <c r="J72" s="1"/>
      <c r="K72" s="2"/>
      <c r="L72" s="176"/>
      <c r="M72" s="176"/>
      <c r="N72" s="176"/>
    </row>
    <row r="73" spans="1:14" ht="30" customHeight="1">
      <c r="A73" s="46"/>
      <c r="B73" s="47" t="s">
        <v>257</v>
      </c>
      <c r="C73" s="48" t="s">
        <v>72</v>
      </c>
      <c r="D73" s="55" t="s">
        <v>407</v>
      </c>
      <c r="E73" s="50"/>
      <c r="F73" s="44" t="s">
        <v>98</v>
      </c>
      <c r="G73" s="45"/>
      <c r="H73" s="34"/>
      <c r="I73" s="206"/>
      <c r="J73" s="1"/>
      <c r="K73" s="2"/>
      <c r="L73" s="176"/>
      <c r="M73" s="176"/>
      <c r="N73" s="176"/>
    </row>
    <row r="74" spans="1:14" ht="30" customHeight="1">
      <c r="A74" s="56"/>
      <c r="B74" s="54" t="s">
        <v>187</v>
      </c>
      <c r="C74" s="48" t="s">
        <v>408</v>
      </c>
      <c r="D74" s="55"/>
      <c r="E74" s="50" t="s">
        <v>103</v>
      </c>
      <c r="F74" s="51">
        <v>145</v>
      </c>
      <c r="G74" s="52"/>
      <c r="H74" s="193">
        <f t="shared" si="0"/>
        <v>0</v>
      </c>
      <c r="I74" s="206"/>
      <c r="J74" s="1"/>
      <c r="K74" s="2"/>
      <c r="L74" s="176"/>
      <c r="M74" s="176"/>
      <c r="N74" s="176"/>
    </row>
    <row r="75" spans="1:14" ht="30" customHeight="1">
      <c r="A75" s="56"/>
      <c r="B75" s="54" t="s">
        <v>188</v>
      </c>
      <c r="C75" s="48" t="s">
        <v>409</v>
      </c>
      <c r="D75" s="55"/>
      <c r="E75" s="50" t="s">
        <v>103</v>
      </c>
      <c r="F75" s="51">
        <v>210</v>
      </c>
      <c r="G75" s="52"/>
      <c r="H75" s="193">
        <f t="shared" si="0"/>
        <v>0</v>
      </c>
      <c r="I75" s="206"/>
      <c r="J75" s="1"/>
      <c r="K75" s="2"/>
      <c r="L75" s="176"/>
      <c r="M75" s="176"/>
      <c r="N75" s="176"/>
    </row>
    <row r="76" spans="1:14" ht="45" customHeight="1">
      <c r="A76" s="81"/>
      <c r="B76" s="47" t="s">
        <v>304</v>
      </c>
      <c r="C76" s="48" t="s">
        <v>410</v>
      </c>
      <c r="D76" s="55" t="s">
        <v>411</v>
      </c>
      <c r="E76" s="50" t="s">
        <v>103</v>
      </c>
      <c r="F76" s="51">
        <v>45</v>
      </c>
      <c r="G76" s="52"/>
      <c r="H76" s="193">
        <f>ROUND(G76*F76,2)</f>
        <v>0</v>
      </c>
      <c r="I76" s="206"/>
      <c r="J76" s="1"/>
      <c r="K76" s="2"/>
      <c r="L76" s="176"/>
      <c r="M76" s="176"/>
      <c r="N76" s="176"/>
    </row>
    <row r="77" spans="1:14" ht="30" customHeight="1">
      <c r="A77" s="81"/>
      <c r="B77" s="47" t="s">
        <v>305</v>
      </c>
      <c r="C77" s="48" t="s">
        <v>412</v>
      </c>
      <c r="D77" s="55" t="s">
        <v>413</v>
      </c>
      <c r="E77" s="50" t="s">
        <v>103</v>
      </c>
      <c r="F77" s="51">
        <v>45</v>
      </c>
      <c r="G77" s="52"/>
      <c r="H77" s="193">
        <f>ROUND(G77*F77,2)</f>
        <v>0</v>
      </c>
      <c r="I77" s="206"/>
      <c r="J77" s="1"/>
      <c r="K77" s="2"/>
      <c r="L77" s="176"/>
      <c r="M77" s="176"/>
      <c r="N77" s="176"/>
    </row>
    <row r="78" spans="1:14" ht="45" customHeight="1">
      <c r="A78" s="46" t="s">
        <v>16</v>
      </c>
      <c r="B78" s="47" t="s">
        <v>414</v>
      </c>
      <c r="C78" s="48" t="s">
        <v>220</v>
      </c>
      <c r="D78" s="55" t="s">
        <v>690</v>
      </c>
      <c r="E78" s="82"/>
      <c r="F78" s="44" t="s">
        <v>98</v>
      </c>
      <c r="G78" s="45"/>
      <c r="H78" s="34"/>
      <c r="I78" s="206"/>
      <c r="J78" s="1"/>
      <c r="K78" s="2"/>
      <c r="L78" s="176"/>
      <c r="M78" s="176"/>
      <c r="N78" s="176"/>
    </row>
    <row r="79" spans="1:14" ht="30" customHeight="1">
      <c r="A79" s="46" t="s">
        <v>223</v>
      </c>
      <c r="B79" s="54" t="s">
        <v>187</v>
      </c>
      <c r="C79" s="48" t="s">
        <v>195</v>
      </c>
      <c r="D79" s="55"/>
      <c r="E79" s="50"/>
      <c r="F79" s="44" t="s">
        <v>98</v>
      </c>
      <c r="G79" s="45"/>
      <c r="H79" s="34"/>
      <c r="I79" s="206"/>
      <c r="J79" s="1"/>
      <c r="K79" s="2"/>
      <c r="L79" s="176"/>
      <c r="M79" s="176"/>
      <c r="N79" s="176"/>
    </row>
    <row r="80" spans="1:75" s="71" customFormat="1" ht="30" customHeight="1">
      <c r="A80" s="79" t="s">
        <v>224</v>
      </c>
      <c r="B80" s="175" t="s">
        <v>287</v>
      </c>
      <c r="C80" s="66" t="s">
        <v>295</v>
      </c>
      <c r="D80" s="67"/>
      <c r="E80" s="68" t="s">
        <v>105</v>
      </c>
      <c r="F80" s="69">
        <v>55</v>
      </c>
      <c r="G80" s="70"/>
      <c r="H80" s="194">
        <f>ROUND(G80*F80,2)</f>
        <v>0</v>
      </c>
      <c r="I80" s="206"/>
      <c r="J80" s="1"/>
      <c r="K80" s="2"/>
      <c r="L80" s="176"/>
      <c r="M80" s="176"/>
      <c r="N80" s="176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</row>
    <row r="81" spans="1:14" s="80" customFormat="1" ht="30" customHeight="1">
      <c r="A81" s="46" t="s">
        <v>261</v>
      </c>
      <c r="B81" s="47" t="s">
        <v>356</v>
      </c>
      <c r="C81" s="48" t="s">
        <v>43</v>
      </c>
      <c r="D81" s="55" t="s">
        <v>415</v>
      </c>
      <c r="E81" s="50" t="s">
        <v>103</v>
      </c>
      <c r="F81" s="51">
        <v>55</v>
      </c>
      <c r="G81" s="52"/>
      <c r="H81" s="193">
        <f>ROUND(G81*F81,2)</f>
        <v>0</v>
      </c>
      <c r="I81" s="206"/>
      <c r="J81" s="1"/>
      <c r="K81" s="2"/>
      <c r="L81" s="176"/>
      <c r="M81" s="176"/>
      <c r="N81" s="176"/>
    </row>
    <row r="82" spans="1:14" s="80" customFormat="1" ht="30" customHeight="1">
      <c r="A82" s="56"/>
      <c r="B82" s="77"/>
      <c r="C82" s="58" t="s">
        <v>123</v>
      </c>
      <c r="D82" s="59"/>
      <c r="E82" s="78"/>
      <c r="F82" s="44" t="s">
        <v>98</v>
      </c>
      <c r="G82" s="45"/>
      <c r="H82" s="34"/>
      <c r="I82" s="206"/>
      <c r="J82" s="1"/>
      <c r="K82" s="2"/>
      <c r="L82" s="176"/>
      <c r="M82" s="176"/>
      <c r="N82" s="176"/>
    </row>
    <row r="83" spans="1:14" s="80" customFormat="1" ht="30" customHeight="1">
      <c r="A83" s="46" t="s">
        <v>260</v>
      </c>
      <c r="B83" s="47" t="s">
        <v>416</v>
      </c>
      <c r="C83" s="48" t="s">
        <v>44</v>
      </c>
      <c r="D83" s="55" t="s">
        <v>308</v>
      </c>
      <c r="E83" s="50" t="s">
        <v>107</v>
      </c>
      <c r="F83" s="51">
        <v>180</v>
      </c>
      <c r="G83" s="52"/>
      <c r="H83" s="193">
        <f>ROUND(G83*F83,2)</f>
        <v>0</v>
      </c>
      <c r="I83" s="206"/>
      <c r="J83" s="1"/>
      <c r="K83" s="2"/>
      <c r="L83" s="176"/>
      <c r="M83" s="176"/>
      <c r="N83" s="176"/>
    </row>
    <row r="84" spans="1:14" s="80" customFormat="1" ht="45" customHeight="1">
      <c r="A84" s="56"/>
      <c r="B84" s="84"/>
      <c r="C84" s="58" t="s">
        <v>124</v>
      </c>
      <c r="D84" s="59"/>
      <c r="E84" s="78"/>
      <c r="F84" s="44" t="s">
        <v>98</v>
      </c>
      <c r="G84" s="45"/>
      <c r="H84" s="34"/>
      <c r="I84" s="206"/>
      <c r="J84" s="1"/>
      <c r="K84" s="2"/>
      <c r="L84" s="176"/>
      <c r="M84" s="176"/>
      <c r="N84" s="176"/>
    </row>
    <row r="85" spans="1:14" ht="30" customHeight="1">
      <c r="A85" s="46" t="s">
        <v>133</v>
      </c>
      <c r="B85" s="47" t="s">
        <v>417</v>
      </c>
      <c r="C85" s="48" t="s">
        <v>225</v>
      </c>
      <c r="D85" s="55" t="s">
        <v>8</v>
      </c>
      <c r="E85" s="50"/>
      <c r="F85" s="44" t="s">
        <v>98</v>
      </c>
      <c r="G85" s="45"/>
      <c r="H85" s="34"/>
      <c r="I85" s="206"/>
      <c r="J85" s="1"/>
      <c r="K85" s="2"/>
      <c r="L85" s="176"/>
      <c r="M85" s="176"/>
      <c r="N85" s="176"/>
    </row>
    <row r="86" spans="1:14" ht="30" customHeight="1">
      <c r="A86" s="46" t="s">
        <v>378</v>
      </c>
      <c r="B86" s="54" t="s">
        <v>187</v>
      </c>
      <c r="C86" s="48" t="s">
        <v>366</v>
      </c>
      <c r="D86" s="55"/>
      <c r="E86" s="50" t="s">
        <v>106</v>
      </c>
      <c r="F86" s="51">
        <v>6</v>
      </c>
      <c r="G86" s="52"/>
      <c r="H86" s="193">
        <f>ROUND(G86*F86,2)</f>
        <v>0</v>
      </c>
      <c r="I86" s="206"/>
      <c r="J86" s="1"/>
      <c r="K86" s="2"/>
      <c r="L86" s="176"/>
      <c r="M86" s="176"/>
      <c r="N86" s="176"/>
    </row>
    <row r="87" spans="1:14" ht="30" customHeight="1">
      <c r="A87" s="46" t="s">
        <v>379</v>
      </c>
      <c r="B87" s="54" t="s">
        <v>188</v>
      </c>
      <c r="C87" s="48" t="s">
        <v>367</v>
      </c>
      <c r="D87" s="55"/>
      <c r="E87" s="50" t="s">
        <v>106</v>
      </c>
      <c r="F87" s="51">
        <v>4</v>
      </c>
      <c r="G87" s="52"/>
      <c r="H87" s="193">
        <f>ROUND(G87*F87,2)</f>
        <v>0</v>
      </c>
      <c r="I87" s="206"/>
      <c r="J87" s="1"/>
      <c r="K87" s="2"/>
      <c r="L87" s="176"/>
      <c r="M87" s="176"/>
      <c r="N87" s="176"/>
    </row>
    <row r="88" spans="1:14" ht="30" customHeight="1">
      <c r="A88" s="46" t="s">
        <v>134</v>
      </c>
      <c r="B88" s="47" t="s">
        <v>418</v>
      </c>
      <c r="C88" s="48" t="s">
        <v>226</v>
      </c>
      <c r="D88" s="55" t="s">
        <v>8</v>
      </c>
      <c r="E88" s="50"/>
      <c r="F88" s="44" t="s">
        <v>98</v>
      </c>
      <c r="G88" s="45"/>
      <c r="H88" s="34"/>
      <c r="I88" s="206"/>
      <c r="J88" s="1"/>
      <c r="K88" s="2"/>
      <c r="L88" s="176"/>
      <c r="M88" s="176"/>
      <c r="N88" s="176"/>
    </row>
    <row r="89" spans="1:14" ht="30" customHeight="1">
      <c r="A89" s="46" t="s">
        <v>135</v>
      </c>
      <c r="B89" s="54" t="s">
        <v>187</v>
      </c>
      <c r="C89" s="48" t="s">
        <v>227</v>
      </c>
      <c r="D89" s="55"/>
      <c r="E89" s="50" t="s">
        <v>106</v>
      </c>
      <c r="F89" s="51">
        <v>4</v>
      </c>
      <c r="G89" s="52"/>
      <c r="H89" s="193">
        <f>ROUND(G89*F89,2)</f>
        <v>0</v>
      </c>
      <c r="I89" s="206"/>
      <c r="J89" s="1"/>
      <c r="K89" s="2"/>
      <c r="L89" s="176"/>
      <c r="M89" s="176"/>
      <c r="N89" s="176"/>
    </row>
    <row r="90" spans="1:14" ht="30" customHeight="1">
      <c r="A90" s="56"/>
      <c r="B90" s="47" t="s">
        <v>419</v>
      </c>
      <c r="C90" s="48" t="s">
        <v>420</v>
      </c>
      <c r="D90" s="55" t="s">
        <v>2</v>
      </c>
      <c r="E90" s="50" t="s">
        <v>106</v>
      </c>
      <c r="F90" s="51">
        <v>10</v>
      </c>
      <c r="G90" s="52"/>
      <c r="H90" s="193">
        <f>ROUND(G90*F90,2)</f>
        <v>0</v>
      </c>
      <c r="I90" s="206"/>
      <c r="J90" s="1"/>
      <c r="K90" s="2"/>
      <c r="L90" s="176"/>
      <c r="M90" s="176"/>
      <c r="N90" s="176"/>
    </row>
    <row r="91" spans="1:14" ht="30" customHeight="1">
      <c r="A91" s="46" t="s">
        <v>136</v>
      </c>
      <c r="B91" s="47" t="s">
        <v>421</v>
      </c>
      <c r="C91" s="48" t="s">
        <v>228</v>
      </c>
      <c r="D91" s="55" t="s">
        <v>8</v>
      </c>
      <c r="E91" s="50"/>
      <c r="F91" s="44" t="s">
        <v>98</v>
      </c>
      <c r="G91" s="45"/>
      <c r="H91" s="34"/>
      <c r="I91" s="206"/>
      <c r="J91" s="1"/>
      <c r="K91" s="2"/>
      <c r="L91" s="176"/>
      <c r="M91" s="176"/>
      <c r="N91" s="176"/>
    </row>
    <row r="92" spans="1:14" ht="30" customHeight="1">
      <c r="A92" s="46" t="s">
        <v>18</v>
      </c>
      <c r="B92" s="54" t="s">
        <v>187</v>
      </c>
      <c r="C92" s="48" t="s">
        <v>422</v>
      </c>
      <c r="D92" s="55"/>
      <c r="E92" s="50"/>
      <c r="F92" s="44" t="s">
        <v>98</v>
      </c>
      <c r="G92" s="45"/>
      <c r="H92" s="34"/>
      <c r="I92" s="206"/>
      <c r="J92" s="1"/>
      <c r="K92" s="2"/>
      <c r="L92" s="176"/>
      <c r="M92" s="176"/>
      <c r="N92" s="176"/>
    </row>
    <row r="93" spans="1:14" ht="45" customHeight="1">
      <c r="A93" s="46" t="s">
        <v>19</v>
      </c>
      <c r="B93" s="75" t="s">
        <v>287</v>
      </c>
      <c r="C93" s="48" t="s">
        <v>423</v>
      </c>
      <c r="D93" s="55"/>
      <c r="E93" s="50" t="s">
        <v>107</v>
      </c>
      <c r="F93" s="51">
        <v>55</v>
      </c>
      <c r="G93" s="52"/>
      <c r="H93" s="193">
        <f>ROUND(G93*F93,2)</f>
        <v>0</v>
      </c>
      <c r="I93" s="206"/>
      <c r="J93" s="1"/>
      <c r="K93" s="2"/>
      <c r="L93" s="176"/>
      <c r="M93" s="176"/>
      <c r="N93" s="176"/>
    </row>
    <row r="94" spans="1:14" ht="30" customHeight="1">
      <c r="A94" s="46" t="s">
        <v>20</v>
      </c>
      <c r="B94" s="47" t="s">
        <v>424</v>
      </c>
      <c r="C94" s="48" t="s">
        <v>273</v>
      </c>
      <c r="D94" s="55" t="s">
        <v>8</v>
      </c>
      <c r="E94" s="50" t="s">
        <v>107</v>
      </c>
      <c r="F94" s="51">
        <v>10</v>
      </c>
      <c r="G94" s="52"/>
      <c r="H94" s="193">
        <f>ROUND(G94*F94,2)</f>
        <v>0</v>
      </c>
      <c r="I94" s="206"/>
      <c r="J94" s="1"/>
      <c r="K94" s="2"/>
      <c r="L94" s="176"/>
      <c r="M94" s="176"/>
      <c r="N94" s="176"/>
    </row>
    <row r="95" spans="1:14" ht="30" customHeight="1">
      <c r="A95" s="85" t="s">
        <v>21</v>
      </c>
      <c r="B95" s="76" t="s">
        <v>425</v>
      </c>
      <c r="C95" s="3" t="s">
        <v>266</v>
      </c>
      <c r="D95" s="73" t="s">
        <v>8</v>
      </c>
      <c r="E95" s="74"/>
      <c r="F95" s="44" t="s">
        <v>98</v>
      </c>
      <c r="G95" s="45"/>
      <c r="H95" s="34"/>
      <c r="I95" s="206"/>
      <c r="J95" s="1"/>
      <c r="K95" s="2"/>
      <c r="L95" s="176"/>
      <c r="M95" s="176"/>
      <c r="N95" s="176"/>
    </row>
    <row r="96" spans="1:14" ht="30" customHeight="1">
      <c r="A96" s="46" t="s">
        <v>382</v>
      </c>
      <c r="B96" s="54" t="s">
        <v>187</v>
      </c>
      <c r="C96" s="48" t="s">
        <v>680</v>
      </c>
      <c r="D96" s="55"/>
      <c r="E96" s="50"/>
      <c r="F96" s="44" t="s">
        <v>98</v>
      </c>
      <c r="G96" s="45"/>
      <c r="H96" s="34"/>
      <c r="I96" s="206"/>
      <c r="J96" s="1"/>
      <c r="K96" s="2"/>
      <c r="L96" s="176"/>
      <c r="M96" s="176"/>
      <c r="N96" s="176"/>
    </row>
    <row r="97" spans="1:14" ht="30" customHeight="1">
      <c r="A97" s="46" t="s">
        <v>383</v>
      </c>
      <c r="B97" s="75" t="s">
        <v>287</v>
      </c>
      <c r="C97" s="48" t="s">
        <v>426</v>
      </c>
      <c r="D97" s="55"/>
      <c r="E97" s="50" t="s">
        <v>106</v>
      </c>
      <c r="F97" s="51">
        <v>1</v>
      </c>
      <c r="G97" s="52"/>
      <c r="H97" s="193">
        <f>ROUND(G97*F97,2)</f>
        <v>0</v>
      </c>
      <c r="I97" s="206"/>
      <c r="J97" s="1"/>
      <c r="K97" s="2"/>
      <c r="L97" s="176"/>
      <c r="M97" s="176"/>
      <c r="N97" s="176"/>
    </row>
    <row r="98" spans="1:14" ht="30" customHeight="1">
      <c r="A98" s="85" t="s">
        <v>22</v>
      </c>
      <c r="B98" s="76" t="s">
        <v>427</v>
      </c>
      <c r="C98" s="3" t="s">
        <v>278</v>
      </c>
      <c r="D98" s="73" t="s">
        <v>8</v>
      </c>
      <c r="E98" s="74"/>
      <c r="F98" s="44" t="s">
        <v>98</v>
      </c>
      <c r="G98" s="45"/>
      <c r="H98" s="34"/>
      <c r="I98" s="206"/>
      <c r="J98" s="1"/>
      <c r="K98" s="2"/>
      <c r="L98" s="176"/>
      <c r="M98" s="176"/>
      <c r="N98" s="176"/>
    </row>
    <row r="99" spans="1:14" ht="30" customHeight="1">
      <c r="A99" s="46" t="s">
        <v>384</v>
      </c>
      <c r="B99" s="54" t="s">
        <v>187</v>
      </c>
      <c r="C99" s="48" t="s">
        <v>681</v>
      </c>
      <c r="D99" s="55"/>
      <c r="E99" s="50"/>
      <c r="F99" s="44" t="s">
        <v>98</v>
      </c>
      <c r="G99" s="45"/>
      <c r="H99" s="34"/>
      <c r="I99" s="206"/>
      <c r="J99" s="1"/>
      <c r="K99" s="2"/>
      <c r="L99" s="176"/>
      <c r="M99" s="176"/>
      <c r="N99" s="176"/>
    </row>
    <row r="100" spans="1:14" ht="30" customHeight="1">
      <c r="A100" s="46" t="s">
        <v>385</v>
      </c>
      <c r="B100" s="75" t="s">
        <v>287</v>
      </c>
      <c r="C100" s="48" t="s">
        <v>426</v>
      </c>
      <c r="D100" s="55"/>
      <c r="E100" s="50" t="s">
        <v>107</v>
      </c>
      <c r="F100" s="51">
        <v>3</v>
      </c>
      <c r="G100" s="52"/>
      <c r="H100" s="193">
        <f>ROUND(G100*F100,2)</f>
        <v>0</v>
      </c>
      <c r="I100" s="206"/>
      <c r="J100" s="1"/>
      <c r="K100" s="2"/>
      <c r="L100" s="176"/>
      <c r="M100" s="176"/>
      <c r="N100" s="176"/>
    </row>
    <row r="101" spans="1:14" ht="30" customHeight="1">
      <c r="A101" s="46" t="s">
        <v>374</v>
      </c>
      <c r="B101" s="47" t="s">
        <v>428</v>
      </c>
      <c r="C101" s="48" t="s">
        <v>375</v>
      </c>
      <c r="D101" s="49" t="s">
        <v>458</v>
      </c>
      <c r="E101" s="50"/>
      <c r="F101" s="44" t="s">
        <v>98</v>
      </c>
      <c r="G101" s="45"/>
      <c r="H101" s="34"/>
      <c r="I101" s="206"/>
      <c r="J101" s="1"/>
      <c r="K101" s="2"/>
      <c r="L101" s="176"/>
      <c r="M101" s="176"/>
      <c r="N101" s="176"/>
    </row>
    <row r="102" spans="1:14" ht="30" customHeight="1">
      <c r="A102" s="46" t="s">
        <v>386</v>
      </c>
      <c r="B102" s="54" t="s">
        <v>187</v>
      </c>
      <c r="C102" s="48" t="s">
        <v>682</v>
      </c>
      <c r="D102" s="55"/>
      <c r="E102" s="50" t="s">
        <v>107</v>
      </c>
      <c r="F102" s="51">
        <v>250</v>
      </c>
      <c r="G102" s="52"/>
      <c r="H102" s="193">
        <f>ROUND(G102*F102,2)</f>
        <v>0</v>
      </c>
      <c r="I102" s="206"/>
      <c r="J102" s="1"/>
      <c r="K102" s="2"/>
      <c r="L102" s="176"/>
      <c r="M102" s="176"/>
      <c r="N102" s="176"/>
    </row>
    <row r="103" spans="1:14" ht="30" customHeight="1">
      <c r="A103" s="46" t="s">
        <v>691</v>
      </c>
      <c r="B103" s="54" t="s">
        <v>188</v>
      </c>
      <c r="C103" s="48" t="s">
        <v>683</v>
      </c>
      <c r="D103" s="55"/>
      <c r="E103" s="50" t="s">
        <v>107</v>
      </c>
      <c r="F103" s="51">
        <v>80</v>
      </c>
      <c r="G103" s="52"/>
      <c r="H103" s="193">
        <f>ROUND(G103*F103,2)</f>
        <v>0</v>
      </c>
      <c r="I103" s="206"/>
      <c r="J103" s="1"/>
      <c r="K103" s="2"/>
      <c r="L103" s="176"/>
      <c r="M103" s="176"/>
      <c r="N103" s="176"/>
    </row>
    <row r="104" spans="1:14" ht="30" customHeight="1">
      <c r="A104" s="46" t="s">
        <v>23</v>
      </c>
      <c r="B104" s="47" t="s">
        <v>429</v>
      </c>
      <c r="C104" s="86" t="s">
        <v>388</v>
      </c>
      <c r="D104" s="55" t="s">
        <v>430</v>
      </c>
      <c r="E104" s="50"/>
      <c r="F104" s="44" t="s">
        <v>98</v>
      </c>
      <c r="G104" s="45"/>
      <c r="H104" s="34"/>
      <c r="I104" s="206"/>
      <c r="J104" s="1"/>
      <c r="K104" s="2"/>
      <c r="L104" s="176"/>
      <c r="M104" s="176"/>
      <c r="N104" s="176"/>
    </row>
    <row r="105" spans="1:14" ht="45" customHeight="1">
      <c r="A105" s="46" t="s">
        <v>24</v>
      </c>
      <c r="B105" s="54" t="s">
        <v>187</v>
      </c>
      <c r="C105" s="48" t="s">
        <v>431</v>
      </c>
      <c r="D105" s="55"/>
      <c r="E105" s="50" t="s">
        <v>106</v>
      </c>
      <c r="F105" s="51">
        <v>10</v>
      </c>
      <c r="G105" s="52"/>
      <c r="H105" s="193">
        <f>ROUND(G105*F105,2)</f>
        <v>0</v>
      </c>
      <c r="I105" s="206"/>
      <c r="J105" s="1"/>
      <c r="K105" s="2"/>
      <c r="L105" s="176"/>
      <c r="M105" s="176"/>
      <c r="N105" s="176"/>
    </row>
    <row r="106" spans="1:75" s="71" customFormat="1" ht="45" customHeight="1">
      <c r="A106" s="79" t="s">
        <v>25</v>
      </c>
      <c r="B106" s="65" t="s">
        <v>188</v>
      </c>
      <c r="C106" s="66" t="s">
        <v>432</v>
      </c>
      <c r="D106" s="67"/>
      <c r="E106" s="68" t="s">
        <v>106</v>
      </c>
      <c r="F106" s="69">
        <v>10</v>
      </c>
      <c r="G106" s="70"/>
      <c r="H106" s="194">
        <f>ROUND(G106*F106,2)</f>
        <v>0</v>
      </c>
      <c r="I106" s="206"/>
      <c r="J106" s="1"/>
      <c r="K106" s="2"/>
      <c r="L106" s="176"/>
      <c r="M106" s="176"/>
      <c r="N106" s="176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</row>
    <row r="107" spans="1:14" s="80" customFormat="1" ht="45" customHeight="1">
      <c r="A107" s="46" t="s">
        <v>26</v>
      </c>
      <c r="B107" s="54" t="s">
        <v>189</v>
      </c>
      <c r="C107" s="48" t="s">
        <v>433</v>
      </c>
      <c r="D107" s="55"/>
      <c r="E107" s="50" t="s">
        <v>106</v>
      </c>
      <c r="F107" s="51">
        <v>1</v>
      </c>
      <c r="G107" s="52"/>
      <c r="H107" s="193">
        <f>ROUND(G107*F107,2)</f>
        <v>0</v>
      </c>
      <c r="I107" s="206"/>
      <c r="J107" s="1"/>
      <c r="K107" s="2"/>
      <c r="L107" s="176"/>
      <c r="M107" s="176"/>
      <c r="N107" s="176"/>
    </row>
    <row r="108" spans="1:14" s="80" customFormat="1" ht="30" customHeight="1">
      <c r="A108" s="46" t="s">
        <v>27</v>
      </c>
      <c r="B108" s="54" t="s">
        <v>190</v>
      </c>
      <c r="C108" s="48" t="s">
        <v>434</v>
      </c>
      <c r="D108" s="55"/>
      <c r="E108" s="50" t="s">
        <v>106</v>
      </c>
      <c r="F108" s="51">
        <v>1</v>
      </c>
      <c r="G108" s="52"/>
      <c r="H108" s="193">
        <f>ROUND(G108*F108,2)</f>
        <v>0</v>
      </c>
      <c r="I108" s="206"/>
      <c r="J108" s="1"/>
      <c r="K108" s="2"/>
      <c r="L108" s="176"/>
      <c r="M108" s="176"/>
      <c r="N108" s="176"/>
    </row>
    <row r="109" spans="1:14" s="80" customFormat="1" ht="30" customHeight="1">
      <c r="A109" s="46" t="s">
        <v>28</v>
      </c>
      <c r="B109" s="54" t="s">
        <v>191</v>
      </c>
      <c r="C109" s="48" t="s">
        <v>435</v>
      </c>
      <c r="D109" s="55"/>
      <c r="E109" s="50" t="s">
        <v>106</v>
      </c>
      <c r="F109" s="51">
        <v>1</v>
      </c>
      <c r="G109" s="52"/>
      <c r="H109" s="193">
        <f>ROUND(G109*F109,2)</f>
        <v>0</v>
      </c>
      <c r="I109" s="206"/>
      <c r="J109" s="1"/>
      <c r="K109" s="2"/>
      <c r="L109" s="176"/>
      <c r="M109" s="176"/>
      <c r="N109" s="176"/>
    </row>
    <row r="110" spans="1:14" s="80" customFormat="1" ht="30" customHeight="1">
      <c r="A110" s="46" t="s">
        <v>33</v>
      </c>
      <c r="B110" s="47" t="s">
        <v>436</v>
      </c>
      <c r="C110" s="86" t="s">
        <v>231</v>
      </c>
      <c r="D110" s="55" t="s">
        <v>8</v>
      </c>
      <c r="E110" s="50"/>
      <c r="F110" s="44" t="s">
        <v>98</v>
      </c>
      <c r="G110" s="45"/>
      <c r="H110" s="34"/>
      <c r="I110" s="206"/>
      <c r="J110" s="1"/>
      <c r="K110" s="2"/>
      <c r="L110" s="176"/>
      <c r="M110" s="176"/>
      <c r="N110" s="176"/>
    </row>
    <row r="111" spans="1:14" ht="30" customHeight="1">
      <c r="A111" s="46" t="s">
        <v>34</v>
      </c>
      <c r="B111" s="54" t="s">
        <v>187</v>
      </c>
      <c r="C111" s="86" t="s">
        <v>437</v>
      </c>
      <c r="D111" s="55"/>
      <c r="E111" s="50"/>
      <c r="F111" s="44" t="s">
        <v>98</v>
      </c>
      <c r="G111" s="45"/>
      <c r="H111" s="34"/>
      <c r="I111" s="206"/>
      <c r="J111" s="1"/>
      <c r="K111" s="2"/>
      <c r="L111" s="176"/>
      <c r="M111" s="176"/>
      <c r="N111" s="176"/>
    </row>
    <row r="112" spans="1:14" ht="30" customHeight="1">
      <c r="A112" s="46" t="s">
        <v>36</v>
      </c>
      <c r="B112" s="75" t="s">
        <v>287</v>
      </c>
      <c r="C112" s="48" t="s">
        <v>438</v>
      </c>
      <c r="D112" s="55"/>
      <c r="E112" s="50" t="s">
        <v>106</v>
      </c>
      <c r="F112" s="51">
        <v>6</v>
      </c>
      <c r="G112" s="52"/>
      <c r="H112" s="193">
        <f>ROUND(G112*F112,2)</f>
        <v>0</v>
      </c>
      <c r="I112" s="206"/>
      <c r="J112" s="1"/>
      <c r="K112" s="2"/>
      <c r="L112" s="176"/>
      <c r="M112" s="176"/>
      <c r="N112" s="176"/>
    </row>
    <row r="113" spans="1:14" ht="30" customHeight="1">
      <c r="A113" s="46" t="s">
        <v>387</v>
      </c>
      <c r="B113" s="75" t="s">
        <v>289</v>
      </c>
      <c r="C113" s="48" t="s">
        <v>439</v>
      </c>
      <c r="D113" s="55"/>
      <c r="E113" s="50" t="s">
        <v>106</v>
      </c>
      <c r="F113" s="51">
        <v>2</v>
      </c>
      <c r="G113" s="52"/>
      <c r="H113" s="193">
        <f>ROUND(G113*F113,2)</f>
        <v>0</v>
      </c>
      <c r="I113" s="206"/>
      <c r="J113" s="1"/>
      <c r="K113" s="2"/>
      <c r="L113" s="176"/>
      <c r="M113" s="176"/>
      <c r="N113" s="176"/>
    </row>
    <row r="114" spans="1:14" ht="30" customHeight="1">
      <c r="A114" s="87" t="s">
        <v>392</v>
      </c>
      <c r="B114" s="75" t="s">
        <v>291</v>
      </c>
      <c r="C114" s="48" t="s">
        <v>440</v>
      </c>
      <c r="D114" s="55"/>
      <c r="E114" s="50" t="s">
        <v>106</v>
      </c>
      <c r="F114" s="51">
        <v>1</v>
      </c>
      <c r="G114" s="52"/>
      <c r="H114" s="193">
        <f>ROUND(G114*F114,2)</f>
        <v>0</v>
      </c>
      <c r="I114" s="206"/>
      <c r="J114" s="1"/>
      <c r="K114" s="2"/>
      <c r="L114" s="176"/>
      <c r="M114" s="176"/>
      <c r="N114" s="176"/>
    </row>
    <row r="115" spans="1:14" ht="45" customHeight="1">
      <c r="A115" s="46" t="s">
        <v>38</v>
      </c>
      <c r="B115" s="47" t="s">
        <v>441</v>
      </c>
      <c r="C115" s="86" t="s">
        <v>298</v>
      </c>
      <c r="D115" s="55" t="s">
        <v>8</v>
      </c>
      <c r="E115" s="50"/>
      <c r="F115" s="44" t="s">
        <v>98</v>
      </c>
      <c r="G115" s="45"/>
      <c r="H115" s="34"/>
      <c r="I115" s="206"/>
      <c r="J115" s="1"/>
      <c r="K115" s="2"/>
      <c r="L115" s="176"/>
      <c r="M115" s="176"/>
      <c r="N115" s="176"/>
    </row>
    <row r="116" spans="1:14" ht="30" customHeight="1">
      <c r="A116" s="46" t="s">
        <v>39</v>
      </c>
      <c r="B116" s="54" t="s">
        <v>187</v>
      </c>
      <c r="C116" s="86" t="s">
        <v>342</v>
      </c>
      <c r="D116" s="55"/>
      <c r="E116" s="50" t="s">
        <v>106</v>
      </c>
      <c r="F116" s="51">
        <v>1</v>
      </c>
      <c r="G116" s="52"/>
      <c r="H116" s="193">
        <f>ROUND(G116*F116,2)</f>
        <v>0</v>
      </c>
      <c r="I116" s="206"/>
      <c r="J116" s="1"/>
      <c r="K116" s="2"/>
      <c r="L116" s="176"/>
      <c r="M116" s="176"/>
      <c r="N116" s="176"/>
    </row>
    <row r="117" spans="1:14" ht="30" customHeight="1">
      <c r="A117" s="46" t="s">
        <v>39</v>
      </c>
      <c r="B117" s="54" t="s">
        <v>188</v>
      </c>
      <c r="C117" s="86" t="s">
        <v>377</v>
      </c>
      <c r="D117" s="55"/>
      <c r="E117" s="50" t="s">
        <v>106</v>
      </c>
      <c r="F117" s="51">
        <v>2</v>
      </c>
      <c r="G117" s="52"/>
      <c r="H117" s="193">
        <f aca="true" t="shared" si="1" ref="H117:H122">ROUND(G117*F117,2)</f>
        <v>0</v>
      </c>
      <c r="I117" s="206"/>
      <c r="J117" s="1"/>
      <c r="K117" s="2"/>
      <c r="L117" s="176"/>
      <c r="M117" s="176"/>
      <c r="N117" s="176"/>
    </row>
    <row r="118" spans="1:14" ht="30" customHeight="1">
      <c r="A118" s="46" t="s">
        <v>233</v>
      </c>
      <c r="B118" s="47" t="s">
        <v>442</v>
      </c>
      <c r="C118" s="48" t="s">
        <v>284</v>
      </c>
      <c r="D118" s="55" t="s">
        <v>8</v>
      </c>
      <c r="E118" s="50" t="s">
        <v>106</v>
      </c>
      <c r="F118" s="51">
        <v>10</v>
      </c>
      <c r="G118" s="52"/>
      <c r="H118" s="193">
        <f t="shared" si="1"/>
        <v>0</v>
      </c>
      <c r="I118" s="206"/>
      <c r="J118" s="1"/>
      <c r="K118" s="2"/>
      <c r="L118" s="176"/>
      <c r="M118" s="176"/>
      <c r="N118" s="176"/>
    </row>
    <row r="119" spans="1:14" ht="30" customHeight="1">
      <c r="A119" s="46" t="s">
        <v>234</v>
      </c>
      <c r="B119" s="47" t="s">
        <v>443</v>
      </c>
      <c r="C119" s="48" t="s">
        <v>232</v>
      </c>
      <c r="D119" s="55" t="s">
        <v>8</v>
      </c>
      <c r="E119" s="50" t="s">
        <v>106</v>
      </c>
      <c r="F119" s="51">
        <v>8</v>
      </c>
      <c r="G119" s="52"/>
      <c r="H119" s="193">
        <f t="shared" si="1"/>
        <v>0</v>
      </c>
      <c r="I119" s="206"/>
      <c r="J119" s="1"/>
      <c r="K119" s="2"/>
      <c r="L119" s="176"/>
      <c r="M119" s="176"/>
      <c r="N119" s="176"/>
    </row>
    <row r="120" spans="1:14" ht="45" customHeight="1">
      <c r="A120" s="88"/>
      <c r="B120" s="47" t="s">
        <v>444</v>
      </c>
      <c r="C120" s="48" t="s">
        <v>445</v>
      </c>
      <c r="D120" s="55" t="s">
        <v>8</v>
      </c>
      <c r="E120" s="50" t="s">
        <v>106</v>
      </c>
      <c r="F120" s="51">
        <v>5</v>
      </c>
      <c r="G120" s="52"/>
      <c r="H120" s="193">
        <f t="shared" si="1"/>
        <v>0</v>
      </c>
      <c r="I120" s="206"/>
      <c r="J120" s="1"/>
      <c r="K120" s="2"/>
      <c r="L120" s="176"/>
      <c r="M120" s="176"/>
      <c r="N120" s="176"/>
    </row>
    <row r="121" spans="1:14" ht="30" customHeight="1">
      <c r="A121" s="46" t="s">
        <v>0</v>
      </c>
      <c r="B121" s="47" t="s">
        <v>446</v>
      </c>
      <c r="C121" s="48" t="s">
        <v>1</v>
      </c>
      <c r="D121" s="55" t="s">
        <v>692</v>
      </c>
      <c r="E121" s="50" t="s">
        <v>106</v>
      </c>
      <c r="F121" s="51">
        <v>10</v>
      </c>
      <c r="G121" s="52"/>
      <c r="H121" s="193">
        <f t="shared" si="1"/>
        <v>0</v>
      </c>
      <c r="I121" s="206"/>
      <c r="J121" s="1"/>
      <c r="K121" s="2"/>
      <c r="L121" s="176"/>
      <c r="M121" s="176"/>
      <c r="N121" s="176"/>
    </row>
    <row r="122" spans="1:14" ht="30" customHeight="1">
      <c r="A122" s="46" t="s">
        <v>236</v>
      </c>
      <c r="B122" s="47" t="s">
        <v>447</v>
      </c>
      <c r="C122" s="48" t="s">
        <v>169</v>
      </c>
      <c r="D122" s="55" t="s">
        <v>9</v>
      </c>
      <c r="E122" s="50" t="s">
        <v>107</v>
      </c>
      <c r="F122" s="51">
        <v>225</v>
      </c>
      <c r="G122" s="52"/>
      <c r="H122" s="193">
        <f t="shared" si="1"/>
        <v>0</v>
      </c>
      <c r="I122" s="206"/>
      <c r="J122" s="1"/>
      <c r="K122" s="2"/>
      <c r="L122" s="176"/>
      <c r="M122" s="176"/>
      <c r="N122" s="176"/>
    </row>
    <row r="123" spans="1:14" ht="30" customHeight="1">
      <c r="A123" s="46" t="s">
        <v>370</v>
      </c>
      <c r="B123" s="89" t="s">
        <v>448</v>
      </c>
      <c r="C123" s="90" t="s">
        <v>371</v>
      </c>
      <c r="D123" s="91" t="s">
        <v>265</v>
      </c>
      <c r="E123" s="50"/>
      <c r="F123" s="44" t="s">
        <v>98</v>
      </c>
      <c r="G123" s="45"/>
      <c r="H123" s="34"/>
      <c r="I123" s="206"/>
      <c r="J123" s="1"/>
      <c r="K123" s="2"/>
      <c r="L123" s="176"/>
      <c r="M123" s="176"/>
      <c r="N123" s="176"/>
    </row>
    <row r="124" spans="1:14" ht="30" customHeight="1">
      <c r="A124" s="46" t="s">
        <v>372</v>
      </c>
      <c r="B124" s="92" t="s">
        <v>187</v>
      </c>
      <c r="C124" s="93" t="s">
        <v>373</v>
      </c>
      <c r="D124" s="91"/>
      <c r="E124" s="50" t="s">
        <v>103</v>
      </c>
      <c r="F124" s="51">
        <v>75</v>
      </c>
      <c r="G124" s="52"/>
      <c r="H124" s="193">
        <f>ROUND(G124*F124,2)</f>
        <v>0</v>
      </c>
      <c r="I124" s="206"/>
      <c r="J124" s="1"/>
      <c r="K124" s="2"/>
      <c r="L124" s="176"/>
      <c r="M124" s="176"/>
      <c r="N124" s="176"/>
    </row>
    <row r="125" spans="1:14" ht="30" customHeight="1">
      <c r="A125" s="88"/>
      <c r="B125" s="47" t="s">
        <v>449</v>
      </c>
      <c r="C125" s="48" t="s">
        <v>450</v>
      </c>
      <c r="D125" s="55" t="s">
        <v>263</v>
      </c>
      <c r="E125" s="50" t="s">
        <v>106</v>
      </c>
      <c r="F125" s="51">
        <v>2</v>
      </c>
      <c r="G125" s="52"/>
      <c r="H125" s="193">
        <f>ROUND(G125*F125,2)</f>
        <v>0</v>
      </c>
      <c r="I125" s="206"/>
      <c r="J125" s="1"/>
      <c r="K125" s="2"/>
      <c r="L125" s="176"/>
      <c r="M125" s="176"/>
      <c r="N125" s="176"/>
    </row>
    <row r="126" spans="1:14" ht="30" customHeight="1">
      <c r="A126" s="56"/>
      <c r="B126" s="84"/>
      <c r="C126" s="58" t="s">
        <v>125</v>
      </c>
      <c r="D126" s="59"/>
      <c r="E126" s="78"/>
      <c r="F126" s="44" t="s">
        <v>98</v>
      </c>
      <c r="G126" s="45"/>
      <c r="H126" s="34"/>
      <c r="I126" s="206"/>
      <c r="J126" s="1"/>
      <c r="K126" s="2"/>
      <c r="L126" s="176"/>
      <c r="M126" s="176"/>
      <c r="N126" s="176"/>
    </row>
    <row r="127" spans="1:14" ht="45" customHeight="1">
      <c r="A127" s="46" t="s">
        <v>137</v>
      </c>
      <c r="B127" s="47" t="s">
        <v>451</v>
      </c>
      <c r="C127" s="48" t="s">
        <v>390</v>
      </c>
      <c r="D127" s="55" t="s">
        <v>389</v>
      </c>
      <c r="E127" s="50" t="s">
        <v>106</v>
      </c>
      <c r="F127" s="51">
        <v>10</v>
      </c>
      <c r="G127" s="52"/>
      <c r="H127" s="193">
        <f>ROUND(G127*F127,2)</f>
        <v>0</v>
      </c>
      <c r="I127" s="206"/>
      <c r="J127" s="1"/>
      <c r="K127" s="2"/>
      <c r="L127" s="176"/>
      <c r="M127" s="176"/>
      <c r="N127" s="176"/>
    </row>
    <row r="128" spans="1:14" ht="30" customHeight="1">
      <c r="A128" s="46" t="s">
        <v>138</v>
      </c>
      <c r="B128" s="47" t="s">
        <v>452</v>
      </c>
      <c r="C128" s="48" t="s">
        <v>279</v>
      </c>
      <c r="D128" s="55" t="s">
        <v>8</v>
      </c>
      <c r="E128" s="50"/>
      <c r="F128" s="44" t="s">
        <v>98</v>
      </c>
      <c r="G128" s="45"/>
      <c r="H128" s="34"/>
      <c r="I128" s="206"/>
      <c r="J128" s="1"/>
      <c r="K128" s="2"/>
      <c r="L128" s="176"/>
      <c r="M128" s="176"/>
      <c r="N128" s="176"/>
    </row>
    <row r="129" spans="1:14" ht="30" customHeight="1">
      <c r="A129" s="46" t="s">
        <v>280</v>
      </c>
      <c r="B129" s="54" t="s">
        <v>187</v>
      </c>
      <c r="C129" s="48" t="s">
        <v>285</v>
      </c>
      <c r="D129" s="55"/>
      <c r="E129" s="50" t="s">
        <v>108</v>
      </c>
      <c r="F129" s="51">
        <v>4</v>
      </c>
      <c r="G129" s="52"/>
      <c r="H129" s="193">
        <f>ROUND(G129*F129,2)</f>
        <v>0</v>
      </c>
      <c r="I129" s="206"/>
      <c r="J129" s="1"/>
      <c r="K129" s="2"/>
      <c r="L129" s="176"/>
      <c r="M129" s="176"/>
      <c r="N129" s="176"/>
    </row>
    <row r="130" spans="1:14" ht="30" customHeight="1">
      <c r="A130" s="46" t="s">
        <v>281</v>
      </c>
      <c r="B130" s="54" t="s">
        <v>188</v>
      </c>
      <c r="C130" s="48" t="s">
        <v>286</v>
      </c>
      <c r="D130" s="55"/>
      <c r="E130" s="50" t="s">
        <v>108</v>
      </c>
      <c r="F130" s="51">
        <v>1</v>
      </c>
      <c r="G130" s="52"/>
      <c r="H130" s="193">
        <f>ROUND(G130*F130,2)</f>
        <v>0</v>
      </c>
      <c r="I130" s="206"/>
      <c r="J130" s="1"/>
      <c r="K130" s="2"/>
      <c r="L130" s="176"/>
      <c r="M130" s="176"/>
      <c r="N130" s="176"/>
    </row>
    <row r="131" spans="1:14" ht="30" customHeight="1">
      <c r="A131" s="46"/>
      <c r="B131" s="47" t="s">
        <v>453</v>
      </c>
      <c r="C131" s="48" t="s">
        <v>454</v>
      </c>
      <c r="D131" s="55" t="s">
        <v>455</v>
      </c>
      <c r="E131" s="50" t="s">
        <v>106</v>
      </c>
      <c r="F131" s="51">
        <v>3</v>
      </c>
      <c r="G131" s="52"/>
      <c r="H131" s="193">
        <f>ROUND(G131*F131,2)</f>
        <v>0</v>
      </c>
      <c r="I131" s="206"/>
      <c r="J131" s="1"/>
      <c r="K131" s="2"/>
      <c r="L131" s="176"/>
      <c r="M131" s="176"/>
      <c r="N131" s="176"/>
    </row>
    <row r="132" spans="1:75" s="71" customFormat="1" ht="30" customHeight="1">
      <c r="A132" s="79"/>
      <c r="B132" s="83" t="s">
        <v>456</v>
      </c>
      <c r="C132" s="66" t="s">
        <v>457</v>
      </c>
      <c r="D132" s="67" t="s">
        <v>458</v>
      </c>
      <c r="E132" s="68" t="s">
        <v>106</v>
      </c>
      <c r="F132" s="69">
        <v>4</v>
      </c>
      <c r="G132" s="70"/>
      <c r="H132" s="194">
        <f>ROUND(G132*F132,2)</f>
        <v>0</v>
      </c>
      <c r="I132" s="206"/>
      <c r="J132" s="1"/>
      <c r="K132" s="2"/>
      <c r="L132" s="176"/>
      <c r="M132" s="176"/>
      <c r="N132" s="176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</row>
    <row r="133" spans="1:14" ht="30" customHeight="1">
      <c r="A133" s="46" t="s">
        <v>139</v>
      </c>
      <c r="B133" s="47" t="s">
        <v>459</v>
      </c>
      <c r="C133" s="48" t="s">
        <v>460</v>
      </c>
      <c r="D133" s="55" t="s">
        <v>389</v>
      </c>
      <c r="E133" s="50"/>
      <c r="F133" s="44" t="s">
        <v>98</v>
      </c>
      <c r="G133" s="45"/>
      <c r="H133" s="34"/>
      <c r="I133" s="206"/>
      <c r="J133" s="1"/>
      <c r="K133" s="2"/>
      <c r="L133" s="176"/>
      <c r="M133" s="176"/>
      <c r="N133" s="176"/>
    </row>
    <row r="134" spans="1:14" s="80" customFormat="1" ht="30" customHeight="1">
      <c r="A134" s="46" t="s">
        <v>140</v>
      </c>
      <c r="B134" s="54" t="s">
        <v>187</v>
      </c>
      <c r="C134" s="48" t="s">
        <v>339</v>
      </c>
      <c r="D134" s="55"/>
      <c r="E134" s="50" t="s">
        <v>106</v>
      </c>
      <c r="F134" s="51">
        <v>2</v>
      </c>
      <c r="G134" s="52"/>
      <c r="H134" s="193">
        <f aca="true" t="shared" si="2" ref="H134:H142">ROUND(G134*F134,2)</f>
        <v>0</v>
      </c>
      <c r="I134" s="206"/>
      <c r="J134" s="1"/>
      <c r="K134" s="2"/>
      <c r="L134" s="176"/>
      <c r="M134" s="176"/>
      <c r="N134" s="176"/>
    </row>
    <row r="135" spans="1:14" s="80" customFormat="1" ht="30" customHeight="1">
      <c r="A135" s="46" t="s">
        <v>141</v>
      </c>
      <c r="B135" s="54" t="s">
        <v>188</v>
      </c>
      <c r="C135" s="48" t="s">
        <v>340</v>
      </c>
      <c r="D135" s="55"/>
      <c r="E135" s="50" t="s">
        <v>106</v>
      </c>
      <c r="F135" s="51">
        <v>4</v>
      </c>
      <c r="G135" s="52"/>
      <c r="H135" s="193">
        <f t="shared" si="2"/>
        <v>0</v>
      </c>
      <c r="I135" s="206"/>
      <c r="J135" s="1"/>
      <c r="K135" s="2"/>
      <c r="L135" s="176"/>
      <c r="M135" s="176"/>
      <c r="N135" s="176"/>
    </row>
    <row r="136" spans="1:14" ht="30" customHeight="1">
      <c r="A136" s="46" t="s">
        <v>142</v>
      </c>
      <c r="B136" s="54" t="s">
        <v>189</v>
      </c>
      <c r="C136" s="48" t="s">
        <v>341</v>
      </c>
      <c r="D136" s="55"/>
      <c r="E136" s="50" t="s">
        <v>106</v>
      </c>
      <c r="F136" s="51">
        <v>2</v>
      </c>
      <c r="G136" s="52"/>
      <c r="H136" s="193">
        <f t="shared" si="2"/>
        <v>0</v>
      </c>
      <c r="I136" s="206"/>
      <c r="J136" s="1"/>
      <c r="K136" s="2"/>
      <c r="L136" s="176"/>
      <c r="M136" s="176"/>
      <c r="N136" s="176"/>
    </row>
    <row r="137" spans="1:14" s="80" customFormat="1" ht="30" customHeight="1">
      <c r="A137" s="46" t="s">
        <v>143</v>
      </c>
      <c r="B137" s="47" t="s">
        <v>461</v>
      </c>
      <c r="C137" s="48" t="s">
        <v>267</v>
      </c>
      <c r="D137" s="55" t="s">
        <v>389</v>
      </c>
      <c r="E137" s="50" t="s">
        <v>106</v>
      </c>
      <c r="F137" s="51">
        <v>12</v>
      </c>
      <c r="G137" s="52"/>
      <c r="H137" s="193">
        <f t="shared" si="2"/>
        <v>0</v>
      </c>
      <c r="I137" s="206"/>
      <c r="J137" s="1"/>
      <c r="K137" s="2"/>
      <c r="L137" s="176"/>
      <c r="M137" s="176"/>
      <c r="N137" s="176"/>
    </row>
    <row r="138" spans="1:14" ht="30" customHeight="1">
      <c r="A138" s="46" t="s">
        <v>245</v>
      </c>
      <c r="B138" s="47" t="s">
        <v>462</v>
      </c>
      <c r="C138" s="48" t="s">
        <v>269</v>
      </c>
      <c r="D138" s="55" t="s">
        <v>389</v>
      </c>
      <c r="E138" s="50" t="s">
        <v>106</v>
      </c>
      <c r="F138" s="51">
        <v>16</v>
      </c>
      <c r="G138" s="52"/>
      <c r="H138" s="193">
        <f t="shared" si="2"/>
        <v>0</v>
      </c>
      <c r="I138" s="206"/>
      <c r="J138" s="1"/>
      <c r="K138" s="2"/>
      <c r="L138" s="176"/>
      <c r="M138" s="176"/>
      <c r="N138" s="176"/>
    </row>
    <row r="139" spans="1:14" ht="30" customHeight="1">
      <c r="A139" s="46" t="s">
        <v>144</v>
      </c>
      <c r="B139" s="47" t="s">
        <v>463</v>
      </c>
      <c r="C139" s="48" t="s">
        <v>268</v>
      </c>
      <c r="D139" s="55" t="s">
        <v>389</v>
      </c>
      <c r="E139" s="50" t="s">
        <v>106</v>
      </c>
      <c r="F139" s="51">
        <v>2</v>
      </c>
      <c r="G139" s="52"/>
      <c r="H139" s="193">
        <f t="shared" si="2"/>
        <v>0</v>
      </c>
      <c r="I139" s="206"/>
      <c r="J139" s="1"/>
      <c r="K139" s="2"/>
      <c r="L139" s="176"/>
      <c r="M139" s="176"/>
      <c r="N139" s="176"/>
    </row>
    <row r="140" spans="1:14" ht="30" customHeight="1">
      <c r="A140" s="46" t="s">
        <v>40</v>
      </c>
      <c r="B140" s="47" t="s">
        <v>464</v>
      </c>
      <c r="C140" s="48" t="s">
        <v>391</v>
      </c>
      <c r="D140" s="55" t="s">
        <v>389</v>
      </c>
      <c r="E140" s="50" t="s">
        <v>106</v>
      </c>
      <c r="F140" s="51">
        <v>1</v>
      </c>
      <c r="G140" s="52"/>
      <c r="H140" s="193">
        <f>ROUND(G140*F140,2)</f>
        <v>0</v>
      </c>
      <c r="I140" s="206"/>
      <c r="J140" s="1"/>
      <c r="K140" s="2"/>
      <c r="L140" s="176"/>
      <c r="M140" s="176"/>
      <c r="N140" s="176"/>
    </row>
    <row r="141" spans="1:14" ht="30" customHeight="1">
      <c r="A141" s="46" t="s">
        <v>145</v>
      </c>
      <c r="B141" s="47" t="s">
        <v>465</v>
      </c>
      <c r="C141" s="48" t="s">
        <v>270</v>
      </c>
      <c r="D141" s="55" t="s">
        <v>389</v>
      </c>
      <c r="E141" s="50" t="s">
        <v>106</v>
      </c>
      <c r="F141" s="51">
        <v>1</v>
      </c>
      <c r="G141" s="52"/>
      <c r="H141" s="193">
        <f t="shared" si="2"/>
        <v>0</v>
      </c>
      <c r="I141" s="206"/>
      <c r="J141" s="1"/>
      <c r="K141" s="2"/>
      <c r="L141" s="176"/>
      <c r="M141" s="176"/>
      <c r="N141" s="176"/>
    </row>
    <row r="142" spans="1:14" ht="45" customHeight="1">
      <c r="A142" s="46" t="s">
        <v>12</v>
      </c>
      <c r="B142" s="47" t="s">
        <v>466</v>
      </c>
      <c r="C142" s="48" t="s">
        <v>13</v>
      </c>
      <c r="D142" s="55" t="s">
        <v>389</v>
      </c>
      <c r="E142" s="50" t="s">
        <v>106</v>
      </c>
      <c r="F142" s="51">
        <v>1</v>
      </c>
      <c r="G142" s="52"/>
      <c r="H142" s="193">
        <f t="shared" si="2"/>
        <v>0</v>
      </c>
      <c r="I142" s="206"/>
      <c r="J142" s="1"/>
      <c r="K142" s="2"/>
      <c r="L142" s="176"/>
      <c r="M142" s="176"/>
      <c r="N142" s="176"/>
    </row>
    <row r="143" spans="1:14" ht="30" customHeight="1">
      <c r="A143" s="56"/>
      <c r="B143" s="57"/>
      <c r="C143" s="58" t="s">
        <v>126</v>
      </c>
      <c r="D143" s="59"/>
      <c r="E143" s="60"/>
      <c r="F143" s="44" t="s">
        <v>98</v>
      </c>
      <c r="G143" s="45"/>
      <c r="H143" s="34"/>
      <c r="I143" s="206"/>
      <c r="J143" s="1"/>
      <c r="K143" s="2"/>
      <c r="L143" s="176"/>
      <c r="M143" s="176"/>
      <c r="N143" s="176"/>
    </row>
    <row r="144" spans="1:14" ht="30" customHeight="1">
      <c r="A144" s="56"/>
      <c r="B144" s="47" t="s">
        <v>467</v>
      </c>
      <c r="C144" s="48" t="s">
        <v>468</v>
      </c>
      <c r="D144" s="55" t="s">
        <v>469</v>
      </c>
      <c r="E144" s="50"/>
      <c r="F144" s="44" t="s">
        <v>98</v>
      </c>
      <c r="G144" s="45"/>
      <c r="H144" s="34"/>
      <c r="I144" s="206"/>
      <c r="J144" s="1"/>
      <c r="K144" s="2"/>
      <c r="L144" s="176"/>
      <c r="M144" s="176"/>
      <c r="N144" s="176"/>
    </row>
    <row r="145" spans="1:14" ht="30" customHeight="1">
      <c r="A145" s="56"/>
      <c r="B145" s="77" t="s">
        <v>187</v>
      </c>
      <c r="C145" s="94" t="s">
        <v>470</v>
      </c>
      <c r="D145" s="59"/>
      <c r="E145" s="59" t="s">
        <v>106</v>
      </c>
      <c r="F145" s="51">
        <v>3</v>
      </c>
      <c r="G145" s="52"/>
      <c r="H145" s="193">
        <f>ROUND(G145*F145,2)</f>
        <v>0</v>
      </c>
      <c r="I145" s="206"/>
      <c r="J145" s="1"/>
      <c r="K145" s="2"/>
      <c r="L145" s="176"/>
      <c r="M145" s="176"/>
      <c r="N145" s="176"/>
    </row>
    <row r="146" spans="1:14" ht="30" customHeight="1">
      <c r="A146" s="56"/>
      <c r="B146" s="47" t="s">
        <v>471</v>
      </c>
      <c r="C146" s="48" t="s">
        <v>472</v>
      </c>
      <c r="D146" s="59" t="s">
        <v>473</v>
      </c>
      <c r="E146" s="50" t="s">
        <v>103</v>
      </c>
      <c r="F146" s="51">
        <v>130</v>
      </c>
      <c r="G146" s="52"/>
      <c r="H146" s="193">
        <f>ROUND(G146*F146,2)</f>
        <v>0</v>
      </c>
      <c r="I146" s="206"/>
      <c r="J146" s="1"/>
      <c r="K146" s="2"/>
      <c r="L146" s="176"/>
      <c r="M146" s="176"/>
      <c r="N146" s="176"/>
    </row>
    <row r="147" spans="1:14" ht="30" customHeight="1">
      <c r="A147" s="56"/>
      <c r="B147" s="47" t="s">
        <v>474</v>
      </c>
      <c r="C147" s="48" t="s">
        <v>475</v>
      </c>
      <c r="D147" s="59" t="s">
        <v>473</v>
      </c>
      <c r="E147" s="60"/>
      <c r="F147" s="44" t="s">
        <v>98</v>
      </c>
      <c r="G147" s="45"/>
      <c r="H147" s="34"/>
      <c r="I147" s="206"/>
      <c r="J147" s="1"/>
      <c r="K147" s="2"/>
      <c r="L147" s="176"/>
      <c r="M147" s="176"/>
      <c r="N147" s="176"/>
    </row>
    <row r="148" spans="1:14" ht="30" customHeight="1">
      <c r="A148" s="56"/>
      <c r="B148" s="77" t="s">
        <v>187</v>
      </c>
      <c r="C148" s="94" t="s">
        <v>476</v>
      </c>
      <c r="D148" s="59"/>
      <c r="E148" s="59" t="s">
        <v>106</v>
      </c>
      <c r="F148" s="51">
        <v>11</v>
      </c>
      <c r="G148" s="52"/>
      <c r="H148" s="193">
        <f>ROUND(G148*F148,2)</f>
        <v>0</v>
      </c>
      <c r="I148" s="206"/>
      <c r="J148" s="1"/>
      <c r="K148" s="2"/>
      <c r="L148" s="176"/>
      <c r="M148" s="176"/>
      <c r="N148" s="176"/>
    </row>
    <row r="149" spans="1:14" ht="30" customHeight="1">
      <c r="A149" s="56"/>
      <c r="B149" s="84" t="s">
        <v>477</v>
      </c>
      <c r="C149" s="94" t="s">
        <v>478</v>
      </c>
      <c r="D149" s="59" t="s">
        <v>473</v>
      </c>
      <c r="E149" s="59"/>
      <c r="F149" s="44" t="s">
        <v>98</v>
      </c>
      <c r="G149" s="45"/>
      <c r="H149" s="34"/>
      <c r="I149" s="206"/>
      <c r="J149" s="1"/>
      <c r="K149" s="2"/>
      <c r="L149" s="176"/>
      <c r="M149" s="176"/>
      <c r="N149" s="176"/>
    </row>
    <row r="150" spans="1:14" ht="30" customHeight="1">
      <c r="A150" s="56"/>
      <c r="B150" s="77" t="s">
        <v>187</v>
      </c>
      <c r="C150" s="94" t="s">
        <v>476</v>
      </c>
      <c r="D150" s="59"/>
      <c r="E150" s="59" t="s">
        <v>106</v>
      </c>
      <c r="F150" s="51">
        <v>11</v>
      </c>
      <c r="G150" s="52"/>
      <c r="H150" s="193">
        <f>ROUND(G150*F150,2)</f>
        <v>0</v>
      </c>
      <c r="I150" s="206"/>
      <c r="J150" s="1"/>
      <c r="K150" s="2"/>
      <c r="L150" s="176"/>
      <c r="M150" s="176"/>
      <c r="N150" s="176"/>
    </row>
    <row r="151" spans="1:14" ht="30" customHeight="1">
      <c r="A151" s="56"/>
      <c r="B151" s="84" t="s">
        <v>479</v>
      </c>
      <c r="C151" s="94" t="s">
        <v>480</v>
      </c>
      <c r="D151" s="59" t="s">
        <v>473</v>
      </c>
      <c r="E151" s="59"/>
      <c r="F151" s="44" t="s">
        <v>98</v>
      </c>
      <c r="G151" s="45"/>
      <c r="H151" s="34"/>
      <c r="I151" s="206"/>
      <c r="J151" s="1"/>
      <c r="K151" s="2"/>
      <c r="L151" s="176"/>
      <c r="M151" s="176"/>
      <c r="N151" s="176"/>
    </row>
    <row r="152" spans="1:14" ht="30" customHeight="1">
      <c r="A152" s="56"/>
      <c r="B152" s="77" t="s">
        <v>187</v>
      </c>
      <c r="C152" s="94" t="s">
        <v>481</v>
      </c>
      <c r="D152" s="59"/>
      <c r="E152" s="59" t="s">
        <v>106</v>
      </c>
      <c r="F152" s="51">
        <v>49</v>
      </c>
      <c r="G152" s="52"/>
      <c r="H152" s="193">
        <f>ROUND(G152*F152,2)</f>
        <v>0</v>
      </c>
      <c r="I152" s="206"/>
      <c r="J152" s="1"/>
      <c r="K152" s="2"/>
      <c r="L152" s="176"/>
      <c r="M152" s="176"/>
      <c r="N152" s="176"/>
    </row>
    <row r="153" spans="1:14" ht="30" customHeight="1">
      <c r="A153" s="56"/>
      <c r="B153" s="77" t="s">
        <v>188</v>
      </c>
      <c r="C153" s="94" t="s">
        <v>482</v>
      </c>
      <c r="D153" s="59"/>
      <c r="E153" s="59" t="s">
        <v>106</v>
      </c>
      <c r="F153" s="51">
        <v>9</v>
      </c>
      <c r="G153" s="52"/>
      <c r="H153" s="193">
        <f>ROUND(G153*F153,2)</f>
        <v>0</v>
      </c>
      <c r="I153" s="206"/>
      <c r="J153" s="1"/>
      <c r="K153" s="2"/>
      <c r="L153" s="176"/>
      <c r="M153" s="176"/>
      <c r="N153" s="176"/>
    </row>
    <row r="154" spans="1:14" ht="30" customHeight="1">
      <c r="A154" s="56"/>
      <c r="B154" s="77" t="s">
        <v>189</v>
      </c>
      <c r="C154" s="94" t="s">
        <v>483</v>
      </c>
      <c r="D154" s="59"/>
      <c r="E154" s="59" t="s">
        <v>106</v>
      </c>
      <c r="F154" s="51">
        <v>10</v>
      </c>
      <c r="G154" s="52"/>
      <c r="H154" s="193">
        <f>ROUND(G154*F154,2)</f>
        <v>0</v>
      </c>
      <c r="I154" s="206"/>
      <c r="J154" s="1"/>
      <c r="K154" s="2"/>
      <c r="L154" s="176"/>
      <c r="M154" s="176"/>
      <c r="N154" s="176"/>
    </row>
    <row r="155" spans="1:14" ht="30" customHeight="1">
      <c r="A155" s="56"/>
      <c r="B155" s="84" t="s">
        <v>484</v>
      </c>
      <c r="C155" s="94" t="s">
        <v>485</v>
      </c>
      <c r="D155" s="59" t="s">
        <v>486</v>
      </c>
      <c r="E155" s="50" t="s">
        <v>104</v>
      </c>
      <c r="F155" s="51">
        <v>105</v>
      </c>
      <c r="G155" s="52"/>
      <c r="H155" s="193">
        <f aca="true" t="shared" si="3" ref="H155:H160">ROUND(G155*F155,2)</f>
        <v>0</v>
      </c>
      <c r="I155" s="206"/>
      <c r="J155" s="1"/>
      <c r="K155" s="2"/>
      <c r="L155" s="176"/>
      <c r="M155" s="176"/>
      <c r="N155" s="176"/>
    </row>
    <row r="156" spans="1:14" ht="30" customHeight="1">
      <c r="A156" s="56"/>
      <c r="B156" s="84" t="s">
        <v>487</v>
      </c>
      <c r="C156" s="94" t="s">
        <v>488</v>
      </c>
      <c r="D156" s="59" t="s">
        <v>489</v>
      </c>
      <c r="E156" s="59"/>
      <c r="F156" s="44" t="s">
        <v>98</v>
      </c>
      <c r="G156" s="45"/>
      <c r="H156" s="34"/>
      <c r="I156" s="206"/>
      <c r="J156" s="1"/>
      <c r="K156" s="2"/>
      <c r="L156" s="176"/>
      <c r="M156" s="176"/>
      <c r="N156" s="176"/>
    </row>
    <row r="157" spans="1:14" ht="30" customHeight="1">
      <c r="A157" s="56"/>
      <c r="B157" s="77" t="s">
        <v>187</v>
      </c>
      <c r="C157" s="94" t="s">
        <v>490</v>
      </c>
      <c r="D157" s="59"/>
      <c r="E157" s="59" t="s">
        <v>491</v>
      </c>
      <c r="F157" s="51">
        <v>2</v>
      </c>
      <c r="G157" s="52"/>
      <c r="H157" s="193">
        <f t="shared" si="3"/>
        <v>0</v>
      </c>
      <c r="I157" s="206"/>
      <c r="J157" s="1"/>
      <c r="K157" s="2"/>
      <c r="L157" s="176"/>
      <c r="M157" s="176"/>
      <c r="N157" s="176"/>
    </row>
    <row r="158" spans="1:14" ht="30" customHeight="1">
      <c r="A158" s="56"/>
      <c r="B158" s="84" t="s">
        <v>492</v>
      </c>
      <c r="C158" s="94" t="s">
        <v>493</v>
      </c>
      <c r="D158" s="59" t="s">
        <v>494</v>
      </c>
      <c r="E158" s="59" t="s">
        <v>106</v>
      </c>
      <c r="F158" s="51">
        <v>10</v>
      </c>
      <c r="G158" s="52"/>
      <c r="H158" s="193">
        <f t="shared" si="3"/>
        <v>0</v>
      </c>
      <c r="I158" s="206"/>
      <c r="J158" s="1"/>
      <c r="K158" s="2"/>
      <c r="L158" s="176"/>
      <c r="M158" s="176"/>
      <c r="N158" s="176"/>
    </row>
    <row r="159" spans="1:75" s="71" customFormat="1" ht="30" customHeight="1">
      <c r="A159" s="96"/>
      <c r="B159" s="97" t="s">
        <v>495</v>
      </c>
      <c r="C159" s="98" t="s">
        <v>496</v>
      </c>
      <c r="D159" s="99" t="s">
        <v>497</v>
      </c>
      <c r="E159" s="99" t="s">
        <v>106</v>
      </c>
      <c r="F159" s="69">
        <v>2</v>
      </c>
      <c r="G159" s="70"/>
      <c r="H159" s="194">
        <f t="shared" si="3"/>
        <v>0</v>
      </c>
      <c r="I159" s="206"/>
      <c r="J159" s="1"/>
      <c r="K159" s="2"/>
      <c r="L159" s="176"/>
      <c r="M159" s="176"/>
      <c r="N159" s="176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</row>
    <row r="160" spans="1:14" s="80" customFormat="1" ht="30" customHeight="1">
      <c r="A160" s="56"/>
      <c r="B160" s="84" t="s">
        <v>498</v>
      </c>
      <c r="C160" s="94" t="s">
        <v>499</v>
      </c>
      <c r="D160" s="59" t="s">
        <v>473</v>
      </c>
      <c r="E160" s="50" t="s">
        <v>103</v>
      </c>
      <c r="F160" s="51">
        <v>15</v>
      </c>
      <c r="G160" s="52"/>
      <c r="H160" s="193">
        <f t="shared" si="3"/>
        <v>0</v>
      </c>
      <c r="I160" s="206"/>
      <c r="J160" s="1"/>
      <c r="K160" s="2"/>
      <c r="L160" s="176"/>
      <c r="M160" s="176"/>
      <c r="N160" s="176"/>
    </row>
    <row r="161" spans="1:14" ht="30" customHeight="1">
      <c r="A161" s="56"/>
      <c r="B161" s="95"/>
      <c r="C161" s="58" t="s">
        <v>110</v>
      </c>
      <c r="D161" s="59"/>
      <c r="E161" s="78"/>
      <c r="F161" s="44" t="s">
        <v>98</v>
      </c>
      <c r="G161" s="45"/>
      <c r="H161" s="34"/>
      <c r="I161" s="206"/>
      <c r="J161" s="1"/>
      <c r="K161" s="2"/>
      <c r="L161" s="176"/>
      <c r="M161" s="176"/>
      <c r="N161" s="176"/>
    </row>
    <row r="162" spans="1:14" s="80" customFormat="1" ht="30" customHeight="1">
      <c r="A162" s="56"/>
      <c r="B162" s="84" t="s">
        <v>500</v>
      </c>
      <c r="C162" s="94" t="s">
        <v>501</v>
      </c>
      <c r="D162" s="59" t="s">
        <v>264</v>
      </c>
      <c r="E162" s="59" t="s">
        <v>106</v>
      </c>
      <c r="F162" s="51">
        <v>180</v>
      </c>
      <c r="G162" s="52"/>
      <c r="H162" s="193">
        <f aca="true" t="shared" si="4" ref="H162:H169">ROUND(G162*F162,2)</f>
        <v>0</v>
      </c>
      <c r="I162" s="206"/>
      <c r="J162" s="1"/>
      <c r="K162" s="2"/>
      <c r="L162" s="176"/>
      <c r="M162" s="176"/>
      <c r="N162" s="176"/>
    </row>
    <row r="163" spans="1:14" s="80" customFormat="1" ht="45" customHeight="1">
      <c r="A163" s="56"/>
      <c r="B163" s="84" t="s">
        <v>502</v>
      </c>
      <c r="C163" s="94" t="s">
        <v>503</v>
      </c>
      <c r="D163" s="59" t="s">
        <v>504</v>
      </c>
      <c r="E163" s="59" t="s">
        <v>106</v>
      </c>
      <c r="F163" s="51">
        <v>20</v>
      </c>
      <c r="G163" s="52"/>
      <c r="H163" s="193">
        <f t="shared" si="4"/>
        <v>0</v>
      </c>
      <c r="I163" s="206"/>
      <c r="J163" s="1"/>
      <c r="K163" s="2"/>
      <c r="L163" s="176"/>
      <c r="M163" s="176"/>
      <c r="N163" s="176"/>
    </row>
    <row r="164" spans="1:14" s="80" customFormat="1" ht="45" customHeight="1">
      <c r="A164" s="56"/>
      <c r="B164" s="84" t="s">
        <v>505</v>
      </c>
      <c r="C164" s="94" t="s">
        <v>506</v>
      </c>
      <c r="D164" s="59" t="s">
        <v>507</v>
      </c>
      <c r="E164" s="50" t="s">
        <v>103</v>
      </c>
      <c r="F164" s="51">
        <v>320</v>
      </c>
      <c r="G164" s="52"/>
      <c r="H164" s="193">
        <f t="shared" si="4"/>
        <v>0</v>
      </c>
      <c r="I164" s="206"/>
      <c r="J164" s="1"/>
      <c r="K164" s="2"/>
      <c r="L164" s="176"/>
      <c r="M164" s="176"/>
      <c r="N164" s="176"/>
    </row>
    <row r="165" spans="1:14" ht="30" customHeight="1">
      <c r="A165" s="56"/>
      <c r="B165" s="84" t="s">
        <v>508</v>
      </c>
      <c r="C165" s="94" t="s">
        <v>509</v>
      </c>
      <c r="D165" s="59" t="s">
        <v>510</v>
      </c>
      <c r="E165" s="50" t="s">
        <v>106</v>
      </c>
      <c r="F165" s="51">
        <v>16</v>
      </c>
      <c r="G165" s="52"/>
      <c r="H165" s="193">
        <f t="shared" si="4"/>
        <v>0</v>
      </c>
      <c r="I165" s="206"/>
      <c r="J165" s="1"/>
      <c r="K165" s="2"/>
      <c r="L165" s="176"/>
      <c r="M165" s="176"/>
      <c r="N165" s="176"/>
    </row>
    <row r="166" spans="1:14" ht="45" customHeight="1">
      <c r="A166" s="56"/>
      <c r="B166" s="84" t="s">
        <v>511</v>
      </c>
      <c r="C166" s="94" t="s">
        <v>512</v>
      </c>
      <c r="D166" s="59" t="s">
        <v>513</v>
      </c>
      <c r="E166" s="50" t="s">
        <v>106</v>
      </c>
      <c r="F166" s="51">
        <v>2</v>
      </c>
      <c r="G166" s="52"/>
      <c r="H166" s="193">
        <f t="shared" si="4"/>
        <v>0</v>
      </c>
      <c r="I166" s="206"/>
      <c r="J166" s="1"/>
      <c r="K166" s="2"/>
      <c r="L166" s="176"/>
      <c r="M166" s="176"/>
      <c r="N166" s="176"/>
    </row>
    <row r="167" spans="1:14" ht="45" customHeight="1">
      <c r="A167" s="56"/>
      <c r="B167" s="84" t="s">
        <v>514</v>
      </c>
      <c r="C167" s="94" t="s">
        <v>515</v>
      </c>
      <c r="D167" s="59" t="s">
        <v>513</v>
      </c>
      <c r="E167" s="50" t="s">
        <v>106</v>
      </c>
      <c r="F167" s="51">
        <v>11</v>
      </c>
      <c r="G167" s="52"/>
      <c r="H167" s="193">
        <f t="shared" si="4"/>
        <v>0</v>
      </c>
      <c r="I167" s="206"/>
      <c r="J167" s="1"/>
      <c r="K167" s="2"/>
      <c r="L167" s="176"/>
      <c r="M167" s="176"/>
      <c r="N167" s="176"/>
    </row>
    <row r="168" spans="1:14" ht="30" customHeight="1">
      <c r="A168" s="56"/>
      <c r="B168" s="84" t="s">
        <v>516</v>
      </c>
      <c r="C168" s="94" t="s">
        <v>517</v>
      </c>
      <c r="D168" s="100" t="s">
        <v>518</v>
      </c>
      <c r="E168" s="50" t="s">
        <v>107</v>
      </c>
      <c r="F168" s="51">
        <v>100</v>
      </c>
      <c r="G168" s="52"/>
      <c r="H168" s="193">
        <f t="shared" si="4"/>
        <v>0</v>
      </c>
      <c r="I168" s="206"/>
      <c r="J168" s="1"/>
      <c r="K168" s="2"/>
      <c r="L168" s="176"/>
      <c r="M168" s="176"/>
      <c r="N168" s="176"/>
    </row>
    <row r="169" spans="1:14" ht="30" customHeight="1">
      <c r="A169" s="101"/>
      <c r="B169" s="76" t="s">
        <v>519</v>
      </c>
      <c r="C169" s="3" t="s">
        <v>520</v>
      </c>
      <c r="D169" s="100" t="s">
        <v>521</v>
      </c>
      <c r="E169" s="50" t="s">
        <v>106</v>
      </c>
      <c r="F169" s="51">
        <v>2</v>
      </c>
      <c r="G169" s="52"/>
      <c r="H169" s="193">
        <f t="shared" si="4"/>
        <v>0</v>
      </c>
      <c r="I169" s="206"/>
      <c r="J169" s="1"/>
      <c r="K169" s="2"/>
      <c r="L169" s="176"/>
      <c r="M169" s="176"/>
      <c r="N169" s="176"/>
    </row>
    <row r="170" spans="1:14" ht="6.75" customHeight="1">
      <c r="A170" s="34"/>
      <c r="B170" s="102"/>
      <c r="C170" s="103"/>
      <c r="D170" s="104"/>
      <c r="E170" s="105"/>
      <c r="F170" s="106"/>
      <c r="G170" s="45"/>
      <c r="H170" s="34"/>
      <c r="I170" s="206"/>
      <c r="J170" s="1"/>
      <c r="K170" s="2"/>
      <c r="L170" s="176"/>
      <c r="M170" s="176"/>
      <c r="N170" s="176"/>
    </row>
    <row r="171" spans="1:14" ht="45" customHeight="1" thickBot="1">
      <c r="A171" s="107"/>
      <c r="B171" s="108" t="s">
        <v>274</v>
      </c>
      <c r="C171" s="230" t="str">
        <f>C7</f>
        <v>PHASE I - RECONSTRUCTION:  NOTRE DAME AVENUE FROM ADELAIDE STREET TO PORTAGE AVENUE</v>
      </c>
      <c r="D171" s="231"/>
      <c r="E171" s="231"/>
      <c r="F171" s="232"/>
      <c r="G171" s="107" t="s">
        <v>522</v>
      </c>
      <c r="H171" s="195">
        <f>SUM(H7:H170)</f>
        <v>0</v>
      </c>
      <c r="I171" s="206"/>
      <c r="J171" s="1"/>
      <c r="K171" s="2"/>
      <c r="L171" s="176"/>
      <c r="M171" s="176"/>
      <c r="N171" s="176"/>
    </row>
    <row r="172" spans="1:14" ht="45" customHeight="1" thickTop="1">
      <c r="A172" s="36"/>
      <c r="B172" s="37" t="s">
        <v>275</v>
      </c>
      <c r="C172" s="227" t="s">
        <v>523</v>
      </c>
      <c r="D172" s="228"/>
      <c r="E172" s="228"/>
      <c r="F172" s="229"/>
      <c r="G172" s="36"/>
      <c r="H172" s="36"/>
      <c r="I172" s="206"/>
      <c r="J172" s="1"/>
      <c r="K172" s="2"/>
      <c r="L172" s="176"/>
      <c r="M172" s="176"/>
      <c r="N172" s="176"/>
    </row>
    <row r="173" spans="1:14" ht="30" customHeight="1">
      <c r="A173" s="34"/>
      <c r="B173" s="40"/>
      <c r="C173" s="41" t="s">
        <v>121</v>
      </c>
      <c r="D173" s="42"/>
      <c r="E173" s="43" t="s">
        <v>98</v>
      </c>
      <c r="F173" s="44" t="s">
        <v>98</v>
      </c>
      <c r="G173" s="34" t="s">
        <v>98</v>
      </c>
      <c r="H173" s="34"/>
      <c r="I173" s="206"/>
      <c r="J173" s="1"/>
      <c r="K173" s="2"/>
      <c r="L173" s="176"/>
      <c r="M173" s="176"/>
      <c r="N173" s="176"/>
    </row>
    <row r="174" spans="1:14" ht="30" customHeight="1">
      <c r="A174" s="46" t="s">
        <v>237</v>
      </c>
      <c r="B174" s="47" t="s">
        <v>75</v>
      </c>
      <c r="C174" s="48" t="s">
        <v>49</v>
      </c>
      <c r="D174" s="49" t="s">
        <v>351</v>
      </c>
      <c r="E174" s="50" t="s">
        <v>104</v>
      </c>
      <c r="F174" s="109">
        <v>15</v>
      </c>
      <c r="G174" s="52"/>
      <c r="H174" s="193">
        <f>ROUND(G174*F174,2)</f>
        <v>0</v>
      </c>
      <c r="I174" s="206"/>
      <c r="J174" s="1"/>
      <c r="K174" s="2"/>
      <c r="L174" s="176"/>
      <c r="M174" s="176"/>
      <c r="N174" s="176"/>
    </row>
    <row r="175" spans="1:14" ht="45" customHeight="1">
      <c r="A175" s="53" t="s">
        <v>345</v>
      </c>
      <c r="B175" s="47" t="s">
        <v>76</v>
      </c>
      <c r="C175" s="48" t="s">
        <v>355</v>
      </c>
      <c r="D175" s="49" t="s">
        <v>351</v>
      </c>
      <c r="E175" s="50" t="s">
        <v>104</v>
      </c>
      <c r="F175" s="109">
        <v>15</v>
      </c>
      <c r="G175" s="52"/>
      <c r="H175" s="193">
        <f>ROUND(G175*F175,2)</f>
        <v>0</v>
      </c>
      <c r="I175" s="206"/>
      <c r="J175" s="1"/>
      <c r="K175" s="2"/>
      <c r="L175" s="176"/>
      <c r="M175" s="176"/>
      <c r="N175" s="176"/>
    </row>
    <row r="176" spans="1:14" ht="30" customHeight="1">
      <c r="A176" s="34"/>
      <c r="B176" s="40"/>
      <c r="C176" s="110" t="s">
        <v>404</v>
      </c>
      <c r="D176" s="42"/>
      <c r="E176" s="111"/>
      <c r="F176" s="44" t="s">
        <v>98</v>
      </c>
      <c r="G176" s="45"/>
      <c r="H176" s="34"/>
      <c r="I176" s="206"/>
      <c r="J176" s="1"/>
      <c r="K176" s="2"/>
      <c r="L176" s="176"/>
      <c r="M176" s="176"/>
      <c r="N176" s="176"/>
    </row>
    <row r="177" spans="1:14" ht="30" customHeight="1">
      <c r="A177" s="63" t="s">
        <v>155</v>
      </c>
      <c r="B177" s="76" t="s">
        <v>77</v>
      </c>
      <c r="C177" s="3" t="s">
        <v>246</v>
      </c>
      <c r="D177" s="73" t="s">
        <v>350</v>
      </c>
      <c r="E177" s="74"/>
      <c r="F177" s="44" t="s">
        <v>98</v>
      </c>
      <c r="G177" s="45"/>
      <c r="H177" s="34"/>
      <c r="I177" s="206"/>
      <c r="J177" s="1"/>
      <c r="K177" s="2"/>
      <c r="L177" s="176"/>
      <c r="M177" s="176"/>
      <c r="N177" s="176"/>
    </row>
    <row r="178" spans="1:14" ht="30" customHeight="1">
      <c r="A178" s="63" t="s">
        <v>157</v>
      </c>
      <c r="B178" s="72" t="s">
        <v>187</v>
      </c>
      <c r="C178" s="3" t="s">
        <v>118</v>
      </c>
      <c r="D178" s="73" t="s">
        <v>98</v>
      </c>
      <c r="E178" s="74" t="s">
        <v>103</v>
      </c>
      <c r="F178" s="109">
        <v>100</v>
      </c>
      <c r="G178" s="52"/>
      <c r="H178" s="193">
        <f>ROUND(G178*F178,2)</f>
        <v>0</v>
      </c>
      <c r="I178" s="206"/>
      <c r="J178" s="1"/>
      <c r="K178" s="2"/>
      <c r="L178" s="176"/>
      <c r="M178" s="176"/>
      <c r="N178" s="176"/>
    </row>
    <row r="179" spans="1:14" ht="30" customHeight="1">
      <c r="A179" s="63" t="s">
        <v>158</v>
      </c>
      <c r="B179" s="72" t="s">
        <v>188</v>
      </c>
      <c r="C179" s="3" t="s">
        <v>119</v>
      </c>
      <c r="D179" s="73" t="s">
        <v>98</v>
      </c>
      <c r="E179" s="74" t="s">
        <v>103</v>
      </c>
      <c r="F179" s="109">
        <v>85</v>
      </c>
      <c r="G179" s="52"/>
      <c r="H179" s="193">
        <f>ROUND(G179*F179,2)</f>
        <v>0</v>
      </c>
      <c r="I179" s="206"/>
      <c r="J179" s="1"/>
      <c r="K179" s="2"/>
      <c r="L179" s="176"/>
      <c r="M179" s="176"/>
      <c r="N179" s="176"/>
    </row>
    <row r="180" spans="1:14" ht="30" customHeight="1">
      <c r="A180" s="63" t="s">
        <v>159</v>
      </c>
      <c r="B180" s="76" t="s">
        <v>78</v>
      </c>
      <c r="C180" s="3" t="s">
        <v>86</v>
      </c>
      <c r="D180" s="73" t="s">
        <v>350</v>
      </c>
      <c r="E180" s="74"/>
      <c r="F180" s="44" t="s">
        <v>98</v>
      </c>
      <c r="G180" s="45"/>
      <c r="H180" s="34"/>
      <c r="I180" s="206"/>
      <c r="J180" s="1"/>
      <c r="K180" s="2"/>
      <c r="L180" s="176"/>
      <c r="M180" s="176"/>
      <c r="N180" s="176"/>
    </row>
    <row r="181" spans="1:14" ht="30" customHeight="1">
      <c r="A181" s="63" t="s">
        <v>160</v>
      </c>
      <c r="B181" s="72" t="s">
        <v>187</v>
      </c>
      <c r="C181" s="3" t="s">
        <v>115</v>
      </c>
      <c r="D181" s="73" t="s">
        <v>98</v>
      </c>
      <c r="E181" s="74" t="s">
        <v>106</v>
      </c>
      <c r="F181" s="109">
        <v>30</v>
      </c>
      <c r="G181" s="52"/>
      <c r="H181" s="193">
        <f>ROUND(G181*F181,2)</f>
        <v>0</v>
      </c>
      <c r="I181" s="206"/>
      <c r="J181" s="1"/>
      <c r="K181" s="2"/>
      <c r="L181" s="176"/>
      <c r="M181" s="176"/>
      <c r="N181" s="176"/>
    </row>
    <row r="182" spans="1:14" ht="30" customHeight="1">
      <c r="A182" s="63" t="s">
        <v>162</v>
      </c>
      <c r="B182" s="76" t="s">
        <v>79</v>
      </c>
      <c r="C182" s="3" t="s">
        <v>87</v>
      </c>
      <c r="D182" s="73" t="s">
        <v>350</v>
      </c>
      <c r="E182" s="74"/>
      <c r="F182" s="44" t="s">
        <v>98</v>
      </c>
      <c r="G182" s="45"/>
      <c r="H182" s="34"/>
      <c r="I182" s="206"/>
      <c r="J182" s="1"/>
      <c r="K182" s="2"/>
      <c r="L182" s="176"/>
      <c r="M182" s="176"/>
      <c r="N182" s="176"/>
    </row>
    <row r="183" spans="1:14" ht="30" customHeight="1">
      <c r="A183" s="63" t="s">
        <v>163</v>
      </c>
      <c r="B183" s="72" t="s">
        <v>187</v>
      </c>
      <c r="C183" s="3" t="s">
        <v>113</v>
      </c>
      <c r="D183" s="73" t="s">
        <v>98</v>
      </c>
      <c r="E183" s="74" t="s">
        <v>106</v>
      </c>
      <c r="F183" s="109">
        <v>35</v>
      </c>
      <c r="G183" s="52"/>
      <c r="H183" s="193">
        <f>ROUND(G183*F183,2)</f>
        <v>0</v>
      </c>
      <c r="I183" s="206"/>
      <c r="J183" s="1"/>
      <c r="K183" s="2"/>
      <c r="L183" s="176"/>
      <c r="M183" s="176"/>
      <c r="N183" s="176"/>
    </row>
    <row r="184" spans="1:14" ht="30" customHeight="1">
      <c r="A184" s="63" t="s">
        <v>310</v>
      </c>
      <c r="B184" s="76" t="s">
        <v>84</v>
      </c>
      <c r="C184" s="3" t="s">
        <v>176</v>
      </c>
      <c r="D184" s="73" t="s">
        <v>5</v>
      </c>
      <c r="E184" s="74"/>
      <c r="F184" s="44" t="s">
        <v>98</v>
      </c>
      <c r="G184" s="45"/>
      <c r="H184" s="34"/>
      <c r="I184" s="206"/>
      <c r="J184" s="1"/>
      <c r="K184" s="2"/>
      <c r="L184" s="176"/>
      <c r="M184" s="176"/>
      <c r="N184" s="176"/>
    </row>
    <row r="185" spans="1:14" ht="30" customHeight="1">
      <c r="A185" s="63" t="s">
        <v>312</v>
      </c>
      <c r="B185" s="72" t="s">
        <v>187</v>
      </c>
      <c r="C185" s="3" t="s">
        <v>7</v>
      </c>
      <c r="D185" s="73" t="s">
        <v>98</v>
      </c>
      <c r="E185" s="74" t="s">
        <v>103</v>
      </c>
      <c r="F185" s="109">
        <v>350</v>
      </c>
      <c r="G185" s="52"/>
      <c r="H185" s="193">
        <f>ROUND(G185*F185,2)</f>
        <v>0</v>
      </c>
      <c r="I185" s="206"/>
      <c r="J185" s="1"/>
      <c r="K185" s="2"/>
      <c r="L185" s="176"/>
      <c r="M185" s="176"/>
      <c r="N185" s="176"/>
    </row>
    <row r="186" spans="1:14" ht="30" customHeight="1">
      <c r="A186" s="63" t="s">
        <v>313</v>
      </c>
      <c r="B186" s="76" t="s">
        <v>200</v>
      </c>
      <c r="C186" s="3" t="s">
        <v>180</v>
      </c>
      <c r="D186" s="73" t="s">
        <v>5</v>
      </c>
      <c r="E186" s="74"/>
      <c r="F186" s="44" t="s">
        <v>98</v>
      </c>
      <c r="G186" s="45"/>
      <c r="H186" s="34"/>
      <c r="I186" s="206"/>
      <c r="J186" s="1"/>
      <c r="K186" s="2"/>
      <c r="L186" s="176"/>
      <c r="M186" s="176"/>
      <c r="N186" s="176"/>
    </row>
    <row r="187" spans="1:14" ht="30" customHeight="1">
      <c r="A187" s="63"/>
      <c r="B187" s="72" t="s">
        <v>187</v>
      </c>
      <c r="C187" s="3" t="s">
        <v>524</v>
      </c>
      <c r="D187" s="73"/>
      <c r="E187" s="74" t="s">
        <v>103</v>
      </c>
      <c r="F187" s="109">
        <v>70</v>
      </c>
      <c r="G187" s="52"/>
      <c r="H187" s="193">
        <f>ROUND(G187*F187,2)</f>
        <v>0</v>
      </c>
      <c r="I187" s="206"/>
      <c r="J187" s="1"/>
      <c r="K187" s="2"/>
      <c r="L187" s="176"/>
      <c r="M187" s="176"/>
      <c r="N187" s="176"/>
    </row>
    <row r="188" spans="1:14" ht="45" customHeight="1">
      <c r="A188" s="63"/>
      <c r="B188" s="72" t="s">
        <v>188</v>
      </c>
      <c r="C188" s="3" t="s">
        <v>405</v>
      </c>
      <c r="D188" s="73" t="s">
        <v>216</v>
      </c>
      <c r="E188" s="74" t="s">
        <v>103</v>
      </c>
      <c r="F188" s="109">
        <v>350</v>
      </c>
      <c r="G188" s="52"/>
      <c r="H188" s="193">
        <f>ROUND(G188*F188,2)</f>
        <v>0</v>
      </c>
      <c r="I188" s="206"/>
      <c r="J188" s="1"/>
      <c r="K188" s="2"/>
      <c r="L188" s="176"/>
      <c r="M188" s="176"/>
      <c r="N188" s="176"/>
    </row>
    <row r="189" spans="1:14" ht="30" customHeight="1">
      <c r="A189" s="63" t="s">
        <v>323</v>
      </c>
      <c r="B189" s="76" t="s">
        <v>85</v>
      </c>
      <c r="C189" s="3" t="s">
        <v>185</v>
      </c>
      <c r="D189" s="73" t="s">
        <v>347</v>
      </c>
      <c r="E189" s="74"/>
      <c r="F189" s="44" t="s">
        <v>98</v>
      </c>
      <c r="G189" s="45"/>
      <c r="H189" s="34"/>
      <c r="I189" s="206"/>
      <c r="J189" s="1"/>
      <c r="K189" s="2"/>
      <c r="L189" s="176"/>
      <c r="M189" s="176"/>
      <c r="N189" s="176"/>
    </row>
    <row r="190" spans="1:14" ht="30" customHeight="1">
      <c r="A190" s="63" t="s">
        <v>324</v>
      </c>
      <c r="B190" s="72" t="s">
        <v>187</v>
      </c>
      <c r="C190" s="3" t="s">
        <v>357</v>
      </c>
      <c r="D190" s="73" t="s">
        <v>98</v>
      </c>
      <c r="E190" s="74" t="s">
        <v>107</v>
      </c>
      <c r="F190" s="109">
        <v>65</v>
      </c>
      <c r="G190" s="52"/>
      <c r="H190" s="193">
        <f>ROUND(G190*F190,2)</f>
        <v>0</v>
      </c>
      <c r="I190" s="206"/>
      <c r="J190" s="1"/>
      <c r="K190" s="2"/>
      <c r="L190" s="176"/>
      <c r="M190" s="176"/>
      <c r="N190" s="176"/>
    </row>
    <row r="191" spans="1:14" ht="30" customHeight="1">
      <c r="A191" s="63" t="s">
        <v>325</v>
      </c>
      <c r="B191" s="72" t="s">
        <v>188</v>
      </c>
      <c r="C191" s="3" t="s">
        <v>283</v>
      </c>
      <c r="D191" s="73" t="s">
        <v>98</v>
      </c>
      <c r="E191" s="74" t="s">
        <v>107</v>
      </c>
      <c r="F191" s="109">
        <v>60</v>
      </c>
      <c r="G191" s="52"/>
      <c r="H191" s="193">
        <f>ROUND(G191*F191,2)</f>
        <v>0</v>
      </c>
      <c r="I191" s="206"/>
      <c r="J191" s="1"/>
      <c r="K191" s="2"/>
      <c r="L191" s="176"/>
      <c r="M191" s="176"/>
      <c r="N191" s="176"/>
    </row>
    <row r="192" spans="1:14" ht="30" customHeight="1">
      <c r="A192" s="63" t="s">
        <v>326</v>
      </c>
      <c r="B192" s="76" t="s">
        <v>120</v>
      </c>
      <c r="C192" s="3" t="s">
        <v>186</v>
      </c>
      <c r="D192" s="73" t="s">
        <v>347</v>
      </c>
      <c r="E192" s="74"/>
      <c r="F192" s="44" t="s">
        <v>98</v>
      </c>
      <c r="G192" s="45"/>
      <c r="H192" s="34"/>
      <c r="I192" s="206"/>
      <c r="J192" s="1"/>
      <c r="K192" s="2"/>
      <c r="L192" s="176"/>
      <c r="M192" s="176"/>
      <c r="N192" s="176"/>
    </row>
    <row r="193" spans="1:14" ht="30" customHeight="1">
      <c r="A193" s="63" t="s">
        <v>327</v>
      </c>
      <c r="B193" s="72" t="s">
        <v>187</v>
      </c>
      <c r="C193" s="3" t="s">
        <v>525</v>
      </c>
      <c r="D193" s="73" t="s">
        <v>217</v>
      </c>
      <c r="E193" s="74" t="s">
        <v>107</v>
      </c>
      <c r="F193" s="109">
        <v>45</v>
      </c>
      <c r="G193" s="52"/>
      <c r="H193" s="193">
        <f>ROUND(G193*F193,2)</f>
        <v>0</v>
      </c>
      <c r="I193" s="206"/>
      <c r="J193" s="1"/>
      <c r="K193" s="2"/>
      <c r="L193" s="176"/>
      <c r="M193" s="176"/>
      <c r="N193" s="176"/>
    </row>
    <row r="194" spans="1:14" ht="30" customHeight="1">
      <c r="A194" s="63" t="s">
        <v>328</v>
      </c>
      <c r="B194" s="72" t="s">
        <v>188</v>
      </c>
      <c r="C194" s="3" t="s">
        <v>526</v>
      </c>
      <c r="D194" s="73" t="s">
        <v>262</v>
      </c>
      <c r="E194" s="74" t="s">
        <v>107</v>
      </c>
      <c r="F194" s="109">
        <v>25</v>
      </c>
      <c r="G194" s="52"/>
      <c r="H194" s="193">
        <f>ROUND(G194*F194,2)</f>
        <v>0</v>
      </c>
      <c r="I194" s="206"/>
      <c r="J194" s="1"/>
      <c r="K194" s="2"/>
      <c r="L194" s="176"/>
      <c r="M194" s="176"/>
      <c r="N194" s="176"/>
    </row>
    <row r="195" spans="1:14" ht="30" customHeight="1">
      <c r="A195" s="63" t="s">
        <v>330</v>
      </c>
      <c r="B195" s="72" t="s">
        <v>189</v>
      </c>
      <c r="C195" s="3" t="s">
        <v>348</v>
      </c>
      <c r="D195" s="73" t="s">
        <v>198</v>
      </c>
      <c r="E195" s="74" t="s">
        <v>107</v>
      </c>
      <c r="F195" s="109">
        <v>60</v>
      </c>
      <c r="G195" s="52"/>
      <c r="H195" s="193">
        <f>ROUND(G195*F195,2)</f>
        <v>0</v>
      </c>
      <c r="I195" s="206"/>
      <c r="J195" s="1"/>
      <c r="K195" s="2"/>
      <c r="L195" s="176"/>
      <c r="M195" s="176"/>
      <c r="N195" s="176"/>
    </row>
    <row r="196" spans="1:14" ht="30" customHeight="1">
      <c r="A196" s="63" t="s">
        <v>250</v>
      </c>
      <c r="B196" s="76" t="s">
        <v>80</v>
      </c>
      <c r="C196" s="3" t="s">
        <v>45</v>
      </c>
      <c r="D196" s="73" t="s">
        <v>353</v>
      </c>
      <c r="E196" s="74"/>
      <c r="F196" s="44" t="s">
        <v>98</v>
      </c>
      <c r="G196" s="45"/>
      <c r="H196" s="34"/>
      <c r="I196" s="206"/>
      <c r="J196" s="1"/>
      <c r="K196" s="2"/>
      <c r="L196" s="176"/>
      <c r="M196" s="176"/>
      <c r="N196" s="176"/>
    </row>
    <row r="197" spans="1:75" s="71" customFormat="1" ht="30" customHeight="1">
      <c r="A197" s="177" t="s">
        <v>251</v>
      </c>
      <c r="B197" s="178" t="s">
        <v>187</v>
      </c>
      <c r="C197" s="127" t="s">
        <v>376</v>
      </c>
      <c r="D197" s="128" t="s">
        <v>98</v>
      </c>
      <c r="E197" s="129" t="s">
        <v>103</v>
      </c>
      <c r="F197" s="130">
        <v>1700</v>
      </c>
      <c r="G197" s="70"/>
      <c r="H197" s="194">
        <f aca="true" t="shared" si="5" ref="H197:H204">ROUND(G197*F197,2)</f>
        <v>0</v>
      </c>
      <c r="I197" s="206"/>
      <c r="J197" s="1"/>
      <c r="K197" s="2"/>
      <c r="L197" s="176"/>
      <c r="M197" s="176"/>
      <c r="N197" s="176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</row>
    <row r="198" spans="1:75" s="118" customFormat="1" ht="30" customHeight="1">
      <c r="A198" s="112" t="s">
        <v>252</v>
      </c>
      <c r="B198" s="179" t="s">
        <v>188</v>
      </c>
      <c r="C198" s="113" t="s">
        <v>42</v>
      </c>
      <c r="D198" s="114" t="s">
        <v>98</v>
      </c>
      <c r="E198" s="115" t="s">
        <v>103</v>
      </c>
      <c r="F198" s="116">
        <v>3400</v>
      </c>
      <c r="G198" s="117"/>
      <c r="H198" s="196">
        <f t="shared" si="5"/>
        <v>0</v>
      </c>
      <c r="I198" s="206"/>
      <c r="J198" s="1"/>
      <c r="K198" s="2"/>
      <c r="L198" s="176"/>
      <c r="M198" s="176"/>
      <c r="N198" s="176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</row>
    <row r="199" spans="1:14" s="80" customFormat="1" ht="30" customHeight="1">
      <c r="A199" s="63" t="s">
        <v>336</v>
      </c>
      <c r="B199" s="76" t="s">
        <v>81</v>
      </c>
      <c r="C199" s="3" t="s">
        <v>344</v>
      </c>
      <c r="D199" s="73" t="s">
        <v>354</v>
      </c>
      <c r="E199" s="74" t="s">
        <v>106</v>
      </c>
      <c r="F199" s="109">
        <v>18</v>
      </c>
      <c r="G199" s="52"/>
      <c r="H199" s="193">
        <f t="shared" si="5"/>
        <v>0</v>
      </c>
      <c r="I199" s="206"/>
      <c r="J199" s="1"/>
      <c r="K199" s="2"/>
      <c r="L199" s="176"/>
      <c r="M199" s="176"/>
      <c r="N199" s="176"/>
    </row>
    <row r="200" spans="1:14" ht="30" customHeight="1">
      <c r="A200" s="85"/>
      <c r="B200" s="76" t="s">
        <v>88</v>
      </c>
      <c r="C200" s="3" t="s">
        <v>72</v>
      </c>
      <c r="D200" s="73" t="s">
        <v>407</v>
      </c>
      <c r="E200" s="74"/>
      <c r="F200" s="44" t="s">
        <v>98</v>
      </c>
      <c r="G200" s="45"/>
      <c r="H200" s="34"/>
      <c r="I200" s="206"/>
      <c r="J200" s="1"/>
      <c r="K200" s="2"/>
      <c r="L200" s="176"/>
      <c r="M200" s="176"/>
      <c r="N200" s="176"/>
    </row>
    <row r="201" spans="1:14" ht="30" customHeight="1">
      <c r="A201" s="119"/>
      <c r="B201" s="54" t="s">
        <v>187</v>
      </c>
      <c r="C201" s="48" t="s">
        <v>409</v>
      </c>
      <c r="D201" s="55"/>
      <c r="E201" s="50" t="s">
        <v>103</v>
      </c>
      <c r="F201" s="51">
        <v>30</v>
      </c>
      <c r="G201" s="52"/>
      <c r="H201" s="193">
        <f t="shared" si="5"/>
        <v>0</v>
      </c>
      <c r="I201" s="206"/>
      <c r="J201" s="1"/>
      <c r="K201" s="2"/>
      <c r="L201" s="176"/>
      <c r="M201" s="176"/>
      <c r="N201" s="176"/>
    </row>
    <row r="202" spans="1:14" ht="45" customHeight="1">
      <c r="A202" s="119"/>
      <c r="B202" s="47" t="s">
        <v>89</v>
      </c>
      <c r="C202" s="48" t="s">
        <v>410</v>
      </c>
      <c r="D202" s="55" t="s">
        <v>411</v>
      </c>
      <c r="E202" s="50" t="s">
        <v>103</v>
      </c>
      <c r="F202" s="51">
        <v>40</v>
      </c>
      <c r="G202" s="52"/>
      <c r="H202" s="193">
        <f t="shared" si="5"/>
        <v>0</v>
      </c>
      <c r="I202" s="206"/>
      <c r="J202" s="1"/>
      <c r="K202" s="2"/>
      <c r="L202" s="176"/>
      <c r="M202" s="176"/>
      <c r="N202" s="176"/>
    </row>
    <row r="203" spans="1:14" ht="30" customHeight="1">
      <c r="A203" s="119"/>
      <c r="B203" s="47" t="s">
        <v>83</v>
      </c>
      <c r="C203" s="48" t="s">
        <v>412</v>
      </c>
      <c r="D203" s="55" t="s">
        <v>413</v>
      </c>
      <c r="E203" s="50" t="s">
        <v>103</v>
      </c>
      <c r="F203" s="51">
        <v>40</v>
      </c>
      <c r="G203" s="52"/>
      <c r="H203" s="193">
        <f t="shared" si="5"/>
        <v>0</v>
      </c>
      <c r="I203" s="206"/>
      <c r="J203" s="1"/>
      <c r="K203" s="2"/>
      <c r="L203" s="176"/>
      <c r="M203" s="176"/>
      <c r="N203" s="176"/>
    </row>
    <row r="204" spans="1:14" ht="30" customHeight="1">
      <c r="A204" s="119"/>
      <c r="B204" s="47" t="s">
        <v>282</v>
      </c>
      <c r="C204" s="48" t="s">
        <v>527</v>
      </c>
      <c r="D204" s="55" t="s">
        <v>306</v>
      </c>
      <c r="E204" s="50" t="s">
        <v>103</v>
      </c>
      <c r="F204" s="51">
        <v>100</v>
      </c>
      <c r="G204" s="52"/>
      <c r="H204" s="193">
        <f t="shared" si="5"/>
        <v>0</v>
      </c>
      <c r="I204" s="206"/>
      <c r="J204" s="1"/>
      <c r="K204" s="2"/>
      <c r="L204" s="176"/>
      <c r="M204" s="176"/>
      <c r="N204" s="176"/>
    </row>
    <row r="205" spans="1:75" s="39" customFormat="1" ht="45" customHeight="1">
      <c r="A205" s="46" t="s">
        <v>16</v>
      </c>
      <c r="B205" s="47" t="s">
        <v>91</v>
      </c>
      <c r="C205" s="48" t="s">
        <v>220</v>
      </c>
      <c r="D205" s="55" t="s">
        <v>690</v>
      </c>
      <c r="E205" s="82"/>
      <c r="F205" s="44" t="s">
        <v>98</v>
      </c>
      <c r="G205" s="45"/>
      <c r="H205" s="34"/>
      <c r="I205" s="206"/>
      <c r="J205" s="1"/>
      <c r="K205" s="2"/>
      <c r="L205" s="176"/>
      <c r="M205" s="176"/>
      <c r="N205" s="176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</row>
    <row r="206" spans="1:75" s="39" customFormat="1" ht="30" customHeight="1">
      <c r="A206" s="46" t="s">
        <v>221</v>
      </c>
      <c r="B206" s="54" t="s">
        <v>187</v>
      </c>
      <c r="C206" s="48" t="s">
        <v>194</v>
      </c>
      <c r="D206" s="55"/>
      <c r="E206" s="50"/>
      <c r="F206" s="44" t="s">
        <v>98</v>
      </c>
      <c r="G206" s="45"/>
      <c r="H206" s="34"/>
      <c r="I206" s="206"/>
      <c r="J206" s="1"/>
      <c r="K206" s="2"/>
      <c r="L206" s="176"/>
      <c r="M206" s="176"/>
      <c r="N206" s="176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</row>
    <row r="207" spans="1:75" s="39" customFormat="1" ht="30" customHeight="1">
      <c r="A207" s="46" t="s">
        <v>222</v>
      </c>
      <c r="B207" s="75" t="s">
        <v>287</v>
      </c>
      <c r="C207" s="48" t="s">
        <v>295</v>
      </c>
      <c r="D207" s="55"/>
      <c r="E207" s="50" t="s">
        <v>105</v>
      </c>
      <c r="F207" s="109">
        <v>1000</v>
      </c>
      <c r="G207" s="52"/>
      <c r="H207" s="193">
        <f>ROUND(G207*F207,2)</f>
        <v>0</v>
      </c>
      <c r="I207" s="206"/>
      <c r="J207" s="1"/>
      <c r="K207" s="2"/>
      <c r="L207" s="176"/>
      <c r="M207" s="176"/>
      <c r="N207" s="176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</row>
    <row r="208" spans="1:75" s="39" customFormat="1" ht="30" customHeight="1">
      <c r="A208" s="46" t="s">
        <v>223</v>
      </c>
      <c r="B208" s="54" t="s">
        <v>188</v>
      </c>
      <c r="C208" s="48" t="s">
        <v>195</v>
      </c>
      <c r="D208" s="55"/>
      <c r="E208" s="50"/>
      <c r="F208" s="44" t="s">
        <v>98</v>
      </c>
      <c r="G208" s="45"/>
      <c r="H208" s="34"/>
      <c r="I208" s="206"/>
      <c r="J208" s="1"/>
      <c r="K208" s="2"/>
      <c r="L208" s="176"/>
      <c r="M208" s="176"/>
      <c r="N208" s="176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</row>
    <row r="209" spans="1:75" s="39" customFormat="1" ht="30" customHeight="1">
      <c r="A209" s="46" t="s">
        <v>224</v>
      </c>
      <c r="B209" s="75" t="s">
        <v>287</v>
      </c>
      <c r="C209" s="48" t="s">
        <v>295</v>
      </c>
      <c r="D209" s="55"/>
      <c r="E209" s="50" t="s">
        <v>105</v>
      </c>
      <c r="F209" s="109">
        <v>60</v>
      </c>
      <c r="G209" s="52"/>
      <c r="H209" s="193">
        <f>ROUND(G209*F209,2)</f>
        <v>0</v>
      </c>
      <c r="I209" s="206"/>
      <c r="J209" s="1"/>
      <c r="K209" s="2"/>
      <c r="L209" s="176"/>
      <c r="M209" s="176"/>
      <c r="N209" s="176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</row>
    <row r="210" spans="1:75" s="39" customFormat="1" ht="30" customHeight="1">
      <c r="A210" s="88" t="s">
        <v>261</v>
      </c>
      <c r="B210" s="47" t="s">
        <v>92</v>
      </c>
      <c r="C210" s="48" t="s">
        <v>43</v>
      </c>
      <c r="D210" s="55" t="s">
        <v>415</v>
      </c>
      <c r="E210" s="50" t="s">
        <v>103</v>
      </c>
      <c r="F210" s="51">
        <v>450</v>
      </c>
      <c r="G210" s="52"/>
      <c r="H210" s="193">
        <f>ROUND(G210*F210,2)</f>
        <v>0</v>
      </c>
      <c r="I210" s="206"/>
      <c r="J210" s="1"/>
      <c r="K210" s="2"/>
      <c r="L210" s="176"/>
      <c r="M210" s="176"/>
      <c r="N210" s="176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</row>
    <row r="211" spans="1:14" ht="30" customHeight="1">
      <c r="A211" s="34"/>
      <c r="B211" s="120"/>
      <c r="C211" s="110" t="s">
        <v>123</v>
      </c>
      <c r="D211" s="42"/>
      <c r="E211" s="121"/>
      <c r="F211" s="44" t="s">
        <v>98</v>
      </c>
      <c r="G211" s="45"/>
      <c r="H211" s="34"/>
      <c r="I211" s="206"/>
      <c r="J211" s="1"/>
      <c r="K211" s="2"/>
      <c r="L211" s="176"/>
      <c r="M211" s="176"/>
      <c r="N211" s="176"/>
    </row>
    <row r="212" spans="1:14" ht="30" customHeight="1">
      <c r="A212" s="85" t="s">
        <v>260</v>
      </c>
      <c r="B212" s="76" t="s">
        <v>93</v>
      </c>
      <c r="C212" s="3" t="s">
        <v>44</v>
      </c>
      <c r="D212" s="73" t="s">
        <v>308</v>
      </c>
      <c r="E212" s="74" t="s">
        <v>107</v>
      </c>
      <c r="F212" s="109">
        <v>1500</v>
      </c>
      <c r="G212" s="52"/>
      <c r="H212" s="193">
        <f>ROUND(G212*F212,2)</f>
        <v>0</v>
      </c>
      <c r="I212" s="206"/>
      <c r="J212" s="1"/>
      <c r="K212" s="2"/>
      <c r="L212" s="176"/>
      <c r="M212" s="176"/>
      <c r="N212" s="176"/>
    </row>
    <row r="213" spans="1:14" ht="45" customHeight="1">
      <c r="A213" s="34"/>
      <c r="B213" s="120"/>
      <c r="C213" s="110" t="s">
        <v>124</v>
      </c>
      <c r="D213" s="42"/>
      <c r="E213" s="121"/>
      <c r="F213" s="44" t="s">
        <v>98</v>
      </c>
      <c r="G213" s="45"/>
      <c r="H213" s="34"/>
      <c r="I213" s="206"/>
      <c r="J213" s="1"/>
      <c r="K213" s="2"/>
      <c r="L213" s="176"/>
      <c r="M213" s="176"/>
      <c r="N213" s="176"/>
    </row>
    <row r="214" spans="1:14" ht="30" customHeight="1">
      <c r="A214" s="85" t="s">
        <v>133</v>
      </c>
      <c r="B214" s="76" t="s">
        <v>94</v>
      </c>
      <c r="C214" s="3" t="s">
        <v>225</v>
      </c>
      <c r="D214" s="73" t="s">
        <v>8</v>
      </c>
      <c r="E214" s="74"/>
      <c r="F214" s="44" t="s">
        <v>98</v>
      </c>
      <c r="G214" s="45"/>
      <c r="H214" s="34"/>
      <c r="I214" s="206"/>
      <c r="J214" s="1"/>
      <c r="K214" s="2"/>
      <c r="L214" s="176"/>
      <c r="M214" s="176"/>
      <c r="N214" s="176"/>
    </row>
    <row r="215" spans="1:14" ht="30" customHeight="1">
      <c r="A215" s="122" t="s">
        <v>378</v>
      </c>
      <c r="B215" s="72" t="s">
        <v>187</v>
      </c>
      <c r="C215" s="3" t="s">
        <v>366</v>
      </c>
      <c r="D215" s="73"/>
      <c r="E215" s="74" t="s">
        <v>106</v>
      </c>
      <c r="F215" s="109">
        <v>1</v>
      </c>
      <c r="G215" s="52"/>
      <c r="H215" s="193">
        <f>ROUND(G215*F215,2)</f>
        <v>0</v>
      </c>
      <c r="I215" s="206"/>
      <c r="J215" s="1"/>
      <c r="K215" s="2"/>
      <c r="L215" s="176"/>
      <c r="M215" s="176"/>
      <c r="N215" s="176"/>
    </row>
    <row r="216" spans="1:14" ht="30" customHeight="1">
      <c r="A216" s="122"/>
      <c r="B216" s="47" t="s">
        <v>95</v>
      </c>
      <c r="C216" s="48" t="s">
        <v>420</v>
      </c>
      <c r="D216" s="55" t="s">
        <v>2</v>
      </c>
      <c r="E216" s="50" t="s">
        <v>106</v>
      </c>
      <c r="F216" s="51">
        <v>10</v>
      </c>
      <c r="G216" s="52"/>
      <c r="H216" s="193">
        <f>ROUND(G216*F216,2)</f>
        <v>0</v>
      </c>
      <c r="I216" s="206"/>
      <c r="J216" s="1"/>
      <c r="K216" s="2"/>
      <c r="L216" s="176"/>
      <c r="M216" s="176"/>
      <c r="N216" s="176"/>
    </row>
    <row r="217" spans="1:14" ht="30" customHeight="1">
      <c r="A217" s="85" t="s">
        <v>136</v>
      </c>
      <c r="B217" s="76" t="s">
        <v>96</v>
      </c>
      <c r="C217" s="3" t="s">
        <v>228</v>
      </c>
      <c r="D217" s="73" t="s">
        <v>8</v>
      </c>
      <c r="E217" s="74"/>
      <c r="F217" s="44" t="s">
        <v>98</v>
      </c>
      <c r="G217" s="45"/>
      <c r="H217" s="34"/>
      <c r="I217" s="206"/>
      <c r="J217" s="1"/>
      <c r="K217" s="2"/>
      <c r="L217" s="176"/>
      <c r="M217" s="176"/>
      <c r="N217" s="176"/>
    </row>
    <row r="218" spans="1:14" ht="30" customHeight="1">
      <c r="A218" s="85" t="s">
        <v>18</v>
      </c>
      <c r="B218" s="72" t="s">
        <v>187</v>
      </c>
      <c r="C218" s="3" t="s">
        <v>528</v>
      </c>
      <c r="D218" s="73"/>
      <c r="E218" s="74"/>
      <c r="F218" s="44" t="s">
        <v>98</v>
      </c>
      <c r="G218" s="45"/>
      <c r="H218" s="34"/>
      <c r="I218" s="206"/>
      <c r="J218" s="1"/>
      <c r="K218" s="2"/>
      <c r="L218" s="176"/>
      <c r="M218" s="176"/>
      <c r="N218" s="176"/>
    </row>
    <row r="219" spans="1:14" ht="45" customHeight="1">
      <c r="A219" s="85" t="s">
        <v>19</v>
      </c>
      <c r="B219" s="123" t="s">
        <v>287</v>
      </c>
      <c r="C219" s="3" t="s">
        <v>423</v>
      </c>
      <c r="D219" s="73"/>
      <c r="E219" s="74" t="s">
        <v>107</v>
      </c>
      <c r="F219" s="109">
        <v>7</v>
      </c>
      <c r="G219" s="52"/>
      <c r="H219" s="193">
        <f>ROUND(G219*F219,2)</f>
        <v>0</v>
      </c>
      <c r="I219" s="206"/>
      <c r="J219" s="1"/>
      <c r="K219" s="2"/>
      <c r="L219" s="176"/>
      <c r="M219" s="176"/>
      <c r="N219" s="176"/>
    </row>
    <row r="220" spans="1:75" s="39" customFormat="1" ht="30" customHeight="1">
      <c r="A220" s="46" t="s">
        <v>374</v>
      </c>
      <c r="B220" s="76" t="s">
        <v>201</v>
      </c>
      <c r="C220" s="48" t="s">
        <v>375</v>
      </c>
      <c r="D220" s="49" t="s">
        <v>458</v>
      </c>
      <c r="E220" s="50"/>
      <c r="F220" s="44" t="s">
        <v>98</v>
      </c>
      <c r="G220" s="45"/>
      <c r="H220" s="34"/>
      <c r="I220" s="206"/>
      <c r="J220" s="1"/>
      <c r="K220" s="2"/>
      <c r="L220" s="176"/>
      <c r="M220" s="176"/>
      <c r="N220" s="176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</row>
    <row r="221" spans="1:75" s="39" customFormat="1" ht="30" customHeight="1">
      <c r="A221" s="46" t="s">
        <v>386</v>
      </c>
      <c r="B221" s="54" t="s">
        <v>187</v>
      </c>
      <c r="C221" s="48" t="s">
        <v>689</v>
      </c>
      <c r="D221" s="55"/>
      <c r="E221" s="50" t="s">
        <v>107</v>
      </c>
      <c r="F221" s="109">
        <v>85</v>
      </c>
      <c r="G221" s="52"/>
      <c r="H221" s="193">
        <f>ROUND(G221*F221,2)</f>
        <v>0</v>
      </c>
      <c r="I221" s="206"/>
      <c r="J221" s="1"/>
      <c r="K221" s="2"/>
      <c r="L221" s="176"/>
      <c r="M221" s="176"/>
      <c r="N221" s="176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</row>
    <row r="222" spans="1:14" ht="30" customHeight="1">
      <c r="A222" s="85" t="s">
        <v>33</v>
      </c>
      <c r="B222" s="76" t="s">
        <v>128</v>
      </c>
      <c r="C222" s="124" t="s">
        <v>231</v>
      </c>
      <c r="D222" s="73" t="s">
        <v>8</v>
      </c>
      <c r="E222" s="74"/>
      <c r="F222" s="44" t="s">
        <v>98</v>
      </c>
      <c r="G222" s="45"/>
      <c r="H222" s="34"/>
      <c r="I222" s="206"/>
      <c r="J222" s="1"/>
      <c r="K222" s="2"/>
      <c r="L222" s="176"/>
      <c r="M222" s="176"/>
      <c r="N222" s="176"/>
    </row>
    <row r="223" spans="1:75" s="71" customFormat="1" ht="30" customHeight="1">
      <c r="A223" s="125" t="s">
        <v>34</v>
      </c>
      <c r="B223" s="178" t="s">
        <v>187</v>
      </c>
      <c r="C223" s="180" t="s">
        <v>529</v>
      </c>
      <c r="D223" s="128"/>
      <c r="E223" s="129"/>
      <c r="F223" s="181" t="s">
        <v>98</v>
      </c>
      <c r="G223" s="182"/>
      <c r="H223" s="151"/>
      <c r="I223" s="206"/>
      <c r="J223" s="1"/>
      <c r="K223" s="2"/>
      <c r="L223" s="176"/>
      <c r="M223" s="176"/>
      <c r="N223" s="176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</row>
    <row r="224" spans="1:75" s="118" customFormat="1" ht="30" customHeight="1">
      <c r="A224" s="183" t="s">
        <v>37</v>
      </c>
      <c r="B224" s="184" t="s">
        <v>287</v>
      </c>
      <c r="C224" s="113" t="s">
        <v>530</v>
      </c>
      <c r="D224" s="114"/>
      <c r="E224" s="115" t="s">
        <v>106</v>
      </c>
      <c r="F224" s="116">
        <v>1</v>
      </c>
      <c r="G224" s="117"/>
      <c r="H224" s="196">
        <f>ROUND(G224*F224,2)</f>
        <v>0</v>
      </c>
      <c r="I224" s="206"/>
      <c r="J224" s="1"/>
      <c r="K224" s="2"/>
      <c r="L224" s="176"/>
      <c r="M224" s="176"/>
      <c r="N224" s="176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</row>
    <row r="225" spans="1:14" ht="30" customHeight="1">
      <c r="A225" s="131"/>
      <c r="B225" s="57"/>
      <c r="C225" s="58" t="s">
        <v>125</v>
      </c>
      <c r="D225" s="59"/>
      <c r="E225" s="60"/>
      <c r="F225" s="44" t="s">
        <v>98</v>
      </c>
      <c r="G225" s="45"/>
      <c r="H225" s="34"/>
      <c r="I225" s="206"/>
      <c r="J225" s="1"/>
      <c r="K225" s="2"/>
      <c r="L225" s="176"/>
      <c r="M225" s="176"/>
      <c r="N225" s="176"/>
    </row>
    <row r="226" spans="1:14" ht="30" customHeight="1">
      <c r="A226" s="85" t="s">
        <v>241</v>
      </c>
      <c r="B226" s="76" t="s">
        <v>168</v>
      </c>
      <c r="C226" s="3" t="s">
        <v>343</v>
      </c>
      <c r="D226" s="73" t="s">
        <v>10</v>
      </c>
      <c r="E226" s="74" t="s">
        <v>106</v>
      </c>
      <c r="F226" s="109">
        <v>1</v>
      </c>
      <c r="G226" s="52"/>
      <c r="H226" s="193">
        <f>ROUND(G226*F226,2)</f>
        <v>0</v>
      </c>
      <c r="I226" s="206"/>
      <c r="J226" s="1"/>
      <c r="K226" s="2"/>
      <c r="L226" s="176"/>
      <c r="M226" s="176"/>
      <c r="N226" s="176"/>
    </row>
    <row r="227" spans="1:14" ht="30" customHeight="1">
      <c r="A227" s="131"/>
      <c r="B227" s="57"/>
      <c r="C227" s="58" t="s">
        <v>126</v>
      </c>
      <c r="D227" s="59"/>
      <c r="E227" s="60"/>
      <c r="F227" s="44" t="s">
        <v>98</v>
      </c>
      <c r="G227" s="45"/>
      <c r="H227" s="34"/>
      <c r="I227" s="206"/>
      <c r="J227" s="1"/>
      <c r="K227" s="2"/>
      <c r="L227" s="176"/>
      <c r="M227" s="176"/>
      <c r="N227" s="176"/>
    </row>
    <row r="228" spans="1:14" s="80" customFormat="1" ht="30" customHeight="1">
      <c r="A228" s="131"/>
      <c r="B228" s="47" t="s">
        <v>166</v>
      </c>
      <c r="C228" s="48" t="s">
        <v>472</v>
      </c>
      <c r="D228" s="59" t="s">
        <v>473</v>
      </c>
      <c r="E228" s="59" t="s">
        <v>531</v>
      </c>
      <c r="F228" s="51">
        <v>15</v>
      </c>
      <c r="G228" s="52"/>
      <c r="H228" s="193">
        <f>ROUND(G228*F228,2)</f>
        <v>0</v>
      </c>
      <c r="I228" s="206"/>
      <c r="J228" s="1"/>
      <c r="K228" s="2"/>
      <c r="L228" s="176"/>
      <c r="M228" s="176"/>
      <c r="N228" s="176"/>
    </row>
    <row r="229" spans="1:14" s="80" customFormat="1" ht="30" customHeight="1">
      <c r="A229" s="131"/>
      <c r="B229" s="47" t="s">
        <v>243</v>
      </c>
      <c r="C229" s="48" t="s">
        <v>475</v>
      </c>
      <c r="D229" s="59" t="s">
        <v>473</v>
      </c>
      <c r="E229" s="60"/>
      <c r="F229" s="44" t="s">
        <v>98</v>
      </c>
      <c r="G229" s="45"/>
      <c r="H229" s="34"/>
      <c r="I229" s="206"/>
      <c r="J229" s="1"/>
      <c r="K229" s="2"/>
      <c r="L229" s="176"/>
      <c r="M229" s="176"/>
      <c r="N229" s="176"/>
    </row>
    <row r="230" spans="1:14" s="80" customFormat="1" ht="30" customHeight="1">
      <c r="A230" s="131"/>
      <c r="B230" s="77" t="s">
        <v>187</v>
      </c>
      <c r="C230" s="94" t="s">
        <v>476</v>
      </c>
      <c r="D230" s="59"/>
      <c r="E230" s="59" t="s">
        <v>106</v>
      </c>
      <c r="F230" s="51">
        <v>1</v>
      </c>
      <c r="G230" s="52"/>
      <c r="H230" s="193">
        <f>ROUND(G230*F230,2)</f>
        <v>0</v>
      </c>
      <c r="I230" s="206"/>
      <c r="J230" s="1"/>
      <c r="K230" s="2"/>
      <c r="L230" s="176"/>
      <c r="M230" s="176"/>
      <c r="N230" s="176"/>
    </row>
    <row r="231" spans="1:14" s="80" customFormat="1" ht="30" customHeight="1">
      <c r="A231" s="131"/>
      <c r="B231" s="84" t="s">
        <v>167</v>
      </c>
      <c r="C231" s="94" t="s">
        <v>478</v>
      </c>
      <c r="D231" s="59" t="s">
        <v>473</v>
      </c>
      <c r="E231" s="59"/>
      <c r="F231" s="44" t="s">
        <v>98</v>
      </c>
      <c r="G231" s="45"/>
      <c r="H231" s="34"/>
      <c r="I231" s="206"/>
      <c r="J231" s="1"/>
      <c r="K231" s="2"/>
      <c r="L231" s="176"/>
      <c r="M231" s="176"/>
      <c r="N231" s="176"/>
    </row>
    <row r="232" spans="1:14" ht="30" customHeight="1">
      <c r="A232" s="131"/>
      <c r="B232" s="77" t="s">
        <v>187</v>
      </c>
      <c r="C232" s="94" t="s">
        <v>532</v>
      </c>
      <c r="D232" s="59"/>
      <c r="E232" s="59" t="s">
        <v>106</v>
      </c>
      <c r="F232" s="51">
        <v>1</v>
      </c>
      <c r="G232" s="52"/>
      <c r="H232" s="193">
        <f>ROUND(G232*F232,2)</f>
        <v>0</v>
      </c>
      <c r="I232" s="206"/>
      <c r="J232" s="1"/>
      <c r="K232" s="2"/>
      <c r="L232" s="176"/>
      <c r="M232" s="176"/>
      <c r="N232" s="176"/>
    </row>
    <row r="233" spans="1:14" ht="30" customHeight="1">
      <c r="A233" s="131"/>
      <c r="B233" s="84" t="s">
        <v>247</v>
      </c>
      <c r="C233" s="94" t="s">
        <v>480</v>
      </c>
      <c r="D233" s="59" t="s">
        <v>473</v>
      </c>
      <c r="E233" s="59"/>
      <c r="F233" s="44" t="s">
        <v>98</v>
      </c>
      <c r="G233" s="45"/>
      <c r="H233" s="34"/>
      <c r="I233" s="206"/>
      <c r="J233" s="1"/>
      <c r="K233" s="2"/>
      <c r="L233" s="176"/>
      <c r="M233" s="176"/>
      <c r="N233" s="176"/>
    </row>
    <row r="234" spans="1:14" ht="30" customHeight="1">
      <c r="A234" s="131"/>
      <c r="B234" s="77" t="s">
        <v>187</v>
      </c>
      <c r="C234" s="94" t="s">
        <v>481</v>
      </c>
      <c r="D234" s="59"/>
      <c r="E234" s="59" t="s">
        <v>106</v>
      </c>
      <c r="F234" s="51">
        <v>8</v>
      </c>
      <c r="G234" s="52"/>
      <c r="H234" s="193">
        <f>ROUND(G234*F234,2)</f>
        <v>0</v>
      </c>
      <c r="I234" s="206"/>
      <c r="J234" s="1"/>
      <c r="K234" s="2"/>
      <c r="L234" s="176"/>
      <c r="M234" s="176"/>
      <c r="N234" s="176"/>
    </row>
    <row r="235" spans="1:14" ht="30" customHeight="1">
      <c r="A235" s="56"/>
      <c r="B235" s="84" t="s">
        <v>277</v>
      </c>
      <c r="C235" s="94" t="s">
        <v>485</v>
      </c>
      <c r="D235" s="59" t="s">
        <v>486</v>
      </c>
      <c r="E235" s="50" t="s">
        <v>104</v>
      </c>
      <c r="F235" s="51">
        <v>15</v>
      </c>
      <c r="G235" s="52"/>
      <c r="H235" s="193">
        <f>ROUND(G235*F235,2)</f>
        <v>0</v>
      </c>
      <c r="I235" s="206"/>
      <c r="J235" s="1"/>
      <c r="K235" s="2"/>
      <c r="L235" s="176"/>
      <c r="M235" s="176"/>
      <c r="N235" s="176"/>
    </row>
    <row r="236" spans="1:14" ht="30" customHeight="1">
      <c r="A236" s="131"/>
      <c r="B236" s="84" t="s">
        <v>337</v>
      </c>
      <c r="C236" s="94" t="s">
        <v>493</v>
      </c>
      <c r="D236" s="59" t="s">
        <v>494</v>
      </c>
      <c r="E236" s="59" t="s">
        <v>106</v>
      </c>
      <c r="F236" s="51">
        <v>3</v>
      </c>
      <c r="G236" s="52"/>
      <c r="H236" s="193">
        <f>ROUND(G236*F236,2)</f>
        <v>0</v>
      </c>
      <c r="I236" s="206"/>
      <c r="J236" s="1"/>
      <c r="K236" s="2"/>
      <c r="L236" s="176"/>
      <c r="M236" s="176"/>
      <c r="N236" s="176"/>
    </row>
    <row r="237" spans="1:14" ht="30" customHeight="1">
      <c r="A237" s="131"/>
      <c r="B237" s="84" t="s">
        <v>533</v>
      </c>
      <c r="C237" s="94" t="s">
        <v>496</v>
      </c>
      <c r="D237" s="59" t="s">
        <v>497</v>
      </c>
      <c r="E237" s="59" t="s">
        <v>106</v>
      </c>
      <c r="F237" s="51">
        <v>1</v>
      </c>
      <c r="G237" s="52"/>
      <c r="H237" s="193">
        <f>ROUND(G237*F237,2)</f>
        <v>0</v>
      </c>
      <c r="I237" s="206"/>
      <c r="J237" s="1"/>
      <c r="K237" s="2"/>
      <c r="L237" s="176"/>
      <c r="M237" s="176"/>
      <c r="N237" s="176"/>
    </row>
    <row r="238" spans="1:14" ht="30" customHeight="1">
      <c r="A238" s="131"/>
      <c r="B238" s="84" t="s">
        <v>534</v>
      </c>
      <c r="C238" s="94" t="s">
        <v>499</v>
      </c>
      <c r="D238" s="59" t="s">
        <v>473</v>
      </c>
      <c r="E238" s="74" t="s">
        <v>103</v>
      </c>
      <c r="F238" s="51">
        <v>5</v>
      </c>
      <c r="G238" s="52"/>
      <c r="H238" s="193">
        <f>ROUND(G238*F238,2)</f>
        <v>0</v>
      </c>
      <c r="I238" s="206"/>
      <c r="J238" s="1"/>
      <c r="K238" s="2"/>
      <c r="L238" s="176"/>
      <c r="M238" s="176"/>
      <c r="N238" s="176"/>
    </row>
    <row r="239" spans="1:14" ht="30" customHeight="1">
      <c r="A239" s="34"/>
      <c r="B239" s="102"/>
      <c r="C239" s="110" t="s">
        <v>110</v>
      </c>
      <c r="D239" s="42"/>
      <c r="E239" s="121"/>
      <c r="F239" s="44" t="s">
        <v>98</v>
      </c>
      <c r="G239" s="45"/>
      <c r="H239" s="34"/>
      <c r="I239" s="206"/>
      <c r="J239" s="1"/>
      <c r="K239" s="2"/>
      <c r="L239" s="176"/>
      <c r="M239" s="176"/>
      <c r="N239" s="176"/>
    </row>
    <row r="240" spans="1:14" ht="45" customHeight="1">
      <c r="A240" s="34"/>
      <c r="B240" s="84" t="s">
        <v>535</v>
      </c>
      <c r="C240" s="94" t="s">
        <v>506</v>
      </c>
      <c r="D240" s="59" t="s">
        <v>507</v>
      </c>
      <c r="E240" s="50" t="s">
        <v>103</v>
      </c>
      <c r="F240" s="51">
        <v>150</v>
      </c>
      <c r="G240" s="52"/>
      <c r="H240" s="193">
        <f>ROUND(G240*F240,2)</f>
        <v>0</v>
      </c>
      <c r="I240" s="206"/>
      <c r="J240" s="1"/>
      <c r="K240" s="2"/>
      <c r="L240" s="176"/>
      <c r="M240" s="176"/>
      <c r="N240" s="176"/>
    </row>
    <row r="241" spans="1:14" ht="30" customHeight="1">
      <c r="A241" s="34"/>
      <c r="B241" s="84" t="s">
        <v>536</v>
      </c>
      <c r="C241" s="94" t="s">
        <v>509</v>
      </c>
      <c r="D241" s="59" t="s">
        <v>510</v>
      </c>
      <c r="E241" s="50" t="s">
        <v>106</v>
      </c>
      <c r="F241" s="51">
        <v>20</v>
      </c>
      <c r="G241" s="52"/>
      <c r="H241" s="193">
        <f>ROUND(G241*F241,2)</f>
        <v>0</v>
      </c>
      <c r="I241" s="206"/>
      <c r="J241" s="1"/>
      <c r="K241" s="2"/>
      <c r="L241" s="176"/>
      <c r="M241" s="176"/>
      <c r="N241" s="176"/>
    </row>
    <row r="242" spans="1:14" ht="30" customHeight="1">
      <c r="A242" s="56"/>
      <c r="B242" s="47" t="s">
        <v>537</v>
      </c>
      <c r="C242" s="48" t="s">
        <v>520</v>
      </c>
      <c r="D242" s="55" t="s">
        <v>521</v>
      </c>
      <c r="E242" s="50" t="s">
        <v>106</v>
      </c>
      <c r="F242" s="51">
        <v>2</v>
      </c>
      <c r="G242" s="52"/>
      <c r="H242" s="193">
        <f>ROUND(G242*F242,2)</f>
        <v>0</v>
      </c>
      <c r="I242" s="206"/>
      <c r="J242" s="1"/>
      <c r="K242" s="2"/>
      <c r="L242" s="176"/>
      <c r="M242" s="176"/>
      <c r="N242" s="176"/>
    </row>
    <row r="243" spans="1:14" ht="9" customHeight="1">
      <c r="A243" s="34"/>
      <c r="B243" s="102"/>
      <c r="C243" s="103"/>
      <c r="D243" s="104"/>
      <c r="E243" s="105"/>
      <c r="F243" s="106"/>
      <c r="G243" s="34"/>
      <c r="H243" s="34"/>
      <c r="I243" s="206"/>
      <c r="J243" s="1"/>
      <c r="K243" s="2"/>
      <c r="L243" s="176"/>
      <c r="M243" s="176"/>
      <c r="N243" s="176"/>
    </row>
    <row r="244" spans="1:14" ht="45" customHeight="1" thickBot="1">
      <c r="A244" s="132"/>
      <c r="B244" s="108" t="s">
        <v>275</v>
      </c>
      <c r="C244" s="230" t="str">
        <f>C172</f>
        <v>PHASE I - MILL AND FILL AND RELATED WORKS:  PRINCESS AVENUE FROM NOTRE DAME AVENUE TO WILLIAM AVENUE</v>
      </c>
      <c r="D244" s="231"/>
      <c r="E244" s="231"/>
      <c r="F244" s="232"/>
      <c r="G244" s="132" t="s">
        <v>522</v>
      </c>
      <c r="H244" s="197">
        <f>SUM(H172:H243)</f>
        <v>0</v>
      </c>
      <c r="I244" s="206"/>
      <c r="J244" s="1"/>
      <c r="K244" s="2"/>
      <c r="L244" s="176"/>
      <c r="M244" s="176"/>
      <c r="N244" s="176"/>
    </row>
    <row r="245" spans="1:75" s="39" customFormat="1" ht="45" customHeight="1" thickTop="1">
      <c r="A245" s="133"/>
      <c r="B245" s="134" t="s">
        <v>199</v>
      </c>
      <c r="C245" s="244" t="s">
        <v>538</v>
      </c>
      <c r="D245" s="245"/>
      <c r="E245" s="245"/>
      <c r="F245" s="246"/>
      <c r="G245" s="36"/>
      <c r="H245" s="36"/>
      <c r="I245" s="206"/>
      <c r="J245" s="1"/>
      <c r="K245" s="2"/>
      <c r="L245" s="176"/>
      <c r="M245" s="176"/>
      <c r="N245" s="176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</row>
    <row r="246" spans="1:75" s="39" customFormat="1" ht="30" customHeight="1">
      <c r="A246" s="56"/>
      <c r="B246" s="57"/>
      <c r="C246" s="135" t="s">
        <v>121</v>
      </c>
      <c r="D246" s="59"/>
      <c r="E246" s="136" t="s">
        <v>98</v>
      </c>
      <c r="F246" s="61" t="s">
        <v>98</v>
      </c>
      <c r="G246" s="34" t="s">
        <v>98</v>
      </c>
      <c r="H246" s="34"/>
      <c r="I246" s="206"/>
      <c r="J246" s="1"/>
      <c r="K246" s="2"/>
      <c r="L246" s="176"/>
      <c r="M246" s="176"/>
      <c r="N246" s="176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</row>
    <row r="247" spans="1:75" s="39" customFormat="1" ht="30" customHeight="1">
      <c r="A247" s="46" t="s">
        <v>237</v>
      </c>
      <c r="B247" s="47" t="s">
        <v>61</v>
      </c>
      <c r="C247" s="48" t="s">
        <v>49</v>
      </c>
      <c r="D247" s="49" t="s">
        <v>351</v>
      </c>
      <c r="E247" s="50" t="s">
        <v>104</v>
      </c>
      <c r="F247" s="109">
        <v>920</v>
      </c>
      <c r="G247" s="52"/>
      <c r="H247" s="193">
        <f>ROUND(G247*F247,2)</f>
        <v>0</v>
      </c>
      <c r="I247" s="206"/>
      <c r="J247" s="1"/>
      <c r="K247" s="2"/>
      <c r="L247" s="176"/>
      <c r="M247" s="176"/>
      <c r="N247" s="176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</row>
    <row r="248" spans="1:75" s="39" customFormat="1" ht="30" customHeight="1">
      <c r="A248" s="53" t="s">
        <v>146</v>
      </c>
      <c r="B248" s="47" t="s">
        <v>63</v>
      </c>
      <c r="C248" s="48" t="s">
        <v>41</v>
      </c>
      <c r="D248" s="49" t="s">
        <v>351</v>
      </c>
      <c r="E248" s="50" t="s">
        <v>103</v>
      </c>
      <c r="F248" s="109">
        <v>2000</v>
      </c>
      <c r="G248" s="52"/>
      <c r="H248" s="193">
        <f>ROUND(G248*F248,2)</f>
        <v>0</v>
      </c>
      <c r="I248" s="206"/>
      <c r="J248" s="1"/>
      <c r="K248" s="2"/>
      <c r="L248" s="176"/>
      <c r="M248" s="176"/>
      <c r="N248" s="176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</row>
    <row r="249" spans="1:75" s="39" customFormat="1" ht="30" customHeight="1">
      <c r="A249" s="53" t="s">
        <v>147</v>
      </c>
      <c r="B249" s="47" t="s">
        <v>64</v>
      </c>
      <c r="C249" s="48" t="s">
        <v>51</v>
      </c>
      <c r="D249" s="49" t="s">
        <v>351</v>
      </c>
      <c r="E249" s="50"/>
      <c r="F249" s="44" t="s">
        <v>98</v>
      </c>
      <c r="G249" s="45"/>
      <c r="H249" s="34"/>
      <c r="I249" s="206"/>
      <c r="J249" s="1"/>
      <c r="K249" s="2"/>
      <c r="L249" s="176"/>
      <c r="M249" s="176"/>
      <c r="N249" s="176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</row>
    <row r="250" spans="1:75" s="39" customFormat="1" ht="30" customHeight="1">
      <c r="A250" s="46" t="s">
        <v>148</v>
      </c>
      <c r="B250" s="54" t="s">
        <v>187</v>
      </c>
      <c r="C250" s="48" t="s">
        <v>299</v>
      </c>
      <c r="D250" s="55" t="s">
        <v>98</v>
      </c>
      <c r="E250" s="50" t="s">
        <v>105</v>
      </c>
      <c r="F250" s="109">
        <v>760</v>
      </c>
      <c r="G250" s="52"/>
      <c r="H250" s="193">
        <f>ROUND(G250*F250,2)</f>
        <v>0</v>
      </c>
      <c r="I250" s="206"/>
      <c r="J250" s="1"/>
      <c r="K250" s="2"/>
      <c r="L250" s="176"/>
      <c r="M250" s="176"/>
      <c r="N250" s="176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</row>
    <row r="251" spans="1:75" s="39" customFormat="1" ht="30" customHeight="1">
      <c r="A251" s="46" t="s">
        <v>149</v>
      </c>
      <c r="B251" s="54" t="s">
        <v>188</v>
      </c>
      <c r="C251" s="48" t="s">
        <v>300</v>
      </c>
      <c r="D251" s="55" t="s">
        <v>98</v>
      </c>
      <c r="E251" s="50" t="s">
        <v>105</v>
      </c>
      <c r="F251" s="109">
        <v>2000</v>
      </c>
      <c r="G251" s="52"/>
      <c r="H251" s="193">
        <f>ROUND(G251*F251,2)</f>
        <v>0</v>
      </c>
      <c r="I251" s="206"/>
      <c r="J251" s="1"/>
      <c r="K251" s="2"/>
      <c r="L251" s="176"/>
      <c r="M251" s="176"/>
      <c r="N251" s="176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</row>
    <row r="252" spans="1:75" s="39" customFormat="1" ht="45" customHeight="1">
      <c r="A252" s="53" t="s">
        <v>345</v>
      </c>
      <c r="B252" s="47" t="s">
        <v>65</v>
      </c>
      <c r="C252" s="48" t="s">
        <v>355</v>
      </c>
      <c r="D252" s="49" t="s">
        <v>351</v>
      </c>
      <c r="E252" s="50" t="s">
        <v>104</v>
      </c>
      <c r="F252" s="109">
        <v>215</v>
      </c>
      <c r="G252" s="52"/>
      <c r="H252" s="193">
        <f>ROUND(G252*F252,2)</f>
        <v>0</v>
      </c>
      <c r="I252" s="206"/>
      <c r="J252" s="1"/>
      <c r="K252" s="2"/>
      <c r="L252" s="176"/>
      <c r="M252" s="176"/>
      <c r="N252" s="176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</row>
    <row r="253" spans="1:75" s="39" customFormat="1" ht="30" customHeight="1">
      <c r="A253" s="53" t="s">
        <v>151</v>
      </c>
      <c r="B253" s="47" t="s">
        <v>66</v>
      </c>
      <c r="C253" s="48" t="s">
        <v>174</v>
      </c>
      <c r="D253" s="49" t="s">
        <v>351</v>
      </c>
      <c r="E253" s="50"/>
      <c r="F253" s="44" t="s">
        <v>98</v>
      </c>
      <c r="G253" s="45"/>
      <c r="H253" s="34"/>
      <c r="I253" s="206"/>
      <c r="J253" s="1"/>
      <c r="K253" s="2"/>
      <c r="L253" s="176"/>
      <c r="M253" s="176"/>
      <c r="N253" s="176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</row>
    <row r="254" spans="1:75" s="39" customFormat="1" ht="30" customHeight="1">
      <c r="A254" s="46" t="s">
        <v>152</v>
      </c>
      <c r="B254" s="54" t="s">
        <v>187</v>
      </c>
      <c r="C254" s="48" t="s">
        <v>338</v>
      </c>
      <c r="D254" s="55" t="s">
        <v>98</v>
      </c>
      <c r="E254" s="50" t="s">
        <v>106</v>
      </c>
      <c r="F254" s="109">
        <v>3</v>
      </c>
      <c r="G254" s="52"/>
      <c r="H254" s="193">
        <f>ROUND(G254*F254,2)</f>
        <v>0</v>
      </c>
      <c r="I254" s="206"/>
      <c r="J254" s="1"/>
      <c r="K254" s="2"/>
      <c r="L254" s="176"/>
      <c r="M254" s="176"/>
      <c r="N254" s="176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</row>
    <row r="255" spans="1:75" s="39" customFormat="1" ht="30" customHeight="1">
      <c r="A255" s="46" t="s">
        <v>238</v>
      </c>
      <c r="B255" s="54" t="s">
        <v>188</v>
      </c>
      <c r="C255" s="48" t="s">
        <v>175</v>
      </c>
      <c r="D255" s="55" t="s">
        <v>98</v>
      </c>
      <c r="E255" s="50" t="s">
        <v>106</v>
      </c>
      <c r="F255" s="109">
        <v>1</v>
      </c>
      <c r="G255" s="52"/>
      <c r="H255" s="193">
        <f>ROUND(G255*F255,2)</f>
        <v>0</v>
      </c>
      <c r="I255" s="206"/>
      <c r="J255" s="1"/>
      <c r="K255" s="2"/>
      <c r="L255" s="176"/>
      <c r="M255" s="176"/>
      <c r="N255" s="176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</row>
    <row r="256" spans="1:75" s="39" customFormat="1" ht="30" customHeight="1">
      <c r="A256" s="53" t="s">
        <v>153</v>
      </c>
      <c r="B256" s="47" t="s">
        <v>203</v>
      </c>
      <c r="C256" s="48" t="s">
        <v>301</v>
      </c>
      <c r="D256" s="55" t="s">
        <v>3</v>
      </c>
      <c r="E256" s="50" t="s">
        <v>103</v>
      </c>
      <c r="F256" s="109">
        <v>2000</v>
      </c>
      <c r="G256" s="52"/>
      <c r="H256" s="193">
        <f>ROUND(G256*F256,2)</f>
        <v>0</v>
      </c>
      <c r="I256" s="206"/>
      <c r="J256" s="1"/>
      <c r="K256" s="2"/>
      <c r="L256" s="176"/>
      <c r="M256" s="176"/>
      <c r="N256" s="176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</row>
    <row r="257" spans="1:75" s="39" customFormat="1" ht="30" customHeight="1">
      <c r="A257" s="53" t="s">
        <v>302</v>
      </c>
      <c r="B257" s="47" t="s">
        <v>204</v>
      </c>
      <c r="C257" s="48" t="s">
        <v>303</v>
      </c>
      <c r="D257" s="55" t="s">
        <v>4</v>
      </c>
      <c r="E257" s="50" t="s">
        <v>103</v>
      </c>
      <c r="F257" s="109">
        <v>2000</v>
      </c>
      <c r="G257" s="52"/>
      <c r="H257" s="193">
        <f>ROUND(G257*F257,2)</f>
        <v>0</v>
      </c>
      <c r="I257" s="206"/>
      <c r="J257" s="1"/>
      <c r="K257" s="2"/>
      <c r="L257" s="176"/>
      <c r="M257" s="176"/>
      <c r="N257" s="176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</row>
    <row r="258" spans="1:75" s="39" customFormat="1" ht="30" customHeight="1">
      <c r="A258" s="56"/>
      <c r="B258" s="84" t="s">
        <v>205</v>
      </c>
      <c r="C258" s="137" t="s">
        <v>403</v>
      </c>
      <c r="D258" s="59" t="s">
        <v>272</v>
      </c>
      <c r="E258" s="50" t="s">
        <v>104</v>
      </c>
      <c r="F258" s="109">
        <v>500</v>
      </c>
      <c r="G258" s="52"/>
      <c r="H258" s="193">
        <f>ROUND(G258*F258,2)</f>
        <v>0</v>
      </c>
      <c r="I258" s="206"/>
      <c r="J258" s="1"/>
      <c r="K258" s="2"/>
      <c r="L258" s="176"/>
      <c r="M258" s="176"/>
      <c r="N258" s="176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</row>
    <row r="259" spans="1:75" s="39" customFormat="1" ht="30" customHeight="1">
      <c r="A259" s="56"/>
      <c r="B259" s="57"/>
      <c r="C259" s="58" t="s">
        <v>404</v>
      </c>
      <c r="D259" s="59"/>
      <c r="E259" s="60"/>
      <c r="F259" s="44" t="s">
        <v>98</v>
      </c>
      <c r="G259" s="45"/>
      <c r="H259" s="34"/>
      <c r="I259" s="206"/>
      <c r="J259" s="1"/>
      <c r="K259" s="2"/>
      <c r="L259" s="176"/>
      <c r="M259" s="176"/>
      <c r="N259" s="176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  <c r="BT259" s="138"/>
      <c r="BU259" s="138"/>
      <c r="BV259" s="138"/>
      <c r="BW259" s="138"/>
    </row>
    <row r="260" spans="1:75" s="39" customFormat="1" ht="30" customHeight="1">
      <c r="A260" s="62" t="s">
        <v>202</v>
      </c>
      <c r="B260" s="47" t="s">
        <v>206</v>
      </c>
      <c r="C260" s="48" t="s">
        <v>170</v>
      </c>
      <c r="D260" s="49" t="s">
        <v>351</v>
      </c>
      <c r="E260" s="50"/>
      <c r="F260" s="44" t="s">
        <v>98</v>
      </c>
      <c r="G260" s="45"/>
      <c r="H260" s="34"/>
      <c r="I260" s="206"/>
      <c r="J260" s="1"/>
      <c r="K260" s="2"/>
      <c r="L260" s="176"/>
      <c r="M260" s="176"/>
      <c r="N260" s="176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</row>
    <row r="261" spans="1:75" s="39" customFormat="1" ht="30" customHeight="1">
      <c r="A261" s="62" t="s">
        <v>239</v>
      </c>
      <c r="B261" s="54" t="s">
        <v>187</v>
      </c>
      <c r="C261" s="48" t="s">
        <v>171</v>
      </c>
      <c r="D261" s="55" t="s">
        <v>98</v>
      </c>
      <c r="E261" s="50" t="s">
        <v>103</v>
      </c>
      <c r="F261" s="109">
        <v>1950</v>
      </c>
      <c r="G261" s="52"/>
      <c r="H261" s="193">
        <f>ROUND(G261*F261,2)</f>
        <v>0</v>
      </c>
      <c r="I261" s="206"/>
      <c r="J261" s="1"/>
      <c r="K261" s="2"/>
      <c r="L261" s="176"/>
      <c r="M261" s="176"/>
      <c r="N261" s="176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  <c r="BV261" s="138"/>
      <c r="BW261" s="138"/>
    </row>
    <row r="262" spans="1:75" s="39" customFormat="1" ht="30" customHeight="1">
      <c r="A262" s="62" t="s">
        <v>154</v>
      </c>
      <c r="B262" s="54" t="s">
        <v>188</v>
      </c>
      <c r="C262" s="48" t="s">
        <v>172</v>
      </c>
      <c r="D262" s="55" t="s">
        <v>98</v>
      </c>
      <c r="E262" s="50" t="s">
        <v>103</v>
      </c>
      <c r="F262" s="109">
        <v>15</v>
      </c>
      <c r="G262" s="52"/>
      <c r="H262" s="193">
        <f>ROUND(G262*F262,2)</f>
        <v>0</v>
      </c>
      <c r="I262" s="206"/>
      <c r="J262" s="1"/>
      <c r="K262" s="2"/>
      <c r="L262" s="176"/>
      <c r="M262" s="176"/>
      <c r="N262" s="176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</row>
    <row r="263" spans="1:75" s="39" customFormat="1" ht="30" customHeight="1">
      <c r="A263" s="62" t="s">
        <v>159</v>
      </c>
      <c r="B263" s="47" t="s">
        <v>207</v>
      </c>
      <c r="C263" s="48" t="s">
        <v>86</v>
      </c>
      <c r="D263" s="55" t="s">
        <v>350</v>
      </c>
      <c r="E263" s="50"/>
      <c r="F263" s="44" t="s">
        <v>98</v>
      </c>
      <c r="G263" s="45"/>
      <c r="H263" s="34"/>
      <c r="I263" s="206"/>
      <c r="J263" s="1"/>
      <c r="K263" s="2"/>
      <c r="L263" s="176"/>
      <c r="M263" s="176"/>
      <c r="N263" s="176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</row>
    <row r="264" spans="1:75" s="39" customFormat="1" ht="30" customHeight="1">
      <c r="A264" s="62" t="s">
        <v>160</v>
      </c>
      <c r="B264" s="54" t="s">
        <v>187</v>
      </c>
      <c r="C264" s="48" t="s">
        <v>115</v>
      </c>
      <c r="D264" s="55" t="s">
        <v>98</v>
      </c>
      <c r="E264" s="50" t="s">
        <v>106</v>
      </c>
      <c r="F264" s="109">
        <v>15</v>
      </c>
      <c r="G264" s="52"/>
      <c r="H264" s="193">
        <f>ROUND(G264*F264,2)</f>
        <v>0</v>
      </c>
      <c r="I264" s="206"/>
      <c r="J264" s="1"/>
      <c r="K264" s="2"/>
      <c r="L264" s="176"/>
      <c r="M264" s="176"/>
      <c r="N264" s="176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</row>
    <row r="265" spans="1:75" s="39" customFormat="1" ht="30" customHeight="1">
      <c r="A265" s="62" t="s">
        <v>161</v>
      </c>
      <c r="B265" s="54" t="s">
        <v>188</v>
      </c>
      <c r="C265" s="48" t="s">
        <v>116</v>
      </c>
      <c r="D265" s="55" t="s">
        <v>98</v>
      </c>
      <c r="E265" s="50" t="s">
        <v>106</v>
      </c>
      <c r="F265" s="109">
        <v>35</v>
      </c>
      <c r="G265" s="52"/>
      <c r="H265" s="193">
        <f>ROUND(G265*F265,2)</f>
        <v>0</v>
      </c>
      <c r="I265" s="206"/>
      <c r="J265" s="1"/>
      <c r="K265" s="2"/>
      <c r="L265" s="176"/>
      <c r="M265" s="176"/>
      <c r="N265" s="176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</row>
    <row r="266" spans="1:75" s="39" customFormat="1" ht="30" customHeight="1">
      <c r="A266" s="62" t="s">
        <v>162</v>
      </c>
      <c r="B266" s="47" t="s">
        <v>208</v>
      </c>
      <c r="C266" s="48" t="s">
        <v>87</v>
      </c>
      <c r="D266" s="55" t="s">
        <v>350</v>
      </c>
      <c r="E266" s="50"/>
      <c r="F266" s="44" t="s">
        <v>98</v>
      </c>
      <c r="G266" s="45"/>
      <c r="H266" s="34"/>
      <c r="I266" s="206"/>
      <c r="J266" s="1"/>
      <c r="K266" s="2"/>
      <c r="L266" s="176"/>
      <c r="M266" s="176"/>
      <c r="N266" s="176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</row>
    <row r="267" spans="1:75" s="39" customFormat="1" ht="30" customHeight="1">
      <c r="A267" s="62" t="s">
        <v>163</v>
      </c>
      <c r="B267" s="54" t="s">
        <v>187</v>
      </c>
      <c r="C267" s="48" t="s">
        <v>113</v>
      </c>
      <c r="D267" s="55" t="s">
        <v>98</v>
      </c>
      <c r="E267" s="50" t="s">
        <v>106</v>
      </c>
      <c r="F267" s="109">
        <v>25</v>
      </c>
      <c r="G267" s="52"/>
      <c r="H267" s="193">
        <f>ROUND(G267*F267,2)</f>
        <v>0</v>
      </c>
      <c r="I267" s="206"/>
      <c r="J267" s="1"/>
      <c r="K267" s="2"/>
      <c r="L267" s="176"/>
      <c r="M267" s="176"/>
      <c r="N267" s="176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</row>
    <row r="268" spans="1:75" s="39" customFormat="1" ht="30" customHeight="1">
      <c r="A268" s="62" t="s">
        <v>242</v>
      </c>
      <c r="B268" s="54" t="s">
        <v>188</v>
      </c>
      <c r="C268" s="48" t="s">
        <v>114</v>
      </c>
      <c r="D268" s="55" t="s">
        <v>98</v>
      </c>
      <c r="E268" s="50" t="s">
        <v>106</v>
      </c>
      <c r="F268" s="109">
        <v>110</v>
      </c>
      <c r="G268" s="52"/>
      <c r="H268" s="193">
        <f>ROUND(G268*F268,2)</f>
        <v>0</v>
      </c>
      <c r="I268" s="206"/>
      <c r="J268" s="1"/>
      <c r="K268" s="2"/>
      <c r="L268" s="176"/>
      <c r="M268" s="176"/>
      <c r="N268" s="176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</row>
    <row r="269" spans="1:75" s="39" customFormat="1" ht="30" customHeight="1">
      <c r="A269" s="62" t="s">
        <v>310</v>
      </c>
      <c r="B269" s="47" t="s">
        <v>307</v>
      </c>
      <c r="C269" s="48" t="s">
        <v>176</v>
      </c>
      <c r="D269" s="55" t="s">
        <v>5</v>
      </c>
      <c r="E269" s="50"/>
      <c r="F269" s="44" t="s">
        <v>98</v>
      </c>
      <c r="G269" s="45"/>
      <c r="H269" s="34"/>
      <c r="I269" s="206"/>
      <c r="J269" s="1"/>
      <c r="K269" s="2"/>
      <c r="L269" s="176"/>
      <c r="M269" s="176"/>
      <c r="N269" s="176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</row>
    <row r="270" spans="1:75" s="143" customFormat="1" ht="30" customHeight="1">
      <c r="A270" s="64" t="s">
        <v>312</v>
      </c>
      <c r="B270" s="65" t="s">
        <v>187</v>
      </c>
      <c r="C270" s="66" t="s">
        <v>7</v>
      </c>
      <c r="D270" s="67" t="s">
        <v>98</v>
      </c>
      <c r="E270" s="68" t="s">
        <v>103</v>
      </c>
      <c r="F270" s="130">
        <v>610</v>
      </c>
      <c r="G270" s="70"/>
      <c r="H270" s="194">
        <f>ROUND(G270*F270,2)</f>
        <v>0</v>
      </c>
      <c r="I270" s="206"/>
      <c r="J270" s="1"/>
      <c r="K270" s="2"/>
      <c r="L270" s="176"/>
      <c r="M270" s="176"/>
      <c r="N270" s="176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</row>
    <row r="271" spans="1:14" s="138" customFormat="1" ht="30" customHeight="1">
      <c r="A271" s="62" t="s">
        <v>318</v>
      </c>
      <c r="B271" s="47" t="s">
        <v>539</v>
      </c>
      <c r="C271" s="48" t="s">
        <v>181</v>
      </c>
      <c r="D271" s="55" t="s">
        <v>5</v>
      </c>
      <c r="E271" s="50"/>
      <c r="F271" s="44" t="s">
        <v>98</v>
      </c>
      <c r="G271" s="45"/>
      <c r="H271" s="34"/>
      <c r="I271" s="206"/>
      <c r="J271" s="1"/>
      <c r="K271" s="2"/>
      <c r="L271" s="176"/>
      <c r="M271" s="176"/>
      <c r="N271" s="176"/>
    </row>
    <row r="272" spans="1:75" s="39" customFormat="1" ht="30" customHeight="1">
      <c r="A272" s="62" t="s">
        <v>319</v>
      </c>
      <c r="B272" s="54" t="s">
        <v>187</v>
      </c>
      <c r="C272" s="48" t="s">
        <v>7</v>
      </c>
      <c r="D272" s="55" t="s">
        <v>216</v>
      </c>
      <c r="E272" s="50"/>
      <c r="F272" s="44" t="s">
        <v>98</v>
      </c>
      <c r="G272" s="45"/>
      <c r="H272" s="34"/>
      <c r="I272" s="206"/>
      <c r="J272" s="1"/>
      <c r="K272" s="2"/>
      <c r="L272" s="176"/>
      <c r="M272" s="176"/>
      <c r="N272" s="176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</row>
    <row r="273" spans="1:75" s="39" customFormat="1" ht="30" customHeight="1">
      <c r="A273" s="62" t="s">
        <v>320</v>
      </c>
      <c r="B273" s="75" t="s">
        <v>287</v>
      </c>
      <c r="C273" s="48" t="s">
        <v>288</v>
      </c>
      <c r="D273" s="55"/>
      <c r="E273" s="50" t="s">
        <v>103</v>
      </c>
      <c r="F273" s="109">
        <v>5</v>
      </c>
      <c r="G273" s="52"/>
      <c r="H273" s="193">
        <f>ROUND(G273*F273,2)</f>
        <v>0</v>
      </c>
      <c r="I273" s="206"/>
      <c r="J273" s="1"/>
      <c r="K273" s="2"/>
      <c r="L273" s="176"/>
      <c r="M273" s="176"/>
      <c r="N273" s="176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</row>
    <row r="274" spans="1:75" s="39" customFormat="1" ht="30" customHeight="1">
      <c r="A274" s="62" t="s">
        <v>321</v>
      </c>
      <c r="B274" s="75" t="s">
        <v>289</v>
      </c>
      <c r="C274" s="48" t="s">
        <v>290</v>
      </c>
      <c r="D274" s="55"/>
      <c r="E274" s="50" t="s">
        <v>103</v>
      </c>
      <c r="F274" s="109">
        <v>15</v>
      </c>
      <c r="G274" s="52"/>
      <c r="H274" s="193">
        <f>ROUND(G274*F274,2)</f>
        <v>0</v>
      </c>
      <c r="I274" s="206"/>
      <c r="J274" s="1"/>
      <c r="K274" s="2"/>
      <c r="L274" s="176"/>
      <c r="M274" s="176"/>
      <c r="N274" s="176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</row>
    <row r="275" spans="1:75" s="39" customFormat="1" ht="30" customHeight="1">
      <c r="A275" s="62" t="s">
        <v>322</v>
      </c>
      <c r="B275" s="75" t="s">
        <v>291</v>
      </c>
      <c r="C275" s="48" t="s">
        <v>292</v>
      </c>
      <c r="D275" s="55" t="s">
        <v>98</v>
      </c>
      <c r="E275" s="50" t="s">
        <v>103</v>
      </c>
      <c r="F275" s="109">
        <v>40</v>
      </c>
      <c r="G275" s="52"/>
      <c r="H275" s="193">
        <f>ROUND(G275*F275,2)</f>
        <v>0</v>
      </c>
      <c r="I275" s="206"/>
      <c r="J275" s="1"/>
      <c r="K275" s="2"/>
      <c r="L275" s="176"/>
      <c r="M275" s="176"/>
      <c r="N275" s="176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</row>
    <row r="276" spans="1:75" s="39" customFormat="1" ht="30" customHeight="1">
      <c r="A276" s="62" t="s">
        <v>331</v>
      </c>
      <c r="B276" s="47" t="s">
        <v>540</v>
      </c>
      <c r="C276" s="48" t="s">
        <v>82</v>
      </c>
      <c r="D276" s="55" t="s">
        <v>347</v>
      </c>
      <c r="E276" s="50"/>
      <c r="F276" s="44" t="s">
        <v>98</v>
      </c>
      <c r="G276" s="45"/>
      <c r="H276" s="34"/>
      <c r="I276" s="206"/>
      <c r="J276" s="1"/>
      <c r="K276" s="2"/>
      <c r="L276" s="176"/>
      <c r="M276" s="176"/>
      <c r="N276" s="176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  <c r="BV276" s="138"/>
      <c r="BW276" s="138"/>
    </row>
    <row r="277" spans="1:75" s="39" customFormat="1" ht="30" customHeight="1">
      <c r="A277" s="62" t="s">
        <v>332</v>
      </c>
      <c r="B277" s="54" t="s">
        <v>187</v>
      </c>
      <c r="C277" s="48" t="s">
        <v>359</v>
      </c>
      <c r="D277" s="55" t="s">
        <v>262</v>
      </c>
      <c r="E277" s="50"/>
      <c r="F277" s="44" t="s">
        <v>98</v>
      </c>
      <c r="G277" s="45"/>
      <c r="H277" s="34"/>
      <c r="I277" s="206"/>
      <c r="J277" s="1"/>
      <c r="K277" s="2"/>
      <c r="L277" s="176"/>
      <c r="M277" s="176"/>
      <c r="N277" s="176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  <c r="BV277" s="138"/>
      <c r="BW277" s="138"/>
    </row>
    <row r="278" spans="1:75" s="39" customFormat="1" ht="30" customHeight="1">
      <c r="A278" s="62" t="s">
        <v>333</v>
      </c>
      <c r="B278" s="75" t="s">
        <v>287</v>
      </c>
      <c r="C278" s="48" t="s">
        <v>293</v>
      </c>
      <c r="D278" s="55"/>
      <c r="E278" s="50" t="s">
        <v>107</v>
      </c>
      <c r="F278" s="109">
        <v>10</v>
      </c>
      <c r="G278" s="52"/>
      <c r="H278" s="193">
        <f>ROUND(G278*F278,2)</f>
        <v>0</v>
      </c>
      <c r="I278" s="206"/>
      <c r="J278" s="1"/>
      <c r="K278" s="2"/>
      <c r="L278" s="176"/>
      <c r="M278" s="176"/>
      <c r="N278" s="176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  <c r="BP278" s="138"/>
      <c r="BQ278" s="138"/>
      <c r="BR278" s="138"/>
      <c r="BS278" s="138"/>
      <c r="BT278" s="138"/>
      <c r="BU278" s="138"/>
      <c r="BV278" s="138"/>
      <c r="BW278" s="138"/>
    </row>
    <row r="279" spans="1:75" s="39" customFormat="1" ht="30" customHeight="1">
      <c r="A279" s="62" t="s">
        <v>334</v>
      </c>
      <c r="B279" s="75" t="s">
        <v>289</v>
      </c>
      <c r="C279" s="48" t="s">
        <v>294</v>
      </c>
      <c r="D279" s="55"/>
      <c r="E279" s="50" t="s">
        <v>107</v>
      </c>
      <c r="F279" s="109">
        <v>30</v>
      </c>
      <c r="G279" s="52"/>
      <c r="H279" s="193">
        <f>ROUND(G279*F279,2)</f>
        <v>0</v>
      </c>
      <c r="I279" s="206"/>
      <c r="J279" s="1"/>
      <c r="K279" s="2"/>
      <c r="L279" s="176"/>
      <c r="M279" s="176"/>
      <c r="N279" s="176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  <c r="BP279" s="138"/>
      <c r="BQ279" s="138"/>
      <c r="BR279" s="138"/>
      <c r="BS279" s="138"/>
      <c r="BT279" s="138"/>
      <c r="BU279" s="138"/>
      <c r="BV279" s="138"/>
      <c r="BW279" s="138"/>
    </row>
    <row r="280" spans="1:75" s="39" customFormat="1" ht="30" customHeight="1">
      <c r="A280" s="62" t="s">
        <v>250</v>
      </c>
      <c r="B280" s="47" t="s">
        <v>541</v>
      </c>
      <c r="C280" s="48" t="s">
        <v>45</v>
      </c>
      <c r="D280" s="55" t="s">
        <v>353</v>
      </c>
      <c r="E280" s="50"/>
      <c r="F280" s="44" t="s">
        <v>98</v>
      </c>
      <c r="G280" s="45"/>
      <c r="H280" s="34"/>
      <c r="I280" s="206"/>
      <c r="J280" s="1"/>
      <c r="K280" s="2"/>
      <c r="L280" s="176"/>
      <c r="M280" s="176"/>
      <c r="N280" s="176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  <c r="BV280" s="138"/>
      <c r="BW280" s="138"/>
    </row>
    <row r="281" spans="1:75" s="39" customFormat="1" ht="30" customHeight="1">
      <c r="A281" s="62" t="s">
        <v>251</v>
      </c>
      <c r="B281" s="54" t="s">
        <v>187</v>
      </c>
      <c r="C281" s="48" t="s">
        <v>376</v>
      </c>
      <c r="D281" s="55" t="s">
        <v>98</v>
      </c>
      <c r="E281" s="50" t="s">
        <v>103</v>
      </c>
      <c r="F281" s="109">
        <v>25</v>
      </c>
      <c r="G281" s="52"/>
      <c r="H281" s="193">
        <f>ROUND(G281*F281,2)</f>
        <v>0</v>
      </c>
      <c r="I281" s="206"/>
      <c r="J281" s="1"/>
      <c r="K281" s="2"/>
      <c r="L281" s="176"/>
      <c r="M281" s="176"/>
      <c r="N281" s="176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  <c r="BT281" s="138"/>
      <c r="BU281" s="138"/>
      <c r="BV281" s="138"/>
      <c r="BW281" s="138"/>
    </row>
    <row r="282" spans="1:75" s="39" customFormat="1" ht="30" customHeight="1">
      <c r="A282" s="62" t="s">
        <v>252</v>
      </c>
      <c r="B282" s="54" t="s">
        <v>188</v>
      </c>
      <c r="C282" s="48" t="s">
        <v>42</v>
      </c>
      <c r="D282" s="55" t="s">
        <v>98</v>
      </c>
      <c r="E282" s="50" t="s">
        <v>103</v>
      </c>
      <c r="F282" s="109">
        <v>85</v>
      </c>
      <c r="G282" s="52"/>
      <c r="H282" s="193">
        <f>ROUND(G282*F282,2)</f>
        <v>0</v>
      </c>
      <c r="I282" s="206"/>
      <c r="J282" s="1"/>
      <c r="K282" s="2"/>
      <c r="L282" s="176"/>
      <c r="M282" s="176"/>
      <c r="N282" s="176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  <c r="BV282" s="138"/>
      <c r="BW282" s="138"/>
    </row>
    <row r="283" spans="1:75" s="39" customFormat="1" ht="30" customHeight="1">
      <c r="A283" s="62" t="s">
        <v>336</v>
      </c>
      <c r="B283" s="47" t="s">
        <v>542</v>
      </c>
      <c r="C283" s="48" t="s">
        <v>344</v>
      </c>
      <c r="D283" s="55" t="s">
        <v>354</v>
      </c>
      <c r="E283" s="50" t="s">
        <v>106</v>
      </c>
      <c r="F283" s="109">
        <v>7</v>
      </c>
      <c r="G283" s="52"/>
      <c r="H283" s="193">
        <f>ROUND(G283*F283,2)</f>
        <v>0</v>
      </c>
      <c r="I283" s="206"/>
      <c r="J283" s="1"/>
      <c r="K283" s="2"/>
      <c r="L283" s="176"/>
      <c r="M283" s="176"/>
      <c r="N283" s="176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</row>
    <row r="284" spans="1:75" s="39" customFormat="1" ht="30" customHeight="1">
      <c r="A284" s="56"/>
      <c r="B284" s="77"/>
      <c r="C284" s="58" t="s">
        <v>543</v>
      </c>
      <c r="D284" s="59"/>
      <c r="E284" s="136"/>
      <c r="F284" s="44" t="s">
        <v>98</v>
      </c>
      <c r="G284" s="45"/>
      <c r="H284" s="34"/>
      <c r="I284" s="206"/>
      <c r="J284" s="1"/>
      <c r="K284" s="2"/>
      <c r="L284" s="176"/>
      <c r="M284" s="176"/>
      <c r="N284" s="176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</row>
    <row r="285" spans="1:75" s="39" customFormat="1" ht="45" customHeight="1">
      <c r="A285" s="46" t="s">
        <v>129</v>
      </c>
      <c r="B285" s="47" t="s">
        <v>544</v>
      </c>
      <c r="C285" s="48" t="s">
        <v>248</v>
      </c>
      <c r="D285" s="55" t="s">
        <v>352</v>
      </c>
      <c r="E285" s="50"/>
      <c r="F285" s="44" t="s">
        <v>98</v>
      </c>
      <c r="G285" s="45"/>
      <c r="H285" s="34"/>
      <c r="I285" s="206"/>
      <c r="J285" s="1"/>
      <c r="K285" s="2"/>
      <c r="L285" s="176"/>
      <c r="M285" s="176"/>
      <c r="N285" s="176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  <c r="BT285" s="138"/>
      <c r="BU285" s="138"/>
      <c r="BV285" s="138"/>
      <c r="BW285" s="138"/>
    </row>
    <row r="286" spans="1:75" s="39" customFormat="1" ht="45" customHeight="1">
      <c r="A286" s="46" t="s">
        <v>130</v>
      </c>
      <c r="B286" s="54" t="s">
        <v>187</v>
      </c>
      <c r="C286" s="48" t="s">
        <v>14</v>
      </c>
      <c r="D286" s="55" t="s">
        <v>98</v>
      </c>
      <c r="E286" s="50" t="s">
        <v>103</v>
      </c>
      <c r="F286" s="109">
        <v>1610</v>
      </c>
      <c r="G286" s="52"/>
      <c r="H286" s="193">
        <f>ROUND(G286*F286,2)</f>
        <v>0</v>
      </c>
      <c r="I286" s="206"/>
      <c r="J286" s="1"/>
      <c r="K286" s="2"/>
      <c r="L286" s="176"/>
      <c r="M286" s="176"/>
      <c r="N286" s="176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  <c r="BT286" s="138"/>
      <c r="BU286" s="138"/>
      <c r="BV286" s="138"/>
      <c r="BW286" s="138"/>
    </row>
    <row r="287" spans="1:75" s="39" customFormat="1" ht="45" customHeight="1">
      <c r="A287" s="46" t="s">
        <v>244</v>
      </c>
      <c r="B287" s="54" t="s">
        <v>188</v>
      </c>
      <c r="C287" s="48" t="s">
        <v>111</v>
      </c>
      <c r="D287" s="55" t="s">
        <v>98</v>
      </c>
      <c r="E287" s="50" t="s">
        <v>103</v>
      </c>
      <c r="F287" s="109">
        <v>25</v>
      </c>
      <c r="G287" s="52"/>
      <c r="H287" s="193">
        <f>ROUND(G287*F287,2)</f>
        <v>0</v>
      </c>
      <c r="I287" s="206"/>
      <c r="J287" s="1"/>
      <c r="K287" s="2"/>
      <c r="L287" s="176"/>
      <c r="M287" s="176"/>
      <c r="N287" s="176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  <c r="BV287" s="138"/>
      <c r="BW287" s="138"/>
    </row>
    <row r="288" spans="1:75" s="39" customFormat="1" ht="30" customHeight="1">
      <c r="A288" s="46" t="s">
        <v>132</v>
      </c>
      <c r="B288" s="54" t="s">
        <v>189</v>
      </c>
      <c r="C288" s="48" t="s">
        <v>219</v>
      </c>
      <c r="D288" s="55" t="s">
        <v>184</v>
      </c>
      <c r="E288" s="50" t="s">
        <v>103</v>
      </c>
      <c r="F288" s="109">
        <v>65</v>
      </c>
      <c r="G288" s="52"/>
      <c r="H288" s="193">
        <f>ROUND(G288*F288,2)</f>
        <v>0</v>
      </c>
      <c r="I288" s="206"/>
      <c r="J288" s="1"/>
      <c r="K288" s="2"/>
      <c r="L288" s="176"/>
      <c r="M288" s="176"/>
      <c r="N288" s="176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  <c r="BV288" s="138"/>
      <c r="BW288" s="138"/>
    </row>
    <row r="289" spans="1:75" s="39" customFormat="1" ht="45" customHeight="1">
      <c r="A289" s="85" t="s">
        <v>209</v>
      </c>
      <c r="B289" s="72" t="s">
        <v>190</v>
      </c>
      <c r="C289" s="3" t="s">
        <v>196</v>
      </c>
      <c r="D289" s="73" t="s">
        <v>271</v>
      </c>
      <c r="E289" s="74" t="s">
        <v>103</v>
      </c>
      <c r="F289" s="109">
        <v>15</v>
      </c>
      <c r="G289" s="52"/>
      <c r="H289" s="193">
        <f>ROUND(G289*F289,2)</f>
        <v>0</v>
      </c>
      <c r="I289" s="206"/>
      <c r="J289" s="1"/>
      <c r="K289" s="2"/>
      <c r="L289" s="176"/>
      <c r="M289" s="176"/>
      <c r="N289" s="176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  <c r="BT289" s="138"/>
      <c r="BU289" s="138"/>
      <c r="BV289" s="138"/>
      <c r="BW289" s="138"/>
    </row>
    <row r="290" spans="1:75" s="39" customFormat="1" ht="30" customHeight="1">
      <c r="A290" s="46" t="s">
        <v>210</v>
      </c>
      <c r="B290" s="47" t="s">
        <v>545</v>
      </c>
      <c r="C290" s="48" t="s">
        <v>68</v>
      </c>
      <c r="D290" s="55" t="s">
        <v>352</v>
      </c>
      <c r="E290" s="50"/>
      <c r="F290" s="44" t="s">
        <v>98</v>
      </c>
      <c r="G290" s="45"/>
      <c r="H290" s="34"/>
      <c r="I290" s="206"/>
      <c r="J290" s="1"/>
      <c r="K290" s="2"/>
      <c r="L290" s="176"/>
      <c r="M290" s="176"/>
      <c r="N290" s="176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  <c r="BV290" s="138"/>
      <c r="BW290" s="138"/>
    </row>
    <row r="291" spans="1:75" s="39" customFormat="1" ht="45" customHeight="1">
      <c r="A291" s="46" t="s">
        <v>211</v>
      </c>
      <c r="B291" s="54" t="s">
        <v>187</v>
      </c>
      <c r="C291" s="48" t="s">
        <v>360</v>
      </c>
      <c r="D291" s="55"/>
      <c r="E291" s="50" t="s">
        <v>103</v>
      </c>
      <c r="F291" s="109">
        <v>185</v>
      </c>
      <c r="G291" s="52"/>
      <c r="H291" s="193">
        <f>ROUND(G291*F291,2)</f>
        <v>0</v>
      </c>
      <c r="I291" s="206"/>
      <c r="J291" s="1"/>
      <c r="K291" s="2"/>
      <c r="L291" s="176"/>
      <c r="M291" s="176"/>
      <c r="N291" s="176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</row>
    <row r="292" spans="1:75" s="39" customFormat="1" ht="45" customHeight="1">
      <c r="A292" s="46" t="s">
        <v>211</v>
      </c>
      <c r="B292" s="54" t="s">
        <v>188</v>
      </c>
      <c r="C292" s="48" t="s">
        <v>361</v>
      </c>
      <c r="D292" s="55"/>
      <c r="E292" s="50" t="s">
        <v>103</v>
      </c>
      <c r="F292" s="109">
        <v>105</v>
      </c>
      <c r="G292" s="52"/>
      <c r="H292" s="193">
        <f>ROUND(G292*F292,2)</f>
        <v>0</v>
      </c>
      <c r="I292" s="206"/>
      <c r="J292" s="1"/>
      <c r="K292" s="2"/>
      <c r="L292" s="176"/>
      <c r="M292" s="176"/>
      <c r="N292" s="176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</row>
    <row r="293" spans="1:75" s="143" customFormat="1" ht="45" customHeight="1">
      <c r="A293" s="79" t="s">
        <v>212</v>
      </c>
      <c r="B293" s="65" t="s">
        <v>189</v>
      </c>
      <c r="C293" s="66" t="s">
        <v>362</v>
      </c>
      <c r="D293" s="67"/>
      <c r="E293" s="68" t="s">
        <v>103</v>
      </c>
      <c r="F293" s="130">
        <v>25</v>
      </c>
      <c r="G293" s="70"/>
      <c r="H293" s="194">
        <f>ROUND(G293*F293,2)</f>
        <v>0</v>
      </c>
      <c r="I293" s="206"/>
      <c r="J293" s="1"/>
      <c r="K293" s="2"/>
      <c r="L293" s="176"/>
      <c r="M293" s="176"/>
      <c r="N293" s="176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</row>
    <row r="294" spans="1:75" s="142" customFormat="1" ht="45" customHeight="1">
      <c r="A294" s="185" t="s">
        <v>212</v>
      </c>
      <c r="B294" s="186" t="s">
        <v>190</v>
      </c>
      <c r="C294" s="139" t="s">
        <v>363</v>
      </c>
      <c r="D294" s="140"/>
      <c r="E294" s="141" t="s">
        <v>103</v>
      </c>
      <c r="F294" s="116">
        <v>15</v>
      </c>
      <c r="G294" s="117"/>
      <c r="H294" s="196">
        <f>ROUND(G294*F294,2)</f>
        <v>0</v>
      </c>
      <c r="I294" s="206"/>
      <c r="J294" s="1"/>
      <c r="K294" s="2"/>
      <c r="L294" s="176"/>
      <c r="M294" s="176"/>
      <c r="N294" s="176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</row>
    <row r="295" spans="1:75" s="39" customFormat="1" ht="30" customHeight="1">
      <c r="A295" s="187" t="s">
        <v>313</v>
      </c>
      <c r="B295" s="95" t="s">
        <v>546</v>
      </c>
      <c r="C295" s="94" t="s">
        <v>547</v>
      </c>
      <c r="D295" s="59" t="s">
        <v>5</v>
      </c>
      <c r="E295" s="136"/>
      <c r="F295" s="44" t="s">
        <v>98</v>
      </c>
      <c r="G295" s="45"/>
      <c r="H295" s="34"/>
      <c r="I295" s="206"/>
      <c r="J295" s="1"/>
      <c r="K295" s="2"/>
      <c r="L295" s="176"/>
      <c r="M295" s="176"/>
      <c r="N295" s="176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  <c r="BV295" s="138"/>
      <c r="BW295" s="138"/>
    </row>
    <row r="296" spans="1:75" s="39" customFormat="1" ht="45" customHeight="1">
      <c r="A296" s="144"/>
      <c r="B296" s="77" t="s">
        <v>187</v>
      </c>
      <c r="C296" s="94" t="s">
        <v>548</v>
      </c>
      <c r="D296" s="59" t="s">
        <v>216</v>
      </c>
      <c r="E296" s="50" t="s">
        <v>103</v>
      </c>
      <c r="F296" s="109">
        <v>650</v>
      </c>
      <c r="G296" s="52"/>
      <c r="H296" s="193">
        <f>ROUND(G296*F296,2)</f>
        <v>0</v>
      </c>
      <c r="I296" s="206"/>
      <c r="J296" s="1"/>
      <c r="K296" s="2"/>
      <c r="L296" s="176"/>
      <c r="M296" s="176"/>
      <c r="N296" s="176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</row>
    <row r="297" spans="1:75" s="39" customFormat="1" ht="30" customHeight="1">
      <c r="A297" s="187" t="s">
        <v>346</v>
      </c>
      <c r="B297" s="77" t="s">
        <v>188</v>
      </c>
      <c r="C297" s="94" t="s">
        <v>7</v>
      </c>
      <c r="D297" s="59" t="s">
        <v>216</v>
      </c>
      <c r="E297" s="50" t="s">
        <v>103</v>
      </c>
      <c r="F297" s="109">
        <v>20</v>
      </c>
      <c r="G297" s="52"/>
      <c r="H297" s="193">
        <f>ROUND(G297*F297,2)</f>
        <v>0</v>
      </c>
      <c r="I297" s="206"/>
      <c r="J297" s="1"/>
      <c r="K297" s="2"/>
      <c r="L297" s="176"/>
      <c r="M297" s="176"/>
      <c r="N297" s="176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</row>
    <row r="298" spans="1:75" s="39" customFormat="1" ht="45" customHeight="1">
      <c r="A298" s="46" t="s">
        <v>213</v>
      </c>
      <c r="B298" s="47" t="s">
        <v>549</v>
      </c>
      <c r="C298" s="48" t="s">
        <v>197</v>
      </c>
      <c r="D298" s="55" t="s">
        <v>352</v>
      </c>
      <c r="E298" s="50"/>
      <c r="F298" s="44" t="s">
        <v>98</v>
      </c>
      <c r="G298" s="45"/>
      <c r="H298" s="34"/>
      <c r="I298" s="206"/>
      <c r="J298" s="1"/>
      <c r="K298" s="2"/>
      <c r="L298" s="176"/>
      <c r="M298" s="176"/>
      <c r="N298" s="176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</row>
    <row r="299" spans="1:75" s="39" customFormat="1" ht="30" customHeight="1">
      <c r="A299" s="46" t="s">
        <v>258</v>
      </c>
      <c r="B299" s="54" t="s">
        <v>187</v>
      </c>
      <c r="C299" s="48" t="s">
        <v>406</v>
      </c>
      <c r="D299" s="55" t="s">
        <v>262</v>
      </c>
      <c r="E299" s="50" t="s">
        <v>107</v>
      </c>
      <c r="F299" s="109">
        <v>15</v>
      </c>
      <c r="G299" s="52"/>
      <c r="H299" s="193">
        <f aca="true" t="shared" si="6" ref="H299:H307">ROUND(G299*F299,2)</f>
        <v>0</v>
      </c>
      <c r="I299" s="206"/>
      <c r="J299" s="1"/>
      <c r="K299" s="2"/>
      <c r="L299" s="176"/>
      <c r="M299" s="176"/>
      <c r="N299" s="176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</row>
    <row r="300" spans="1:75" s="39" customFormat="1" ht="30" customHeight="1">
      <c r="A300" s="46" t="s">
        <v>258</v>
      </c>
      <c r="B300" s="54" t="s">
        <v>188</v>
      </c>
      <c r="C300" s="48" t="s">
        <v>364</v>
      </c>
      <c r="D300" s="55" t="s">
        <v>262</v>
      </c>
      <c r="E300" s="50" t="s">
        <v>107</v>
      </c>
      <c r="F300" s="109">
        <v>185</v>
      </c>
      <c r="G300" s="52"/>
      <c r="H300" s="193">
        <f t="shared" si="6"/>
        <v>0</v>
      </c>
      <c r="I300" s="206"/>
      <c r="J300" s="1"/>
      <c r="K300" s="2"/>
      <c r="L300" s="176"/>
      <c r="M300" s="176"/>
      <c r="N300" s="176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</row>
    <row r="301" spans="1:75" s="39" customFormat="1" ht="45" customHeight="1">
      <c r="A301" s="46" t="s">
        <v>259</v>
      </c>
      <c r="B301" s="54" t="s">
        <v>189</v>
      </c>
      <c r="C301" s="48" t="s">
        <v>365</v>
      </c>
      <c r="D301" s="55" t="s">
        <v>218</v>
      </c>
      <c r="E301" s="50" t="s">
        <v>107</v>
      </c>
      <c r="F301" s="109">
        <v>15</v>
      </c>
      <c r="G301" s="52"/>
      <c r="H301" s="193">
        <f t="shared" si="6"/>
        <v>0</v>
      </c>
      <c r="I301" s="206"/>
      <c r="J301" s="1"/>
      <c r="K301" s="2"/>
      <c r="L301" s="176"/>
      <c r="M301" s="176"/>
      <c r="N301" s="176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</row>
    <row r="302" spans="1:75" s="39" customFormat="1" ht="45" customHeight="1">
      <c r="A302" s="46" t="s">
        <v>214</v>
      </c>
      <c r="B302" s="54" t="s">
        <v>190</v>
      </c>
      <c r="C302" s="48" t="s">
        <v>349</v>
      </c>
      <c r="D302" s="55" t="s">
        <v>297</v>
      </c>
      <c r="E302" s="50" t="s">
        <v>107</v>
      </c>
      <c r="F302" s="109">
        <v>40</v>
      </c>
      <c r="G302" s="52"/>
      <c r="H302" s="193">
        <f t="shared" si="6"/>
        <v>0</v>
      </c>
      <c r="I302" s="206"/>
      <c r="J302" s="1"/>
      <c r="K302" s="2"/>
      <c r="L302" s="176"/>
      <c r="M302" s="176"/>
      <c r="N302" s="176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</row>
    <row r="303" spans="1:75" s="39" customFormat="1" ht="30" customHeight="1">
      <c r="A303" s="46" t="s">
        <v>15</v>
      </c>
      <c r="B303" s="47" t="s">
        <v>550</v>
      </c>
      <c r="C303" s="48" t="s">
        <v>71</v>
      </c>
      <c r="D303" s="55" t="s">
        <v>352</v>
      </c>
      <c r="E303" s="50" t="s">
        <v>107</v>
      </c>
      <c r="F303" s="109">
        <v>350</v>
      </c>
      <c r="G303" s="52"/>
      <c r="H303" s="193">
        <f t="shared" si="6"/>
        <v>0</v>
      </c>
      <c r="I303" s="206"/>
      <c r="J303" s="1"/>
      <c r="K303" s="2"/>
      <c r="L303" s="176"/>
      <c r="M303" s="176"/>
      <c r="N303" s="176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</row>
    <row r="304" spans="1:75" s="39" customFormat="1" ht="30" customHeight="1">
      <c r="A304" s="46"/>
      <c r="B304" s="47" t="s">
        <v>551</v>
      </c>
      <c r="C304" s="48" t="s">
        <v>72</v>
      </c>
      <c r="D304" s="55" t="s">
        <v>407</v>
      </c>
      <c r="E304" s="50"/>
      <c r="F304" s="44" t="s">
        <v>98</v>
      </c>
      <c r="G304" s="45"/>
      <c r="H304" s="34"/>
      <c r="I304" s="206"/>
      <c r="J304" s="1"/>
      <c r="K304" s="2"/>
      <c r="L304" s="176"/>
      <c r="M304" s="176"/>
      <c r="N304" s="176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</row>
    <row r="305" spans="1:75" s="39" customFormat="1" ht="30" customHeight="1">
      <c r="A305" s="56"/>
      <c r="B305" s="77" t="s">
        <v>187</v>
      </c>
      <c r="C305" s="94" t="s">
        <v>408</v>
      </c>
      <c r="D305" s="59"/>
      <c r="E305" s="50" t="s">
        <v>103</v>
      </c>
      <c r="F305" s="109">
        <v>85</v>
      </c>
      <c r="G305" s="52"/>
      <c r="H305" s="193">
        <f t="shared" si="6"/>
        <v>0</v>
      </c>
      <c r="I305" s="206"/>
      <c r="J305" s="1"/>
      <c r="K305" s="2"/>
      <c r="L305" s="176"/>
      <c r="M305" s="176"/>
      <c r="N305" s="176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</row>
    <row r="306" spans="1:75" s="39" customFormat="1" ht="45" customHeight="1">
      <c r="A306" s="81"/>
      <c r="B306" s="47" t="s">
        <v>552</v>
      </c>
      <c r="C306" s="48" t="s">
        <v>410</v>
      </c>
      <c r="D306" s="55" t="s">
        <v>411</v>
      </c>
      <c r="E306" s="50" t="s">
        <v>103</v>
      </c>
      <c r="F306" s="51">
        <v>5</v>
      </c>
      <c r="G306" s="52"/>
      <c r="H306" s="193">
        <f t="shared" si="6"/>
        <v>0</v>
      </c>
      <c r="I306" s="206"/>
      <c r="J306" s="1"/>
      <c r="K306" s="2"/>
      <c r="L306" s="176"/>
      <c r="M306" s="176"/>
      <c r="N306" s="176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</row>
    <row r="307" spans="1:75" s="39" customFormat="1" ht="30" customHeight="1">
      <c r="A307" s="81"/>
      <c r="B307" s="47" t="s">
        <v>553</v>
      </c>
      <c r="C307" s="48" t="s">
        <v>412</v>
      </c>
      <c r="D307" s="55" t="s">
        <v>413</v>
      </c>
      <c r="E307" s="50" t="s">
        <v>103</v>
      </c>
      <c r="F307" s="51">
        <v>5</v>
      </c>
      <c r="G307" s="52"/>
      <c r="H307" s="193">
        <f t="shared" si="6"/>
        <v>0</v>
      </c>
      <c r="I307" s="206"/>
      <c r="J307" s="1"/>
      <c r="K307" s="2"/>
      <c r="L307" s="176"/>
      <c r="M307" s="176"/>
      <c r="N307" s="176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</row>
    <row r="308" spans="1:75" s="39" customFormat="1" ht="45" customHeight="1">
      <c r="A308" s="46" t="s">
        <v>16</v>
      </c>
      <c r="B308" s="47" t="s">
        <v>554</v>
      </c>
      <c r="C308" s="48" t="s">
        <v>220</v>
      </c>
      <c r="D308" s="55" t="s">
        <v>690</v>
      </c>
      <c r="E308" s="82"/>
      <c r="F308" s="44" t="s">
        <v>98</v>
      </c>
      <c r="G308" s="45"/>
      <c r="H308" s="34"/>
      <c r="I308" s="206"/>
      <c r="J308" s="1"/>
      <c r="K308" s="2"/>
      <c r="L308" s="176"/>
      <c r="M308" s="176"/>
      <c r="N308" s="176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</row>
    <row r="309" spans="1:75" s="39" customFormat="1" ht="30" customHeight="1">
      <c r="A309" s="46" t="s">
        <v>223</v>
      </c>
      <c r="B309" s="54" t="s">
        <v>187</v>
      </c>
      <c r="C309" s="48" t="s">
        <v>195</v>
      </c>
      <c r="D309" s="55"/>
      <c r="E309" s="50"/>
      <c r="F309" s="44" t="s">
        <v>98</v>
      </c>
      <c r="G309" s="45"/>
      <c r="H309" s="34"/>
      <c r="I309" s="206"/>
      <c r="J309" s="1"/>
      <c r="K309" s="2"/>
      <c r="L309" s="176"/>
      <c r="M309" s="176"/>
      <c r="N309" s="176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</row>
    <row r="310" spans="1:75" s="39" customFormat="1" ht="30" customHeight="1">
      <c r="A310" s="46" t="s">
        <v>224</v>
      </c>
      <c r="B310" s="75" t="s">
        <v>287</v>
      </c>
      <c r="C310" s="48" t="s">
        <v>295</v>
      </c>
      <c r="D310" s="55"/>
      <c r="E310" s="50" t="s">
        <v>105</v>
      </c>
      <c r="F310" s="109">
        <v>25</v>
      </c>
      <c r="G310" s="52"/>
      <c r="H310" s="193">
        <f>ROUND(G310*F310,2)</f>
        <v>0</v>
      </c>
      <c r="I310" s="206"/>
      <c r="J310" s="1"/>
      <c r="K310" s="2"/>
      <c r="L310" s="176"/>
      <c r="M310" s="176"/>
      <c r="N310" s="176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</row>
    <row r="311" spans="1:75" s="39" customFormat="1" ht="45" customHeight="1">
      <c r="A311" s="56"/>
      <c r="B311" s="77"/>
      <c r="C311" s="58" t="s">
        <v>124</v>
      </c>
      <c r="D311" s="59"/>
      <c r="E311" s="78"/>
      <c r="F311" s="44" t="s">
        <v>98</v>
      </c>
      <c r="G311" s="45"/>
      <c r="H311" s="34"/>
      <c r="I311" s="206"/>
      <c r="J311" s="1"/>
      <c r="K311" s="2"/>
      <c r="L311" s="176"/>
      <c r="M311" s="176"/>
      <c r="N311" s="176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</row>
    <row r="312" spans="1:75" s="39" customFormat="1" ht="30" customHeight="1">
      <c r="A312" s="46" t="s">
        <v>133</v>
      </c>
      <c r="B312" s="47" t="s">
        <v>555</v>
      </c>
      <c r="C312" s="48" t="s">
        <v>225</v>
      </c>
      <c r="D312" s="55" t="s">
        <v>8</v>
      </c>
      <c r="E312" s="50"/>
      <c r="F312" s="44" t="s">
        <v>98</v>
      </c>
      <c r="G312" s="45"/>
      <c r="H312" s="34"/>
      <c r="I312" s="206"/>
      <c r="J312" s="1"/>
      <c r="K312" s="2"/>
      <c r="L312" s="176"/>
      <c r="M312" s="176"/>
      <c r="N312" s="176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</row>
    <row r="313" spans="1:75" s="39" customFormat="1" ht="30" customHeight="1">
      <c r="A313" s="46" t="s">
        <v>378</v>
      </c>
      <c r="B313" s="54" t="s">
        <v>187</v>
      </c>
      <c r="C313" s="48" t="s">
        <v>366</v>
      </c>
      <c r="D313" s="55"/>
      <c r="E313" s="50" t="s">
        <v>106</v>
      </c>
      <c r="F313" s="109">
        <v>3</v>
      </c>
      <c r="G313" s="52"/>
      <c r="H313" s="193">
        <f>ROUND(G313*F313,2)</f>
        <v>0</v>
      </c>
      <c r="I313" s="206"/>
      <c r="J313" s="1"/>
      <c r="K313" s="2"/>
      <c r="L313" s="176"/>
      <c r="M313" s="176"/>
      <c r="N313" s="176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</row>
    <row r="314" spans="1:75" s="39" customFormat="1" ht="30" customHeight="1">
      <c r="A314" s="56"/>
      <c r="B314" s="95" t="s">
        <v>556</v>
      </c>
      <c r="C314" s="94" t="s">
        <v>420</v>
      </c>
      <c r="D314" s="59" t="s">
        <v>2</v>
      </c>
      <c r="E314" s="136" t="s">
        <v>106</v>
      </c>
      <c r="F314" s="109">
        <v>3</v>
      </c>
      <c r="G314" s="52"/>
      <c r="H314" s="193">
        <f>ROUND(G314*F314,2)</f>
        <v>0</v>
      </c>
      <c r="I314" s="206"/>
      <c r="J314" s="1"/>
      <c r="K314" s="2"/>
      <c r="L314" s="176"/>
      <c r="M314" s="176"/>
      <c r="N314" s="176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</row>
    <row r="315" spans="1:75" s="39" customFormat="1" ht="30" customHeight="1">
      <c r="A315" s="46" t="s">
        <v>136</v>
      </c>
      <c r="B315" s="47" t="s">
        <v>557</v>
      </c>
      <c r="C315" s="48" t="s">
        <v>228</v>
      </c>
      <c r="D315" s="55" t="s">
        <v>8</v>
      </c>
      <c r="E315" s="50"/>
      <c r="F315" s="44" t="s">
        <v>98</v>
      </c>
      <c r="G315" s="45"/>
      <c r="H315" s="34"/>
      <c r="I315" s="206"/>
      <c r="J315" s="1"/>
      <c r="K315" s="2"/>
      <c r="L315" s="176"/>
      <c r="M315" s="176"/>
      <c r="N315" s="176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</row>
    <row r="316" spans="1:75" s="143" customFormat="1" ht="30" customHeight="1">
      <c r="A316" s="79" t="s">
        <v>18</v>
      </c>
      <c r="B316" s="65" t="s">
        <v>187</v>
      </c>
      <c r="C316" s="66" t="s">
        <v>422</v>
      </c>
      <c r="D316" s="67"/>
      <c r="E316" s="68"/>
      <c r="F316" s="181" t="s">
        <v>98</v>
      </c>
      <c r="G316" s="182"/>
      <c r="H316" s="151"/>
      <c r="I316" s="206"/>
      <c r="J316" s="1"/>
      <c r="K316" s="2"/>
      <c r="L316" s="176"/>
      <c r="M316" s="176"/>
      <c r="N316" s="176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</row>
    <row r="317" spans="1:75" s="39" customFormat="1" ht="30" customHeight="1">
      <c r="A317" s="46" t="s">
        <v>19</v>
      </c>
      <c r="B317" s="75" t="s">
        <v>287</v>
      </c>
      <c r="C317" s="48" t="s">
        <v>558</v>
      </c>
      <c r="D317" s="55"/>
      <c r="E317" s="50" t="s">
        <v>107</v>
      </c>
      <c r="F317" s="109">
        <v>21</v>
      </c>
      <c r="G317" s="52"/>
      <c r="H317" s="193">
        <f>ROUND(G317*F317,2)</f>
        <v>0</v>
      </c>
      <c r="I317" s="206"/>
      <c r="J317" s="1"/>
      <c r="K317" s="2"/>
      <c r="L317" s="176"/>
      <c r="M317" s="176"/>
      <c r="N317" s="176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</row>
    <row r="318" spans="1:75" s="39" customFormat="1" ht="30" customHeight="1">
      <c r="A318" s="46" t="s">
        <v>374</v>
      </c>
      <c r="B318" s="47" t="s">
        <v>559</v>
      </c>
      <c r="C318" s="48" t="s">
        <v>375</v>
      </c>
      <c r="D318" s="49" t="s">
        <v>458</v>
      </c>
      <c r="E318" s="50"/>
      <c r="F318" s="44" t="s">
        <v>98</v>
      </c>
      <c r="G318" s="45"/>
      <c r="H318" s="34"/>
      <c r="I318" s="206"/>
      <c r="J318" s="1"/>
      <c r="K318" s="2"/>
      <c r="L318" s="176"/>
      <c r="M318" s="176"/>
      <c r="N318" s="176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</row>
    <row r="319" spans="1:14" s="138" customFormat="1" ht="30" customHeight="1">
      <c r="A319" s="46" t="s">
        <v>386</v>
      </c>
      <c r="B319" s="54" t="s">
        <v>187</v>
      </c>
      <c r="C319" s="48" t="s">
        <v>560</v>
      </c>
      <c r="D319" s="55"/>
      <c r="E319" s="50" t="s">
        <v>107</v>
      </c>
      <c r="F319" s="109">
        <v>155</v>
      </c>
      <c r="G319" s="52"/>
      <c r="H319" s="193">
        <f>ROUND(G319*F319,2)</f>
        <v>0</v>
      </c>
      <c r="I319" s="206"/>
      <c r="J319" s="1"/>
      <c r="K319" s="2"/>
      <c r="L319" s="176"/>
      <c r="M319" s="176"/>
      <c r="N319" s="176"/>
    </row>
    <row r="320" spans="1:75" s="39" customFormat="1" ht="30" customHeight="1">
      <c r="A320" s="46" t="s">
        <v>693</v>
      </c>
      <c r="B320" s="54" t="s">
        <v>188</v>
      </c>
      <c r="C320" s="48" t="s">
        <v>684</v>
      </c>
      <c r="D320" s="55"/>
      <c r="E320" s="50" t="s">
        <v>107</v>
      </c>
      <c r="F320" s="109">
        <v>65</v>
      </c>
      <c r="G320" s="52"/>
      <c r="H320" s="193">
        <f>ROUND(G320*F320,2)</f>
        <v>0</v>
      </c>
      <c r="I320" s="206"/>
      <c r="J320" s="1"/>
      <c r="K320" s="2"/>
      <c r="L320" s="176"/>
      <c r="M320" s="176"/>
      <c r="N320" s="176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</row>
    <row r="321" spans="1:75" s="39" customFormat="1" ht="30" customHeight="1">
      <c r="A321" s="46" t="s">
        <v>23</v>
      </c>
      <c r="B321" s="47" t="s">
        <v>561</v>
      </c>
      <c r="C321" s="86" t="s">
        <v>388</v>
      </c>
      <c r="D321" s="55" t="s">
        <v>430</v>
      </c>
      <c r="E321" s="50"/>
      <c r="F321" s="44" t="s">
        <v>98</v>
      </c>
      <c r="G321" s="45"/>
      <c r="H321" s="34"/>
      <c r="I321" s="206"/>
      <c r="J321" s="1"/>
      <c r="K321" s="2"/>
      <c r="L321" s="176"/>
      <c r="M321" s="176"/>
      <c r="N321" s="176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</row>
    <row r="322" spans="1:75" s="39" customFormat="1" ht="45" customHeight="1">
      <c r="A322" s="46" t="s">
        <v>24</v>
      </c>
      <c r="B322" s="54" t="s">
        <v>187</v>
      </c>
      <c r="C322" s="48" t="s">
        <v>431</v>
      </c>
      <c r="D322" s="55"/>
      <c r="E322" s="50" t="s">
        <v>106</v>
      </c>
      <c r="F322" s="109">
        <v>5</v>
      </c>
      <c r="G322" s="52"/>
      <c r="H322" s="193">
        <f>ROUND(G322*F322,2)</f>
        <v>0</v>
      </c>
      <c r="I322" s="206"/>
      <c r="J322" s="1"/>
      <c r="K322" s="2"/>
      <c r="L322" s="176"/>
      <c r="M322" s="176"/>
      <c r="N322" s="176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</row>
    <row r="323" spans="1:75" s="39" customFormat="1" ht="45" customHeight="1">
      <c r="A323" s="46" t="s">
        <v>25</v>
      </c>
      <c r="B323" s="54" t="s">
        <v>188</v>
      </c>
      <c r="C323" s="48" t="s">
        <v>432</v>
      </c>
      <c r="D323" s="55"/>
      <c r="E323" s="50" t="s">
        <v>106</v>
      </c>
      <c r="F323" s="109">
        <v>5</v>
      </c>
      <c r="G323" s="52"/>
      <c r="H323" s="193">
        <f>ROUND(G323*F323,2)</f>
        <v>0</v>
      </c>
      <c r="I323" s="206"/>
      <c r="J323" s="1"/>
      <c r="K323" s="2"/>
      <c r="L323" s="176"/>
      <c r="M323" s="176"/>
      <c r="N323" s="176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</row>
    <row r="324" spans="1:75" s="39" customFormat="1" ht="45" customHeight="1">
      <c r="A324" s="46" t="s">
        <v>26</v>
      </c>
      <c r="B324" s="54" t="s">
        <v>189</v>
      </c>
      <c r="C324" s="48" t="s">
        <v>433</v>
      </c>
      <c r="D324" s="55"/>
      <c r="E324" s="50" t="s">
        <v>106</v>
      </c>
      <c r="F324" s="109">
        <v>1</v>
      </c>
      <c r="G324" s="52"/>
      <c r="H324" s="193">
        <f>ROUND(G324*F324,2)</f>
        <v>0</v>
      </c>
      <c r="I324" s="206"/>
      <c r="J324" s="1"/>
      <c r="K324" s="2"/>
      <c r="L324" s="176"/>
      <c r="M324" s="176"/>
      <c r="N324" s="176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</row>
    <row r="325" spans="1:75" s="39" customFormat="1" ht="30" customHeight="1">
      <c r="A325" s="46" t="s">
        <v>33</v>
      </c>
      <c r="B325" s="47" t="s">
        <v>562</v>
      </c>
      <c r="C325" s="86" t="s">
        <v>231</v>
      </c>
      <c r="D325" s="55" t="s">
        <v>8</v>
      </c>
      <c r="E325" s="50"/>
      <c r="F325" s="44" t="s">
        <v>98</v>
      </c>
      <c r="G325" s="45"/>
      <c r="H325" s="34"/>
      <c r="I325" s="206"/>
      <c r="J325" s="1"/>
      <c r="K325" s="2"/>
      <c r="L325" s="176"/>
      <c r="M325" s="176"/>
      <c r="N325" s="176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</row>
    <row r="326" spans="1:75" s="39" customFormat="1" ht="30" customHeight="1">
      <c r="A326" s="46" t="s">
        <v>34</v>
      </c>
      <c r="B326" s="54" t="s">
        <v>187</v>
      </c>
      <c r="C326" s="86" t="s">
        <v>563</v>
      </c>
      <c r="D326" s="55"/>
      <c r="E326" s="50"/>
      <c r="F326" s="44" t="s">
        <v>98</v>
      </c>
      <c r="G326" s="45"/>
      <c r="H326" s="34"/>
      <c r="I326" s="206"/>
      <c r="J326" s="1"/>
      <c r="K326" s="2"/>
      <c r="L326" s="176"/>
      <c r="M326" s="176"/>
      <c r="N326" s="176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  <c r="BT326" s="138"/>
      <c r="BU326" s="138"/>
      <c r="BV326" s="138"/>
      <c r="BW326" s="138"/>
    </row>
    <row r="327" spans="1:75" s="39" customFormat="1" ht="30" customHeight="1">
      <c r="A327" s="46" t="s">
        <v>36</v>
      </c>
      <c r="B327" s="75" t="s">
        <v>287</v>
      </c>
      <c r="C327" s="48" t="s">
        <v>564</v>
      </c>
      <c r="D327" s="55"/>
      <c r="E327" s="50" t="s">
        <v>106</v>
      </c>
      <c r="F327" s="109">
        <v>3</v>
      </c>
      <c r="G327" s="52"/>
      <c r="H327" s="193">
        <f>ROUND(G327*F327,2)</f>
        <v>0</v>
      </c>
      <c r="I327" s="206"/>
      <c r="J327" s="1"/>
      <c r="K327" s="2"/>
      <c r="L327" s="176"/>
      <c r="M327" s="176"/>
      <c r="N327" s="176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  <c r="BT327" s="138"/>
      <c r="BU327" s="138"/>
      <c r="BV327" s="138"/>
      <c r="BW327" s="138"/>
    </row>
    <row r="328" spans="1:75" s="39" customFormat="1" ht="30" customHeight="1">
      <c r="A328" s="46" t="s">
        <v>233</v>
      </c>
      <c r="B328" s="47" t="s">
        <v>565</v>
      </c>
      <c r="C328" s="48" t="s">
        <v>284</v>
      </c>
      <c r="D328" s="55" t="s">
        <v>8</v>
      </c>
      <c r="E328" s="50" t="s">
        <v>106</v>
      </c>
      <c r="F328" s="109">
        <v>2</v>
      </c>
      <c r="G328" s="52"/>
      <c r="H328" s="193">
        <f>ROUND(G328*F328,2)</f>
        <v>0</v>
      </c>
      <c r="I328" s="206"/>
      <c r="J328" s="1"/>
      <c r="K328" s="2"/>
      <c r="L328" s="176"/>
      <c r="M328" s="176"/>
      <c r="N328" s="176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  <c r="BV328" s="138"/>
      <c r="BW328" s="138"/>
    </row>
    <row r="329" spans="1:75" s="39" customFormat="1" ht="30" customHeight="1">
      <c r="A329" s="46" t="s">
        <v>234</v>
      </c>
      <c r="B329" s="47" t="s">
        <v>566</v>
      </c>
      <c r="C329" s="48" t="s">
        <v>232</v>
      </c>
      <c r="D329" s="55" t="s">
        <v>8</v>
      </c>
      <c r="E329" s="50" t="s">
        <v>106</v>
      </c>
      <c r="F329" s="109">
        <v>2</v>
      </c>
      <c r="G329" s="52"/>
      <c r="H329" s="193">
        <f>ROUND(G329*F329,2)</f>
        <v>0</v>
      </c>
      <c r="I329" s="206"/>
      <c r="J329" s="1"/>
      <c r="K329" s="2"/>
      <c r="L329" s="176"/>
      <c r="M329" s="176"/>
      <c r="N329" s="176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  <c r="BT329" s="138"/>
      <c r="BU329" s="138"/>
      <c r="BV329" s="138"/>
      <c r="BW329" s="138"/>
    </row>
    <row r="330" spans="1:75" s="39" customFormat="1" ht="45" customHeight="1">
      <c r="A330" s="46"/>
      <c r="B330" s="47" t="s">
        <v>567</v>
      </c>
      <c r="C330" s="48" t="s">
        <v>445</v>
      </c>
      <c r="D330" s="55" t="s">
        <v>8</v>
      </c>
      <c r="E330" s="50" t="s">
        <v>106</v>
      </c>
      <c r="F330" s="109">
        <v>2</v>
      </c>
      <c r="G330" s="52"/>
      <c r="H330" s="193">
        <f>ROUND(G330*F330,2)</f>
        <v>0</v>
      </c>
      <c r="I330" s="206"/>
      <c r="J330" s="1"/>
      <c r="K330" s="2"/>
      <c r="L330" s="176"/>
      <c r="M330" s="176"/>
      <c r="N330" s="176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  <c r="BT330" s="138"/>
      <c r="BU330" s="138"/>
      <c r="BV330" s="138"/>
      <c r="BW330" s="138"/>
    </row>
    <row r="331" spans="1:75" s="39" customFormat="1" ht="30" customHeight="1">
      <c r="A331" s="46" t="s">
        <v>236</v>
      </c>
      <c r="B331" s="47" t="s">
        <v>568</v>
      </c>
      <c r="C331" s="48" t="s">
        <v>169</v>
      </c>
      <c r="D331" s="55" t="s">
        <v>9</v>
      </c>
      <c r="E331" s="50" t="s">
        <v>107</v>
      </c>
      <c r="F331" s="109">
        <v>65</v>
      </c>
      <c r="G331" s="52"/>
      <c r="H331" s="193">
        <f>ROUND(G331*F331,2)</f>
        <v>0</v>
      </c>
      <c r="I331" s="206"/>
      <c r="J331" s="1"/>
      <c r="K331" s="2"/>
      <c r="L331" s="176"/>
      <c r="M331" s="176"/>
      <c r="N331" s="176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  <c r="BT331" s="138"/>
      <c r="BU331" s="138"/>
      <c r="BV331" s="138"/>
      <c r="BW331" s="138"/>
    </row>
    <row r="332" spans="1:75" s="39" customFormat="1" ht="30" customHeight="1">
      <c r="A332" s="46" t="s">
        <v>370</v>
      </c>
      <c r="B332" s="89" t="s">
        <v>569</v>
      </c>
      <c r="C332" s="90" t="s">
        <v>371</v>
      </c>
      <c r="D332" s="91" t="s">
        <v>265</v>
      </c>
      <c r="E332" s="50"/>
      <c r="F332" s="44" t="s">
        <v>98</v>
      </c>
      <c r="G332" s="45"/>
      <c r="H332" s="34"/>
      <c r="I332" s="206"/>
      <c r="J332" s="1"/>
      <c r="K332" s="2"/>
      <c r="L332" s="176"/>
      <c r="M332" s="176"/>
      <c r="N332" s="176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</row>
    <row r="333" spans="1:75" s="39" customFormat="1" ht="30" customHeight="1">
      <c r="A333" s="46" t="s">
        <v>372</v>
      </c>
      <c r="B333" s="92" t="s">
        <v>187</v>
      </c>
      <c r="C333" s="93" t="s">
        <v>373</v>
      </c>
      <c r="D333" s="91"/>
      <c r="E333" s="50" t="s">
        <v>103</v>
      </c>
      <c r="F333" s="109">
        <v>70</v>
      </c>
      <c r="G333" s="52"/>
      <c r="H333" s="193">
        <f>ROUND(G333*F333,2)</f>
        <v>0</v>
      </c>
      <c r="I333" s="206"/>
      <c r="J333" s="1"/>
      <c r="K333" s="2"/>
      <c r="L333" s="176"/>
      <c r="M333" s="176"/>
      <c r="N333" s="176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  <c r="BT333" s="138"/>
      <c r="BU333" s="138"/>
      <c r="BV333" s="138"/>
      <c r="BW333" s="138"/>
    </row>
    <row r="334" spans="1:75" s="39" customFormat="1" ht="30" customHeight="1">
      <c r="A334" s="88"/>
      <c r="B334" s="89" t="s">
        <v>570</v>
      </c>
      <c r="C334" s="90" t="s">
        <v>571</v>
      </c>
      <c r="D334" s="91" t="s">
        <v>272</v>
      </c>
      <c r="E334" s="50" t="s">
        <v>106</v>
      </c>
      <c r="F334" s="109">
        <v>2</v>
      </c>
      <c r="G334" s="52"/>
      <c r="H334" s="193">
        <f>ROUND(G334*F334,2)</f>
        <v>0</v>
      </c>
      <c r="I334" s="206"/>
      <c r="J334" s="1"/>
      <c r="K334" s="2"/>
      <c r="L334" s="176"/>
      <c r="M334" s="176"/>
      <c r="N334" s="176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</row>
    <row r="335" spans="1:75" s="39" customFormat="1" ht="30" customHeight="1">
      <c r="A335" s="56"/>
      <c r="B335" s="84"/>
      <c r="C335" s="58" t="s">
        <v>125</v>
      </c>
      <c r="D335" s="59"/>
      <c r="E335" s="78"/>
      <c r="F335" s="44" t="s">
        <v>98</v>
      </c>
      <c r="G335" s="45"/>
      <c r="H335" s="34"/>
      <c r="I335" s="206"/>
      <c r="J335" s="1"/>
      <c r="K335" s="2"/>
      <c r="L335" s="176"/>
      <c r="M335" s="176"/>
      <c r="N335" s="176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  <c r="BV335" s="138"/>
      <c r="BW335" s="138"/>
    </row>
    <row r="336" spans="1:75" s="39" customFormat="1" ht="45" customHeight="1">
      <c r="A336" s="46" t="s">
        <v>137</v>
      </c>
      <c r="B336" s="47" t="s">
        <v>572</v>
      </c>
      <c r="C336" s="48" t="s">
        <v>390</v>
      </c>
      <c r="D336" s="55" t="s">
        <v>389</v>
      </c>
      <c r="E336" s="50" t="s">
        <v>106</v>
      </c>
      <c r="F336" s="109">
        <v>5</v>
      </c>
      <c r="G336" s="52"/>
      <c r="H336" s="193">
        <f>ROUND(G336*F336,2)</f>
        <v>0</v>
      </c>
      <c r="I336" s="206"/>
      <c r="J336" s="1"/>
      <c r="K336" s="2"/>
      <c r="L336" s="176"/>
      <c r="M336" s="176"/>
      <c r="N336" s="176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  <c r="BV336" s="138"/>
      <c r="BW336" s="138"/>
    </row>
    <row r="337" spans="1:75" s="39" customFormat="1" ht="30" customHeight="1">
      <c r="A337" s="46" t="s">
        <v>138</v>
      </c>
      <c r="B337" s="47" t="s">
        <v>573</v>
      </c>
      <c r="C337" s="48" t="s">
        <v>279</v>
      </c>
      <c r="D337" s="55" t="s">
        <v>8</v>
      </c>
      <c r="E337" s="50"/>
      <c r="F337" s="44" t="s">
        <v>98</v>
      </c>
      <c r="G337" s="45"/>
      <c r="H337" s="34"/>
      <c r="I337" s="206"/>
      <c r="J337" s="1"/>
      <c r="K337" s="2"/>
      <c r="L337" s="176"/>
      <c r="M337" s="176"/>
      <c r="N337" s="176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  <c r="BP337" s="138"/>
      <c r="BQ337" s="138"/>
      <c r="BR337" s="138"/>
      <c r="BS337" s="138"/>
      <c r="BT337" s="138"/>
      <c r="BU337" s="138"/>
      <c r="BV337" s="138"/>
      <c r="BW337" s="138"/>
    </row>
    <row r="338" spans="1:75" s="39" customFormat="1" ht="30" customHeight="1">
      <c r="A338" s="46" t="s">
        <v>280</v>
      </c>
      <c r="B338" s="54" t="s">
        <v>187</v>
      </c>
      <c r="C338" s="48" t="s">
        <v>285</v>
      </c>
      <c r="D338" s="55"/>
      <c r="E338" s="50" t="s">
        <v>108</v>
      </c>
      <c r="F338" s="109">
        <v>1</v>
      </c>
      <c r="G338" s="52"/>
      <c r="H338" s="193">
        <f>ROUND(G338*F338,2)</f>
        <v>0</v>
      </c>
      <c r="I338" s="206"/>
      <c r="J338" s="1"/>
      <c r="K338" s="2"/>
      <c r="L338" s="176"/>
      <c r="M338" s="176"/>
      <c r="N338" s="176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</row>
    <row r="339" spans="1:75" s="39" customFormat="1" ht="30" customHeight="1">
      <c r="A339" s="46" t="s">
        <v>139</v>
      </c>
      <c r="B339" s="47" t="s">
        <v>574</v>
      </c>
      <c r="C339" s="48" t="s">
        <v>460</v>
      </c>
      <c r="D339" s="55" t="s">
        <v>389</v>
      </c>
      <c r="E339" s="50"/>
      <c r="F339" s="44" t="s">
        <v>98</v>
      </c>
      <c r="G339" s="45"/>
      <c r="H339" s="34"/>
      <c r="I339" s="206"/>
      <c r="J339" s="1"/>
      <c r="K339" s="2"/>
      <c r="L339" s="176"/>
      <c r="M339" s="176"/>
      <c r="N339" s="176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</row>
    <row r="340" spans="1:75" s="39" customFormat="1" ht="30" customHeight="1">
      <c r="A340" s="46" t="s">
        <v>141</v>
      </c>
      <c r="B340" s="54" t="s">
        <v>187</v>
      </c>
      <c r="C340" s="48" t="s">
        <v>340</v>
      </c>
      <c r="D340" s="55"/>
      <c r="E340" s="50" t="s">
        <v>106</v>
      </c>
      <c r="F340" s="109">
        <v>3</v>
      </c>
      <c r="G340" s="52"/>
      <c r="H340" s="193">
        <f aca="true" t="shared" si="7" ref="H340:H345">ROUND(G340*F340,2)</f>
        <v>0</v>
      </c>
      <c r="I340" s="206"/>
      <c r="J340" s="1"/>
      <c r="K340" s="2"/>
      <c r="L340" s="176"/>
      <c r="M340" s="176"/>
      <c r="N340" s="176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  <c r="BV340" s="138"/>
      <c r="BW340" s="138"/>
    </row>
    <row r="341" spans="1:75" s="143" customFormat="1" ht="30" customHeight="1">
      <c r="A341" s="79" t="s">
        <v>143</v>
      </c>
      <c r="B341" s="83" t="s">
        <v>575</v>
      </c>
      <c r="C341" s="66" t="s">
        <v>267</v>
      </c>
      <c r="D341" s="67" t="s">
        <v>389</v>
      </c>
      <c r="E341" s="68" t="s">
        <v>106</v>
      </c>
      <c r="F341" s="130">
        <v>5</v>
      </c>
      <c r="G341" s="70"/>
      <c r="H341" s="194">
        <f t="shared" si="7"/>
        <v>0</v>
      </c>
      <c r="I341" s="206"/>
      <c r="J341" s="1"/>
      <c r="K341" s="2"/>
      <c r="L341" s="176"/>
      <c r="M341" s="176"/>
      <c r="N341" s="176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</row>
    <row r="342" spans="1:75" s="39" customFormat="1" ht="30" customHeight="1">
      <c r="A342" s="46" t="s">
        <v>245</v>
      </c>
      <c r="B342" s="47" t="s">
        <v>576</v>
      </c>
      <c r="C342" s="48" t="s">
        <v>269</v>
      </c>
      <c r="D342" s="55" t="s">
        <v>389</v>
      </c>
      <c r="E342" s="50" t="s">
        <v>106</v>
      </c>
      <c r="F342" s="109">
        <v>4</v>
      </c>
      <c r="G342" s="52"/>
      <c r="H342" s="193">
        <f t="shared" si="7"/>
        <v>0</v>
      </c>
      <c r="I342" s="206"/>
      <c r="J342" s="1"/>
      <c r="K342" s="2"/>
      <c r="L342" s="176"/>
      <c r="M342" s="176"/>
      <c r="N342" s="176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</row>
    <row r="343" spans="1:75" s="39" customFormat="1" ht="30" customHeight="1">
      <c r="A343" s="46" t="s">
        <v>144</v>
      </c>
      <c r="B343" s="47" t="s">
        <v>577</v>
      </c>
      <c r="C343" s="48" t="s">
        <v>268</v>
      </c>
      <c r="D343" s="55" t="s">
        <v>389</v>
      </c>
      <c r="E343" s="50" t="s">
        <v>106</v>
      </c>
      <c r="F343" s="109">
        <v>3</v>
      </c>
      <c r="G343" s="52"/>
      <c r="H343" s="193">
        <f t="shared" si="7"/>
        <v>0</v>
      </c>
      <c r="I343" s="206"/>
      <c r="J343" s="1"/>
      <c r="K343" s="2"/>
      <c r="L343" s="176"/>
      <c r="M343" s="176"/>
      <c r="N343" s="176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</row>
    <row r="344" spans="1:14" s="138" customFormat="1" ht="30" customHeight="1">
      <c r="A344" s="46" t="s">
        <v>145</v>
      </c>
      <c r="B344" s="47" t="s">
        <v>578</v>
      </c>
      <c r="C344" s="48" t="s">
        <v>270</v>
      </c>
      <c r="D344" s="55" t="s">
        <v>389</v>
      </c>
      <c r="E344" s="50" t="s">
        <v>106</v>
      </c>
      <c r="F344" s="109">
        <v>2</v>
      </c>
      <c r="G344" s="52"/>
      <c r="H344" s="193">
        <f t="shared" si="7"/>
        <v>0</v>
      </c>
      <c r="I344" s="206"/>
      <c r="J344" s="1"/>
      <c r="K344" s="2"/>
      <c r="L344" s="176"/>
      <c r="M344" s="176"/>
      <c r="N344" s="176"/>
    </row>
    <row r="345" spans="1:75" s="39" customFormat="1" ht="45" customHeight="1">
      <c r="A345" s="56"/>
      <c r="B345" s="47" t="s">
        <v>579</v>
      </c>
      <c r="C345" s="48" t="s">
        <v>13</v>
      </c>
      <c r="D345" s="55"/>
      <c r="E345" s="50" t="s">
        <v>106</v>
      </c>
      <c r="F345" s="109">
        <v>1</v>
      </c>
      <c r="G345" s="52"/>
      <c r="H345" s="193">
        <f t="shared" si="7"/>
        <v>0</v>
      </c>
      <c r="I345" s="206"/>
      <c r="J345" s="1"/>
      <c r="K345" s="2"/>
      <c r="L345" s="176"/>
      <c r="M345" s="176"/>
      <c r="N345" s="176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  <c r="BT345" s="138"/>
      <c r="BU345" s="138"/>
      <c r="BV345" s="138"/>
      <c r="BW345" s="138"/>
    </row>
    <row r="346" spans="1:75" s="39" customFormat="1" ht="30" customHeight="1">
      <c r="A346" s="56"/>
      <c r="B346" s="95"/>
      <c r="C346" s="58" t="s">
        <v>110</v>
      </c>
      <c r="D346" s="59"/>
      <c r="E346" s="78"/>
      <c r="F346" s="44" t="s">
        <v>98</v>
      </c>
      <c r="G346" s="45"/>
      <c r="H346" s="34"/>
      <c r="I346" s="206"/>
      <c r="J346" s="1"/>
      <c r="K346" s="2"/>
      <c r="L346" s="176"/>
      <c r="M346" s="176"/>
      <c r="N346" s="176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  <c r="BT346" s="138"/>
      <c r="BU346" s="138"/>
      <c r="BV346" s="138"/>
      <c r="BW346" s="138"/>
    </row>
    <row r="347" spans="1:75" s="39" customFormat="1" ht="30" customHeight="1">
      <c r="A347" s="56"/>
      <c r="B347" s="84" t="s">
        <v>580</v>
      </c>
      <c r="C347" s="94" t="s">
        <v>501</v>
      </c>
      <c r="D347" s="100" t="s">
        <v>264</v>
      </c>
      <c r="E347" s="59" t="s">
        <v>581</v>
      </c>
      <c r="F347" s="109">
        <v>100</v>
      </c>
      <c r="G347" s="52"/>
      <c r="H347" s="193">
        <f aca="true" t="shared" si="8" ref="H347:H352">ROUND(G347*F347,2)</f>
        <v>0</v>
      </c>
      <c r="I347" s="206"/>
      <c r="J347" s="1"/>
      <c r="K347" s="2"/>
      <c r="L347" s="176"/>
      <c r="M347" s="176"/>
      <c r="N347" s="176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</row>
    <row r="348" spans="1:75" s="39" customFormat="1" ht="45" customHeight="1">
      <c r="A348" s="56"/>
      <c r="B348" s="84" t="s">
        <v>582</v>
      </c>
      <c r="C348" s="94" t="s">
        <v>503</v>
      </c>
      <c r="D348" s="100" t="s">
        <v>504</v>
      </c>
      <c r="E348" s="59" t="s">
        <v>106</v>
      </c>
      <c r="F348" s="109">
        <v>4</v>
      </c>
      <c r="G348" s="52"/>
      <c r="H348" s="193">
        <f t="shared" si="8"/>
        <v>0</v>
      </c>
      <c r="I348" s="206"/>
      <c r="J348" s="1"/>
      <c r="K348" s="2"/>
      <c r="L348" s="176"/>
      <c r="M348" s="176"/>
      <c r="N348" s="176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  <c r="BT348" s="138"/>
      <c r="BU348" s="138"/>
      <c r="BV348" s="138"/>
      <c r="BW348" s="138"/>
    </row>
    <row r="349" spans="1:75" s="39" customFormat="1" ht="45" customHeight="1">
      <c r="A349" s="56"/>
      <c r="B349" s="84" t="s">
        <v>583</v>
      </c>
      <c r="C349" s="94" t="s">
        <v>506</v>
      </c>
      <c r="D349" s="100" t="s">
        <v>507</v>
      </c>
      <c r="E349" s="50" t="s">
        <v>103</v>
      </c>
      <c r="F349" s="109">
        <v>170</v>
      </c>
      <c r="G349" s="52"/>
      <c r="H349" s="193">
        <f t="shared" si="8"/>
        <v>0</v>
      </c>
      <c r="I349" s="206"/>
      <c r="J349" s="1"/>
      <c r="K349" s="2"/>
      <c r="L349" s="176"/>
      <c r="M349" s="176"/>
      <c r="N349" s="176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</row>
    <row r="350" spans="1:75" s="39" customFormat="1" ht="30" customHeight="1">
      <c r="A350" s="56"/>
      <c r="B350" s="84" t="s">
        <v>584</v>
      </c>
      <c r="C350" s="94" t="s">
        <v>585</v>
      </c>
      <c r="D350" s="100" t="s">
        <v>586</v>
      </c>
      <c r="E350" s="59" t="s">
        <v>106</v>
      </c>
      <c r="F350" s="109">
        <v>3</v>
      </c>
      <c r="G350" s="52"/>
      <c r="H350" s="193">
        <f t="shared" si="8"/>
        <v>0</v>
      </c>
      <c r="I350" s="206"/>
      <c r="J350" s="1"/>
      <c r="K350" s="2"/>
      <c r="L350" s="176"/>
      <c r="M350" s="176"/>
      <c r="N350" s="176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  <c r="BT350" s="138"/>
      <c r="BU350" s="138"/>
      <c r="BV350" s="138"/>
      <c r="BW350" s="138"/>
    </row>
    <row r="351" spans="1:75" s="39" customFormat="1" ht="30" customHeight="1">
      <c r="A351" s="56"/>
      <c r="B351" s="84" t="s">
        <v>587</v>
      </c>
      <c r="C351" s="94" t="s">
        <v>588</v>
      </c>
      <c r="D351" s="100" t="s">
        <v>589</v>
      </c>
      <c r="E351" s="59" t="s">
        <v>106</v>
      </c>
      <c r="F351" s="109">
        <v>2</v>
      </c>
      <c r="G351" s="52"/>
      <c r="H351" s="193">
        <f t="shared" si="8"/>
        <v>0</v>
      </c>
      <c r="I351" s="206"/>
      <c r="J351" s="1"/>
      <c r="K351" s="2"/>
      <c r="L351" s="176"/>
      <c r="M351" s="176"/>
      <c r="N351" s="176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  <c r="BP351" s="138"/>
      <c r="BQ351" s="138"/>
      <c r="BR351" s="138"/>
      <c r="BS351" s="138"/>
      <c r="BT351" s="138"/>
      <c r="BU351" s="138"/>
      <c r="BV351" s="138"/>
      <c r="BW351" s="138"/>
    </row>
    <row r="352" spans="1:75" s="39" customFormat="1" ht="30" customHeight="1">
      <c r="A352" s="56"/>
      <c r="B352" s="84" t="s">
        <v>590</v>
      </c>
      <c r="C352" s="94" t="s">
        <v>517</v>
      </c>
      <c r="D352" s="100" t="s">
        <v>518</v>
      </c>
      <c r="E352" s="59" t="s">
        <v>107</v>
      </c>
      <c r="F352" s="109">
        <v>100</v>
      </c>
      <c r="G352" s="52"/>
      <c r="H352" s="193">
        <f t="shared" si="8"/>
        <v>0</v>
      </c>
      <c r="I352" s="206"/>
      <c r="J352" s="1"/>
      <c r="K352" s="2"/>
      <c r="L352" s="176"/>
      <c r="M352" s="176"/>
      <c r="N352" s="176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  <c r="BP352" s="138"/>
      <c r="BQ352" s="138"/>
      <c r="BR352" s="138"/>
      <c r="BS352" s="138"/>
      <c r="BT352" s="138"/>
      <c r="BU352" s="138"/>
      <c r="BV352" s="138"/>
      <c r="BW352" s="138"/>
    </row>
    <row r="353" spans="1:75" s="39" customFormat="1" ht="45" customHeight="1" thickBot="1">
      <c r="A353" s="145"/>
      <c r="B353" s="146" t="s">
        <v>199</v>
      </c>
      <c r="C353" s="224" t="str">
        <f>C245</f>
        <v>PHASE I - PAVEMENT RECONSTRUCTION AND STREETSCAPING:  GARRY STREET FROM NOTRE DAME AVENUE TO PORTAGE AVENUE</v>
      </c>
      <c r="D353" s="225"/>
      <c r="E353" s="225"/>
      <c r="F353" s="226"/>
      <c r="G353" s="132" t="s">
        <v>522</v>
      </c>
      <c r="H353" s="197">
        <f>SUM(H245:H352)</f>
        <v>0</v>
      </c>
      <c r="I353" s="206"/>
      <c r="J353" s="1"/>
      <c r="K353" s="2"/>
      <c r="L353" s="176"/>
      <c r="M353" s="176"/>
      <c r="N353" s="176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  <c r="BP353" s="138"/>
      <c r="BQ353" s="138"/>
      <c r="BR353" s="138"/>
      <c r="BS353" s="138"/>
      <c r="BT353" s="138"/>
      <c r="BU353" s="138"/>
      <c r="BV353" s="138"/>
      <c r="BW353" s="138"/>
    </row>
    <row r="354" spans="1:75" s="39" customFormat="1" ht="45" customHeight="1" thickTop="1">
      <c r="A354" s="36"/>
      <c r="B354" s="37" t="s">
        <v>17</v>
      </c>
      <c r="C354" s="227" t="s">
        <v>591</v>
      </c>
      <c r="D354" s="228"/>
      <c r="E354" s="228"/>
      <c r="F354" s="229"/>
      <c r="G354" s="36"/>
      <c r="H354" s="36"/>
      <c r="I354" s="206"/>
      <c r="J354" s="1"/>
      <c r="K354" s="2"/>
      <c r="L354" s="176"/>
      <c r="M354" s="176"/>
      <c r="N354" s="176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138"/>
      <c r="BT354" s="138"/>
      <c r="BU354" s="138"/>
      <c r="BV354" s="138"/>
      <c r="BW354" s="138"/>
    </row>
    <row r="355" spans="1:75" s="39" customFormat="1" ht="30" customHeight="1">
      <c r="A355" s="56"/>
      <c r="B355" s="57"/>
      <c r="C355" s="135" t="s">
        <v>121</v>
      </c>
      <c r="D355" s="59"/>
      <c r="E355" s="136" t="s">
        <v>98</v>
      </c>
      <c r="F355" s="61" t="s">
        <v>98</v>
      </c>
      <c r="G355" s="34" t="s">
        <v>98</v>
      </c>
      <c r="H355" s="34"/>
      <c r="I355" s="206"/>
      <c r="J355" s="1"/>
      <c r="K355" s="2"/>
      <c r="L355" s="176"/>
      <c r="M355" s="176"/>
      <c r="N355" s="176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8"/>
      <c r="BR355" s="138"/>
      <c r="BS355" s="138"/>
      <c r="BT355" s="138"/>
      <c r="BU355" s="138"/>
      <c r="BV355" s="138"/>
      <c r="BW355" s="138"/>
    </row>
    <row r="356" spans="1:75" s="39" customFormat="1" ht="30" customHeight="1">
      <c r="A356" s="46" t="s">
        <v>237</v>
      </c>
      <c r="B356" s="47" t="s">
        <v>240</v>
      </c>
      <c r="C356" s="48" t="s">
        <v>49</v>
      </c>
      <c r="D356" s="49" t="s">
        <v>351</v>
      </c>
      <c r="E356" s="50" t="s">
        <v>104</v>
      </c>
      <c r="F356" s="109">
        <v>390</v>
      </c>
      <c r="G356" s="52"/>
      <c r="H356" s="193">
        <f>ROUND(G356*F356,2)</f>
        <v>0</v>
      </c>
      <c r="I356" s="206"/>
      <c r="J356" s="1"/>
      <c r="K356" s="2"/>
      <c r="L356" s="176"/>
      <c r="M356" s="176"/>
      <c r="N356" s="176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  <c r="BP356" s="138"/>
      <c r="BQ356" s="138"/>
      <c r="BR356" s="138"/>
      <c r="BS356" s="138"/>
      <c r="BT356" s="138"/>
      <c r="BU356" s="138"/>
      <c r="BV356" s="138"/>
      <c r="BW356" s="138"/>
    </row>
    <row r="357" spans="1:75" s="39" customFormat="1" ht="30" customHeight="1">
      <c r="A357" s="53" t="s">
        <v>150</v>
      </c>
      <c r="B357" s="47" t="s">
        <v>67</v>
      </c>
      <c r="C357" s="48" t="s">
        <v>173</v>
      </c>
      <c r="D357" s="49" t="s">
        <v>351</v>
      </c>
      <c r="E357" s="50" t="s">
        <v>104</v>
      </c>
      <c r="F357" s="109">
        <v>360</v>
      </c>
      <c r="G357" s="52"/>
      <c r="H357" s="193">
        <f>ROUND(G357*F357,2)</f>
        <v>0</v>
      </c>
      <c r="I357" s="206"/>
      <c r="J357" s="1"/>
      <c r="K357" s="2"/>
      <c r="L357" s="176"/>
      <c r="M357" s="176"/>
      <c r="N357" s="176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  <c r="BT357" s="138"/>
      <c r="BU357" s="138"/>
      <c r="BV357" s="138"/>
      <c r="BW357" s="138"/>
    </row>
    <row r="358" spans="1:75" s="39" customFormat="1" ht="30" customHeight="1">
      <c r="A358" s="56"/>
      <c r="B358" s="57"/>
      <c r="C358" s="58" t="s">
        <v>404</v>
      </c>
      <c r="D358" s="59"/>
      <c r="E358" s="60"/>
      <c r="F358" s="44" t="s">
        <v>98</v>
      </c>
      <c r="G358" s="45"/>
      <c r="H358" s="34"/>
      <c r="I358" s="206"/>
      <c r="J358" s="1"/>
      <c r="K358" s="2"/>
      <c r="L358" s="176"/>
      <c r="M358" s="176"/>
      <c r="N358" s="176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8"/>
      <c r="BS358" s="138"/>
      <c r="BT358" s="138"/>
      <c r="BU358" s="138"/>
      <c r="BV358" s="138"/>
      <c r="BW358" s="138"/>
    </row>
    <row r="359" spans="1:75" s="39" customFormat="1" ht="30" customHeight="1">
      <c r="A359" s="62" t="s">
        <v>202</v>
      </c>
      <c r="B359" s="47" t="s">
        <v>69</v>
      </c>
      <c r="C359" s="48" t="s">
        <v>170</v>
      </c>
      <c r="D359" s="49" t="s">
        <v>351</v>
      </c>
      <c r="E359" s="50"/>
      <c r="F359" s="44" t="s">
        <v>98</v>
      </c>
      <c r="G359" s="45"/>
      <c r="H359" s="34"/>
      <c r="I359" s="206"/>
      <c r="J359" s="1"/>
      <c r="K359" s="2"/>
      <c r="L359" s="176"/>
      <c r="M359" s="176"/>
      <c r="N359" s="176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  <c r="BP359" s="138"/>
      <c r="BQ359" s="138"/>
      <c r="BR359" s="138"/>
      <c r="BS359" s="138"/>
      <c r="BT359" s="138"/>
      <c r="BU359" s="138"/>
      <c r="BV359" s="138"/>
      <c r="BW359" s="138"/>
    </row>
    <row r="360" spans="1:75" s="39" customFormat="1" ht="30" customHeight="1">
      <c r="A360" s="62" t="s">
        <v>239</v>
      </c>
      <c r="B360" s="54" t="s">
        <v>187</v>
      </c>
      <c r="C360" s="48" t="s">
        <v>171</v>
      </c>
      <c r="D360" s="55" t="s">
        <v>98</v>
      </c>
      <c r="E360" s="50" t="s">
        <v>103</v>
      </c>
      <c r="F360" s="109">
        <v>1160</v>
      </c>
      <c r="G360" s="52"/>
      <c r="H360" s="193">
        <f>ROUND(G360*F360,2)</f>
        <v>0</v>
      </c>
      <c r="I360" s="206"/>
      <c r="J360" s="1"/>
      <c r="K360" s="2"/>
      <c r="L360" s="176"/>
      <c r="M360" s="176"/>
      <c r="N360" s="176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  <c r="BP360" s="138"/>
      <c r="BQ360" s="138"/>
      <c r="BR360" s="138"/>
      <c r="BS360" s="138"/>
      <c r="BT360" s="138"/>
      <c r="BU360" s="138"/>
      <c r="BV360" s="138"/>
      <c r="BW360" s="138"/>
    </row>
    <row r="361" spans="1:75" s="39" customFormat="1" ht="30" customHeight="1">
      <c r="A361" s="62" t="s">
        <v>155</v>
      </c>
      <c r="B361" s="47" t="s">
        <v>70</v>
      </c>
      <c r="C361" s="48" t="s">
        <v>246</v>
      </c>
      <c r="D361" s="55" t="s">
        <v>350</v>
      </c>
      <c r="E361" s="50"/>
      <c r="F361" s="44" t="s">
        <v>98</v>
      </c>
      <c r="G361" s="45"/>
      <c r="H361" s="34"/>
      <c r="I361" s="206"/>
      <c r="J361" s="1"/>
      <c r="K361" s="2"/>
      <c r="L361" s="176"/>
      <c r="M361" s="176"/>
      <c r="N361" s="176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  <c r="BT361" s="138"/>
      <c r="BU361" s="138"/>
      <c r="BV361" s="138"/>
      <c r="BW361" s="138"/>
    </row>
    <row r="362" spans="1:75" s="39" customFormat="1" ht="30" customHeight="1">
      <c r="A362" s="62" t="s">
        <v>156</v>
      </c>
      <c r="B362" s="54" t="s">
        <v>187</v>
      </c>
      <c r="C362" s="48" t="s">
        <v>117</v>
      </c>
      <c r="D362" s="55" t="s">
        <v>98</v>
      </c>
      <c r="E362" s="50" t="s">
        <v>103</v>
      </c>
      <c r="F362" s="109">
        <v>50</v>
      </c>
      <c r="G362" s="52"/>
      <c r="H362" s="193">
        <f>ROUND(G362*F362,2)</f>
        <v>0</v>
      </c>
      <c r="I362" s="206"/>
      <c r="J362" s="1"/>
      <c r="K362" s="2"/>
      <c r="L362" s="176"/>
      <c r="M362" s="176"/>
      <c r="N362" s="176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  <c r="BP362" s="138"/>
      <c r="BQ362" s="138"/>
      <c r="BR362" s="138"/>
      <c r="BS362" s="138"/>
      <c r="BT362" s="138"/>
      <c r="BU362" s="138"/>
      <c r="BV362" s="138"/>
      <c r="BW362" s="138"/>
    </row>
    <row r="363" spans="1:75" s="39" customFormat="1" ht="30" customHeight="1">
      <c r="A363" s="62" t="s">
        <v>157</v>
      </c>
      <c r="B363" s="54" t="s">
        <v>188</v>
      </c>
      <c r="C363" s="48" t="s">
        <v>118</v>
      </c>
      <c r="D363" s="55" t="s">
        <v>98</v>
      </c>
      <c r="E363" s="50" t="s">
        <v>103</v>
      </c>
      <c r="F363" s="109">
        <v>360</v>
      </c>
      <c r="G363" s="52"/>
      <c r="H363" s="193">
        <f>ROUND(G363*F363,2)</f>
        <v>0</v>
      </c>
      <c r="I363" s="206"/>
      <c r="J363" s="1"/>
      <c r="K363" s="2"/>
      <c r="L363" s="176"/>
      <c r="M363" s="176"/>
      <c r="N363" s="176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  <c r="BP363" s="138"/>
      <c r="BQ363" s="138"/>
      <c r="BR363" s="138"/>
      <c r="BS363" s="138"/>
      <c r="BT363" s="138"/>
      <c r="BU363" s="138"/>
      <c r="BV363" s="138"/>
      <c r="BW363" s="138"/>
    </row>
    <row r="364" spans="1:75" s="39" customFormat="1" ht="30" customHeight="1">
      <c r="A364" s="62" t="s">
        <v>158</v>
      </c>
      <c r="B364" s="54" t="s">
        <v>189</v>
      </c>
      <c r="C364" s="48" t="s">
        <v>119</v>
      </c>
      <c r="D364" s="55" t="s">
        <v>98</v>
      </c>
      <c r="E364" s="50" t="s">
        <v>103</v>
      </c>
      <c r="F364" s="109">
        <v>860</v>
      </c>
      <c r="G364" s="52"/>
      <c r="H364" s="193">
        <f>ROUND(G364*F364,2)</f>
        <v>0</v>
      </c>
      <c r="I364" s="206"/>
      <c r="J364" s="1"/>
      <c r="K364" s="2"/>
      <c r="L364" s="176"/>
      <c r="M364" s="176"/>
      <c r="N364" s="176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  <c r="BP364" s="138"/>
      <c r="BQ364" s="138"/>
      <c r="BR364" s="138"/>
      <c r="BS364" s="138"/>
      <c r="BT364" s="138"/>
      <c r="BU364" s="138"/>
      <c r="BV364" s="138"/>
      <c r="BW364" s="138"/>
    </row>
    <row r="365" spans="1:75" s="39" customFormat="1" ht="30" customHeight="1">
      <c r="A365" s="62" t="s">
        <v>159</v>
      </c>
      <c r="B365" s="47" t="s">
        <v>592</v>
      </c>
      <c r="C365" s="48" t="s">
        <v>86</v>
      </c>
      <c r="D365" s="55" t="s">
        <v>350</v>
      </c>
      <c r="E365" s="50"/>
      <c r="F365" s="44" t="s">
        <v>98</v>
      </c>
      <c r="G365" s="45"/>
      <c r="H365" s="34"/>
      <c r="I365" s="206"/>
      <c r="J365" s="1"/>
      <c r="K365" s="2"/>
      <c r="L365" s="176"/>
      <c r="M365" s="176"/>
      <c r="N365" s="176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</row>
    <row r="366" spans="1:75" s="39" customFormat="1" ht="30" customHeight="1">
      <c r="A366" s="62" t="s">
        <v>160</v>
      </c>
      <c r="B366" s="54" t="s">
        <v>187</v>
      </c>
      <c r="C366" s="48" t="s">
        <v>115</v>
      </c>
      <c r="D366" s="55" t="s">
        <v>98</v>
      </c>
      <c r="E366" s="50" t="s">
        <v>106</v>
      </c>
      <c r="F366" s="109">
        <v>1300</v>
      </c>
      <c r="G366" s="52"/>
      <c r="H366" s="193">
        <f>ROUND(G366*F366,2)</f>
        <v>0</v>
      </c>
      <c r="I366" s="206"/>
      <c r="J366" s="1"/>
      <c r="K366" s="2"/>
      <c r="L366" s="176"/>
      <c r="M366" s="176"/>
      <c r="N366" s="176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  <c r="BP366" s="138"/>
      <c r="BQ366" s="138"/>
      <c r="BR366" s="138"/>
      <c r="BS366" s="138"/>
      <c r="BT366" s="138"/>
      <c r="BU366" s="138"/>
      <c r="BV366" s="138"/>
      <c r="BW366" s="138"/>
    </row>
    <row r="367" spans="1:75" s="39" customFormat="1" ht="30" customHeight="1">
      <c r="A367" s="62" t="s">
        <v>162</v>
      </c>
      <c r="B367" s="47" t="s">
        <v>593</v>
      </c>
      <c r="C367" s="48" t="s">
        <v>87</v>
      </c>
      <c r="D367" s="55" t="s">
        <v>350</v>
      </c>
      <c r="E367" s="50"/>
      <c r="F367" s="44" t="s">
        <v>98</v>
      </c>
      <c r="G367" s="45"/>
      <c r="H367" s="34"/>
      <c r="I367" s="206"/>
      <c r="J367" s="1"/>
      <c r="K367" s="2"/>
      <c r="L367" s="176"/>
      <c r="M367" s="176"/>
      <c r="N367" s="176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  <c r="BP367" s="138"/>
      <c r="BQ367" s="138"/>
      <c r="BR367" s="138"/>
      <c r="BS367" s="138"/>
      <c r="BT367" s="138"/>
      <c r="BU367" s="138"/>
      <c r="BV367" s="138"/>
      <c r="BW367" s="138"/>
    </row>
    <row r="368" spans="1:75" s="39" customFormat="1" ht="30" customHeight="1">
      <c r="A368" s="62" t="s">
        <v>163</v>
      </c>
      <c r="B368" s="54" t="s">
        <v>187</v>
      </c>
      <c r="C368" s="48" t="s">
        <v>113</v>
      </c>
      <c r="D368" s="55" t="s">
        <v>98</v>
      </c>
      <c r="E368" s="50" t="s">
        <v>106</v>
      </c>
      <c r="F368" s="109">
        <v>1300</v>
      </c>
      <c r="G368" s="52"/>
      <c r="H368" s="193">
        <f>ROUND(G368*F368,2)</f>
        <v>0</v>
      </c>
      <c r="I368" s="206"/>
      <c r="J368" s="1"/>
      <c r="K368" s="2"/>
      <c r="L368" s="176"/>
      <c r="M368" s="176"/>
      <c r="N368" s="176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  <c r="BT368" s="138"/>
      <c r="BU368" s="138"/>
      <c r="BV368" s="138"/>
      <c r="BW368" s="138"/>
    </row>
    <row r="369" spans="1:75" s="39" customFormat="1" ht="30" customHeight="1">
      <c r="A369" s="62" t="s">
        <v>310</v>
      </c>
      <c r="B369" s="47" t="s">
        <v>594</v>
      </c>
      <c r="C369" s="48" t="s">
        <v>176</v>
      </c>
      <c r="D369" s="55" t="s">
        <v>5</v>
      </c>
      <c r="E369" s="50"/>
      <c r="F369" s="44" t="s">
        <v>98</v>
      </c>
      <c r="G369" s="45"/>
      <c r="H369" s="34"/>
      <c r="I369" s="206"/>
      <c r="J369" s="1"/>
      <c r="K369" s="2"/>
      <c r="L369" s="176"/>
      <c r="M369" s="176"/>
      <c r="N369" s="176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  <c r="BT369" s="138"/>
      <c r="BU369" s="138"/>
      <c r="BV369" s="138"/>
      <c r="BW369" s="138"/>
    </row>
    <row r="370" spans="1:75" s="39" customFormat="1" ht="30" customHeight="1">
      <c r="A370" s="63" t="s">
        <v>311</v>
      </c>
      <c r="B370" s="72" t="s">
        <v>187</v>
      </c>
      <c r="C370" s="3" t="s">
        <v>215</v>
      </c>
      <c r="D370" s="73" t="s">
        <v>98</v>
      </c>
      <c r="E370" s="74" t="s">
        <v>103</v>
      </c>
      <c r="F370" s="109">
        <v>20</v>
      </c>
      <c r="G370" s="52"/>
      <c r="H370" s="193">
        <f>ROUND(G370*F370,2)</f>
        <v>0</v>
      </c>
      <c r="I370" s="206"/>
      <c r="J370" s="1"/>
      <c r="K370" s="2"/>
      <c r="L370" s="176"/>
      <c r="M370" s="176"/>
      <c r="N370" s="176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  <c r="BP370" s="138"/>
      <c r="BQ370" s="138"/>
      <c r="BR370" s="138"/>
      <c r="BS370" s="138"/>
      <c r="BT370" s="138"/>
      <c r="BU370" s="138"/>
      <c r="BV370" s="138"/>
      <c r="BW370" s="138"/>
    </row>
    <row r="371" spans="1:75" s="39" customFormat="1" ht="30" customHeight="1">
      <c r="A371" s="62" t="s">
        <v>312</v>
      </c>
      <c r="B371" s="54" t="s">
        <v>188</v>
      </c>
      <c r="C371" s="48" t="s">
        <v>7</v>
      </c>
      <c r="D371" s="55" t="s">
        <v>98</v>
      </c>
      <c r="E371" s="50" t="s">
        <v>103</v>
      </c>
      <c r="F371" s="109">
        <v>5430</v>
      </c>
      <c r="G371" s="52"/>
      <c r="H371" s="193">
        <f>ROUND(G371*F371,2)</f>
        <v>0</v>
      </c>
      <c r="I371" s="206"/>
      <c r="J371" s="1"/>
      <c r="K371" s="2"/>
      <c r="L371" s="176"/>
      <c r="M371" s="176"/>
      <c r="N371" s="176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  <c r="BP371" s="138"/>
      <c r="BQ371" s="138"/>
      <c r="BR371" s="138"/>
      <c r="BS371" s="138"/>
      <c r="BT371" s="138"/>
      <c r="BU371" s="138"/>
      <c r="BV371" s="138"/>
      <c r="BW371" s="138"/>
    </row>
    <row r="372" spans="1:75" s="39" customFormat="1" ht="30" customHeight="1">
      <c r="A372" s="62" t="s">
        <v>313</v>
      </c>
      <c r="B372" s="47" t="s">
        <v>595</v>
      </c>
      <c r="C372" s="48" t="s">
        <v>180</v>
      </c>
      <c r="D372" s="55" t="s">
        <v>5</v>
      </c>
      <c r="E372" s="50"/>
      <c r="F372" s="44" t="s">
        <v>98</v>
      </c>
      <c r="G372" s="45"/>
      <c r="H372" s="34"/>
      <c r="I372" s="206"/>
      <c r="J372" s="1"/>
      <c r="K372" s="2"/>
      <c r="L372" s="176"/>
      <c r="M372" s="176"/>
      <c r="N372" s="176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  <c r="BP372" s="138"/>
      <c r="BQ372" s="138"/>
      <c r="BR372" s="138"/>
      <c r="BS372" s="138"/>
      <c r="BT372" s="138"/>
      <c r="BU372" s="138"/>
      <c r="BV372" s="138"/>
      <c r="BW372" s="138"/>
    </row>
    <row r="373" spans="1:75" s="39" customFormat="1" ht="30" customHeight="1">
      <c r="A373" s="63" t="s">
        <v>314</v>
      </c>
      <c r="B373" s="72" t="s">
        <v>187</v>
      </c>
      <c r="C373" s="3" t="s">
        <v>177</v>
      </c>
      <c r="D373" s="73" t="s">
        <v>184</v>
      </c>
      <c r="E373" s="74" t="s">
        <v>103</v>
      </c>
      <c r="F373" s="109">
        <v>50</v>
      </c>
      <c r="G373" s="52"/>
      <c r="H373" s="193">
        <f>ROUND(G373*F373,2)</f>
        <v>0</v>
      </c>
      <c r="I373" s="206"/>
      <c r="J373" s="1"/>
      <c r="K373" s="2"/>
      <c r="L373" s="176"/>
      <c r="M373" s="176"/>
      <c r="N373" s="176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  <c r="BP373" s="138"/>
      <c r="BQ373" s="138"/>
      <c r="BR373" s="138"/>
      <c r="BS373" s="138"/>
      <c r="BT373" s="138"/>
      <c r="BU373" s="138"/>
      <c r="BV373" s="138"/>
      <c r="BW373" s="138"/>
    </row>
    <row r="374" spans="1:75" s="39" customFormat="1" ht="30" customHeight="1">
      <c r="A374" s="63" t="s">
        <v>315</v>
      </c>
      <c r="B374" s="72" t="s">
        <v>188</v>
      </c>
      <c r="C374" s="3" t="s">
        <v>215</v>
      </c>
      <c r="D374" s="73" t="s">
        <v>182</v>
      </c>
      <c r="E374" s="74" t="s">
        <v>103</v>
      </c>
      <c r="F374" s="109">
        <v>20</v>
      </c>
      <c r="G374" s="52"/>
      <c r="H374" s="193">
        <f>ROUND(G374*F374,2)</f>
        <v>0</v>
      </c>
      <c r="I374" s="206"/>
      <c r="J374" s="1"/>
      <c r="K374" s="2"/>
      <c r="L374" s="176"/>
      <c r="M374" s="176"/>
      <c r="N374" s="176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138"/>
      <c r="BT374" s="138"/>
      <c r="BU374" s="138"/>
      <c r="BV374" s="138"/>
      <c r="BW374" s="138"/>
    </row>
    <row r="375" spans="1:75" s="39" customFormat="1" ht="30" customHeight="1">
      <c r="A375" s="63" t="s">
        <v>316</v>
      </c>
      <c r="B375" s="72" t="s">
        <v>189</v>
      </c>
      <c r="C375" s="3" t="s">
        <v>178</v>
      </c>
      <c r="D375" s="73" t="s">
        <v>183</v>
      </c>
      <c r="E375" s="74" t="s">
        <v>103</v>
      </c>
      <c r="F375" s="109">
        <v>10</v>
      </c>
      <c r="G375" s="52"/>
      <c r="H375" s="193">
        <f>ROUND(G375*F375,2)</f>
        <v>0</v>
      </c>
      <c r="I375" s="206"/>
      <c r="J375" s="1"/>
      <c r="K375" s="2"/>
      <c r="L375" s="176"/>
      <c r="M375" s="176"/>
      <c r="N375" s="176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  <c r="BP375" s="138"/>
      <c r="BQ375" s="138"/>
      <c r="BR375" s="138"/>
      <c r="BS375" s="138"/>
      <c r="BT375" s="138"/>
      <c r="BU375" s="138"/>
      <c r="BV375" s="138"/>
      <c r="BW375" s="138"/>
    </row>
    <row r="376" spans="1:75" s="39" customFormat="1" ht="45" customHeight="1">
      <c r="A376" s="62"/>
      <c r="B376" s="54" t="s">
        <v>190</v>
      </c>
      <c r="C376" s="48" t="s">
        <v>405</v>
      </c>
      <c r="D376" s="55" t="s">
        <v>216</v>
      </c>
      <c r="E376" s="50" t="s">
        <v>103</v>
      </c>
      <c r="F376" s="109">
        <v>5380</v>
      </c>
      <c r="G376" s="52"/>
      <c r="H376" s="193">
        <f>ROUND(G376*F376,2)</f>
        <v>0</v>
      </c>
      <c r="I376" s="206"/>
      <c r="J376" s="1"/>
      <c r="K376" s="2"/>
      <c r="L376" s="176"/>
      <c r="M376" s="176"/>
      <c r="N376" s="176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  <c r="BP376" s="138"/>
      <c r="BQ376" s="138"/>
      <c r="BR376" s="138"/>
      <c r="BS376" s="138"/>
      <c r="BT376" s="138"/>
      <c r="BU376" s="138"/>
      <c r="BV376" s="138"/>
      <c r="BW376" s="138"/>
    </row>
    <row r="377" spans="1:75" s="39" customFormat="1" ht="30" customHeight="1">
      <c r="A377" s="62" t="s">
        <v>323</v>
      </c>
      <c r="B377" s="47" t="s">
        <v>596</v>
      </c>
      <c r="C377" s="48" t="s">
        <v>185</v>
      </c>
      <c r="D377" s="55" t="s">
        <v>347</v>
      </c>
      <c r="E377" s="50"/>
      <c r="F377" s="44" t="s">
        <v>98</v>
      </c>
      <c r="G377" s="45"/>
      <c r="H377" s="34"/>
      <c r="I377" s="206"/>
      <c r="J377" s="1"/>
      <c r="K377" s="2"/>
      <c r="L377" s="176"/>
      <c r="M377" s="176"/>
      <c r="N377" s="176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  <c r="BT377" s="138"/>
      <c r="BU377" s="138"/>
      <c r="BV377" s="138"/>
      <c r="BW377" s="138"/>
    </row>
    <row r="378" spans="1:75" s="39" customFormat="1" ht="30" customHeight="1">
      <c r="A378" s="62" t="s">
        <v>324</v>
      </c>
      <c r="B378" s="54" t="s">
        <v>187</v>
      </c>
      <c r="C378" s="48" t="s">
        <v>357</v>
      </c>
      <c r="D378" s="55" t="s">
        <v>98</v>
      </c>
      <c r="E378" s="50" t="s">
        <v>107</v>
      </c>
      <c r="F378" s="109">
        <v>1000</v>
      </c>
      <c r="G378" s="52"/>
      <c r="H378" s="193">
        <f>ROUND(G378*F378,2)</f>
        <v>0</v>
      </c>
      <c r="I378" s="206"/>
      <c r="J378" s="1"/>
      <c r="K378" s="2"/>
      <c r="L378" s="176"/>
      <c r="M378" s="176"/>
      <c r="N378" s="176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  <c r="BP378" s="138"/>
      <c r="BQ378" s="138"/>
      <c r="BR378" s="138"/>
      <c r="BS378" s="138"/>
      <c r="BT378" s="138"/>
      <c r="BU378" s="138"/>
      <c r="BV378" s="138"/>
      <c r="BW378" s="138"/>
    </row>
    <row r="379" spans="1:75" s="39" customFormat="1" ht="30" customHeight="1">
      <c r="A379" s="62" t="s">
        <v>326</v>
      </c>
      <c r="B379" s="47" t="s">
        <v>597</v>
      </c>
      <c r="C379" s="48" t="s">
        <v>186</v>
      </c>
      <c r="D379" s="55" t="s">
        <v>347</v>
      </c>
      <c r="E379" s="50"/>
      <c r="F379" s="44" t="s">
        <v>98</v>
      </c>
      <c r="G379" s="45"/>
      <c r="H379" s="34"/>
      <c r="I379" s="206"/>
      <c r="J379" s="1"/>
      <c r="K379" s="2"/>
      <c r="L379" s="176"/>
      <c r="M379" s="176"/>
      <c r="N379" s="176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  <c r="BT379" s="138"/>
      <c r="BU379" s="138"/>
      <c r="BV379" s="138"/>
      <c r="BW379" s="138"/>
    </row>
    <row r="380" spans="1:75" s="143" customFormat="1" ht="30" customHeight="1">
      <c r="A380" s="64" t="s">
        <v>327</v>
      </c>
      <c r="B380" s="65" t="s">
        <v>187</v>
      </c>
      <c r="C380" s="66" t="s">
        <v>598</v>
      </c>
      <c r="D380" s="67" t="s">
        <v>217</v>
      </c>
      <c r="E380" s="68" t="s">
        <v>107</v>
      </c>
      <c r="F380" s="130">
        <v>1000</v>
      </c>
      <c r="G380" s="70"/>
      <c r="H380" s="194">
        <f>ROUND(G380*F380,2)</f>
        <v>0</v>
      </c>
      <c r="I380" s="206"/>
      <c r="J380" s="1"/>
      <c r="K380" s="2"/>
      <c r="L380" s="176"/>
      <c r="M380" s="176"/>
      <c r="N380" s="176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  <c r="BP380" s="138"/>
      <c r="BQ380" s="138"/>
      <c r="BR380" s="138"/>
      <c r="BS380" s="138"/>
      <c r="BT380" s="138"/>
      <c r="BU380" s="138"/>
      <c r="BV380" s="138"/>
      <c r="BW380" s="138"/>
    </row>
    <row r="381" spans="1:75" s="39" customFormat="1" ht="30" customHeight="1">
      <c r="A381" s="62" t="s">
        <v>328</v>
      </c>
      <c r="B381" s="54" t="s">
        <v>188</v>
      </c>
      <c r="C381" s="48" t="s">
        <v>599</v>
      </c>
      <c r="D381" s="55" t="s">
        <v>262</v>
      </c>
      <c r="E381" s="50" t="s">
        <v>107</v>
      </c>
      <c r="F381" s="109">
        <v>470</v>
      </c>
      <c r="G381" s="52"/>
      <c r="H381" s="193">
        <f>ROUND(G381*F381,2)</f>
        <v>0</v>
      </c>
      <c r="I381" s="206"/>
      <c r="J381" s="1"/>
      <c r="K381" s="2"/>
      <c r="L381" s="176"/>
      <c r="M381" s="176"/>
      <c r="N381" s="176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  <c r="BT381" s="138"/>
      <c r="BU381" s="138"/>
      <c r="BV381" s="138"/>
      <c r="BW381" s="138"/>
    </row>
    <row r="382" spans="1:75" s="39" customFormat="1" ht="30" customHeight="1">
      <c r="A382" s="62" t="s">
        <v>329</v>
      </c>
      <c r="B382" s="54" t="s">
        <v>189</v>
      </c>
      <c r="C382" s="48" t="s">
        <v>600</v>
      </c>
      <c r="D382" s="55" t="s">
        <v>218</v>
      </c>
      <c r="E382" s="50" t="s">
        <v>107</v>
      </c>
      <c r="F382" s="109">
        <v>200</v>
      </c>
      <c r="G382" s="52"/>
      <c r="H382" s="193">
        <f>ROUND(G382*F382,2)</f>
        <v>0</v>
      </c>
      <c r="I382" s="206"/>
      <c r="J382" s="1"/>
      <c r="K382" s="2"/>
      <c r="L382" s="176"/>
      <c r="M382" s="176"/>
      <c r="N382" s="176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8"/>
      <c r="BS382" s="138"/>
      <c r="BT382" s="138"/>
      <c r="BU382" s="138"/>
      <c r="BV382" s="138"/>
      <c r="BW382" s="138"/>
    </row>
    <row r="383" spans="1:14" s="138" customFormat="1" ht="30" customHeight="1">
      <c r="A383" s="62" t="s">
        <v>330</v>
      </c>
      <c r="B383" s="54" t="s">
        <v>190</v>
      </c>
      <c r="C383" s="48" t="s">
        <v>348</v>
      </c>
      <c r="D383" s="55" t="s">
        <v>198</v>
      </c>
      <c r="E383" s="50" t="s">
        <v>107</v>
      </c>
      <c r="F383" s="109">
        <v>400</v>
      </c>
      <c r="G383" s="52"/>
      <c r="H383" s="193">
        <f>ROUND(G383*F383,2)</f>
        <v>0</v>
      </c>
      <c r="I383" s="206"/>
      <c r="J383" s="1"/>
      <c r="K383" s="2"/>
      <c r="L383" s="176"/>
      <c r="M383" s="176"/>
      <c r="N383" s="176"/>
    </row>
    <row r="384" spans="1:14" s="138" customFormat="1" ht="30" customHeight="1">
      <c r="A384" s="62" t="s">
        <v>250</v>
      </c>
      <c r="B384" s="47" t="s">
        <v>601</v>
      </c>
      <c r="C384" s="48" t="s">
        <v>45</v>
      </c>
      <c r="D384" s="55" t="s">
        <v>353</v>
      </c>
      <c r="E384" s="50"/>
      <c r="F384" s="44" t="s">
        <v>98</v>
      </c>
      <c r="G384" s="45"/>
      <c r="H384" s="34"/>
      <c r="I384" s="206"/>
      <c r="J384" s="1"/>
      <c r="K384" s="2"/>
      <c r="L384" s="176"/>
      <c r="M384" s="176"/>
      <c r="N384" s="176"/>
    </row>
    <row r="385" spans="1:75" s="39" customFormat="1" ht="30" customHeight="1">
      <c r="A385" s="62" t="s">
        <v>251</v>
      </c>
      <c r="B385" s="54" t="s">
        <v>187</v>
      </c>
      <c r="C385" s="48" t="s">
        <v>376</v>
      </c>
      <c r="D385" s="55" t="s">
        <v>98</v>
      </c>
      <c r="E385" s="50" t="s">
        <v>103</v>
      </c>
      <c r="F385" s="109">
        <v>5800</v>
      </c>
      <c r="G385" s="52"/>
      <c r="H385" s="193">
        <f>ROUND(G385*F385,2)</f>
        <v>0</v>
      </c>
      <c r="I385" s="206"/>
      <c r="J385" s="1"/>
      <c r="K385" s="2"/>
      <c r="L385" s="176"/>
      <c r="M385" s="176"/>
      <c r="N385" s="176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  <c r="BP385" s="138"/>
      <c r="BQ385" s="138"/>
      <c r="BR385" s="138"/>
      <c r="BS385" s="138"/>
      <c r="BT385" s="138"/>
      <c r="BU385" s="138"/>
      <c r="BV385" s="138"/>
      <c r="BW385" s="138"/>
    </row>
    <row r="386" spans="1:75" s="39" customFormat="1" ht="30" customHeight="1">
      <c r="A386" s="62" t="s">
        <v>252</v>
      </c>
      <c r="B386" s="54" t="s">
        <v>188</v>
      </c>
      <c r="C386" s="48" t="s">
        <v>42</v>
      </c>
      <c r="D386" s="55" t="s">
        <v>98</v>
      </c>
      <c r="E386" s="50" t="s">
        <v>103</v>
      </c>
      <c r="F386" s="109">
        <v>7900</v>
      </c>
      <c r="G386" s="52"/>
      <c r="H386" s="193">
        <f>ROUND(G386*F386,2)</f>
        <v>0</v>
      </c>
      <c r="I386" s="206"/>
      <c r="J386" s="1"/>
      <c r="K386" s="2"/>
      <c r="L386" s="176"/>
      <c r="M386" s="176"/>
      <c r="N386" s="176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  <c r="BP386" s="138"/>
      <c r="BQ386" s="138"/>
      <c r="BR386" s="138"/>
      <c r="BS386" s="138"/>
      <c r="BT386" s="138"/>
      <c r="BU386" s="138"/>
      <c r="BV386" s="138"/>
      <c r="BW386" s="138"/>
    </row>
    <row r="387" spans="1:75" s="39" customFormat="1" ht="30" customHeight="1">
      <c r="A387" s="62" t="s">
        <v>336</v>
      </c>
      <c r="B387" s="47" t="s">
        <v>602</v>
      </c>
      <c r="C387" s="48" t="s">
        <v>344</v>
      </c>
      <c r="D387" s="55" t="s">
        <v>354</v>
      </c>
      <c r="E387" s="50" t="s">
        <v>106</v>
      </c>
      <c r="F387" s="109">
        <v>44</v>
      </c>
      <c r="G387" s="52"/>
      <c r="H387" s="193">
        <f>ROUND(G387*F387,2)</f>
        <v>0</v>
      </c>
      <c r="I387" s="206"/>
      <c r="J387" s="1"/>
      <c r="K387" s="2"/>
      <c r="L387" s="176"/>
      <c r="M387" s="176"/>
      <c r="N387" s="176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  <c r="BP387" s="138"/>
      <c r="BQ387" s="138"/>
      <c r="BR387" s="138"/>
      <c r="BS387" s="138"/>
      <c r="BT387" s="138"/>
      <c r="BU387" s="138"/>
      <c r="BV387" s="138"/>
      <c r="BW387" s="138"/>
    </row>
    <row r="388" spans="1:75" s="39" customFormat="1" ht="30" customHeight="1">
      <c r="A388" s="147" t="s">
        <v>261</v>
      </c>
      <c r="B388" s="47" t="s">
        <v>603</v>
      </c>
      <c r="C388" s="48" t="s">
        <v>43</v>
      </c>
      <c r="D388" s="55" t="s">
        <v>415</v>
      </c>
      <c r="E388" s="50" t="s">
        <v>103</v>
      </c>
      <c r="F388" s="51">
        <v>1000</v>
      </c>
      <c r="G388" s="52"/>
      <c r="H388" s="193">
        <f>ROUND(G388*F388,2)</f>
        <v>0</v>
      </c>
      <c r="I388" s="206"/>
      <c r="J388" s="1"/>
      <c r="K388" s="2"/>
      <c r="L388" s="176"/>
      <c r="M388" s="176"/>
      <c r="N388" s="176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  <c r="BP388" s="138"/>
      <c r="BQ388" s="138"/>
      <c r="BR388" s="138"/>
      <c r="BS388" s="138"/>
      <c r="BT388" s="138"/>
      <c r="BU388" s="138"/>
      <c r="BV388" s="138"/>
      <c r="BW388" s="138"/>
    </row>
    <row r="389" spans="1:75" s="39" customFormat="1" ht="30" customHeight="1">
      <c r="A389" s="56"/>
      <c r="B389" s="77"/>
      <c r="C389" s="58" t="s">
        <v>543</v>
      </c>
      <c r="D389" s="59"/>
      <c r="E389" s="136"/>
      <c r="F389" s="44" t="s">
        <v>98</v>
      </c>
      <c r="G389" s="45"/>
      <c r="H389" s="34"/>
      <c r="I389" s="206"/>
      <c r="J389" s="1"/>
      <c r="K389" s="2"/>
      <c r="L389" s="176"/>
      <c r="M389" s="176"/>
      <c r="N389" s="176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  <c r="BT389" s="138"/>
      <c r="BU389" s="138"/>
      <c r="BV389" s="138"/>
      <c r="BW389" s="138"/>
    </row>
    <row r="390" spans="1:75" s="39" customFormat="1" ht="45" customHeight="1">
      <c r="A390" s="46" t="s">
        <v>129</v>
      </c>
      <c r="B390" s="47" t="s">
        <v>604</v>
      </c>
      <c r="C390" s="48" t="s">
        <v>248</v>
      </c>
      <c r="D390" s="55" t="s">
        <v>352</v>
      </c>
      <c r="E390" s="50"/>
      <c r="F390" s="44" t="s">
        <v>98</v>
      </c>
      <c r="G390" s="45"/>
      <c r="H390" s="34"/>
      <c r="I390" s="206"/>
      <c r="J390" s="1"/>
      <c r="K390" s="2"/>
      <c r="L390" s="176"/>
      <c r="M390" s="176"/>
      <c r="N390" s="176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  <c r="BT390" s="138"/>
      <c r="BU390" s="138"/>
      <c r="BV390" s="138"/>
      <c r="BW390" s="138"/>
    </row>
    <row r="391" spans="1:75" s="39" customFormat="1" ht="45" customHeight="1">
      <c r="A391" s="46" t="s">
        <v>131</v>
      </c>
      <c r="B391" s="54" t="s">
        <v>187</v>
      </c>
      <c r="C391" s="48" t="s">
        <v>112</v>
      </c>
      <c r="D391" s="55" t="s">
        <v>98</v>
      </c>
      <c r="E391" s="50" t="s">
        <v>103</v>
      </c>
      <c r="F391" s="109">
        <v>1160</v>
      </c>
      <c r="G391" s="52"/>
      <c r="H391" s="193">
        <f aca="true" t="shared" si="9" ref="H391:H397">ROUND(G391*F391,2)</f>
        <v>0</v>
      </c>
      <c r="I391" s="206"/>
      <c r="J391" s="1"/>
      <c r="K391" s="2"/>
      <c r="L391" s="176"/>
      <c r="M391" s="176"/>
      <c r="N391" s="176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  <c r="BP391" s="138"/>
      <c r="BQ391" s="138"/>
      <c r="BR391" s="138"/>
      <c r="BS391" s="138"/>
      <c r="BT391" s="138"/>
      <c r="BU391" s="138"/>
      <c r="BV391" s="138"/>
      <c r="BW391" s="138"/>
    </row>
    <row r="392" spans="1:75" s="39" customFormat="1" ht="30" customHeight="1">
      <c r="A392" s="46" t="s">
        <v>132</v>
      </c>
      <c r="B392" s="54" t="s">
        <v>188</v>
      </c>
      <c r="C392" s="48" t="s">
        <v>219</v>
      </c>
      <c r="D392" s="55" t="s">
        <v>184</v>
      </c>
      <c r="E392" s="50" t="s">
        <v>103</v>
      </c>
      <c r="F392" s="109">
        <v>455</v>
      </c>
      <c r="G392" s="52"/>
      <c r="H392" s="193">
        <f t="shared" si="9"/>
        <v>0</v>
      </c>
      <c r="I392" s="206"/>
      <c r="J392" s="1"/>
      <c r="K392" s="2"/>
      <c r="L392" s="176"/>
      <c r="M392" s="176"/>
      <c r="N392" s="176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  <c r="BP392" s="138"/>
      <c r="BQ392" s="138"/>
      <c r="BR392" s="138"/>
      <c r="BS392" s="138"/>
      <c r="BT392" s="138"/>
      <c r="BU392" s="138"/>
      <c r="BV392" s="138"/>
      <c r="BW392" s="138"/>
    </row>
    <row r="393" spans="1:75" s="39" customFormat="1" ht="45" customHeight="1">
      <c r="A393" s="46" t="s">
        <v>209</v>
      </c>
      <c r="B393" s="54" t="s">
        <v>189</v>
      </c>
      <c r="C393" s="48" t="s">
        <v>196</v>
      </c>
      <c r="D393" s="55" t="s">
        <v>271</v>
      </c>
      <c r="E393" s="50" t="s">
        <v>103</v>
      </c>
      <c r="F393" s="109">
        <v>70</v>
      </c>
      <c r="G393" s="52"/>
      <c r="H393" s="193">
        <f t="shared" si="9"/>
        <v>0</v>
      </c>
      <c r="I393" s="206"/>
      <c r="J393" s="1"/>
      <c r="K393" s="2"/>
      <c r="L393" s="176"/>
      <c r="M393" s="176"/>
      <c r="N393" s="176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  <c r="BT393" s="138"/>
      <c r="BU393" s="138"/>
      <c r="BV393" s="138"/>
      <c r="BW393" s="138"/>
    </row>
    <row r="394" spans="1:75" s="39" customFormat="1" ht="30" customHeight="1">
      <c r="A394" s="46"/>
      <c r="B394" s="47" t="s">
        <v>605</v>
      </c>
      <c r="C394" s="48" t="s">
        <v>72</v>
      </c>
      <c r="D394" s="55" t="s">
        <v>407</v>
      </c>
      <c r="E394" s="50"/>
      <c r="F394" s="44" t="s">
        <v>98</v>
      </c>
      <c r="G394" s="45"/>
      <c r="H394" s="34"/>
      <c r="I394" s="206"/>
      <c r="J394" s="1"/>
      <c r="K394" s="2"/>
      <c r="L394" s="176"/>
      <c r="M394" s="176"/>
      <c r="N394" s="176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138"/>
      <c r="BT394" s="138"/>
      <c r="BU394" s="138"/>
      <c r="BV394" s="138"/>
      <c r="BW394" s="138"/>
    </row>
    <row r="395" spans="1:75" s="39" customFormat="1" ht="30" customHeight="1">
      <c r="A395" s="56"/>
      <c r="B395" s="77" t="s">
        <v>187</v>
      </c>
      <c r="C395" s="148" t="s">
        <v>408</v>
      </c>
      <c r="D395" s="59"/>
      <c r="E395" s="50" t="s">
        <v>103</v>
      </c>
      <c r="F395" s="109">
        <v>525</v>
      </c>
      <c r="G395" s="52"/>
      <c r="H395" s="193">
        <f t="shared" si="9"/>
        <v>0</v>
      </c>
      <c r="I395" s="206"/>
      <c r="J395" s="1"/>
      <c r="K395" s="2"/>
      <c r="L395" s="176"/>
      <c r="M395" s="176"/>
      <c r="N395" s="176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  <c r="BP395" s="138"/>
      <c r="BQ395" s="138"/>
      <c r="BR395" s="138"/>
      <c r="BS395" s="138"/>
      <c r="BT395" s="138"/>
      <c r="BU395" s="138"/>
      <c r="BV395" s="138"/>
      <c r="BW395" s="138"/>
    </row>
    <row r="396" spans="1:75" s="39" customFormat="1" ht="45" customHeight="1">
      <c r="A396" s="81"/>
      <c r="B396" s="47" t="s">
        <v>606</v>
      </c>
      <c r="C396" s="48" t="s">
        <v>410</v>
      </c>
      <c r="D396" s="55" t="s">
        <v>411</v>
      </c>
      <c r="E396" s="50" t="s">
        <v>103</v>
      </c>
      <c r="F396" s="51">
        <v>175</v>
      </c>
      <c r="G396" s="52"/>
      <c r="H396" s="193">
        <f t="shared" si="9"/>
        <v>0</v>
      </c>
      <c r="I396" s="206"/>
      <c r="J396" s="1"/>
      <c r="K396" s="2"/>
      <c r="L396" s="176"/>
      <c r="M396" s="176"/>
      <c r="N396" s="176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  <c r="BP396" s="138"/>
      <c r="BQ396" s="138"/>
      <c r="BR396" s="138"/>
      <c r="BS396" s="138"/>
      <c r="BT396" s="138"/>
      <c r="BU396" s="138"/>
      <c r="BV396" s="138"/>
      <c r="BW396" s="138"/>
    </row>
    <row r="397" spans="1:75" s="39" customFormat="1" ht="30" customHeight="1">
      <c r="A397" s="81"/>
      <c r="B397" s="47" t="s">
        <v>607</v>
      </c>
      <c r="C397" s="48" t="s">
        <v>412</v>
      </c>
      <c r="D397" s="55" t="s">
        <v>413</v>
      </c>
      <c r="E397" s="50" t="s">
        <v>103</v>
      </c>
      <c r="F397" s="51">
        <v>175</v>
      </c>
      <c r="G397" s="52"/>
      <c r="H397" s="193">
        <f t="shared" si="9"/>
        <v>0</v>
      </c>
      <c r="I397" s="206"/>
      <c r="J397" s="1"/>
      <c r="K397" s="2"/>
      <c r="L397" s="176"/>
      <c r="M397" s="176"/>
      <c r="N397" s="176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  <c r="BT397" s="138"/>
      <c r="BU397" s="138"/>
      <c r="BV397" s="138"/>
      <c r="BW397" s="138"/>
    </row>
    <row r="398" spans="1:75" s="39" customFormat="1" ht="45" customHeight="1">
      <c r="A398" s="46" t="s">
        <v>16</v>
      </c>
      <c r="B398" s="47" t="s">
        <v>608</v>
      </c>
      <c r="C398" s="48" t="s">
        <v>220</v>
      </c>
      <c r="D398" s="55" t="s">
        <v>690</v>
      </c>
      <c r="E398" s="82"/>
      <c r="F398" s="44" t="s">
        <v>98</v>
      </c>
      <c r="G398" s="45"/>
      <c r="H398" s="34"/>
      <c r="I398" s="206"/>
      <c r="J398" s="1"/>
      <c r="K398" s="2"/>
      <c r="L398" s="176"/>
      <c r="M398" s="176"/>
      <c r="N398" s="176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  <c r="BP398" s="138"/>
      <c r="BQ398" s="138"/>
      <c r="BR398" s="138"/>
      <c r="BS398" s="138"/>
      <c r="BT398" s="138"/>
      <c r="BU398" s="138"/>
      <c r="BV398" s="138"/>
      <c r="BW398" s="138"/>
    </row>
    <row r="399" spans="1:75" s="39" customFormat="1" ht="30" customHeight="1">
      <c r="A399" s="46" t="s">
        <v>221</v>
      </c>
      <c r="B399" s="54" t="s">
        <v>187</v>
      </c>
      <c r="C399" s="48" t="s">
        <v>194</v>
      </c>
      <c r="D399" s="55"/>
      <c r="E399" s="50"/>
      <c r="F399" s="44" t="s">
        <v>98</v>
      </c>
      <c r="G399" s="45"/>
      <c r="H399" s="34"/>
      <c r="I399" s="206"/>
      <c r="J399" s="1"/>
      <c r="K399" s="2"/>
      <c r="L399" s="176"/>
      <c r="M399" s="176"/>
      <c r="N399" s="176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  <c r="BP399" s="138"/>
      <c r="BQ399" s="138"/>
      <c r="BR399" s="138"/>
      <c r="BS399" s="138"/>
      <c r="BT399" s="138"/>
      <c r="BU399" s="138"/>
      <c r="BV399" s="138"/>
      <c r="BW399" s="138"/>
    </row>
    <row r="400" spans="1:75" s="39" customFormat="1" ht="30" customHeight="1">
      <c r="A400" s="46" t="s">
        <v>222</v>
      </c>
      <c r="B400" s="75" t="s">
        <v>287</v>
      </c>
      <c r="C400" s="48" t="s">
        <v>295</v>
      </c>
      <c r="D400" s="55"/>
      <c r="E400" s="50" t="s">
        <v>105</v>
      </c>
      <c r="F400" s="109">
        <v>2500</v>
      </c>
      <c r="G400" s="52"/>
      <c r="H400" s="193">
        <f>ROUND(G400*F400,2)</f>
        <v>0</v>
      </c>
      <c r="I400" s="206"/>
      <c r="J400" s="1"/>
      <c r="K400" s="2"/>
      <c r="L400" s="176"/>
      <c r="M400" s="176"/>
      <c r="N400" s="176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  <c r="BT400" s="138"/>
      <c r="BU400" s="138"/>
      <c r="BV400" s="138"/>
      <c r="BW400" s="138"/>
    </row>
    <row r="401" spans="1:75" s="39" customFormat="1" ht="30" customHeight="1">
      <c r="A401" s="46" t="s">
        <v>223</v>
      </c>
      <c r="B401" s="54" t="s">
        <v>188</v>
      </c>
      <c r="C401" s="48" t="s">
        <v>195</v>
      </c>
      <c r="D401" s="55"/>
      <c r="E401" s="50"/>
      <c r="F401" s="44" t="s">
        <v>98</v>
      </c>
      <c r="G401" s="45"/>
      <c r="H401" s="34"/>
      <c r="I401" s="206"/>
      <c r="J401" s="1"/>
      <c r="K401" s="2"/>
      <c r="L401" s="176"/>
      <c r="M401" s="176"/>
      <c r="N401" s="176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  <c r="BP401" s="138"/>
      <c r="BQ401" s="138"/>
      <c r="BR401" s="138"/>
      <c r="BS401" s="138"/>
      <c r="BT401" s="138"/>
      <c r="BU401" s="138"/>
      <c r="BV401" s="138"/>
      <c r="BW401" s="138"/>
    </row>
    <row r="402" spans="1:75" s="39" customFormat="1" ht="30" customHeight="1">
      <c r="A402" s="46" t="s">
        <v>224</v>
      </c>
      <c r="B402" s="75" t="s">
        <v>287</v>
      </c>
      <c r="C402" s="48" t="s">
        <v>295</v>
      </c>
      <c r="D402" s="55"/>
      <c r="E402" s="50" t="s">
        <v>105</v>
      </c>
      <c r="F402" s="109">
        <v>240</v>
      </c>
      <c r="G402" s="52"/>
      <c r="H402" s="193">
        <f>ROUND(G402*F402,2)</f>
        <v>0</v>
      </c>
      <c r="I402" s="206"/>
      <c r="J402" s="1"/>
      <c r="K402" s="2"/>
      <c r="L402" s="176"/>
      <c r="M402" s="176"/>
      <c r="N402" s="176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  <c r="BP402" s="138"/>
      <c r="BQ402" s="138"/>
      <c r="BR402" s="138"/>
      <c r="BS402" s="138"/>
      <c r="BT402" s="138"/>
      <c r="BU402" s="138"/>
      <c r="BV402" s="138"/>
      <c r="BW402" s="138"/>
    </row>
    <row r="403" spans="1:75" s="39" customFormat="1" ht="30" customHeight="1">
      <c r="A403" s="56"/>
      <c r="B403" s="77"/>
      <c r="C403" s="58" t="s">
        <v>123</v>
      </c>
      <c r="D403" s="59"/>
      <c r="E403" s="78"/>
      <c r="F403" s="44" t="s">
        <v>98</v>
      </c>
      <c r="G403" s="45"/>
      <c r="H403" s="34"/>
      <c r="I403" s="206"/>
      <c r="J403" s="1"/>
      <c r="K403" s="2"/>
      <c r="L403" s="176"/>
      <c r="M403" s="176"/>
      <c r="N403" s="176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  <c r="BT403" s="138"/>
      <c r="BU403" s="138"/>
      <c r="BV403" s="138"/>
      <c r="BW403" s="138"/>
    </row>
    <row r="404" spans="1:75" s="143" customFormat="1" ht="30" customHeight="1">
      <c r="A404" s="79" t="s">
        <v>260</v>
      </c>
      <c r="B404" s="83" t="s">
        <v>609</v>
      </c>
      <c r="C404" s="66" t="s">
        <v>44</v>
      </c>
      <c r="D404" s="67" t="s">
        <v>308</v>
      </c>
      <c r="E404" s="68" t="s">
        <v>107</v>
      </c>
      <c r="F404" s="130">
        <v>1800</v>
      </c>
      <c r="G404" s="70"/>
      <c r="H404" s="194">
        <f>ROUND(G404*F404,2)</f>
        <v>0</v>
      </c>
      <c r="I404" s="206"/>
      <c r="J404" s="1"/>
      <c r="K404" s="2"/>
      <c r="L404" s="176"/>
      <c r="M404" s="176"/>
      <c r="N404" s="176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  <c r="BP404" s="138"/>
      <c r="BQ404" s="138"/>
      <c r="BR404" s="138"/>
      <c r="BS404" s="138"/>
      <c r="BT404" s="138"/>
      <c r="BU404" s="138"/>
      <c r="BV404" s="138"/>
      <c r="BW404" s="138"/>
    </row>
    <row r="405" spans="1:75" s="39" customFormat="1" ht="45" customHeight="1">
      <c r="A405" s="56"/>
      <c r="B405" s="77"/>
      <c r="C405" s="58" t="s">
        <v>124</v>
      </c>
      <c r="D405" s="59"/>
      <c r="E405" s="78"/>
      <c r="F405" s="44" t="s">
        <v>98</v>
      </c>
      <c r="G405" s="45"/>
      <c r="H405" s="34"/>
      <c r="I405" s="206"/>
      <c r="J405" s="1"/>
      <c r="K405" s="2"/>
      <c r="L405" s="176"/>
      <c r="M405" s="176"/>
      <c r="N405" s="176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  <c r="BP405" s="138"/>
      <c r="BQ405" s="138"/>
      <c r="BR405" s="138"/>
      <c r="BS405" s="138"/>
      <c r="BT405" s="138"/>
      <c r="BU405" s="138"/>
      <c r="BV405" s="138"/>
      <c r="BW405" s="138"/>
    </row>
    <row r="406" spans="1:75" s="39" customFormat="1" ht="30" customHeight="1">
      <c r="A406" s="46" t="s">
        <v>133</v>
      </c>
      <c r="B406" s="47" t="s">
        <v>610</v>
      </c>
      <c r="C406" s="48" t="s">
        <v>225</v>
      </c>
      <c r="D406" s="55" t="s">
        <v>8</v>
      </c>
      <c r="E406" s="50"/>
      <c r="F406" s="44" t="s">
        <v>98</v>
      </c>
      <c r="G406" s="45"/>
      <c r="H406" s="34"/>
      <c r="I406" s="206"/>
      <c r="J406" s="1"/>
      <c r="K406" s="2"/>
      <c r="L406" s="176"/>
      <c r="M406" s="176"/>
      <c r="N406" s="176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  <c r="BT406" s="138"/>
      <c r="BU406" s="138"/>
      <c r="BV406" s="138"/>
      <c r="BW406" s="138"/>
    </row>
    <row r="407" spans="1:14" s="138" customFormat="1" ht="30" customHeight="1">
      <c r="A407" s="46" t="s">
        <v>378</v>
      </c>
      <c r="B407" s="54" t="s">
        <v>187</v>
      </c>
      <c r="C407" s="48" t="s">
        <v>366</v>
      </c>
      <c r="D407" s="55"/>
      <c r="E407" s="50" t="s">
        <v>106</v>
      </c>
      <c r="F407" s="109">
        <v>12</v>
      </c>
      <c r="G407" s="52"/>
      <c r="H407" s="193">
        <f>ROUND(G407*F407,2)</f>
        <v>0</v>
      </c>
      <c r="I407" s="206"/>
      <c r="J407" s="1"/>
      <c r="K407" s="2"/>
      <c r="L407" s="176"/>
      <c r="M407" s="176"/>
      <c r="N407" s="176"/>
    </row>
    <row r="408" spans="1:14" s="138" customFormat="1" ht="30" customHeight="1">
      <c r="A408" s="46" t="s">
        <v>134</v>
      </c>
      <c r="B408" s="47" t="s">
        <v>611</v>
      </c>
      <c r="C408" s="48" t="s">
        <v>226</v>
      </c>
      <c r="D408" s="55" t="s">
        <v>8</v>
      </c>
      <c r="E408" s="50"/>
      <c r="F408" s="44" t="s">
        <v>98</v>
      </c>
      <c r="G408" s="45"/>
      <c r="H408" s="34"/>
      <c r="I408" s="206"/>
      <c r="J408" s="1"/>
      <c r="K408" s="2"/>
      <c r="L408" s="176"/>
      <c r="M408" s="176"/>
      <c r="N408" s="176"/>
    </row>
    <row r="409" spans="1:75" s="39" customFormat="1" ht="30" customHeight="1">
      <c r="A409" s="46" t="s">
        <v>135</v>
      </c>
      <c r="B409" s="54" t="s">
        <v>187</v>
      </c>
      <c r="C409" s="48" t="s">
        <v>227</v>
      </c>
      <c r="D409" s="55"/>
      <c r="E409" s="50" t="s">
        <v>106</v>
      </c>
      <c r="F409" s="109">
        <v>5</v>
      </c>
      <c r="G409" s="52"/>
      <c r="H409" s="193">
        <f>ROUND(G409*F409,2)</f>
        <v>0</v>
      </c>
      <c r="I409" s="206"/>
      <c r="J409" s="1"/>
      <c r="K409" s="2"/>
      <c r="L409" s="176"/>
      <c r="M409" s="176"/>
      <c r="N409" s="176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  <c r="BT409" s="138"/>
      <c r="BU409" s="138"/>
      <c r="BV409" s="138"/>
      <c r="BW409" s="138"/>
    </row>
    <row r="410" spans="1:75" s="39" customFormat="1" ht="30" customHeight="1">
      <c r="A410" s="46"/>
      <c r="B410" s="47" t="s">
        <v>612</v>
      </c>
      <c r="C410" s="48" t="s">
        <v>420</v>
      </c>
      <c r="D410" s="55" t="s">
        <v>2</v>
      </c>
      <c r="E410" s="50" t="s">
        <v>106</v>
      </c>
      <c r="F410" s="51">
        <v>12</v>
      </c>
      <c r="G410" s="52"/>
      <c r="H410" s="193">
        <f>ROUND(G410*F410,2)</f>
        <v>0</v>
      </c>
      <c r="I410" s="206"/>
      <c r="J410" s="1"/>
      <c r="K410" s="2"/>
      <c r="L410" s="176"/>
      <c r="M410" s="176"/>
      <c r="N410" s="176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  <c r="BV410" s="138"/>
      <c r="BW410" s="138"/>
    </row>
    <row r="411" spans="1:75" s="39" customFormat="1" ht="30" customHeight="1">
      <c r="A411" s="46" t="s">
        <v>136</v>
      </c>
      <c r="B411" s="47" t="s">
        <v>613</v>
      </c>
      <c r="C411" s="48" t="s">
        <v>228</v>
      </c>
      <c r="D411" s="55" t="s">
        <v>8</v>
      </c>
      <c r="E411" s="50"/>
      <c r="F411" s="44" t="s">
        <v>98</v>
      </c>
      <c r="G411" s="45"/>
      <c r="H411" s="34"/>
      <c r="I411" s="206"/>
      <c r="J411" s="1"/>
      <c r="K411" s="2"/>
      <c r="L411" s="176"/>
      <c r="M411" s="176"/>
      <c r="N411" s="176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  <c r="BP411" s="138"/>
      <c r="BQ411" s="138"/>
      <c r="BR411" s="138"/>
      <c r="BS411" s="138"/>
      <c r="BT411" s="138"/>
      <c r="BU411" s="138"/>
      <c r="BV411" s="138"/>
      <c r="BW411" s="138"/>
    </row>
    <row r="412" spans="1:75" s="39" customFormat="1" ht="30" customHeight="1">
      <c r="A412" s="46" t="s">
        <v>18</v>
      </c>
      <c r="B412" s="54" t="s">
        <v>187</v>
      </c>
      <c r="C412" s="48" t="s">
        <v>528</v>
      </c>
      <c r="D412" s="55"/>
      <c r="E412" s="50"/>
      <c r="F412" s="44" t="s">
        <v>98</v>
      </c>
      <c r="G412" s="45"/>
      <c r="H412" s="34"/>
      <c r="I412" s="206"/>
      <c r="J412" s="1"/>
      <c r="K412" s="2"/>
      <c r="L412" s="176"/>
      <c r="M412" s="176"/>
      <c r="N412" s="176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  <c r="BP412" s="138"/>
      <c r="BQ412" s="138"/>
      <c r="BR412" s="138"/>
      <c r="BS412" s="138"/>
      <c r="BT412" s="138"/>
      <c r="BU412" s="138"/>
      <c r="BV412" s="138"/>
      <c r="BW412" s="138"/>
    </row>
    <row r="413" spans="1:75" s="39" customFormat="1" ht="45" customHeight="1">
      <c r="A413" s="46" t="s">
        <v>19</v>
      </c>
      <c r="B413" s="75" t="s">
        <v>287</v>
      </c>
      <c r="C413" s="48" t="s">
        <v>423</v>
      </c>
      <c r="D413" s="55"/>
      <c r="E413" s="50" t="s">
        <v>107</v>
      </c>
      <c r="F413" s="109">
        <v>40</v>
      </c>
      <c r="G413" s="52"/>
      <c r="H413" s="193">
        <f>ROUND(G413*F413,2)</f>
        <v>0</v>
      </c>
      <c r="I413" s="206"/>
      <c r="J413" s="1"/>
      <c r="K413" s="2"/>
      <c r="L413" s="176"/>
      <c r="M413" s="176"/>
      <c r="N413" s="176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  <c r="BP413" s="138"/>
      <c r="BQ413" s="138"/>
      <c r="BR413" s="138"/>
      <c r="BS413" s="138"/>
      <c r="BT413" s="138"/>
      <c r="BU413" s="138"/>
      <c r="BV413" s="138"/>
      <c r="BW413" s="138"/>
    </row>
    <row r="414" spans="1:75" s="39" customFormat="1" ht="30" customHeight="1">
      <c r="A414" s="46" t="s">
        <v>20</v>
      </c>
      <c r="B414" s="47" t="s">
        <v>614</v>
      </c>
      <c r="C414" s="48" t="s">
        <v>273</v>
      </c>
      <c r="D414" s="55" t="s">
        <v>8</v>
      </c>
      <c r="E414" s="50" t="s">
        <v>107</v>
      </c>
      <c r="F414" s="109">
        <v>22</v>
      </c>
      <c r="G414" s="52"/>
      <c r="H414" s="193">
        <f>ROUND(G414*F414,2)</f>
        <v>0</v>
      </c>
      <c r="I414" s="206"/>
      <c r="J414" s="1"/>
      <c r="K414" s="2"/>
      <c r="L414" s="176"/>
      <c r="M414" s="176"/>
      <c r="N414" s="176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138"/>
      <c r="BT414" s="138"/>
      <c r="BU414" s="138"/>
      <c r="BV414" s="138"/>
      <c r="BW414" s="138"/>
    </row>
    <row r="415" spans="1:75" s="39" customFormat="1" ht="30" customHeight="1">
      <c r="A415" s="46" t="s">
        <v>21</v>
      </c>
      <c r="B415" s="47" t="s">
        <v>615</v>
      </c>
      <c r="C415" s="48" t="s">
        <v>266</v>
      </c>
      <c r="D415" s="55" t="s">
        <v>8</v>
      </c>
      <c r="E415" s="50"/>
      <c r="F415" s="44" t="s">
        <v>98</v>
      </c>
      <c r="G415" s="45"/>
      <c r="H415" s="34"/>
      <c r="I415" s="206"/>
      <c r="J415" s="1"/>
      <c r="K415" s="2"/>
      <c r="L415" s="176"/>
      <c r="M415" s="176"/>
      <c r="N415" s="176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  <c r="BP415" s="138"/>
      <c r="BQ415" s="138"/>
      <c r="BR415" s="138"/>
      <c r="BS415" s="138"/>
      <c r="BT415" s="138"/>
      <c r="BU415" s="138"/>
      <c r="BV415" s="138"/>
      <c r="BW415" s="138"/>
    </row>
    <row r="416" spans="1:75" s="39" customFormat="1" ht="30" customHeight="1">
      <c r="A416" s="46" t="s">
        <v>380</v>
      </c>
      <c r="B416" s="54" t="s">
        <v>187</v>
      </c>
      <c r="C416" s="48" t="s">
        <v>685</v>
      </c>
      <c r="D416" s="55"/>
      <c r="E416" s="50"/>
      <c r="F416" s="44" t="s">
        <v>98</v>
      </c>
      <c r="G416" s="45"/>
      <c r="H416" s="34"/>
      <c r="I416" s="206"/>
      <c r="J416" s="1"/>
      <c r="K416" s="2"/>
      <c r="L416" s="176"/>
      <c r="M416" s="176"/>
      <c r="N416" s="176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  <c r="BT416" s="138"/>
      <c r="BU416" s="138"/>
      <c r="BV416" s="138"/>
      <c r="BW416" s="138"/>
    </row>
    <row r="417" spans="1:75" s="39" customFormat="1" ht="30" customHeight="1">
      <c r="A417" s="46" t="s">
        <v>381</v>
      </c>
      <c r="B417" s="75" t="s">
        <v>287</v>
      </c>
      <c r="C417" s="48" t="s">
        <v>616</v>
      </c>
      <c r="D417" s="55"/>
      <c r="E417" s="50" t="s">
        <v>106</v>
      </c>
      <c r="F417" s="109">
        <v>3</v>
      </c>
      <c r="G417" s="52"/>
      <c r="H417" s="193">
        <f>ROUND(G417*F417,2)</f>
        <v>0</v>
      </c>
      <c r="I417" s="206"/>
      <c r="J417" s="1"/>
      <c r="K417" s="2"/>
      <c r="L417" s="176"/>
      <c r="M417" s="176"/>
      <c r="N417" s="176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  <c r="BP417" s="138"/>
      <c r="BQ417" s="138"/>
      <c r="BR417" s="138"/>
      <c r="BS417" s="138"/>
      <c r="BT417" s="138"/>
      <c r="BU417" s="138"/>
      <c r="BV417" s="138"/>
      <c r="BW417" s="138"/>
    </row>
    <row r="418" spans="1:75" s="39" customFormat="1" ht="30" customHeight="1">
      <c r="A418" s="46" t="s">
        <v>374</v>
      </c>
      <c r="B418" s="47" t="s">
        <v>617</v>
      </c>
      <c r="C418" s="48" t="s">
        <v>375</v>
      </c>
      <c r="D418" s="49" t="s">
        <v>458</v>
      </c>
      <c r="E418" s="50"/>
      <c r="F418" s="44" t="s">
        <v>98</v>
      </c>
      <c r="G418" s="45"/>
      <c r="H418" s="34"/>
      <c r="I418" s="206"/>
      <c r="J418" s="1"/>
      <c r="K418" s="2"/>
      <c r="L418" s="176"/>
      <c r="M418" s="176"/>
      <c r="N418" s="176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  <c r="BP418" s="138"/>
      <c r="BQ418" s="138"/>
      <c r="BR418" s="138"/>
      <c r="BS418" s="138"/>
      <c r="BT418" s="138"/>
      <c r="BU418" s="138"/>
      <c r="BV418" s="138"/>
      <c r="BW418" s="138"/>
    </row>
    <row r="419" spans="1:75" s="39" customFormat="1" ht="30" customHeight="1">
      <c r="A419" s="46" t="s">
        <v>386</v>
      </c>
      <c r="B419" s="54" t="s">
        <v>187</v>
      </c>
      <c r="C419" s="48" t="s">
        <v>560</v>
      </c>
      <c r="D419" s="55"/>
      <c r="E419" s="50" t="s">
        <v>107</v>
      </c>
      <c r="F419" s="109">
        <v>155</v>
      </c>
      <c r="G419" s="52"/>
      <c r="H419" s="193">
        <f>ROUND(G419*F419,2)</f>
        <v>0</v>
      </c>
      <c r="I419" s="206"/>
      <c r="J419" s="1"/>
      <c r="K419" s="2"/>
      <c r="L419" s="176"/>
      <c r="M419" s="176"/>
      <c r="N419" s="176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  <c r="BP419" s="138"/>
      <c r="BQ419" s="138"/>
      <c r="BR419" s="138"/>
      <c r="BS419" s="138"/>
      <c r="BT419" s="138"/>
      <c r="BU419" s="138"/>
      <c r="BV419" s="138"/>
      <c r="BW419" s="138"/>
    </row>
    <row r="420" spans="1:75" s="39" customFormat="1" ht="30" customHeight="1">
      <c r="A420" s="46" t="s">
        <v>693</v>
      </c>
      <c r="B420" s="54" t="s">
        <v>188</v>
      </c>
      <c r="C420" s="48" t="s">
        <v>684</v>
      </c>
      <c r="D420" s="55"/>
      <c r="E420" s="50" t="s">
        <v>107</v>
      </c>
      <c r="F420" s="109">
        <v>70</v>
      </c>
      <c r="G420" s="52"/>
      <c r="H420" s="193">
        <f>ROUND(G420*F420,2)</f>
        <v>0</v>
      </c>
      <c r="I420" s="206"/>
      <c r="J420" s="1"/>
      <c r="K420" s="2"/>
      <c r="L420" s="176"/>
      <c r="M420" s="176"/>
      <c r="N420" s="176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  <c r="BT420" s="138"/>
      <c r="BU420" s="138"/>
      <c r="BV420" s="138"/>
      <c r="BW420" s="138"/>
    </row>
    <row r="421" spans="1:75" s="39" customFormat="1" ht="30" customHeight="1">
      <c r="A421" s="46" t="s">
        <v>23</v>
      </c>
      <c r="B421" s="47" t="s">
        <v>618</v>
      </c>
      <c r="C421" s="86" t="s">
        <v>388</v>
      </c>
      <c r="D421" s="55" t="s">
        <v>430</v>
      </c>
      <c r="E421" s="50"/>
      <c r="F421" s="44" t="s">
        <v>98</v>
      </c>
      <c r="G421" s="45"/>
      <c r="H421" s="34"/>
      <c r="I421" s="206"/>
      <c r="J421" s="1"/>
      <c r="K421" s="2"/>
      <c r="L421" s="176"/>
      <c r="M421" s="176"/>
      <c r="N421" s="176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  <c r="BT421" s="138"/>
      <c r="BU421" s="138"/>
      <c r="BV421" s="138"/>
      <c r="BW421" s="138"/>
    </row>
    <row r="422" spans="1:75" s="39" customFormat="1" ht="45" customHeight="1">
      <c r="A422" s="46" t="s">
        <v>24</v>
      </c>
      <c r="B422" s="54" t="s">
        <v>187</v>
      </c>
      <c r="C422" s="48" t="s">
        <v>431</v>
      </c>
      <c r="D422" s="55"/>
      <c r="E422" s="50" t="s">
        <v>106</v>
      </c>
      <c r="F422" s="109">
        <v>10</v>
      </c>
      <c r="G422" s="52"/>
      <c r="H422" s="193">
        <f>ROUND(G422*F422,2)</f>
        <v>0</v>
      </c>
      <c r="I422" s="206"/>
      <c r="J422" s="1"/>
      <c r="K422" s="2"/>
      <c r="L422" s="176"/>
      <c r="M422" s="176"/>
      <c r="N422" s="176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  <c r="BP422" s="138"/>
      <c r="BQ422" s="138"/>
      <c r="BR422" s="138"/>
      <c r="BS422" s="138"/>
      <c r="BT422" s="138"/>
      <c r="BU422" s="138"/>
      <c r="BV422" s="138"/>
      <c r="BW422" s="138"/>
    </row>
    <row r="423" spans="1:75" s="39" customFormat="1" ht="45" customHeight="1">
      <c r="A423" s="46" t="s">
        <v>25</v>
      </c>
      <c r="B423" s="54" t="s">
        <v>188</v>
      </c>
      <c r="C423" s="48" t="s">
        <v>432</v>
      </c>
      <c r="D423" s="55"/>
      <c r="E423" s="50" t="s">
        <v>106</v>
      </c>
      <c r="F423" s="109">
        <v>10</v>
      </c>
      <c r="G423" s="52"/>
      <c r="H423" s="193">
        <f>ROUND(G423*F423,2)</f>
        <v>0</v>
      </c>
      <c r="I423" s="206"/>
      <c r="J423" s="1"/>
      <c r="K423" s="2"/>
      <c r="L423" s="176"/>
      <c r="M423" s="176"/>
      <c r="N423" s="176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  <c r="BP423" s="138"/>
      <c r="BQ423" s="138"/>
      <c r="BR423" s="138"/>
      <c r="BS423" s="138"/>
      <c r="BT423" s="138"/>
      <c r="BU423" s="138"/>
      <c r="BV423" s="138"/>
      <c r="BW423" s="138"/>
    </row>
    <row r="424" spans="1:75" s="39" customFormat="1" ht="30" customHeight="1">
      <c r="A424" s="46" t="s">
        <v>29</v>
      </c>
      <c r="B424" s="47" t="s">
        <v>619</v>
      </c>
      <c r="C424" s="86" t="s">
        <v>229</v>
      </c>
      <c r="D424" s="55" t="s">
        <v>8</v>
      </c>
      <c r="E424" s="50"/>
      <c r="F424" s="44" t="s">
        <v>98</v>
      </c>
      <c r="G424" s="45"/>
      <c r="H424" s="34"/>
      <c r="I424" s="206"/>
      <c r="J424" s="1"/>
      <c r="K424" s="2"/>
      <c r="L424" s="176"/>
      <c r="M424" s="176"/>
      <c r="N424" s="176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  <c r="BT424" s="138"/>
      <c r="BU424" s="138"/>
      <c r="BV424" s="138"/>
      <c r="BW424" s="138"/>
    </row>
    <row r="425" spans="1:75" s="39" customFormat="1" ht="30" customHeight="1">
      <c r="A425" s="46" t="s">
        <v>30</v>
      </c>
      <c r="B425" s="54" t="s">
        <v>187</v>
      </c>
      <c r="C425" s="86" t="s">
        <v>368</v>
      </c>
      <c r="D425" s="55"/>
      <c r="E425" s="50" t="s">
        <v>106</v>
      </c>
      <c r="F425" s="109">
        <v>1</v>
      </c>
      <c r="G425" s="52"/>
      <c r="H425" s="193">
        <f>ROUND(G425*F425,2)</f>
        <v>0</v>
      </c>
      <c r="I425" s="206"/>
      <c r="J425" s="1"/>
      <c r="K425" s="2"/>
      <c r="L425" s="176"/>
      <c r="M425" s="176"/>
      <c r="N425" s="176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  <c r="BP425" s="138"/>
      <c r="BQ425" s="138"/>
      <c r="BR425" s="138"/>
      <c r="BS425" s="138"/>
      <c r="BT425" s="138"/>
      <c r="BU425" s="138"/>
      <c r="BV425" s="138"/>
      <c r="BW425" s="138"/>
    </row>
    <row r="426" spans="1:75" s="39" customFormat="1" ht="30" customHeight="1">
      <c r="A426" s="46" t="s">
        <v>31</v>
      </c>
      <c r="B426" s="47" t="s">
        <v>620</v>
      </c>
      <c r="C426" s="86" t="s">
        <v>230</v>
      </c>
      <c r="D426" s="55" t="s">
        <v>8</v>
      </c>
      <c r="E426" s="50"/>
      <c r="F426" s="44" t="s">
        <v>98</v>
      </c>
      <c r="G426" s="45"/>
      <c r="H426" s="34"/>
      <c r="I426" s="206"/>
      <c r="J426" s="1"/>
      <c r="K426" s="2"/>
      <c r="L426" s="176"/>
      <c r="M426" s="176"/>
      <c r="N426" s="176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  <c r="BP426" s="138"/>
      <c r="BQ426" s="138"/>
      <c r="BR426" s="138"/>
      <c r="BS426" s="138"/>
      <c r="BT426" s="138"/>
      <c r="BU426" s="138"/>
      <c r="BV426" s="138"/>
      <c r="BW426" s="138"/>
    </row>
    <row r="427" spans="1:75" s="39" customFormat="1" ht="30" customHeight="1">
      <c r="A427" s="46" t="s">
        <v>32</v>
      </c>
      <c r="B427" s="54" t="s">
        <v>187</v>
      </c>
      <c r="C427" s="86" t="s">
        <v>369</v>
      </c>
      <c r="D427" s="55"/>
      <c r="E427" s="50" t="s">
        <v>106</v>
      </c>
      <c r="F427" s="109">
        <v>5</v>
      </c>
      <c r="G427" s="52"/>
      <c r="H427" s="193">
        <f>ROUND(G427*F427,2)</f>
        <v>0</v>
      </c>
      <c r="I427" s="206"/>
      <c r="J427" s="1"/>
      <c r="K427" s="2"/>
      <c r="L427" s="176"/>
      <c r="M427" s="176"/>
      <c r="N427" s="176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  <c r="BP427" s="138"/>
      <c r="BQ427" s="138"/>
      <c r="BR427" s="138"/>
      <c r="BS427" s="138"/>
      <c r="BT427" s="138"/>
      <c r="BU427" s="138"/>
      <c r="BV427" s="138"/>
      <c r="BW427" s="138"/>
    </row>
    <row r="428" spans="1:75" s="39" customFormat="1" ht="30" customHeight="1">
      <c r="A428" s="46" t="s">
        <v>33</v>
      </c>
      <c r="B428" s="47" t="s">
        <v>621</v>
      </c>
      <c r="C428" s="86" t="s">
        <v>231</v>
      </c>
      <c r="D428" s="55" t="s">
        <v>8</v>
      </c>
      <c r="E428" s="50"/>
      <c r="F428" s="44" t="s">
        <v>98</v>
      </c>
      <c r="G428" s="45"/>
      <c r="H428" s="34"/>
      <c r="I428" s="206"/>
      <c r="J428" s="1"/>
      <c r="K428" s="2"/>
      <c r="L428" s="176"/>
      <c r="M428" s="176"/>
      <c r="N428" s="176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  <c r="BP428" s="138"/>
      <c r="BQ428" s="138"/>
      <c r="BR428" s="138"/>
      <c r="BS428" s="138"/>
      <c r="BT428" s="138"/>
      <c r="BU428" s="138"/>
      <c r="BV428" s="138"/>
      <c r="BW428" s="138"/>
    </row>
    <row r="429" spans="1:75" s="39" customFormat="1" ht="30" customHeight="1">
      <c r="A429" s="46" t="s">
        <v>34</v>
      </c>
      <c r="B429" s="54" t="s">
        <v>187</v>
      </c>
      <c r="C429" s="86" t="s">
        <v>622</v>
      </c>
      <c r="D429" s="55"/>
      <c r="E429" s="50"/>
      <c r="F429" s="44" t="s">
        <v>98</v>
      </c>
      <c r="G429" s="45"/>
      <c r="H429" s="34"/>
      <c r="I429" s="206"/>
      <c r="J429" s="1"/>
      <c r="K429" s="2"/>
      <c r="L429" s="176"/>
      <c r="M429" s="176"/>
      <c r="N429" s="176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  <c r="BP429" s="138"/>
      <c r="BQ429" s="138"/>
      <c r="BR429" s="138"/>
      <c r="BS429" s="138"/>
      <c r="BT429" s="138"/>
      <c r="BU429" s="138"/>
      <c r="BV429" s="138"/>
      <c r="BW429" s="138"/>
    </row>
    <row r="430" spans="1:75" s="143" customFormat="1" ht="30" customHeight="1">
      <c r="A430" s="125" t="s">
        <v>35</v>
      </c>
      <c r="B430" s="126" t="s">
        <v>287</v>
      </c>
      <c r="C430" s="127" t="s">
        <v>688</v>
      </c>
      <c r="D430" s="128"/>
      <c r="E430" s="129" t="s">
        <v>106</v>
      </c>
      <c r="F430" s="130">
        <v>3</v>
      </c>
      <c r="G430" s="70"/>
      <c r="H430" s="194">
        <f>ROUND(G430*F430,2)</f>
        <v>0</v>
      </c>
      <c r="I430" s="206"/>
      <c r="J430" s="1"/>
      <c r="K430" s="2"/>
      <c r="L430" s="176"/>
      <c r="M430" s="176"/>
      <c r="N430" s="176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  <c r="BP430" s="138"/>
      <c r="BQ430" s="138"/>
      <c r="BR430" s="138"/>
      <c r="BS430" s="138"/>
      <c r="BT430" s="138"/>
      <c r="BU430" s="138"/>
      <c r="BV430" s="138"/>
      <c r="BW430" s="138"/>
    </row>
    <row r="431" spans="1:75" s="39" customFormat="1" ht="45" customHeight="1">
      <c r="A431" s="46" t="s">
        <v>36</v>
      </c>
      <c r="B431" s="75" t="s">
        <v>289</v>
      </c>
      <c r="C431" s="48" t="s">
        <v>687</v>
      </c>
      <c r="D431" s="55"/>
      <c r="E431" s="50" t="s">
        <v>106</v>
      </c>
      <c r="F431" s="109">
        <v>2</v>
      </c>
      <c r="G431" s="52"/>
      <c r="H431" s="193">
        <f>ROUND(G431*F431,2)</f>
        <v>0</v>
      </c>
      <c r="I431" s="206"/>
      <c r="J431" s="1"/>
      <c r="K431" s="2"/>
      <c r="L431" s="176"/>
      <c r="M431" s="176"/>
      <c r="N431" s="176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  <c r="BT431" s="138"/>
      <c r="BU431" s="138"/>
      <c r="BV431" s="138"/>
      <c r="BW431" s="138"/>
    </row>
    <row r="432" spans="1:75" s="39" customFormat="1" ht="45" customHeight="1">
      <c r="A432" s="46" t="s">
        <v>38</v>
      </c>
      <c r="B432" s="47" t="s">
        <v>623</v>
      </c>
      <c r="C432" s="86" t="s">
        <v>298</v>
      </c>
      <c r="D432" s="55" t="s">
        <v>8</v>
      </c>
      <c r="E432" s="50"/>
      <c r="F432" s="44" t="s">
        <v>98</v>
      </c>
      <c r="G432" s="45"/>
      <c r="H432" s="34"/>
      <c r="I432" s="206"/>
      <c r="J432" s="1"/>
      <c r="K432" s="2"/>
      <c r="L432" s="176"/>
      <c r="M432" s="176"/>
      <c r="N432" s="176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  <c r="BT432" s="138"/>
      <c r="BU432" s="138"/>
      <c r="BV432" s="138"/>
      <c r="BW432" s="138"/>
    </row>
    <row r="433" spans="1:14" s="138" customFormat="1" ht="30" customHeight="1">
      <c r="A433" s="46" t="s">
        <v>39</v>
      </c>
      <c r="B433" s="54" t="s">
        <v>187</v>
      </c>
      <c r="C433" s="86" t="s">
        <v>377</v>
      </c>
      <c r="D433" s="55"/>
      <c r="E433" s="50" t="s">
        <v>106</v>
      </c>
      <c r="F433" s="109">
        <v>4</v>
      </c>
      <c r="G433" s="52"/>
      <c r="H433" s="193">
        <f>ROUND(G433*F433,2)</f>
        <v>0</v>
      </c>
      <c r="I433" s="206"/>
      <c r="J433" s="1"/>
      <c r="K433" s="2"/>
      <c r="L433" s="176"/>
      <c r="M433" s="176"/>
      <c r="N433" s="176"/>
    </row>
    <row r="434" spans="1:14" s="138" customFormat="1" ht="30" customHeight="1">
      <c r="A434" s="46" t="s">
        <v>233</v>
      </c>
      <c r="B434" s="47" t="s">
        <v>624</v>
      </c>
      <c r="C434" s="48" t="s">
        <v>284</v>
      </c>
      <c r="D434" s="55" t="s">
        <v>8</v>
      </c>
      <c r="E434" s="50" t="s">
        <v>106</v>
      </c>
      <c r="F434" s="109">
        <v>8</v>
      </c>
      <c r="G434" s="52"/>
      <c r="H434" s="193">
        <f>ROUND(G434*F434,2)</f>
        <v>0</v>
      </c>
      <c r="I434" s="206"/>
      <c r="J434" s="1"/>
      <c r="K434" s="2"/>
      <c r="L434" s="176"/>
      <c r="M434" s="176"/>
      <c r="N434" s="176"/>
    </row>
    <row r="435" spans="1:14" s="138" customFormat="1" ht="30" customHeight="1">
      <c r="A435" s="46" t="s">
        <v>234</v>
      </c>
      <c r="B435" s="47" t="s">
        <v>625</v>
      </c>
      <c r="C435" s="48" t="s">
        <v>232</v>
      </c>
      <c r="D435" s="55" t="s">
        <v>8</v>
      </c>
      <c r="E435" s="50" t="s">
        <v>106</v>
      </c>
      <c r="F435" s="109">
        <v>7</v>
      </c>
      <c r="G435" s="52"/>
      <c r="H435" s="193">
        <f>ROUND(G435*F435,2)</f>
        <v>0</v>
      </c>
      <c r="I435" s="206"/>
      <c r="J435" s="1"/>
      <c r="K435" s="2"/>
      <c r="L435" s="176"/>
      <c r="M435" s="176"/>
      <c r="N435" s="176"/>
    </row>
    <row r="436" spans="1:75" s="39" customFormat="1" ht="30" customHeight="1">
      <c r="A436" s="46" t="s">
        <v>235</v>
      </c>
      <c r="B436" s="47" t="s">
        <v>626</v>
      </c>
      <c r="C436" s="48" t="s">
        <v>11</v>
      </c>
      <c r="D436" s="55" t="s">
        <v>8</v>
      </c>
      <c r="E436" s="50" t="s">
        <v>106</v>
      </c>
      <c r="F436" s="109">
        <v>5</v>
      </c>
      <c r="G436" s="52"/>
      <c r="H436" s="193">
        <f>ROUND(G436*F436,2)</f>
        <v>0</v>
      </c>
      <c r="I436" s="206"/>
      <c r="J436" s="1"/>
      <c r="K436" s="2"/>
      <c r="L436" s="176"/>
      <c r="M436" s="176"/>
      <c r="N436" s="176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  <c r="BT436" s="138"/>
      <c r="BU436" s="138"/>
      <c r="BV436" s="138"/>
      <c r="BW436" s="138"/>
    </row>
    <row r="437" spans="1:75" s="39" customFormat="1" ht="30" customHeight="1">
      <c r="A437" s="56"/>
      <c r="B437" s="84"/>
      <c r="C437" s="58" t="s">
        <v>125</v>
      </c>
      <c r="D437" s="59"/>
      <c r="E437" s="78"/>
      <c r="F437" s="44" t="s">
        <v>98</v>
      </c>
      <c r="G437" s="45"/>
      <c r="H437" s="34"/>
      <c r="I437" s="206"/>
      <c r="J437" s="1"/>
      <c r="K437" s="2"/>
      <c r="L437" s="176"/>
      <c r="M437" s="176"/>
      <c r="N437" s="176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  <c r="BP437" s="138"/>
      <c r="BQ437" s="138"/>
      <c r="BR437" s="138"/>
      <c r="BS437" s="138"/>
      <c r="BT437" s="138"/>
      <c r="BU437" s="138"/>
      <c r="BV437" s="138"/>
      <c r="BW437" s="138"/>
    </row>
    <row r="438" spans="1:75" s="39" customFormat="1" ht="45" customHeight="1">
      <c r="A438" s="46" t="s">
        <v>137</v>
      </c>
      <c r="B438" s="47" t="s">
        <v>627</v>
      </c>
      <c r="C438" s="48" t="s">
        <v>390</v>
      </c>
      <c r="D438" s="55" t="s">
        <v>389</v>
      </c>
      <c r="E438" s="50" t="s">
        <v>106</v>
      </c>
      <c r="F438" s="109">
        <v>10</v>
      </c>
      <c r="G438" s="52"/>
      <c r="H438" s="193">
        <f>ROUND(G438*F438,2)</f>
        <v>0</v>
      </c>
      <c r="I438" s="206"/>
      <c r="J438" s="1"/>
      <c r="K438" s="2"/>
      <c r="L438" s="176"/>
      <c r="M438" s="176"/>
      <c r="N438" s="176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  <c r="BP438" s="138"/>
      <c r="BQ438" s="138"/>
      <c r="BR438" s="138"/>
      <c r="BS438" s="138"/>
      <c r="BT438" s="138"/>
      <c r="BU438" s="138"/>
      <c r="BV438" s="138"/>
      <c r="BW438" s="138"/>
    </row>
    <row r="439" spans="1:75" s="39" customFormat="1" ht="30" customHeight="1">
      <c r="A439" s="46" t="s">
        <v>139</v>
      </c>
      <c r="B439" s="47" t="s">
        <v>628</v>
      </c>
      <c r="C439" s="48" t="s">
        <v>460</v>
      </c>
      <c r="D439" s="55" t="s">
        <v>389</v>
      </c>
      <c r="E439" s="50"/>
      <c r="F439" s="44" t="s">
        <v>98</v>
      </c>
      <c r="G439" s="45"/>
      <c r="H439" s="34"/>
      <c r="I439" s="206"/>
      <c r="J439" s="1"/>
      <c r="K439" s="2"/>
      <c r="L439" s="176"/>
      <c r="M439" s="176"/>
      <c r="N439" s="176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  <c r="BP439" s="138"/>
      <c r="BQ439" s="138"/>
      <c r="BR439" s="138"/>
      <c r="BS439" s="138"/>
      <c r="BT439" s="138"/>
      <c r="BU439" s="138"/>
      <c r="BV439" s="138"/>
      <c r="BW439" s="138"/>
    </row>
    <row r="440" spans="1:75" s="39" customFormat="1" ht="30" customHeight="1">
      <c r="A440" s="46" t="s">
        <v>140</v>
      </c>
      <c r="B440" s="54" t="s">
        <v>187</v>
      </c>
      <c r="C440" s="48" t="s">
        <v>339</v>
      </c>
      <c r="D440" s="55"/>
      <c r="E440" s="50" t="s">
        <v>106</v>
      </c>
      <c r="F440" s="109">
        <v>5</v>
      </c>
      <c r="G440" s="52"/>
      <c r="H440" s="193">
        <f aca="true" t="shared" si="10" ref="H440:H447">ROUND(G440*F440,2)</f>
        <v>0</v>
      </c>
      <c r="I440" s="206"/>
      <c r="J440" s="1"/>
      <c r="K440" s="2"/>
      <c r="L440" s="176"/>
      <c r="M440" s="176"/>
      <c r="N440" s="176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  <c r="BP440" s="138"/>
      <c r="BQ440" s="138"/>
      <c r="BR440" s="138"/>
      <c r="BS440" s="138"/>
      <c r="BT440" s="138"/>
      <c r="BU440" s="138"/>
      <c r="BV440" s="138"/>
      <c r="BW440" s="138"/>
    </row>
    <row r="441" spans="1:75" s="39" customFormat="1" ht="30" customHeight="1">
      <c r="A441" s="46" t="s">
        <v>141</v>
      </c>
      <c r="B441" s="54" t="s">
        <v>188</v>
      </c>
      <c r="C441" s="48" t="s">
        <v>340</v>
      </c>
      <c r="D441" s="55"/>
      <c r="E441" s="50" t="s">
        <v>106</v>
      </c>
      <c r="F441" s="109">
        <v>19</v>
      </c>
      <c r="G441" s="52"/>
      <c r="H441" s="193">
        <f t="shared" si="10"/>
        <v>0</v>
      </c>
      <c r="I441" s="206"/>
      <c r="J441" s="1"/>
      <c r="K441" s="2"/>
      <c r="L441" s="176"/>
      <c r="M441" s="176"/>
      <c r="N441" s="176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  <c r="BT441" s="138"/>
      <c r="BU441" s="138"/>
      <c r="BV441" s="138"/>
      <c r="BW441" s="138"/>
    </row>
    <row r="442" spans="1:75" s="39" customFormat="1" ht="30" customHeight="1">
      <c r="A442" s="46" t="s">
        <v>142</v>
      </c>
      <c r="B442" s="54" t="s">
        <v>189</v>
      </c>
      <c r="C442" s="48" t="s">
        <v>341</v>
      </c>
      <c r="D442" s="55"/>
      <c r="E442" s="50" t="s">
        <v>106</v>
      </c>
      <c r="F442" s="109">
        <v>7</v>
      </c>
      <c r="G442" s="52"/>
      <c r="H442" s="193">
        <f t="shared" si="10"/>
        <v>0</v>
      </c>
      <c r="I442" s="206"/>
      <c r="J442" s="1"/>
      <c r="K442" s="2"/>
      <c r="L442" s="176"/>
      <c r="M442" s="176"/>
      <c r="N442" s="176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  <c r="BP442" s="138"/>
      <c r="BQ442" s="138"/>
      <c r="BR442" s="138"/>
      <c r="BS442" s="138"/>
      <c r="BT442" s="138"/>
      <c r="BU442" s="138"/>
      <c r="BV442" s="138"/>
      <c r="BW442" s="138"/>
    </row>
    <row r="443" spans="1:75" s="39" customFormat="1" ht="30" customHeight="1">
      <c r="A443" s="46" t="s">
        <v>143</v>
      </c>
      <c r="B443" s="47" t="s">
        <v>629</v>
      </c>
      <c r="C443" s="48" t="s">
        <v>267</v>
      </c>
      <c r="D443" s="55" t="s">
        <v>389</v>
      </c>
      <c r="E443" s="50" t="s">
        <v>106</v>
      </c>
      <c r="F443" s="109">
        <v>23</v>
      </c>
      <c r="G443" s="52"/>
      <c r="H443" s="193">
        <f t="shared" si="10"/>
        <v>0</v>
      </c>
      <c r="I443" s="206"/>
      <c r="J443" s="1"/>
      <c r="K443" s="2"/>
      <c r="L443" s="176"/>
      <c r="M443" s="176"/>
      <c r="N443" s="176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  <c r="BP443" s="138"/>
      <c r="BQ443" s="138"/>
      <c r="BR443" s="138"/>
      <c r="BS443" s="138"/>
      <c r="BT443" s="138"/>
      <c r="BU443" s="138"/>
      <c r="BV443" s="138"/>
      <c r="BW443" s="138"/>
    </row>
    <row r="444" spans="1:75" s="39" customFormat="1" ht="30" customHeight="1">
      <c r="A444" s="46" t="s">
        <v>245</v>
      </c>
      <c r="B444" s="47" t="s">
        <v>630</v>
      </c>
      <c r="C444" s="48" t="s">
        <v>269</v>
      </c>
      <c r="D444" s="55" t="s">
        <v>389</v>
      </c>
      <c r="E444" s="50" t="s">
        <v>106</v>
      </c>
      <c r="F444" s="109">
        <v>10</v>
      </c>
      <c r="G444" s="52"/>
      <c r="H444" s="193">
        <f t="shared" si="10"/>
        <v>0</v>
      </c>
      <c r="I444" s="206"/>
      <c r="J444" s="1"/>
      <c r="K444" s="2"/>
      <c r="L444" s="176"/>
      <c r="M444" s="176"/>
      <c r="N444" s="176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  <c r="BP444" s="138"/>
      <c r="BQ444" s="138"/>
      <c r="BR444" s="138"/>
      <c r="BS444" s="138"/>
      <c r="BT444" s="138"/>
      <c r="BU444" s="138"/>
      <c r="BV444" s="138"/>
      <c r="BW444" s="138"/>
    </row>
    <row r="445" spans="1:75" s="39" customFormat="1" ht="30" customHeight="1">
      <c r="A445" s="46" t="s">
        <v>144</v>
      </c>
      <c r="B445" s="47" t="s">
        <v>631</v>
      </c>
      <c r="C445" s="48" t="s">
        <v>268</v>
      </c>
      <c r="D445" s="55" t="s">
        <v>389</v>
      </c>
      <c r="E445" s="50" t="s">
        <v>106</v>
      </c>
      <c r="F445" s="109">
        <v>20</v>
      </c>
      <c r="G445" s="52"/>
      <c r="H445" s="193">
        <f t="shared" si="10"/>
        <v>0</v>
      </c>
      <c r="I445" s="206"/>
      <c r="J445" s="1"/>
      <c r="K445" s="2"/>
      <c r="L445" s="176"/>
      <c r="M445" s="176"/>
      <c r="N445" s="176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  <c r="BP445" s="138"/>
      <c r="BQ445" s="138"/>
      <c r="BR445" s="138"/>
      <c r="BS445" s="138"/>
      <c r="BT445" s="138"/>
      <c r="BU445" s="138"/>
      <c r="BV445" s="138"/>
      <c r="BW445" s="138"/>
    </row>
    <row r="446" spans="1:75" s="39" customFormat="1" ht="30" customHeight="1">
      <c r="A446" s="46" t="s">
        <v>145</v>
      </c>
      <c r="B446" s="47" t="s">
        <v>632</v>
      </c>
      <c r="C446" s="48" t="s">
        <v>270</v>
      </c>
      <c r="D446" s="55" t="s">
        <v>389</v>
      </c>
      <c r="E446" s="50" t="s">
        <v>106</v>
      </c>
      <c r="F446" s="109">
        <v>10</v>
      </c>
      <c r="G446" s="52"/>
      <c r="H446" s="193">
        <f t="shared" si="10"/>
        <v>0</v>
      </c>
      <c r="I446" s="206"/>
      <c r="J446" s="1"/>
      <c r="K446" s="2"/>
      <c r="L446" s="176"/>
      <c r="M446" s="176"/>
      <c r="N446" s="176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  <c r="BP446" s="138"/>
      <c r="BQ446" s="138"/>
      <c r="BR446" s="138"/>
      <c r="BS446" s="138"/>
      <c r="BT446" s="138"/>
      <c r="BU446" s="138"/>
      <c r="BV446" s="138"/>
      <c r="BW446" s="138"/>
    </row>
    <row r="447" spans="1:75" s="39" customFormat="1" ht="45" customHeight="1">
      <c r="A447" s="46" t="s">
        <v>12</v>
      </c>
      <c r="B447" s="47" t="s">
        <v>633</v>
      </c>
      <c r="C447" s="48" t="s">
        <v>13</v>
      </c>
      <c r="D447" s="55" t="s">
        <v>389</v>
      </c>
      <c r="E447" s="50" t="s">
        <v>106</v>
      </c>
      <c r="F447" s="109">
        <v>5</v>
      </c>
      <c r="G447" s="52"/>
      <c r="H447" s="193">
        <f t="shared" si="10"/>
        <v>0</v>
      </c>
      <c r="I447" s="206"/>
      <c r="J447" s="1"/>
      <c r="K447" s="2"/>
      <c r="L447" s="176"/>
      <c r="M447" s="176"/>
      <c r="N447" s="176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  <c r="BP447" s="138"/>
      <c r="BQ447" s="138"/>
      <c r="BR447" s="138"/>
      <c r="BS447" s="138"/>
      <c r="BT447" s="138"/>
      <c r="BU447" s="138"/>
      <c r="BV447" s="138"/>
      <c r="BW447" s="138"/>
    </row>
    <row r="448" spans="1:75" s="39" customFormat="1" ht="30" customHeight="1">
      <c r="A448" s="88"/>
      <c r="B448" s="84"/>
      <c r="C448" s="58" t="s">
        <v>126</v>
      </c>
      <c r="D448" s="59"/>
      <c r="E448" s="78"/>
      <c r="F448" s="44" t="s">
        <v>98</v>
      </c>
      <c r="G448" s="45"/>
      <c r="H448" s="34"/>
      <c r="I448" s="206"/>
      <c r="J448" s="1"/>
      <c r="K448" s="2"/>
      <c r="L448" s="176"/>
      <c r="M448" s="176"/>
      <c r="N448" s="176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  <c r="BT448" s="138"/>
      <c r="BU448" s="138"/>
      <c r="BV448" s="138"/>
      <c r="BW448" s="138"/>
    </row>
    <row r="449" spans="1:75" s="39" customFormat="1" ht="30" customHeight="1">
      <c r="A449" s="63" t="s">
        <v>335</v>
      </c>
      <c r="B449" s="76" t="s">
        <v>634</v>
      </c>
      <c r="C449" s="3" t="s">
        <v>6</v>
      </c>
      <c r="D449" s="73" t="s">
        <v>635</v>
      </c>
      <c r="E449" s="74" t="s">
        <v>103</v>
      </c>
      <c r="F449" s="51">
        <v>450</v>
      </c>
      <c r="G449" s="52"/>
      <c r="H449" s="193">
        <f>ROUND(G449*F449,2)</f>
        <v>0</v>
      </c>
      <c r="I449" s="206"/>
      <c r="J449" s="1"/>
      <c r="K449" s="2"/>
      <c r="L449" s="176"/>
      <c r="M449" s="176"/>
      <c r="N449" s="176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  <c r="BP449" s="138"/>
      <c r="BQ449" s="138"/>
      <c r="BR449" s="138"/>
      <c r="BS449" s="138"/>
      <c r="BT449" s="138"/>
      <c r="BU449" s="138"/>
      <c r="BV449" s="138"/>
      <c r="BW449" s="138"/>
    </row>
    <row r="450" spans="1:75" s="39" customFormat="1" ht="30" customHeight="1">
      <c r="A450" s="119"/>
      <c r="B450" s="76" t="s">
        <v>636</v>
      </c>
      <c r="C450" s="48" t="s">
        <v>637</v>
      </c>
      <c r="D450" s="55" t="s">
        <v>638</v>
      </c>
      <c r="E450" s="59" t="s">
        <v>106</v>
      </c>
      <c r="F450" s="51">
        <v>2</v>
      </c>
      <c r="G450" s="52"/>
      <c r="H450" s="193">
        <f>ROUND(G450*F450,2)</f>
        <v>0</v>
      </c>
      <c r="I450" s="206"/>
      <c r="J450" s="1"/>
      <c r="K450" s="2"/>
      <c r="L450" s="176"/>
      <c r="M450" s="176"/>
      <c r="N450" s="176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  <c r="BP450" s="138"/>
      <c r="BQ450" s="138"/>
      <c r="BR450" s="138"/>
      <c r="BS450" s="138"/>
      <c r="BT450" s="138"/>
      <c r="BU450" s="138"/>
      <c r="BV450" s="138"/>
      <c r="BW450" s="138"/>
    </row>
    <row r="451" spans="1:75" s="39" customFormat="1" ht="30" customHeight="1">
      <c r="A451" s="88"/>
      <c r="B451" s="76" t="s">
        <v>639</v>
      </c>
      <c r="C451" s="48" t="s">
        <v>472</v>
      </c>
      <c r="D451" s="59" t="s">
        <v>473</v>
      </c>
      <c r="E451" s="74" t="s">
        <v>103</v>
      </c>
      <c r="F451" s="51">
        <v>385</v>
      </c>
      <c r="G451" s="52"/>
      <c r="H451" s="193">
        <f>ROUND(G451*F451,2)</f>
        <v>0</v>
      </c>
      <c r="I451" s="206"/>
      <c r="J451" s="1"/>
      <c r="K451" s="2"/>
      <c r="L451" s="176"/>
      <c r="M451" s="176"/>
      <c r="N451" s="176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  <c r="BP451" s="138"/>
      <c r="BQ451" s="138"/>
      <c r="BR451" s="138"/>
      <c r="BS451" s="138"/>
      <c r="BT451" s="138"/>
      <c r="BU451" s="138"/>
      <c r="BV451" s="138"/>
      <c r="BW451" s="138"/>
    </row>
    <row r="452" spans="1:75" s="39" customFormat="1" ht="30" customHeight="1">
      <c r="A452" s="88"/>
      <c r="B452" s="76" t="s">
        <v>640</v>
      </c>
      <c r="C452" s="48" t="s">
        <v>475</v>
      </c>
      <c r="D452" s="59" t="s">
        <v>473</v>
      </c>
      <c r="E452" s="60"/>
      <c r="F452" s="44" t="s">
        <v>98</v>
      </c>
      <c r="G452" s="45"/>
      <c r="H452" s="34"/>
      <c r="I452" s="206"/>
      <c r="J452" s="1"/>
      <c r="K452" s="2"/>
      <c r="L452" s="176"/>
      <c r="M452" s="176"/>
      <c r="N452" s="176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  <c r="BP452" s="138"/>
      <c r="BQ452" s="138"/>
      <c r="BR452" s="138"/>
      <c r="BS452" s="138"/>
      <c r="BT452" s="138"/>
      <c r="BU452" s="138"/>
      <c r="BV452" s="138"/>
      <c r="BW452" s="138"/>
    </row>
    <row r="453" spans="1:75" s="39" customFormat="1" ht="30" customHeight="1">
      <c r="A453" s="88"/>
      <c r="B453" s="77" t="s">
        <v>187</v>
      </c>
      <c r="C453" s="94" t="s">
        <v>476</v>
      </c>
      <c r="D453" s="59"/>
      <c r="E453" s="59" t="s">
        <v>106</v>
      </c>
      <c r="F453" s="51">
        <v>28</v>
      </c>
      <c r="G453" s="52"/>
      <c r="H453" s="193">
        <f>ROUND(G453*F453,2)</f>
        <v>0</v>
      </c>
      <c r="I453" s="206"/>
      <c r="J453" s="1"/>
      <c r="K453" s="2"/>
      <c r="L453" s="176"/>
      <c r="M453" s="176"/>
      <c r="N453" s="176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  <c r="BP453" s="138"/>
      <c r="BQ453" s="138"/>
      <c r="BR453" s="138"/>
      <c r="BS453" s="138"/>
      <c r="BT453" s="138"/>
      <c r="BU453" s="138"/>
      <c r="BV453" s="138"/>
      <c r="BW453" s="138"/>
    </row>
    <row r="454" spans="1:75" s="39" customFormat="1" ht="30" customHeight="1">
      <c r="A454" s="88"/>
      <c r="B454" s="84" t="s">
        <v>641</v>
      </c>
      <c r="C454" s="94" t="s">
        <v>478</v>
      </c>
      <c r="D454" s="59" t="s">
        <v>473</v>
      </c>
      <c r="E454" s="59"/>
      <c r="F454" s="44" t="s">
        <v>98</v>
      </c>
      <c r="G454" s="45"/>
      <c r="H454" s="34"/>
      <c r="I454" s="206"/>
      <c r="J454" s="1"/>
      <c r="K454" s="2"/>
      <c r="L454" s="176"/>
      <c r="M454" s="176"/>
      <c r="N454" s="176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  <c r="BP454" s="138"/>
      <c r="BQ454" s="138"/>
      <c r="BR454" s="138"/>
      <c r="BS454" s="138"/>
      <c r="BT454" s="138"/>
      <c r="BU454" s="138"/>
      <c r="BV454" s="138"/>
      <c r="BW454" s="138"/>
    </row>
    <row r="455" spans="1:75" s="143" customFormat="1" ht="30" customHeight="1">
      <c r="A455" s="149"/>
      <c r="B455" s="150" t="s">
        <v>187</v>
      </c>
      <c r="C455" s="98" t="s">
        <v>532</v>
      </c>
      <c r="D455" s="99"/>
      <c r="E455" s="99" t="s">
        <v>106</v>
      </c>
      <c r="F455" s="69">
        <v>28</v>
      </c>
      <c r="G455" s="70"/>
      <c r="H455" s="194">
        <f>ROUND(G455*F455,2)</f>
        <v>0</v>
      </c>
      <c r="I455" s="206"/>
      <c r="J455" s="1"/>
      <c r="K455" s="2"/>
      <c r="L455" s="176"/>
      <c r="M455" s="176"/>
      <c r="N455" s="176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  <c r="BT455" s="138"/>
      <c r="BU455" s="138"/>
      <c r="BV455" s="138"/>
      <c r="BW455" s="138"/>
    </row>
    <row r="456" spans="1:75" s="39" customFormat="1" ht="30" customHeight="1">
      <c r="A456" s="88"/>
      <c r="B456" s="84" t="s">
        <v>642</v>
      </c>
      <c r="C456" s="94" t="s">
        <v>480</v>
      </c>
      <c r="D456" s="59" t="s">
        <v>473</v>
      </c>
      <c r="E456" s="59"/>
      <c r="F456" s="44" t="s">
        <v>98</v>
      </c>
      <c r="G456" s="45"/>
      <c r="H456" s="34"/>
      <c r="I456" s="206"/>
      <c r="J456" s="1"/>
      <c r="K456" s="2"/>
      <c r="L456" s="176"/>
      <c r="M456" s="176"/>
      <c r="N456" s="176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  <c r="BP456" s="138"/>
      <c r="BQ456" s="138"/>
      <c r="BR456" s="138"/>
      <c r="BS456" s="138"/>
      <c r="BT456" s="138"/>
      <c r="BU456" s="138"/>
      <c r="BV456" s="138"/>
      <c r="BW456" s="138"/>
    </row>
    <row r="457" spans="1:75" s="39" customFormat="1" ht="30" customHeight="1">
      <c r="A457" s="88"/>
      <c r="B457" s="77" t="s">
        <v>187</v>
      </c>
      <c r="C457" s="94" t="s">
        <v>481</v>
      </c>
      <c r="D457" s="59"/>
      <c r="E457" s="59" t="s">
        <v>106</v>
      </c>
      <c r="F457" s="51">
        <v>114</v>
      </c>
      <c r="G457" s="52"/>
      <c r="H457" s="193">
        <f>ROUND(G457*F457,2)</f>
        <v>0</v>
      </c>
      <c r="I457" s="206"/>
      <c r="J457" s="1"/>
      <c r="K457" s="2"/>
      <c r="L457" s="176"/>
      <c r="M457" s="176"/>
      <c r="N457" s="176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R457" s="138"/>
      <c r="BS457" s="138"/>
      <c r="BT457" s="138"/>
      <c r="BU457" s="138"/>
      <c r="BV457" s="138"/>
      <c r="BW457" s="138"/>
    </row>
    <row r="458" spans="1:75" s="39" customFormat="1" ht="30" customHeight="1">
      <c r="A458" s="88"/>
      <c r="B458" s="77" t="s">
        <v>188</v>
      </c>
      <c r="C458" s="94" t="s">
        <v>482</v>
      </c>
      <c r="D458" s="59"/>
      <c r="E458" s="59" t="s">
        <v>106</v>
      </c>
      <c r="F458" s="51">
        <v>120</v>
      </c>
      <c r="G458" s="52"/>
      <c r="H458" s="193">
        <f>ROUND(G458*F458,2)</f>
        <v>0</v>
      </c>
      <c r="I458" s="206"/>
      <c r="J458" s="1"/>
      <c r="K458" s="2"/>
      <c r="L458" s="176"/>
      <c r="M458" s="176"/>
      <c r="N458" s="176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  <c r="BP458" s="138"/>
      <c r="BQ458" s="138"/>
      <c r="BR458" s="138"/>
      <c r="BS458" s="138"/>
      <c r="BT458" s="138"/>
      <c r="BU458" s="138"/>
      <c r="BV458" s="138"/>
      <c r="BW458" s="138"/>
    </row>
    <row r="459" spans="1:75" s="39" customFormat="1" ht="30" customHeight="1">
      <c r="A459" s="88"/>
      <c r="B459" s="84" t="s">
        <v>643</v>
      </c>
      <c r="C459" s="94" t="s">
        <v>644</v>
      </c>
      <c r="D459" s="59" t="s">
        <v>486</v>
      </c>
      <c r="E459" s="50" t="s">
        <v>106</v>
      </c>
      <c r="F459" s="51">
        <v>28</v>
      </c>
      <c r="G459" s="52"/>
      <c r="H459" s="193">
        <f>ROUND(G459*F459,2)</f>
        <v>0</v>
      </c>
      <c r="I459" s="206"/>
      <c r="J459" s="1"/>
      <c r="K459" s="2"/>
      <c r="L459" s="176"/>
      <c r="M459" s="176"/>
      <c r="N459" s="176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  <c r="BP459" s="138"/>
      <c r="BQ459" s="138"/>
      <c r="BR459" s="138"/>
      <c r="BS459" s="138"/>
      <c r="BT459" s="138"/>
      <c r="BU459" s="138"/>
      <c r="BV459" s="138"/>
      <c r="BW459" s="138"/>
    </row>
    <row r="460" spans="1:14" s="138" customFormat="1" ht="30" customHeight="1">
      <c r="A460" s="88"/>
      <c r="B460" s="84" t="s">
        <v>645</v>
      </c>
      <c r="C460" s="94" t="s">
        <v>485</v>
      </c>
      <c r="D460" s="59" t="s">
        <v>486</v>
      </c>
      <c r="E460" s="50" t="s">
        <v>104</v>
      </c>
      <c r="F460" s="51">
        <v>350</v>
      </c>
      <c r="G460" s="52"/>
      <c r="H460" s="193">
        <f>ROUND(G460*F460,2)</f>
        <v>0</v>
      </c>
      <c r="I460" s="206"/>
      <c r="J460" s="1"/>
      <c r="K460" s="2"/>
      <c r="L460" s="176"/>
      <c r="M460" s="176"/>
      <c r="N460" s="176"/>
    </row>
    <row r="461" spans="1:14" s="138" customFormat="1" ht="30" customHeight="1">
      <c r="A461" s="88"/>
      <c r="B461" s="84" t="s">
        <v>646</v>
      </c>
      <c r="C461" s="94" t="s">
        <v>468</v>
      </c>
      <c r="D461" s="59" t="s">
        <v>469</v>
      </c>
      <c r="E461" s="50"/>
      <c r="F461" s="44" t="s">
        <v>98</v>
      </c>
      <c r="G461" s="45"/>
      <c r="H461" s="34"/>
      <c r="I461" s="206"/>
      <c r="J461" s="1"/>
      <c r="K461" s="2"/>
      <c r="L461" s="176"/>
      <c r="M461" s="176"/>
      <c r="N461" s="176"/>
    </row>
    <row r="462" spans="1:75" s="39" customFormat="1" ht="30" customHeight="1">
      <c r="A462" s="88"/>
      <c r="B462" s="77" t="s">
        <v>187</v>
      </c>
      <c r="C462" s="94" t="s">
        <v>470</v>
      </c>
      <c r="D462" s="59"/>
      <c r="E462" s="59" t="s">
        <v>106</v>
      </c>
      <c r="F462" s="51">
        <v>11</v>
      </c>
      <c r="G462" s="52"/>
      <c r="H462" s="193">
        <f aca="true" t="shared" si="11" ref="H462:H468">ROUND(G462*F462,2)</f>
        <v>0</v>
      </c>
      <c r="I462" s="206"/>
      <c r="J462" s="1"/>
      <c r="K462" s="2"/>
      <c r="L462" s="176"/>
      <c r="M462" s="176"/>
      <c r="N462" s="176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  <c r="BP462" s="138"/>
      <c r="BQ462" s="138"/>
      <c r="BR462" s="138"/>
      <c r="BS462" s="138"/>
      <c r="BT462" s="138"/>
      <c r="BU462" s="138"/>
      <c r="BV462" s="138"/>
      <c r="BW462" s="138"/>
    </row>
    <row r="463" spans="1:75" s="39" customFormat="1" ht="30" customHeight="1">
      <c r="A463" s="88"/>
      <c r="B463" s="77" t="s">
        <v>188</v>
      </c>
      <c r="C463" s="94" t="s">
        <v>647</v>
      </c>
      <c r="D463" s="59"/>
      <c r="E463" s="59" t="s">
        <v>106</v>
      </c>
      <c r="F463" s="51">
        <v>9</v>
      </c>
      <c r="G463" s="52"/>
      <c r="H463" s="193">
        <f t="shared" si="11"/>
        <v>0</v>
      </c>
      <c r="I463" s="206"/>
      <c r="J463" s="1"/>
      <c r="K463" s="2"/>
      <c r="L463" s="176"/>
      <c r="M463" s="176"/>
      <c r="N463" s="176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  <c r="BT463" s="138"/>
      <c r="BU463" s="138"/>
      <c r="BV463" s="138"/>
      <c r="BW463" s="138"/>
    </row>
    <row r="464" spans="1:75" s="39" customFormat="1" ht="30" customHeight="1">
      <c r="A464" s="88"/>
      <c r="B464" s="77" t="s">
        <v>189</v>
      </c>
      <c r="C464" s="94" t="s">
        <v>648</v>
      </c>
      <c r="D464" s="59"/>
      <c r="E464" s="59" t="s">
        <v>106</v>
      </c>
      <c r="F464" s="51">
        <v>1</v>
      </c>
      <c r="G464" s="52"/>
      <c r="H464" s="193">
        <f t="shared" si="11"/>
        <v>0</v>
      </c>
      <c r="I464" s="206"/>
      <c r="J464" s="1"/>
      <c r="K464" s="2"/>
      <c r="L464" s="176"/>
      <c r="M464" s="176"/>
      <c r="N464" s="176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  <c r="BV464" s="138"/>
      <c r="BW464" s="138"/>
    </row>
    <row r="465" spans="1:75" s="39" customFormat="1" ht="30" customHeight="1">
      <c r="A465" s="88"/>
      <c r="B465" s="77" t="s">
        <v>190</v>
      </c>
      <c r="C465" s="94" t="s">
        <v>649</v>
      </c>
      <c r="D465" s="59"/>
      <c r="E465" s="59" t="s">
        <v>106</v>
      </c>
      <c r="F465" s="51">
        <v>5</v>
      </c>
      <c r="G465" s="52"/>
      <c r="H465" s="193">
        <f t="shared" si="11"/>
        <v>0</v>
      </c>
      <c r="I465" s="206"/>
      <c r="J465" s="1"/>
      <c r="K465" s="2"/>
      <c r="L465" s="176"/>
      <c r="M465" s="176"/>
      <c r="N465" s="176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  <c r="BT465" s="138"/>
      <c r="BU465" s="138"/>
      <c r="BV465" s="138"/>
      <c r="BW465" s="138"/>
    </row>
    <row r="466" spans="1:75" s="39" customFormat="1" ht="30" customHeight="1">
      <c r="A466" s="88"/>
      <c r="B466" s="77" t="s">
        <v>191</v>
      </c>
      <c r="C466" s="94" t="s">
        <v>650</v>
      </c>
      <c r="D466" s="59"/>
      <c r="E466" s="59" t="s">
        <v>106</v>
      </c>
      <c r="F466" s="51">
        <v>3</v>
      </c>
      <c r="G466" s="52"/>
      <c r="H466" s="193">
        <f t="shared" si="11"/>
        <v>0</v>
      </c>
      <c r="I466" s="206"/>
      <c r="J466" s="1"/>
      <c r="K466" s="2"/>
      <c r="L466" s="176"/>
      <c r="M466" s="176"/>
      <c r="N466" s="176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  <c r="BP466" s="138"/>
      <c r="BQ466" s="138"/>
      <c r="BR466" s="138"/>
      <c r="BS466" s="138"/>
      <c r="BT466" s="138"/>
      <c r="BU466" s="138"/>
      <c r="BV466" s="138"/>
      <c r="BW466" s="138"/>
    </row>
    <row r="467" spans="1:75" s="39" customFormat="1" ht="30" customHeight="1">
      <c r="A467" s="88"/>
      <c r="B467" s="77" t="s">
        <v>192</v>
      </c>
      <c r="C467" s="94" t="s">
        <v>651</v>
      </c>
      <c r="D467" s="59"/>
      <c r="E467" s="59" t="s">
        <v>106</v>
      </c>
      <c r="F467" s="51">
        <v>1</v>
      </c>
      <c r="G467" s="52"/>
      <c r="H467" s="193">
        <f t="shared" si="11"/>
        <v>0</v>
      </c>
      <c r="I467" s="206"/>
      <c r="J467" s="1"/>
      <c r="K467" s="2"/>
      <c r="L467" s="176"/>
      <c r="M467" s="176"/>
      <c r="N467" s="176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  <c r="BP467" s="138"/>
      <c r="BQ467" s="138"/>
      <c r="BR467" s="138"/>
      <c r="BS467" s="138"/>
      <c r="BT467" s="138"/>
      <c r="BU467" s="138"/>
      <c r="BV467" s="138"/>
      <c r="BW467" s="138"/>
    </row>
    <row r="468" spans="1:75" s="39" customFormat="1" ht="30" customHeight="1">
      <c r="A468" s="88"/>
      <c r="B468" s="77" t="s">
        <v>193</v>
      </c>
      <c r="C468" s="94" t="s">
        <v>652</v>
      </c>
      <c r="D468" s="59"/>
      <c r="E468" s="59" t="s">
        <v>106</v>
      </c>
      <c r="F468" s="51">
        <v>1</v>
      </c>
      <c r="G468" s="52"/>
      <c r="H468" s="193">
        <f t="shared" si="11"/>
        <v>0</v>
      </c>
      <c r="I468" s="206"/>
      <c r="J468" s="1"/>
      <c r="K468" s="2"/>
      <c r="L468" s="176"/>
      <c r="M468" s="176"/>
      <c r="N468" s="176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  <c r="BP468" s="138"/>
      <c r="BQ468" s="138"/>
      <c r="BR468" s="138"/>
      <c r="BS468" s="138"/>
      <c r="BT468" s="138"/>
      <c r="BU468" s="138"/>
      <c r="BV468" s="138"/>
      <c r="BW468" s="138"/>
    </row>
    <row r="469" spans="1:75" s="39" customFormat="1" ht="30" customHeight="1">
      <c r="A469" s="88"/>
      <c r="B469" s="84" t="s">
        <v>653</v>
      </c>
      <c r="C469" s="94" t="s">
        <v>488</v>
      </c>
      <c r="D469" s="59" t="s">
        <v>489</v>
      </c>
      <c r="E469" s="59"/>
      <c r="F469" s="44" t="s">
        <v>98</v>
      </c>
      <c r="G469" s="45"/>
      <c r="H469" s="34"/>
      <c r="I469" s="206"/>
      <c r="J469" s="1"/>
      <c r="K469" s="2"/>
      <c r="L469" s="176"/>
      <c r="M469" s="176"/>
      <c r="N469" s="176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  <c r="BT469" s="138"/>
      <c r="BU469" s="138"/>
      <c r="BV469" s="138"/>
      <c r="BW469" s="138"/>
    </row>
    <row r="470" spans="1:75" s="39" customFormat="1" ht="30" customHeight="1">
      <c r="A470" s="88"/>
      <c r="B470" s="77" t="s">
        <v>187</v>
      </c>
      <c r="C470" s="94" t="s">
        <v>490</v>
      </c>
      <c r="D470" s="59"/>
      <c r="E470" s="59" t="s">
        <v>491</v>
      </c>
      <c r="F470" s="51">
        <v>2</v>
      </c>
      <c r="G470" s="52"/>
      <c r="H470" s="193">
        <f aca="true" t="shared" si="12" ref="H470:H476">ROUND(G470*F470,2)</f>
        <v>0</v>
      </c>
      <c r="I470" s="206"/>
      <c r="J470" s="1"/>
      <c r="K470" s="2"/>
      <c r="L470" s="176"/>
      <c r="M470" s="176"/>
      <c r="N470" s="176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  <c r="BP470" s="138"/>
      <c r="BQ470" s="138"/>
      <c r="BR470" s="138"/>
      <c r="BS470" s="138"/>
      <c r="BT470" s="138"/>
      <c r="BU470" s="138"/>
      <c r="BV470" s="138"/>
      <c r="BW470" s="138"/>
    </row>
    <row r="471" spans="1:75" s="39" customFormat="1" ht="30" customHeight="1">
      <c r="A471" s="88"/>
      <c r="B471" s="84" t="s">
        <v>654</v>
      </c>
      <c r="C471" s="94" t="s">
        <v>493</v>
      </c>
      <c r="D471" s="59" t="s">
        <v>494</v>
      </c>
      <c r="E471" s="59" t="s">
        <v>106</v>
      </c>
      <c r="F471" s="51">
        <v>44</v>
      </c>
      <c r="G471" s="52"/>
      <c r="H471" s="193">
        <f t="shared" si="12"/>
        <v>0</v>
      </c>
      <c r="I471" s="206"/>
      <c r="J471" s="1"/>
      <c r="K471" s="2"/>
      <c r="L471" s="176"/>
      <c r="M471" s="176"/>
      <c r="N471" s="176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  <c r="BV471" s="138"/>
      <c r="BW471" s="138"/>
    </row>
    <row r="472" spans="1:75" s="39" customFormat="1" ht="30" customHeight="1">
      <c r="A472" s="88"/>
      <c r="B472" s="84" t="s">
        <v>655</v>
      </c>
      <c r="C472" s="94" t="s">
        <v>496</v>
      </c>
      <c r="D472" s="59" t="s">
        <v>494</v>
      </c>
      <c r="E472" s="59" t="s">
        <v>106</v>
      </c>
      <c r="F472" s="51">
        <v>2</v>
      </c>
      <c r="G472" s="52"/>
      <c r="H472" s="193">
        <f t="shared" si="12"/>
        <v>0</v>
      </c>
      <c r="I472" s="206"/>
      <c r="J472" s="1"/>
      <c r="K472" s="2"/>
      <c r="L472" s="176"/>
      <c r="M472" s="176"/>
      <c r="N472" s="176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  <c r="BT472" s="138"/>
      <c r="BU472" s="138"/>
      <c r="BV472" s="138"/>
      <c r="BW472" s="138"/>
    </row>
    <row r="473" spans="1:75" s="39" customFormat="1" ht="30" customHeight="1">
      <c r="A473" s="88"/>
      <c r="B473" s="84" t="s">
        <v>656</v>
      </c>
      <c r="C473" s="94" t="s">
        <v>499</v>
      </c>
      <c r="D473" s="59" t="s">
        <v>473</v>
      </c>
      <c r="E473" s="74" t="s">
        <v>103</v>
      </c>
      <c r="F473" s="51">
        <v>8</v>
      </c>
      <c r="G473" s="52"/>
      <c r="H473" s="193">
        <f t="shared" si="12"/>
        <v>0</v>
      </c>
      <c r="I473" s="206"/>
      <c r="J473" s="1"/>
      <c r="K473" s="2"/>
      <c r="L473" s="176"/>
      <c r="M473" s="176"/>
      <c r="N473" s="176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  <c r="BT473" s="138"/>
      <c r="BU473" s="138"/>
      <c r="BV473" s="138"/>
      <c r="BW473" s="138"/>
    </row>
    <row r="474" spans="1:75" s="39" customFormat="1" ht="30" customHeight="1">
      <c r="A474" s="88"/>
      <c r="B474" s="84" t="s">
        <v>657</v>
      </c>
      <c r="C474" s="94" t="s">
        <v>658</v>
      </c>
      <c r="D474" s="59" t="s">
        <v>473</v>
      </c>
      <c r="E474" s="50" t="s">
        <v>104</v>
      </c>
      <c r="F474" s="51">
        <v>20</v>
      </c>
      <c r="G474" s="52"/>
      <c r="H474" s="193">
        <f>ROUND(G474*F474,2)</f>
        <v>0</v>
      </c>
      <c r="I474" s="206"/>
      <c r="J474" s="1"/>
      <c r="K474" s="2"/>
      <c r="L474" s="176"/>
      <c r="M474" s="176"/>
      <c r="N474" s="176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  <c r="BP474" s="138"/>
      <c r="BQ474" s="138"/>
      <c r="BR474" s="138"/>
      <c r="BS474" s="138"/>
      <c r="BT474" s="138"/>
      <c r="BU474" s="138"/>
      <c r="BV474" s="138"/>
      <c r="BW474" s="138"/>
    </row>
    <row r="475" spans="1:75" s="39" customFormat="1" ht="30" customHeight="1">
      <c r="A475" s="88"/>
      <c r="B475" s="84" t="s">
        <v>659</v>
      </c>
      <c r="C475" s="94" t="s">
        <v>660</v>
      </c>
      <c r="D475" s="59" t="s">
        <v>494</v>
      </c>
      <c r="E475" s="59" t="s">
        <v>106</v>
      </c>
      <c r="F475" s="51">
        <v>5</v>
      </c>
      <c r="G475" s="52"/>
      <c r="H475" s="193">
        <f t="shared" si="12"/>
        <v>0</v>
      </c>
      <c r="I475" s="206"/>
      <c r="J475" s="1"/>
      <c r="K475" s="2"/>
      <c r="L475" s="176"/>
      <c r="M475" s="176"/>
      <c r="N475" s="176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  <c r="BP475" s="138"/>
      <c r="BQ475" s="138"/>
      <c r="BR475" s="138"/>
      <c r="BS475" s="138"/>
      <c r="BT475" s="138"/>
      <c r="BU475" s="138"/>
      <c r="BV475" s="138"/>
      <c r="BW475" s="138"/>
    </row>
    <row r="476" spans="1:75" s="39" customFormat="1" ht="45" customHeight="1">
      <c r="A476" s="88"/>
      <c r="B476" s="84" t="s">
        <v>661</v>
      </c>
      <c r="C476" s="94" t="s">
        <v>686</v>
      </c>
      <c r="D476" s="59" t="s">
        <v>662</v>
      </c>
      <c r="E476" s="59" t="s">
        <v>663</v>
      </c>
      <c r="F476" s="51">
        <v>1</v>
      </c>
      <c r="G476" s="52"/>
      <c r="H476" s="193">
        <f t="shared" si="12"/>
        <v>0</v>
      </c>
      <c r="I476" s="206"/>
      <c r="J476" s="1"/>
      <c r="K476" s="2"/>
      <c r="L476" s="176"/>
      <c r="M476" s="176"/>
      <c r="N476" s="176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  <c r="BP476" s="138"/>
      <c r="BQ476" s="138"/>
      <c r="BR476" s="138"/>
      <c r="BS476" s="138"/>
      <c r="BT476" s="138"/>
      <c r="BU476" s="138"/>
      <c r="BV476" s="138"/>
      <c r="BW476" s="138"/>
    </row>
    <row r="477" spans="1:75" s="39" customFormat="1" ht="30" customHeight="1">
      <c r="A477" s="56"/>
      <c r="B477" s="95"/>
      <c r="C477" s="58" t="s">
        <v>110</v>
      </c>
      <c r="D477" s="59"/>
      <c r="E477" s="78"/>
      <c r="F477" s="44" t="s">
        <v>98</v>
      </c>
      <c r="G477" s="45"/>
      <c r="H477" s="34"/>
      <c r="I477" s="206"/>
      <c r="J477" s="1"/>
      <c r="K477" s="2"/>
      <c r="L477" s="176"/>
      <c r="M477" s="176"/>
      <c r="N477" s="176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  <c r="BP477" s="138"/>
      <c r="BQ477" s="138"/>
      <c r="BR477" s="138"/>
      <c r="BS477" s="138"/>
      <c r="BT477" s="138"/>
      <c r="BU477" s="138"/>
      <c r="BV477" s="138"/>
      <c r="BW477" s="138"/>
    </row>
    <row r="478" spans="1:75" s="39" customFormat="1" ht="30" customHeight="1">
      <c r="A478" s="88"/>
      <c r="B478" s="47" t="s">
        <v>664</v>
      </c>
      <c r="C478" s="94" t="s">
        <v>501</v>
      </c>
      <c r="D478" s="100" t="s">
        <v>264</v>
      </c>
      <c r="E478" s="59" t="s">
        <v>581</v>
      </c>
      <c r="F478" s="109">
        <v>120</v>
      </c>
      <c r="G478" s="52"/>
      <c r="H478" s="193">
        <f>ROUND(G478*F478,2)</f>
        <v>0</v>
      </c>
      <c r="I478" s="206"/>
      <c r="J478" s="1"/>
      <c r="K478" s="2"/>
      <c r="L478" s="176"/>
      <c r="M478" s="176"/>
      <c r="N478" s="176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  <c r="BP478" s="138"/>
      <c r="BQ478" s="138"/>
      <c r="BR478" s="138"/>
      <c r="BS478" s="138"/>
      <c r="BT478" s="138"/>
      <c r="BU478" s="138"/>
      <c r="BV478" s="138"/>
      <c r="BW478" s="138"/>
    </row>
    <row r="479" spans="1:75" s="39" customFormat="1" ht="45" customHeight="1">
      <c r="A479" s="34"/>
      <c r="B479" s="84" t="s">
        <v>665</v>
      </c>
      <c r="C479" s="94" t="s">
        <v>503</v>
      </c>
      <c r="D479" s="100" t="s">
        <v>504</v>
      </c>
      <c r="E479" s="59" t="s">
        <v>106</v>
      </c>
      <c r="F479" s="109">
        <v>15</v>
      </c>
      <c r="G479" s="52"/>
      <c r="H479" s="193">
        <f>ROUND(G479*F479,2)</f>
        <v>0</v>
      </c>
      <c r="I479" s="206"/>
      <c r="J479" s="1"/>
      <c r="K479" s="2"/>
      <c r="L479" s="176"/>
      <c r="M479" s="176"/>
      <c r="N479" s="176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  <c r="BT479" s="138"/>
      <c r="BU479" s="138"/>
      <c r="BV479" s="138"/>
      <c r="BW479" s="138"/>
    </row>
    <row r="480" spans="1:75" s="143" customFormat="1" ht="45" customHeight="1">
      <c r="A480" s="151"/>
      <c r="B480" s="97" t="s">
        <v>666</v>
      </c>
      <c r="C480" s="98" t="s">
        <v>506</v>
      </c>
      <c r="D480" s="152" t="s">
        <v>507</v>
      </c>
      <c r="E480" s="68" t="s">
        <v>103</v>
      </c>
      <c r="F480" s="130">
        <v>1015</v>
      </c>
      <c r="G480" s="70"/>
      <c r="H480" s="194">
        <f>ROUND(G480*F480,2)</f>
        <v>0</v>
      </c>
      <c r="I480" s="206"/>
      <c r="J480" s="1"/>
      <c r="K480" s="2"/>
      <c r="L480" s="176"/>
      <c r="M480" s="176"/>
      <c r="N480" s="176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  <c r="BV480" s="138"/>
      <c r="BW480" s="138"/>
    </row>
    <row r="481" spans="1:75" s="39" customFormat="1" ht="30" customHeight="1">
      <c r="A481" s="34"/>
      <c r="B481" s="84" t="s">
        <v>667</v>
      </c>
      <c r="C481" s="94" t="s">
        <v>585</v>
      </c>
      <c r="D481" s="100" t="s">
        <v>586</v>
      </c>
      <c r="E481" s="59" t="s">
        <v>106</v>
      </c>
      <c r="F481" s="109">
        <v>27</v>
      </c>
      <c r="G481" s="52"/>
      <c r="H481" s="193">
        <f>ROUND(G481*F481,2)</f>
        <v>0</v>
      </c>
      <c r="I481" s="206"/>
      <c r="J481" s="1"/>
      <c r="K481" s="2"/>
      <c r="L481" s="176"/>
      <c r="M481" s="176"/>
      <c r="N481" s="176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</row>
    <row r="482" spans="1:75" s="39" customFormat="1" ht="6" customHeight="1">
      <c r="A482" s="34"/>
      <c r="B482" s="153"/>
      <c r="C482" s="103"/>
      <c r="D482" s="104"/>
      <c r="E482" s="105"/>
      <c r="F482" s="106"/>
      <c r="G482" s="27"/>
      <c r="H482" s="34"/>
      <c r="I482" s="206"/>
      <c r="J482" s="1"/>
      <c r="K482" s="2"/>
      <c r="L482" s="176"/>
      <c r="M482" s="176"/>
      <c r="N482" s="176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  <c r="BT482" s="138"/>
      <c r="BU482" s="138"/>
      <c r="BV482" s="138"/>
      <c r="BW482" s="138"/>
    </row>
    <row r="483" spans="1:75" s="39" customFormat="1" ht="45" customHeight="1" thickBot="1">
      <c r="A483" s="132"/>
      <c r="B483" s="108" t="s">
        <v>17</v>
      </c>
      <c r="C483" s="230" t="str">
        <f>C354</f>
        <v>PHASE II - PAVEMENT REHABILITATION AND STREETSCAPING:  GARRY STREET FROM PORTAGE AVENUE TO ASSINIBOINE AVENUE</v>
      </c>
      <c r="D483" s="231"/>
      <c r="E483" s="231"/>
      <c r="F483" s="232"/>
      <c r="G483" s="132" t="s">
        <v>522</v>
      </c>
      <c r="H483" s="197">
        <f>SUM(H354:H482)</f>
        <v>0</v>
      </c>
      <c r="I483" s="206"/>
      <c r="J483" s="1"/>
      <c r="K483" s="2"/>
      <c r="L483" s="176"/>
      <c r="M483" s="176"/>
      <c r="N483" s="176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  <c r="BV483" s="138"/>
      <c r="BW483" s="138"/>
    </row>
    <row r="484" spans="1:14" ht="54" customHeight="1" thickTop="1">
      <c r="A484" s="34"/>
      <c r="B484" s="233" t="s">
        <v>668</v>
      </c>
      <c r="C484" s="234"/>
      <c r="D484" s="234"/>
      <c r="E484" s="234"/>
      <c r="F484" s="234"/>
      <c r="G484" s="235"/>
      <c r="H484" s="154"/>
      <c r="I484" s="206"/>
      <c r="J484" s="1"/>
      <c r="K484" s="2"/>
      <c r="L484" s="176"/>
      <c r="M484" s="176"/>
      <c r="N484" s="176"/>
    </row>
    <row r="485" spans="1:75" s="39" customFormat="1" ht="30" customHeight="1">
      <c r="A485" s="36"/>
      <c r="B485" s="37" t="s">
        <v>276</v>
      </c>
      <c r="C485" s="236" t="s">
        <v>669</v>
      </c>
      <c r="D485" s="237"/>
      <c r="E485" s="237"/>
      <c r="F485" s="238"/>
      <c r="G485" s="36"/>
      <c r="H485" s="36"/>
      <c r="I485" s="206"/>
      <c r="J485" s="1"/>
      <c r="K485" s="2"/>
      <c r="L485" s="176"/>
      <c r="M485" s="176"/>
      <c r="N485" s="176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  <c r="BT485" s="138"/>
      <c r="BU485" s="138"/>
      <c r="BV485" s="138"/>
      <c r="BW485" s="138"/>
    </row>
    <row r="486" spans="1:14" ht="30" customHeight="1">
      <c r="A486" s="34"/>
      <c r="B486" s="84" t="s">
        <v>73</v>
      </c>
      <c r="C486" s="94" t="s">
        <v>670</v>
      </c>
      <c r="D486" s="100" t="s">
        <v>671</v>
      </c>
      <c r="E486" s="59"/>
      <c r="F486" s="44" t="s">
        <v>98</v>
      </c>
      <c r="G486" s="45" t="s">
        <v>98</v>
      </c>
      <c r="H486" s="34"/>
      <c r="I486" s="206"/>
      <c r="J486" s="1"/>
      <c r="K486" s="2"/>
      <c r="L486" s="176"/>
      <c r="M486" s="176"/>
      <c r="N486" s="176"/>
    </row>
    <row r="487" spans="1:14" ht="30" customHeight="1">
      <c r="A487" s="34"/>
      <c r="B487" s="77" t="s">
        <v>187</v>
      </c>
      <c r="C487" s="94" t="s">
        <v>672</v>
      </c>
      <c r="D487" s="100"/>
      <c r="E487" s="59" t="s">
        <v>106</v>
      </c>
      <c r="F487" s="109">
        <v>5</v>
      </c>
      <c r="G487" s="52"/>
      <c r="H487" s="193">
        <f>ROUND(G487*F487,2)</f>
        <v>0</v>
      </c>
      <c r="I487" s="206"/>
      <c r="J487" s="1"/>
      <c r="K487" s="2"/>
      <c r="L487" s="176"/>
      <c r="M487" s="176"/>
      <c r="N487" s="176"/>
    </row>
    <row r="488" spans="1:14" ht="30" customHeight="1">
      <c r="A488" s="34"/>
      <c r="B488" s="77" t="s">
        <v>188</v>
      </c>
      <c r="C488" s="94" t="s">
        <v>673</v>
      </c>
      <c r="D488" s="100"/>
      <c r="E488" s="59" t="s">
        <v>106</v>
      </c>
      <c r="F488" s="109">
        <v>116</v>
      </c>
      <c r="G488" s="52"/>
      <c r="H488" s="193">
        <f>ROUND(G488*F488,2)</f>
        <v>0</v>
      </c>
      <c r="I488" s="206"/>
      <c r="J488" s="1"/>
      <c r="K488" s="2"/>
      <c r="L488" s="176"/>
      <c r="M488" s="176"/>
      <c r="N488" s="176"/>
    </row>
    <row r="489" spans="1:14" ht="30" customHeight="1">
      <c r="A489" s="34"/>
      <c r="B489" s="84" t="s">
        <v>74</v>
      </c>
      <c r="C489" s="94" t="s">
        <v>674</v>
      </c>
      <c r="D489" s="100" t="s">
        <v>675</v>
      </c>
      <c r="E489" s="59" t="s">
        <v>663</v>
      </c>
      <c r="F489" s="109">
        <v>1</v>
      </c>
      <c r="G489" s="52"/>
      <c r="H489" s="193">
        <f>ROUND(G489*F489,2)</f>
        <v>0</v>
      </c>
      <c r="I489" s="206"/>
      <c r="J489" s="1"/>
      <c r="K489" s="2"/>
      <c r="L489" s="176"/>
      <c r="M489" s="176"/>
      <c r="N489" s="176"/>
    </row>
    <row r="490" spans="1:75" s="39" customFormat="1" ht="30" customHeight="1" thickBot="1">
      <c r="A490" s="132"/>
      <c r="B490" s="108" t="s">
        <v>276</v>
      </c>
      <c r="C490" s="230" t="str">
        <f>C485</f>
        <v>WINNIPEG POLICE SERVICE BUILDING BOLLARDS</v>
      </c>
      <c r="D490" s="231"/>
      <c r="E490" s="231"/>
      <c r="F490" s="232"/>
      <c r="G490" s="132" t="s">
        <v>522</v>
      </c>
      <c r="H490" s="197">
        <f>SUM(H485:H489)</f>
        <v>0</v>
      </c>
      <c r="I490" s="206"/>
      <c r="J490" s="1"/>
      <c r="K490" s="2"/>
      <c r="L490" s="176"/>
      <c r="M490" s="176"/>
      <c r="N490" s="176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  <c r="BP490" s="138"/>
      <c r="BQ490" s="138"/>
      <c r="BR490" s="138"/>
      <c r="BS490" s="138"/>
      <c r="BT490" s="138"/>
      <c r="BU490" s="138"/>
      <c r="BV490" s="138"/>
      <c r="BW490" s="138"/>
    </row>
    <row r="491" spans="1:14" ht="36" customHeight="1" thickTop="1">
      <c r="A491" s="154"/>
      <c r="B491" s="155"/>
      <c r="C491" s="156" t="s">
        <v>676</v>
      </c>
      <c r="D491" s="157"/>
      <c r="E491" s="157"/>
      <c r="F491" s="158"/>
      <c r="G491" s="157"/>
      <c r="H491" s="198"/>
      <c r="I491" s="206"/>
      <c r="J491" s="1"/>
      <c r="K491" s="2"/>
      <c r="L491" s="176"/>
      <c r="M491" s="176"/>
      <c r="N491" s="176"/>
    </row>
    <row r="492" spans="1:75" s="39" customFormat="1" ht="31.5" customHeight="1">
      <c r="A492" s="159"/>
      <c r="B492" s="216" t="str">
        <f>B6</f>
        <v>PART 1      CITY FUNDED WORK</v>
      </c>
      <c r="C492" s="217"/>
      <c r="D492" s="217"/>
      <c r="E492" s="217"/>
      <c r="F492" s="217"/>
      <c r="G492" s="160"/>
      <c r="H492" s="199"/>
      <c r="I492" s="206"/>
      <c r="J492" s="1"/>
      <c r="K492" s="2"/>
      <c r="L492" s="176"/>
      <c r="M492" s="176"/>
      <c r="N492" s="176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  <c r="BP492" s="138"/>
      <c r="BQ492" s="138"/>
      <c r="BR492" s="138"/>
      <c r="BS492" s="138"/>
      <c r="BT492" s="138"/>
      <c r="BU492" s="138"/>
      <c r="BV492" s="138"/>
      <c r="BW492" s="138"/>
    </row>
    <row r="493" spans="1:14" ht="45" customHeight="1" thickBot="1">
      <c r="A493" s="107"/>
      <c r="B493" s="108" t="s">
        <v>274</v>
      </c>
      <c r="C493" s="218" t="str">
        <f>C7</f>
        <v>PHASE I - RECONSTRUCTION:  NOTRE DAME AVENUE FROM ADELAIDE STREET TO PORTAGE AVENUE</v>
      </c>
      <c r="D493" s="219"/>
      <c r="E493" s="219"/>
      <c r="F493" s="220"/>
      <c r="G493" s="107" t="s">
        <v>522</v>
      </c>
      <c r="H493" s="195">
        <f>H171</f>
        <v>0</v>
      </c>
      <c r="I493" s="206"/>
      <c r="J493" s="1"/>
      <c r="K493" s="2"/>
      <c r="L493" s="176"/>
      <c r="M493" s="176"/>
      <c r="N493" s="176"/>
    </row>
    <row r="494" spans="1:14" ht="45" customHeight="1" thickBot="1" thickTop="1">
      <c r="A494" s="107"/>
      <c r="B494" s="108" t="s">
        <v>275</v>
      </c>
      <c r="C494" s="209" t="str">
        <f>C172</f>
        <v>PHASE I - MILL AND FILL AND RELATED WORKS:  PRINCESS AVENUE FROM NOTRE DAME AVENUE TO WILLIAM AVENUE</v>
      </c>
      <c r="D494" s="210"/>
      <c r="E494" s="210"/>
      <c r="F494" s="211"/>
      <c r="G494" s="107" t="s">
        <v>522</v>
      </c>
      <c r="H494" s="195">
        <f>H244</f>
        <v>0</v>
      </c>
      <c r="I494" s="206"/>
      <c r="J494" s="1"/>
      <c r="K494" s="2"/>
      <c r="L494" s="176"/>
      <c r="M494" s="176"/>
      <c r="N494" s="176"/>
    </row>
    <row r="495" spans="1:14" ht="45" customHeight="1" thickBot="1" thickTop="1">
      <c r="A495" s="107"/>
      <c r="B495" s="108" t="s">
        <v>199</v>
      </c>
      <c r="C495" s="209" t="str">
        <f>C353</f>
        <v>PHASE I - PAVEMENT RECONSTRUCTION AND STREETSCAPING:  GARRY STREET FROM NOTRE DAME AVENUE TO PORTAGE AVENUE</v>
      </c>
      <c r="D495" s="210"/>
      <c r="E495" s="210"/>
      <c r="F495" s="211"/>
      <c r="G495" s="107" t="s">
        <v>522</v>
      </c>
      <c r="H495" s="195">
        <f>H353</f>
        <v>0</v>
      </c>
      <c r="I495" s="206"/>
      <c r="J495" s="1"/>
      <c r="K495" s="2"/>
      <c r="L495" s="176"/>
      <c r="M495" s="176"/>
      <c r="N495" s="176"/>
    </row>
    <row r="496" spans="1:14" ht="45" customHeight="1" thickBot="1" thickTop="1">
      <c r="A496" s="107"/>
      <c r="B496" s="108" t="s">
        <v>17</v>
      </c>
      <c r="C496" s="209" t="str">
        <f>C483</f>
        <v>PHASE II - PAVEMENT REHABILITATION AND STREETSCAPING:  GARRY STREET FROM PORTAGE AVENUE TO ASSINIBOINE AVENUE</v>
      </c>
      <c r="D496" s="210"/>
      <c r="E496" s="210"/>
      <c r="F496" s="211"/>
      <c r="G496" s="107" t="s">
        <v>522</v>
      </c>
      <c r="H496" s="195">
        <f>H483</f>
        <v>0</v>
      </c>
      <c r="I496" s="206"/>
      <c r="J496" s="1"/>
      <c r="K496" s="2"/>
      <c r="L496" s="176"/>
      <c r="M496" s="176"/>
      <c r="N496" s="176"/>
    </row>
    <row r="497" spans="1:14" ht="28.5" customHeight="1" thickBot="1" thickTop="1">
      <c r="A497" s="107"/>
      <c r="B497" s="161"/>
      <c r="C497" s="162"/>
      <c r="D497" s="163"/>
      <c r="E497" s="164"/>
      <c r="F497" s="165"/>
      <c r="G497" s="166" t="s">
        <v>677</v>
      </c>
      <c r="H497" s="200">
        <f>SUM(H493:H496)</f>
        <v>0</v>
      </c>
      <c r="I497" s="206"/>
      <c r="J497" s="1"/>
      <c r="K497" s="2"/>
      <c r="L497" s="176"/>
      <c r="M497" s="176"/>
      <c r="N497" s="176"/>
    </row>
    <row r="498" spans="1:75" s="39" customFormat="1" ht="63" customHeight="1" thickBot="1" thickTop="1">
      <c r="A498" s="132"/>
      <c r="B498" s="221" t="str">
        <f>B484</f>
        <v>PART 2      WORK FUNDED BY WINNIPEG POLICE SERVICE
                 (See B9.5, B15.2.1, B16.4, D2, D14.2-3, D16.4)</v>
      </c>
      <c r="C498" s="222"/>
      <c r="D498" s="222"/>
      <c r="E498" s="222"/>
      <c r="F498" s="222"/>
      <c r="G498" s="223"/>
      <c r="H498" s="201"/>
      <c r="I498" s="206"/>
      <c r="J498" s="1"/>
      <c r="K498" s="2"/>
      <c r="L498" s="176"/>
      <c r="M498" s="176"/>
      <c r="N498" s="176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  <c r="BT498" s="138"/>
      <c r="BU498" s="138"/>
      <c r="BV498" s="138"/>
      <c r="BW498" s="138"/>
    </row>
    <row r="499" spans="1:14" ht="30" customHeight="1" thickBot="1" thickTop="1">
      <c r="A499" s="167"/>
      <c r="B499" s="108" t="s">
        <v>276</v>
      </c>
      <c r="C499" s="209" t="str">
        <f>C485</f>
        <v>WINNIPEG POLICE SERVICE BUILDING BOLLARDS</v>
      </c>
      <c r="D499" s="210"/>
      <c r="E499" s="210"/>
      <c r="F499" s="211"/>
      <c r="G499" s="167" t="s">
        <v>522</v>
      </c>
      <c r="H499" s="202">
        <f>H490</f>
        <v>0</v>
      </c>
      <c r="I499" s="206"/>
      <c r="J499" s="1"/>
      <c r="K499" s="2"/>
      <c r="L499" s="176"/>
      <c r="M499" s="176"/>
      <c r="N499" s="176"/>
    </row>
    <row r="500" spans="1:14" ht="28.5" customHeight="1" thickBot="1" thickTop="1">
      <c r="A500" s="107"/>
      <c r="B500" s="161"/>
      <c r="C500" s="162"/>
      <c r="D500" s="163"/>
      <c r="E500" s="164"/>
      <c r="F500" s="165"/>
      <c r="G500" s="166" t="s">
        <v>678</v>
      </c>
      <c r="H500" s="200">
        <f>SUM(H499:H499)</f>
        <v>0</v>
      </c>
      <c r="I500" s="206"/>
      <c r="J500" s="1"/>
      <c r="K500" s="2"/>
      <c r="L500" s="176"/>
      <c r="M500" s="176"/>
      <c r="N500" s="176"/>
    </row>
    <row r="501" spans="1:75" s="16" customFormat="1" ht="37.5" customHeight="1" thickTop="1">
      <c r="A501" s="34"/>
      <c r="B501" s="212" t="s">
        <v>679</v>
      </c>
      <c r="C501" s="213"/>
      <c r="D501" s="213"/>
      <c r="E501" s="213"/>
      <c r="F501" s="213"/>
      <c r="G501" s="214">
        <f>H497+H500</f>
        <v>0</v>
      </c>
      <c r="H501" s="215"/>
      <c r="I501" s="207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9"/>
      <c r="Y501" s="189"/>
      <c r="Z501" s="189"/>
      <c r="AA501" s="189"/>
      <c r="AB501" s="189"/>
      <c r="AC501" s="189"/>
      <c r="AD501" s="189"/>
      <c r="AE501" s="189"/>
      <c r="AF501" s="189"/>
      <c r="AG501" s="189"/>
      <c r="AH501" s="189"/>
      <c r="AI501" s="189"/>
      <c r="AJ501" s="189"/>
      <c r="AK501" s="189"/>
      <c r="AL501" s="189"/>
      <c r="AM501" s="189"/>
      <c r="AN501" s="189"/>
      <c r="AO501" s="189"/>
      <c r="AP501" s="189"/>
      <c r="AQ501" s="189"/>
      <c r="AR501" s="189"/>
      <c r="AS501" s="189"/>
      <c r="AT501" s="189"/>
      <c r="AU501" s="189"/>
      <c r="AV501" s="189"/>
      <c r="AW501" s="189"/>
      <c r="AX501" s="189"/>
      <c r="AY501" s="189"/>
      <c r="AZ501" s="189"/>
      <c r="BA501" s="189"/>
      <c r="BB501" s="189"/>
      <c r="BC501" s="189"/>
      <c r="BD501" s="189"/>
      <c r="BE501" s="189"/>
      <c r="BF501" s="189"/>
      <c r="BG501" s="189"/>
      <c r="BH501" s="189"/>
      <c r="BI501" s="189"/>
      <c r="BJ501" s="189"/>
      <c r="BK501" s="189"/>
      <c r="BL501" s="189"/>
      <c r="BM501" s="189"/>
      <c r="BN501" s="189"/>
      <c r="BO501" s="189"/>
      <c r="BP501" s="189"/>
      <c r="BQ501" s="189"/>
      <c r="BR501" s="189"/>
      <c r="BS501" s="189"/>
      <c r="BT501" s="189"/>
      <c r="BU501" s="189"/>
      <c r="BV501" s="189"/>
      <c r="BW501" s="189"/>
    </row>
    <row r="502" spans="1:9" ht="15.75" customHeight="1">
      <c r="A502" s="151"/>
      <c r="B502" s="168"/>
      <c r="C502" s="71"/>
      <c r="D502" s="169"/>
      <c r="E502" s="71"/>
      <c r="F502" s="170"/>
      <c r="G502" s="171"/>
      <c r="H502" s="203"/>
      <c r="I502" s="208"/>
    </row>
  </sheetData>
  <sheetProtection password="CC3D" sheet="1" selectLockedCells="1"/>
  <mergeCells count="21">
    <mergeCell ref="B6:F6"/>
    <mergeCell ref="C7:F7"/>
    <mergeCell ref="C171:F171"/>
    <mergeCell ref="C172:F172"/>
    <mergeCell ref="C244:F244"/>
    <mergeCell ref="C245:F245"/>
    <mergeCell ref="C353:F353"/>
    <mergeCell ref="C354:F354"/>
    <mergeCell ref="C483:F483"/>
    <mergeCell ref="B484:G484"/>
    <mergeCell ref="C485:F485"/>
    <mergeCell ref="C490:F490"/>
    <mergeCell ref="C499:F499"/>
    <mergeCell ref="B501:F501"/>
    <mergeCell ref="G501:H501"/>
    <mergeCell ref="B492:F492"/>
    <mergeCell ref="C493:F493"/>
    <mergeCell ref="C494:F494"/>
    <mergeCell ref="C495:F495"/>
    <mergeCell ref="C496:F496"/>
    <mergeCell ref="B498:G498"/>
  </mergeCells>
  <conditionalFormatting sqref="D9:D10 D108:D109 D133:D136 D308:D310 D398:D402 D429:D431 D442:D445 D180:D182 D186:D188 D326:D327 D338:D343 D192:D193 D362:D369">
    <cfRule type="cellIs" priority="600" dxfId="602" operator="equal" stopIfTrue="1">
      <formula>"CW 2130-R11"</formula>
    </cfRule>
    <cfRule type="cellIs" priority="601" dxfId="602" operator="equal" stopIfTrue="1">
      <formula>"CW 3120-R2"</formula>
    </cfRule>
    <cfRule type="cellIs" priority="602" dxfId="602" operator="equal" stopIfTrue="1">
      <formula>"CW 3240-R7"</formula>
    </cfRule>
  </conditionalFormatting>
  <conditionalFormatting sqref="D11">
    <cfRule type="cellIs" priority="597" dxfId="602" operator="equal" stopIfTrue="1">
      <formula>"CW 2130-R11"</formula>
    </cfRule>
    <cfRule type="cellIs" priority="598" dxfId="602" operator="equal" stopIfTrue="1">
      <formula>"CW 3120-R2"</formula>
    </cfRule>
    <cfRule type="cellIs" priority="599" dxfId="602" operator="equal" stopIfTrue="1">
      <formula>"CW 3240-R7"</formula>
    </cfRule>
  </conditionalFormatting>
  <conditionalFormatting sqref="D12">
    <cfRule type="cellIs" priority="594" dxfId="602" operator="equal" stopIfTrue="1">
      <formula>"CW 2130-R11"</formula>
    </cfRule>
    <cfRule type="cellIs" priority="595" dxfId="602" operator="equal" stopIfTrue="1">
      <formula>"CW 3120-R2"</formula>
    </cfRule>
    <cfRule type="cellIs" priority="596" dxfId="602" operator="equal" stopIfTrue="1">
      <formula>"CW 3240-R7"</formula>
    </cfRule>
  </conditionalFormatting>
  <conditionalFormatting sqref="D13">
    <cfRule type="cellIs" priority="591" dxfId="602" operator="equal" stopIfTrue="1">
      <formula>"CW 2130-R11"</formula>
    </cfRule>
    <cfRule type="cellIs" priority="592" dxfId="602" operator="equal" stopIfTrue="1">
      <formula>"CW 3120-R2"</formula>
    </cfRule>
    <cfRule type="cellIs" priority="593" dxfId="602" operator="equal" stopIfTrue="1">
      <formula>"CW 3240-R7"</formula>
    </cfRule>
  </conditionalFormatting>
  <conditionalFormatting sqref="D14">
    <cfRule type="cellIs" priority="588" dxfId="602" operator="equal" stopIfTrue="1">
      <formula>"CW 2130-R11"</formula>
    </cfRule>
    <cfRule type="cellIs" priority="589" dxfId="602" operator="equal" stopIfTrue="1">
      <formula>"CW 3120-R2"</formula>
    </cfRule>
    <cfRule type="cellIs" priority="590" dxfId="602" operator="equal" stopIfTrue="1">
      <formula>"CW 3240-R7"</formula>
    </cfRule>
  </conditionalFormatting>
  <conditionalFormatting sqref="D15:D17">
    <cfRule type="cellIs" priority="585" dxfId="602" operator="equal" stopIfTrue="1">
      <formula>"CW 2130-R11"</formula>
    </cfRule>
    <cfRule type="cellIs" priority="586" dxfId="602" operator="equal" stopIfTrue="1">
      <formula>"CW 3120-R2"</formula>
    </cfRule>
    <cfRule type="cellIs" priority="587" dxfId="602" operator="equal" stopIfTrue="1">
      <formula>"CW 3240-R7"</formula>
    </cfRule>
  </conditionalFormatting>
  <conditionalFormatting sqref="D18:D19">
    <cfRule type="cellIs" priority="582" dxfId="602" operator="equal" stopIfTrue="1">
      <formula>"CW 2130-R11"</formula>
    </cfRule>
    <cfRule type="cellIs" priority="583" dxfId="602" operator="equal" stopIfTrue="1">
      <formula>"CW 3120-R2"</formula>
    </cfRule>
    <cfRule type="cellIs" priority="584" dxfId="602" operator="equal" stopIfTrue="1">
      <formula>"CW 3240-R7"</formula>
    </cfRule>
  </conditionalFormatting>
  <conditionalFormatting sqref="D22:D24 D26">
    <cfRule type="cellIs" priority="576" dxfId="602" operator="equal" stopIfTrue="1">
      <formula>"CW 2130-R11"</formula>
    </cfRule>
    <cfRule type="cellIs" priority="577" dxfId="602" operator="equal" stopIfTrue="1">
      <formula>"CW 3120-R2"</formula>
    </cfRule>
    <cfRule type="cellIs" priority="578" dxfId="602" operator="equal" stopIfTrue="1">
      <formula>"CW 3240-R7"</formula>
    </cfRule>
  </conditionalFormatting>
  <conditionalFormatting sqref="D20">
    <cfRule type="cellIs" priority="579" dxfId="602" operator="equal" stopIfTrue="1">
      <formula>"CW 2130-R11"</formula>
    </cfRule>
    <cfRule type="cellIs" priority="580" dxfId="602" operator="equal" stopIfTrue="1">
      <formula>"CW 3120-R2"</formula>
    </cfRule>
    <cfRule type="cellIs" priority="581" dxfId="602" operator="equal" stopIfTrue="1">
      <formula>"CW 3240-R7"</formula>
    </cfRule>
  </conditionalFormatting>
  <conditionalFormatting sqref="D27:D29">
    <cfRule type="cellIs" priority="573" dxfId="602" operator="equal" stopIfTrue="1">
      <formula>"CW 2130-R11"</formula>
    </cfRule>
    <cfRule type="cellIs" priority="574" dxfId="602" operator="equal" stopIfTrue="1">
      <formula>"CW 3120-R2"</formula>
    </cfRule>
    <cfRule type="cellIs" priority="575" dxfId="602" operator="equal" stopIfTrue="1">
      <formula>"CW 3240-R7"</formula>
    </cfRule>
  </conditionalFormatting>
  <conditionalFormatting sqref="D30:D32">
    <cfRule type="cellIs" priority="570" dxfId="602" operator="equal" stopIfTrue="1">
      <formula>"CW 2130-R11"</formula>
    </cfRule>
    <cfRule type="cellIs" priority="571" dxfId="602" operator="equal" stopIfTrue="1">
      <formula>"CW 3120-R2"</formula>
    </cfRule>
    <cfRule type="cellIs" priority="572" dxfId="602" operator="equal" stopIfTrue="1">
      <formula>"CW 3240-R7"</formula>
    </cfRule>
  </conditionalFormatting>
  <conditionalFormatting sqref="D33">
    <cfRule type="cellIs" priority="567" dxfId="602" operator="equal" stopIfTrue="1">
      <formula>"CW 2130-R11"</formula>
    </cfRule>
    <cfRule type="cellIs" priority="568" dxfId="602" operator="equal" stopIfTrue="1">
      <formula>"CW 3120-R2"</formula>
    </cfRule>
    <cfRule type="cellIs" priority="569" dxfId="602" operator="equal" stopIfTrue="1">
      <formula>"CW 3240-R7"</formula>
    </cfRule>
  </conditionalFormatting>
  <conditionalFormatting sqref="D34">
    <cfRule type="cellIs" priority="564" dxfId="602" operator="equal" stopIfTrue="1">
      <formula>"CW 2130-R11"</formula>
    </cfRule>
    <cfRule type="cellIs" priority="565" dxfId="602" operator="equal" stopIfTrue="1">
      <formula>"CW 3120-R2"</formula>
    </cfRule>
    <cfRule type="cellIs" priority="566" dxfId="602" operator="equal" stopIfTrue="1">
      <formula>"CW 3240-R7"</formula>
    </cfRule>
  </conditionalFormatting>
  <conditionalFormatting sqref="D39">
    <cfRule type="cellIs" priority="561" dxfId="602" operator="equal" stopIfTrue="1">
      <formula>"CW 2130-R11"</formula>
    </cfRule>
    <cfRule type="cellIs" priority="562" dxfId="602" operator="equal" stopIfTrue="1">
      <formula>"CW 3120-R2"</formula>
    </cfRule>
    <cfRule type="cellIs" priority="563" dxfId="602" operator="equal" stopIfTrue="1">
      <formula>"CW 3240-R7"</formula>
    </cfRule>
  </conditionalFormatting>
  <conditionalFormatting sqref="D40:D43">
    <cfRule type="cellIs" priority="558" dxfId="602" operator="equal" stopIfTrue="1">
      <formula>"CW 2130-R11"</formula>
    </cfRule>
    <cfRule type="cellIs" priority="559" dxfId="602" operator="equal" stopIfTrue="1">
      <formula>"CW 3120-R2"</formula>
    </cfRule>
    <cfRule type="cellIs" priority="560" dxfId="602" operator="equal" stopIfTrue="1">
      <formula>"CW 3240-R7"</formula>
    </cfRule>
  </conditionalFormatting>
  <conditionalFormatting sqref="D52:D54">
    <cfRule type="cellIs" priority="543" dxfId="602" operator="equal" stopIfTrue="1">
      <formula>"CW 2130-R11"</formula>
    </cfRule>
    <cfRule type="cellIs" priority="544" dxfId="602" operator="equal" stopIfTrue="1">
      <formula>"CW 3120-R2"</formula>
    </cfRule>
    <cfRule type="cellIs" priority="545" dxfId="602" operator="equal" stopIfTrue="1">
      <formula>"CW 3240-R7"</formula>
    </cfRule>
  </conditionalFormatting>
  <conditionalFormatting sqref="D47">
    <cfRule type="cellIs" priority="555" dxfId="602" operator="equal" stopIfTrue="1">
      <formula>"CW 2130-R11"</formula>
    </cfRule>
    <cfRule type="cellIs" priority="556" dxfId="602" operator="equal" stopIfTrue="1">
      <formula>"CW 3120-R2"</formula>
    </cfRule>
    <cfRule type="cellIs" priority="557" dxfId="602" operator="equal" stopIfTrue="1">
      <formula>"CW 3240-R7"</formula>
    </cfRule>
  </conditionalFormatting>
  <conditionalFormatting sqref="D48">
    <cfRule type="cellIs" priority="552" dxfId="602" operator="equal" stopIfTrue="1">
      <formula>"CW 2130-R11"</formula>
    </cfRule>
    <cfRule type="cellIs" priority="553" dxfId="602" operator="equal" stopIfTrue="1">
      <formula>"CW 3120-R2"</formula>
    </cfRule>
    <cfRule type="cellIs" priority="554" dxfId="602" operator="equal" stopIfTrue="1">
      <formula>"CW 3240-R7"</formula>
    </cfRule>
  </conditionalFormatting>
  <conditionalFormatting sqref="D49:D50">
    <cfRule type="cellIs" priority="549" dxfId="602" operator="equal" stopIfTrue="1">
      <formula>"CW 2130-R11"</formula>
    </cfRule>
    <cfRule type="cellIs" priority="550" dxfId="602" operator="equal" stopIfTrue="1">
      <formula>"CW 3120-R2"</formula>
    </cfRule>
    <cfRule type="cellIs" priority="551" dxfId="602" operator="equal" stopIfTrue="1">
      <formula>"CW 3240-R7"</formula>
    </cfRule>
  </conditionalFormatting>
  <conditionalFormatting sqref="D51">
    <cfRule type="cellIs" priority="546" dxfId="602" operator="equal" stopIfTrue="1">
      <formula>"CW 2130-R11"</formula>
    </cfRule>
    <cfRule type="cellIs" priority="547" dxfId="602" operator="equal" stopIfTrue="1">
      <formula>"CW 3120-R2"</formula>
    </cfRule>
    <cfRule type="cellIs" priority="548" dxfId="602" operator="equal" stopIfTrue="1">
      <formula>"CW 3240-R7"</formula>
    </cfRule>
  </conditionalFormatting>
  <conditionalFormatting sqref="D55">
    <cfRule type="cellIs" priority="540" dxfId="602" operator="equal" stopIfTrue="1">
      <formula>"CW 2130-R11"</formula>
    </cfRule>
    <cfRule type="cellIs" priority="541" dxfId="602" operator="equal" stopIfTrue="1">
      <formula>"CW 3120-R2"</formula>
    </cfRule>
    <cfRule type="cellIs" priority="542" dxfId="602" operator="equal" stopIfTrue="1">
      <formula>"CW 3240-R7"</formula>
    </cfRule>
  </conditionalFormatting>
  <conditionalFormatting sqref="D57">
    <cfRule type="cellIs" priority="537" dxfId="602" operator="equal" stopIfTrue="1">
      <formula>"CW 2130-R11"</formula>
    </cfRule>
    <cfRule type="cellIs" priority="538" dxfId="602" operator="equal" stopIfTrue="1">
      <formula>"CW 3120-R2"</formula>
    </cfRule>
    <cfRule type="cellIs" priority="539" dxfId="602" operator="equal" stopIfTrue="1">
      <formula>"CW 3240-R7"</formula>
    </cfRule>
  </conditionalFormatting>
  <conditionalFormatting sqref="D58">
    <cfRule type="cellIs" priority="534" dxfId="602" operator="equal" stopIfTrue="1">
      <formula>"CW 2130-R11"</formula>
    </cfRule>
    <cfRule type="cellIs" priority="535" dxfId="602" operator="equal" stopIfTrue="1">
      <formula>"CW 3120-R2"</formula>
    </cfRule>
    <cfRule type="cellIs" priority="536" dxfId="602" operator="equal" stopIfTrue="1">
      <formula>"CW 3240-R7"</formula>
    </cfRule>
  </conditionalFormatting>
  <conditionalFormatting sqref="D59">
    <cfRule type="cellIs" priority="531" dxfId="602" operator="equal" stopIfTrue="1">
      <formula>"CW 2130-R11"</formula>
    </cfRule>
    <cfRule type="cellIs" priority="532" dxfId="602" operator="equal" stopIfTrue="1">
      <formula>"CW 3120-R2"</formula>
    </cfRule>
    <cfRule type="cellIs" priority="533" dxfId="602" operator="equal" stopIfTrue="1">
      <formula>"CW 3240-R7"</formula>
    </cfRule>
  </conditionalFormatting>
  <conditionalFormatting sqref="D61">
    <cfRule type="cellIs" priority="528" dxfId="602" operator="equal" stopIfTrue="1">
      <formula>"CW 2130-R11"</formula>
    </cfRule>
    <cfRule type="cellIs" priority="529" dxfId="602" operator="equal" stopIfTrue="1">
      <formula>"CW 3120-R2"</formula>
    </cfRule>
    <cfRule type="cellIs" priority="530" dxfId="602" operator="equal" stopIfTrue="1">
      <formula>"CW 3240-R7"</formula>
    </cfRule>
  </conditionalFormatting>
  <conditionalFormatting sqref="D62">
    <cfRule type="cellIs" priority="525" dxfId="602" operator="equal" stopIfTrue="1">
      <formula>"CW 2130-R11"</formula>
    </cfRule>
    <cfRule type="cellIs" priority="526" dxfId="602" operator="equal" stopIfTrue="1">
      <formula>"CW 3120-R2"</formula>
    </cfRule>
    <cfRule type="cellIs" priority="527" dxfId="602" operator="equal" stopIfTrue="1">
      <formula>"CW 3240-R7"</formula>
    </cfRule>
  </conditionalFormatting>
  <conditionalFormatting sqref="D75:D77">
    <cfRule type="cellIs" priority="477" dxfId="602" operator="equal" stopIfTrue="1">
      <formula>"CW 2130-R11"</formula>
    </cfRule>
    <cfRule type="cellIs" priority="478" dxfId="602" operator="equal" stopIfTrue="1">
      <formula>"CW 3120-R2"</formula>
    </cfRule>
    <cfRule type="cellIs" priority="479" dxfId="602" operator="equal" stopIfTrue="1">
      <formula>"CW 3240-R7"</formula>
    </cfRule>
  </conditionalFormatting>
  <conditionalFormatting sqref="D81">
    <cfRule type="cellIs" priority="468" dxfId="602" operator="equal" stopIfTrue="1">
      <formula>"CW 2130-R11"</formula>
    </cfRule>
    <cfRule type="cellIs" priority="469" dxfId="602" operator="equal" stopIfTrue="1">
      <formula>"CW 3120-R2"</formula>
    </cfRule>
    <cfRule type="cellIs" priority="470" dxfId="602" operator="equal" stopIfTrue="1">
      <formula>"CW 3240-R7"</formula>
    </cfRule>
  </conditionalFormatting>
  <conditionalFormatting sqref="D63">
    <cfRule type="cellIs" priority="522" dxfId="602" operator="equal" stopIfTrue="1">
      <formula>"CW 2130-R11"</formula>
    </cfRule>
    <cfRule type="cellIs" priority="523" dxfId="602" operator="equal" stopIfTrue="1">
      <formula>"CW 3120-R2"</formula>
    </cfRule>
    <cfRule type="cellIs" priority="524" dxfId="602" operator="equal" stopIfTrue="1">
      <formula>"CW 3240-R7"</formula>
    </cfRule>
  </conditionalFormatting>
  <conditionalFormatting sqref="D64">
    <cfRule type="cellIs" priority="519" dxfId="602" operator="equal" stopIfTrue="1">
      <formula>"CW 2130-R11"</formula>
    </cfRule>
    <cfRule type="cellIs" priority="520" dxfId="602" operator="equal" stopIfTrue="1">
      <formula>"CW 3120-R2"</formula>
    </cfRule>
    <cfRule type="cellIs" priority="521" dxfId="602" operator="equal" stopIfTrue="1">
      <formula>"CW 3240-R7"</formula>
    </cfRule>
  </conditionalFormatting>
  <conditionalFormatting sqref="D65">
    <cfRule type="cellIs" priority="516" dxfId="602" operator="equal" stopIfTrue="1">
      <formula>"CW 2130-R11"</formula>
    </cfRule>
    <cfRule type="cellIs" priority="517" dxfId="602" operator="equal" stopIfTrue="1">
      <formula>"CW 3120-R2"</formula>
    </cfRule>
    <cfRule type="cellIs" priority="518" dxfId="602" operator="equal" stopIfTrue="1">
      <formula>"CW 3240-R7"</formula>
    </cfRule>
  </conditionalFormatting>
  <conditionalFormatting sqref="D66">
    <cfRule type="cellIs" priority="513" dxfId="602" operator="equal" stopIfTrue="1">
      <formula>"CW 2130-R11"</formula>
    </cfRule>
    <cfRule type="cellIs" priority="514" dxfId="602" operator="equal" stopIfTrue="1">
      <formula>"CW 3120-R2"</formula>
    </cfRule>
    <cfRule type="cellIs" priority="515" dxfId="602" operator="equal" stopIfTrue="1">
      <formula>"CW 3240-R7"</formula>
    </cfRule>
  </conditionalFormatting>
  <conditionalFormatting sqref="D35">
    <cfRule type="cellIs" priority="510" dxfId="602" operator="equal" stopIfTrue="1">
      <formula>"CW 2130-R11"</formula>
    </cfRule>
    <cfRule type="cellIs" priority="511" dxfId="602" operator="equal" stopIfTrue="1">
      <formula>"CW 3120-R2"</formula>
    </cfRule>
    <cfRule type="cellIs" priority="512" dxfId="602" operator="equal" stopIfTrue="1">
      <formula>"CW 3240-R7"</formula>
    </cfRule>
  </conditionalFormatting>
  <conditionalFormatting sqref="D36">
    <cfRule type="cellIs" priority="507" dxfId="602" operator="equal" stopIfTrue="1">
      <formula>"CW 2130-R11"</formula>
    </cfRule>
    <cfRule type="cellIs" priority="508" dxfId="602" operator="equal" stopIfTrue="1">
      <formula>"CW 3120-R2"</formula>
    </cfRule>
    <cfRule type="cellIs" priority="509" dxfId="602" operator="equal" stopIfTrue="1">
      <formula>"CW 3240-R7"</formula>
    </cfRule>
  </conditionalFormatting>
  <conditionalFormatting sqref="D37">
    <cfRule type="cellIs" priority="504" dxfId="602" operator="equal" stopIfTrue="1">
      <formula>"CW 2130-R11"</formula>
    </cfRule>
    <cfRule type="cellIs" priority="505" dxfId="602" operator="equal" stopIfTrue="1">
      <formula>"CW 3120-R2"</formula>
    </cfRule>
    <cfRule type="cellIs" priority="506" dxfId="602" operator="equal" stopIfTrue="1">
      <formula>"CW 3240-R7"</formula>
    </cfRule>
  </conditionalFormatting>
  <conditionalFormatting sqref="D67">
    <cfRule type="cellIs" priority="501" dxfId="602" operator="equal" stopIfTrue="1">
      <formula>"CW 2130-R11"</formula>
    </cfRule>
    <cfRule type="cellIs" priority="502" dxfId="602" operator="equal" stopIfTrue="1">
      <formula>"CW 3120-R2"</formula>
    </cfRule>
    <cfRule type="cellIs" priority="503" dxfId="602" operator="equal" stopIfTrue="1">
      <formula>"CW 3240-R7"</formula>
    </cfRule>
  </conditionalFormatting>
  <conditionalFormatting sqref="D68">
    <cfRule type="cellIs" priority="498" dxfId="602" operator="equal" stopIfTrue="1">
      <formula>"CW 2130-R11"</formula>
    </cfRule>
    <cfRule type="cellIs" priority="499" dxfId="602" operator="equal" stopIfTrue="1">
      <formula>"CW 3120-R2"</formula>
    </cfRule>
    <cfRule type="cellIs" priority="500" dxfId="602" operator="equal" stopIfTrue="1">
      <formula>"CW 3240-R7"</formula>
    </cfRule>
  </conditionalFormatting>
  <conditionalFormatting sqref="D69">
    <cfRule type="cellIs" priority="495" dxfId="602" operator="equal" stopIfTrue="1">
      <formula>"CW 2130-R11"</formula>
    </cfRule>
    <cfRule type="cellIs" priority="496" dxfId="602" operator="equal" stopIfTrue="1">
      <formula>"CW 3120-R2"</formula>
    </cfRule>
    <cfRule type="cellIs" priority="497" dxfId="602" operator="equal" stopIfTrue="1">
      <formula>"CW 3240-R7"</formula>
    </cfRule>
  </conditionalFormatting>
  <conditionalFormatting sqref="D70">
    <cfRule type="cellIs" priority="492" dxfId="602" operator="equal" stopIfTrue="1">
      <formula>"CW 2130-R11"</formula>
    </cfRule>
    <cfRule type="cellIs" priority="493" dxfId="602" operator="equal" stopIfTrue="1">
      <formula>"CW 3120-R2"</formula>
    </cfRule>
    <cfRule type="cellIs" priority="494" dxfId="602" operator="equal" stopIfTrue="1">
      <formula>"CW 3240-R7"</formula>
    </cfRule>
  </conditionalFormatting>
  <conditionalFormatting sqref="D71">
    <cfRule type="cellIs" priority="489" dxfId="602" operator="equal" stopIfTrue="1">
      <formula>"CW 2130-R11"</formula>
    </cfRule>
    <cfRule type="cellIs" priority="490" dxfId="602" operator="equal" stopIfTrue="1">
      <formula>"CW 3120-R2"</formula>
    </cfRule>
    <cfRule type="cellIs" priority="491" dxfId="602" operator="equal" stopIfTrue="1">
      <formula>"CW 3240-R7"</formula>
    </cfRule>
  </conditionalFormatting>
  <conditionalFormatting sqref="D72">
    <cfRule type="cellIs" priority="486" dxfId="602" operator="equal" stopIfTrue="1">
      <formula>"CW 2130-R11"</formula>
    </cfRule>
    <cfRule type="cellIs" priority="487" dxfId="602" operator="equal" stopIfTrue="1">
      <formula>"CW 3120-R2"</formula>
    </cfRule>
    <cfRule type="cellIs" priority="488" dxfId="602" operator="equal" stopIfTrue="1">
      <formula>"CW 3240-R7"</formula>
    </cfRule>
  </conditionalFormatting>
  <conditionalFormatting sqref="D73">
    <cfRule type="cellIs" priority="483" dxfId="602" operator="equal" stopIfTrue="1">
      <formula>"CW 2130-R11"</formula>
    </cfRule>
    <cfRule type="cellIs" priority="484" dxfId="602" operator="equal" stopIfTrue="1">
      <formula>"CW 3120-R2"</formula>
    </cfRule>
    <cfRule type="cellIs" priority="485" dxfId="602" operator="equal" stopIfTrue="1">
      <formula>"CW 3240-R7"</formula>
    </cfRule>
  </conditionalFormatting>
  <conditionalFormatting sqref="D74">
    <cfRule type="cellIs" priority="480" dxfId="602" operator="equal" stopIfTrue="1">
      <formula>"CW 2130-R11"</formula>
    </cfRule>
    <cfRule type="cellIs" priority="481" dxfId="602" operator="equal" stopIfTrue="1">
      <formula>"CW 3120-R2"</formula>
    </cfRule>
    <cfRule type="cellIs" priority="482" dxfId="602" operator="equal" stopIfTrue="1">
      <formula>"CW 3240-R7"</formula>
    </cfRule>
  </conditionalFormatting>
  <conditionalFormatting sqref="D78">
    <cfRule type="cellIs" priority="474" dxfId="602" operator="equal" stopIfTrue="1">
      <formula>"CW 2130-R11"</formula>
    </cfRule>
    <cfRule type="cellIs" priority="475" dxfId="602" operator="equal" stopIfTrue="1">
      <formula>"CW 3120-R2"</formula>
    </cfRule>
    <cfRule type="cellIs" priority="476" dxfId="602" operator="equal" stopIfTrue="1">
      <formula>"CW 3240-R7"</formula>
    </cfRule>
  </conditionalFormatting>
  <conditionalFormatting sqref="D79:D80">
    <cfRule type="cellIs" priority="471" dxfId="602" operator="equal" stopIfTrue="1">
      <formula>"CW 2130-R11"</formula>
    </cfRule>
    <cfRule type="cellIs" priority="472" dxfId="602" operator="equal" stopIfTrue="1">
      <formula>"CW 3120-R2"</formula>
    </cfRule>
    <cfRule type="cellIs" priority="473" dxfId="602" operator="equal" stopIfTrue="1">
      <formula>"CW 3240-R7"</formula>
    </cfRule>
  </conditionalFormatting>
  <conditionalFormatting sqref="D83">
    <cfRule type="cellIs" priority="465" dxfId="602" operator="equal" stopIfTrue="1">
      <formula>"CW 2130-R11"</formula>
    </cfRule>
    <cfRule type="cellIs" priority="466" dxfId="602" operator="equal" stopIfTrue="1">
      <formula>"CW 3120-R2"</formula>
    </cfRule>
    <cfRule type="cellIs" priority="467" dxfId="602" operator="equal" stopIfTrue="1">
      <formula>"CW 3240-R7"</formula>
    </cfRule>
  </conditionalFormatting>
  <conditionalFormatting sqref="D85 D411:D414 D242">
    <cfRule type="cellIs" priority="463" dxfId="602" operator="equal" stopIfTrue="1">
      <formula>"CW 3120-R2"</formula>
    </cfRule>
    <cfRule type="cellIs" priority="464" dxfId="602" operator="equal" stopIfTrue="1">
      <formula>"CW 3240-R7"</formula>
    </cfRule>
  </conditionalFormatting>
  <conditionalFormatting sqref="D86">
    <cfRule type="cellIs" priority="460" dxfId="602" operator="equal" stopIfTrue="1">
      <formula>"CW 2130-R11"</formula>
    </cfRule>
    <cfRule type="cellIs" priority="461" dxfId="602" operator="equal" stopIfTrue="1">
      <formula>"CW 3120-R2"</formula>
    </cfRule>
    <cfRule type="cellIs" priority="462" dxfId="602" operator="equal" stopIfTrue="1">
      <formula>"CW 3240-R7"</formula>
    </cfRule>
  </conditionalFormatting>
  <conditionalFormatting sqref="D87">
    <cfRule type="cellIs" priority="457" dxfId="602" operator="equal" stopIfTrue="1">
      <formula>"CW 2130-R11"</formula>
    </cfRule>
    <cfRule type="cellIs" priority="458" dxfId="602" operator="equal" stopIfTrue="1">
      <formula>"CW 3120-R2"</formula>
    </cfRule>
    <cfRule type="cellIs" priority="459" dxfId="602" operator="equal" stopIfTrue="1">
      <formula>"CW 3240-R7"</formula>
    </cfRule>
  </conditionalFormatting>
  <conditionalFormatting sqref="D88:D89">
    <cfRule type="cellIs" priority="455" dxfId="602" operator="equal" stopIfTrue="1">
      <formula>"CW 3120-R2"</formula>
    </cfRule>
    <cfRule type="cellIs" priority="456" dxfId="602" operator="equal" stopIfTrue="1">
      <formula>"CW 3240-R7"</formula>
    </cfRule>
  </conditionalFormatting>
  <conditionalFormatting sqref="D90">
    <cfRule type="cellIs" priority="453" dxfId="602" operator="equal" stopIfTrue="1">
      <formula>"CW 3120-R2"</formula>
    </cfRule>
    <cfRule type="cellIs" priority="454" dxfId="602" operator="equal" stopIfTrue="1">
      <formula>"CW 3240-R7"</formula>
    </cfRule>
  </conditionalFormatting>
  <conditionalFormatting sqref="D91:D93">
    <cfRule type="cellIs" priority="451" dxfId="602" operator="equal" stopIfTrue="1">
      <formula>"CW 3120-R2"</formula>
    </cfRule>
    <cfRule type="cellIs" priority="452" dxfId="602" operator="equal" stopIfTrue="1">
      <formula>"CW 3240-R7"</formula>
    </cfRule>
  </conditionalFormatting>
  <conditionalFormatting sqref="D94">
    <cfRule type="cellIs" priority="449" dxfId="602" operator="equal" stopIfTrue="1">
      <formula>"CW 3120-R2"</formula>
    </cfRule>
    <cfRule type="cellIs" priority="450" dxfId="602" operator="equal" stopIfTrue="1">
      <formula>"CW 3240-R7"</formula>
    </cfRule>
  </conditionalFormatting>
  <conditionalFormatting sqref="D103">
    <cfRule type="cellIs" priority="447" dxfId="602" operator="equal" stopIfTrue="1">
      <formula>"CW 3120-R2"</formula>
    </cfRule>
    <cfRule type="cellIs" priority="448" dxfId="602" operator="equal" stopIfTrue="1">
      <formula>"CW 3240-R7"</formula>
    </cfRule>
  </conditionalFormatting>
  <conditionalFormatting sqref="D105:D107">
    <cfRule type="cellIs" priority="442" dxfId="602" operator="equal" stopIfTrue="1">
      <formula>"CW 2130-R11"</formula>
    </cfRule>
    <cfRule type="cellIs" priority="443" dxfId="602" operator="equal" stopIfTrue="1">
      <formula>"CW 3120-R2"</formula>
    </cfRule>
    <cfRule type="cellIs" priority="444" dxfId="602" operator="equal" stopIfTrue="1">
      <formula>"CW 3240-R7"</formula>
    </cfRule>
  </conditionalFormatting>
  <conditionalFormatting sqref="D104">
    <cfRule type="cellIs" priority="445" dxfId="602" operator="equal" stopIfTrue="1">
      <formula>"CW 3120-R2"</formula>
    </cfRule>
    <cfRule type="cellIs" priority="446" dxfId="602" operator="equal" stopIfTrue="1">
      <formula>"CW 3240-R7"</formula>
    </cfRule>
  </conditionalFormatting>
  <conditionalFormatting sqref="D115 D117">
    <cfRule type="cellIs" priority="429" dxfId="602" operator="equal" stopIfTrue="1">
      <formula>"CW 3120-R2"</formula>
    </cfRule>
    <cfRule type="cellIs" priority="430" dxfId="602" operator="equal" stopIfTrue="1">
      <formula>"CW 3240-R7"</formula>
    </cfRule>
  </conditionalFormatting>
  <conditionalFormatting sqref="D110">
    <cfRule type="cellIs" priority="440" dxfId="602" operator="equal" stopIfTrue="1">
      <formula>"CW 3120-R2"</formula>
    </cfRule>
    <cfRule type="cellIs" priority="441" dxfId="602" operator="equal" stopIfTrue="1">
      <formula>"CW 3240-R7"</formula>
    </cfRule>
  </conditionalFormatting>
  <conditionalFormatting sqref="D111">
    <cfRule type="cellIs" priority="437" dxfId="602" operator="equal" stopIfTrue="1">
      <formula>"CW 2130-R11"</formula>
    </cfRule>
    <cfRule type="cellIs" priority="438" dxfId="602" operator="equal" stopIfTrue="1">
      <formula>"CW 3120-R2"</formula>
    </cfRule>
    <cfRule type="cellIs" priority="439" dxfId="602" operator="equal" stopIfTrue="1">
      <formula>"CW 3240-R7"</formula>
    </cfRule>
  </conditionalFormatting>
  <conditionalFormatting sqref="D120">
    <cfRule type="cellIs" priority="425" dxfId="602" operator="equal" stopIfTrue="1">
      <formula>"CW 3120-R2"</formula>
    </cfRule>
    <cfRule type="cellIs" priority="426" dxfId="602" operator="equal" stopIfTrue="1">
      <formula>"CW 3240-R7"</formula>
    </cfRule>
  </conditionalFormatting>
  <conditionalFormatting sqref="D112">
    <cfRule type="cellIs" priority="434" dxfId="602" operator="equal" stopIfTrue="1">
      <formula>"CW 2130-R11"</formula>
    </cfRule>
    <cfRule type="cellIs" priority="435" dxfId="602" operator="equal" stopIfTrue="1">
      <formula>"CW 3120-R2"</formula>
    </cfRule>
    <cfRule type="cellIs" priority="436" dxfId="602" operator="equal" stopIfTrue="1">
      <formula>"CW 3240-R7"</formula>
    </cfRule>
  </conditionalFormatting>
  <conditionalFormatting sqref="D113">
    <cfRule type="cellIs" priority="431" dxfId="602" operator="equal" stopIfTrue="1">
      <formula>"CW 2130-R11"</formula>
    </cfRule>
    <cfRule type="cellIs" priority="432" dxfId="602" operator="equal" stopIfTrue="1">
      <formula>"CW 3120-R2"</formula>
    </cfRule>
    <cfRule type="cellIs" priority="433" dxfId="602" operator="equal" stopIfTrue="1">
      <formula>"CW 3240-R7"</formula>
    </cfRule>
  </conditionalFormatting>
  <conditionalFormatting sqref="D118:D119">
    <cfRule type="cellIs" priority="427" dxfId="602" operator="equal" stopIfTrue="1">
      <formula>"CW 3120-R2"</formula>
    </cfRule>
    <cfRule type="cellIs" priority="428" dxfId="602" operator="equal" stopIfTrue="1">
      <formula>"CW 3240-R7"</formula>
    </cfRule>
  </conditionalFormatting>
  <conditionalFormatting sqref="D121:D122 D331">
    <cfRule type="cellIs" priority="423" dxfId="602" operator="equal" stopIfTrue="1">
      <formula>"CW 2130-R11"</formula>
    </cfRule>
    <cfRule type="cellIs" priority="424" dxfId="602" operator="equal" stopIfTrue="1">
      <formula>"CW 3240-R7"</formula>
    </cfRule>
  </conditionalFormatting>
  <conditionalFormatting sqref="D123:D124">
    <cfRule type="cellIs" priority="420" dxfId="602" operator="equal" stopIfTrue="1">
      <formula>"CW 2130-R11"</formula>
    </cfRule>
    <cfRule type="cellIs" priority="421" dxfId="602" operator="equal" stopIfTrue="1">
      <formula>"CW 3120-R2"</formula>
    </cfRule>
    <cfRule type="cellIs" priority="422" dxfId="602" operator="equal" stopIfTrue="1">
      <formula>"CW 3240-R7"</formula>
    </cfRule>
  </conditionalFormatting>
  <conditionalFormatting sqref="D125">
    <cfRule type="cellIs" priority="418" dxfId="602" operator="equal" stopIfTrue="1">
      <formula>"CW 2130-R11"</formula>
    </cfRule>
    <cfRule type="cellIs" priority="419" dxfId="602" operator="equal" stopIfTrue="1">
      <formula>"CW 3240-R7"</formula>
    </cfRule>
  </conditionalFormatting>
  <conditionalFormatting sqref="D129:D132 D127">
    <cfRule type="cellIs" priority="413" dxfId="602" operator="equal" stopIfTrue="1">
      <formula>"CW 2130-R11"</formula>
    </cfRule>
    <cfRule type="cellIs" priority="414" dxfId="602" operator="equal" stopIfTrue="1">
      <formula>"CW 3120-R2"</formula>
    </cfRule>
    <cfRule type="cellIs" priority="415" dxfId="602" operator="equal" stopIfTrue="1">
      <formula>"CW 3240-R7"</formula>
    </cfRule>
  </conditionalFormatting>
  <conditionalFormatting sqref="D128">
    <cfRule type="cellIs" priority="416" dxfId="602" operator="equal" stopIfTrue="1">
      <formula>"CW 3120-R2"</formula>
    </cfRule>
    <cfRule type="cellIs" priority="417" dxfId="602" operator="equal" stopIfTrue="1">
      <formula>"CW 3240-R7"</formula>
    </cfRule>
  </conditionalFormatting>
  <conditionalFormatting sqref="D137:D139">
    <cfRule type="cellIs" priority="410" dxfId="602" operator="equal" stopIfTrue="1">
      <formula>"CW 2130-R11"</formula>
    </cfRule>
    <cfRule type="cellIs" priority="411" dxfId="602" operator="equal" stopIfTrue="1">
      <formula>"CW 3120-R2"</formula>
    </cfRule>
    <cfRule type="cellIs" priority="412" dxfId="602" operator="equal" stopIfTrue="1">
      <formula>"CW 3240-R7"</formula>
    </cfRule>
  </conditionalFormatting>
  <conditionalFormatting sqref="D141">
    <cfRule type="cellIs" priority="407" dxfId="602" operator="equal" stopIfTrue="1">
      <formula>"CW 2130-R11"</formula>
    </cfRule>
    <cfRule type="cellIs" priority="408" dxfId="602" operator="equal" stopIfTrue="1">
      <formula>"CW 3120-R2"</formula>
    </cfRule>
    <cfRule type="cellIs" priority="409" dxfId="602" operator="equal" stopIfTrue="1">
      <formula>"CW 3240-R7"</formula>
    </cfRule>
  </conditionalFormatting>
  <conditionalFormatting sqref="D140">
    <cfRule type="cellIs" priority="404" dxfId="602" operator="equal" stopIfTrue="1">
      <formula>"CW 2130-R11"</formula>
    </cfRule>
    <cfRule type="cellIs" priority="405" dxfId="602" operator="equal" stopIfTrue="1">
      <formula>"CW 3120-R2"</formula>
    </cfRule>
    <cfRule type="cellIs" priority="406" dxfId="602" operator="equal" stopIfTrue="1">
      <formula>"CW 3240-R7"</formula>
    </cfRule>
  </conditionalFormatting>
  <conditionalFormatting sqref="D142">
    <cfRule type="cellIs" priority="401" dxfId="602" operator="equal" stopIfTrue="1">
      <formula>"CW 2130-R11"</formula>
    </cfRule>
    <cfRule type="cellIs" priority="402" dxfId="602" operator="equal" stopIfTrue="1">
      <formula>"CW 3120-R2"</formula>
    </cfRule>
    <cfRule type="cellIs" priority="403" dxfId="602" operator="equal" stopIfTrue="1">
      <formula>"CW 3240-R7"</formula>
    </cfRule>
  </conditionalFormatting>
  <conditionalFormatting sqref="D144">
    <cfRule type="cellIs" priority="398" dxfId="602" operator="equal" stopIfTrue="1">
      <formula>"CW 2130-R11"</formula>
    </cfRule>
    <cfRule type="cellIs" priority="399" dxfId="602" operator="equal" stopIfTrue="1">
      <formula>"CW 3120-R2"</formula>
    </cfRule>
    <cfRule type="cellIs" priority="400" dxfId="602" operator="equal" stopIfTrue="1">
      <formula>"CW 3240-R7"</formula>
    </cfRule>
  </conditionalFormatting>
  <conditionalFormatting sqref="D60">
    <cfRule type="cellIs" priority="395" dxfId="602" operator="equal" stopIfTrue="1">
      <formula>"CW 2130-R11"</formula>
    </cfRule>
    <cfRule type="cellIs" priority="396" dxfId="602" operator="equal" stopIfTrue="1">
      <formula>"CW 3120-R2"</formula>
    </cfRule>
    <cfRule type="cellIs" priority="397" dxfId="602" operator="equal" stopIfTrue="1">
      <formula>"CW 3240-R7"</formula>
    </cfRule>
  </conditionalFormatting>
  <conditionalFormatting sqref="D247:D248">
    <cfRule type="cellIs" priority="392" dxfId="602" operator="equal" stopIfTrue="1">
      <formula>"CW 2130-R11"</formula>
    </cfRule>
    <cfRule type="cellIs" priority="393" dxfId="602" operator="equal" stopIfTrue="1">
      <formula>"CW 3120-R2"</formula>
    </cfRule>
    <cfRule type="cellIs" priority="394" dxfId="602" operator="equal" stopIfTrue="1">
      <formula>"CW 3240-R7"</formula>
    </cfRule>
  </conditionalFormatting>
  <conditionalFormatting sqref="D249">
    <cfRule type="cellIs" priority="389" dxfId="602" operator="equal" stopIfTrue="1">
      <formula>"CW 2130-R11"</formula>
    </cfRule>
    <cfRule type="cellIs" priority="390" dxfId="602" operator="equal" stopIfTrue="1">
      <formula>"CW 3120-R2"</formula>
    </cfRule>
    <cfRule type="cellIs" priority="391" dxfId="602" operator="equal" stopIfTrue="1">
      <formula>"CW 3240-R7"</formula>
    </cfRule>
  </conditionalFormatting>
  <conditionalFormatting sqref="D250">
    <cfRule type="cellIs" priority="386" dxfId="602" operator="equal" stopIfTrue="1">
      <formula>"CW 2130-R11"</formula>
    </cfRule>
    <cfRule type="cellIs" priority="387" dxfId="602" operator="equal" stopIfTrue="1">
      <formula>"CW 3120-R2"</formula>
    </cfRule>
    <cfRule type="cellIs" priority="388" dxfId="602" operator="equal" stopIfTrue="1">
      <formula>"CW 3240-R7"</formula>
    </cfRule>
  </conditionalFormatting>
  <conditionalFormatting sqref="D251">
    <cfRule type="cellIs" priority="383" dxfId="602" operator="equal" stopIfTrue="1">
      <formula>"CW 2130-R11"</formula>
    </cfRule>
    <cfRule type="cellIs" priority="384" dxfId="602" operator="equal" stopIfTrue="1">
      <formula>"CW 3120-R2"</formula>
    </cfRule>
    <cfRule type="cellIs" priority="385" dxfId="602" operator="equal" stopIfTrue="1">
      <formula>"CW 3240-R7"</formula>
    </cfRule>
  </conditionalFormatting>
  <conditionalFormatting sqref="D256:D257">
    <cfRule type="cellIs" priority="374" dxfId="602" operator="equal" stopIfTrue="1">
      <formula>"CW 2130-R11"</formula>
    </cfRule>
    <cfRule type="cellIs" priority="375" dxfId="602" operator="equal" stopIfTrue="1">
      <formula>"CW 3120-R2"</formula>
    </cfRule>
    <cfRule type="cellIs" priority="376" dxfId="602" operator="equal" stopIfTrue="1">
      <formula>"CW 3240-R7"</formula>
    </cfRule>
  </conditionalFormatting>
  <conditionalFormatting sqref="D252">
    <cfRule type="cellIs" priority="380" dxfId="602" operator="equal" stopIfTrue="1">
      <formula>"CW 2130-R11"</formula>
    </cfRule>
    <cfRule type="cellIs" priority="381" dxfId="602" operator="equal" stopIfTrue="1">
      <formula>"CW 3120-R2"</formula>
    </cfRule>
    <cfRule type="cellIs" priority="382" dxfId="602" operator="equal" stopIfTrue="1">
      <formula>"CW 3240-R7"</formula>
    </cfRule>
  </conditionalFormatting>
  <conditionalFormatting sqref="D253:D255">
    <cfRule type="cellIs" priority="377" dxfId="602" operator="equal" stopIfTrue="1">
      <formula>"CW 2130-R11"</formula>
    </cfRule>
    <cfRule type="cellIs" priority="378" dxfId="602" operator="equal" stopIfTrue="1">
      <formula>"CW 3120-R2"</formula>
    </cfRule>
    <cfRule type="cellIs" priority="379" dxfId="602" operator="equal" stopIfTrue="1">
      <formula>"CW 3240-R7"</formula>
    </cfRule>
  </conditionalFormatting>
  <conditionalFormatting sqref="D260:D262">
    <cfRule type="cellIs" priority="371" dxfId="602" operator="equal" stopIfTrue="1">
      <formula>"CW 2130-R11"</formula>
    </cfRule>
    <cfRule type="cellIs" priority="372" dxfId="602" operator="equal" stopIfTrue="1">
      <formula>"CW 3120-R2"</formula>
    </cfRule>
    <cfRule type="cellIs" priority="373" dxfId="602" operator="equal" stopIfTrue="1">
      <formula>"CW 3240-R7"</formula>
    </cfRule>
  </conditionalFormatting>
  <conditionalFormatting sqref="D263:D265">
    <cfRule type="cellIs" priority="368" dxfId="602" operator="equal" stopIfTrue="1">
      <formula>"CW 2130-R11"</formula>
    </cfRule>
    <cfRule type="cellIs" priority="369" dxfId="602" operator="equal" stopIfTrue="1">
      <formula>"CW 3120-R2"</formula>
    </cfRule>
    <cfRule type="cellIs" priority="370" dxfId="602" operator="equal" stopIfTrue="1">
      <formula>"CW 3240-R7"</formula>
    </cfRule>
  </conditionalFormatting>
  <conditionalFormatting sqref="D266:D268">
    <cfRule type="cellIs" priority="365" dxfId="602" operator="equal" stopIfTrue="1">
      <formula>"CW 2130-R11"</formula>
    </cfRule>
    <cfRule type="cellIs" priority="366" dxfId="602" operator="equal" stopIfTrue="1">
      <formula>"CW 3120-R2"</formula>
    </cfRule>
    <cfRule type="cellIs" priority="367" dxfId="602" operator="equal" stopIfTrue="1">
      <formula>"CW 3240-R7"</formula>
    </cfRule>
  </conditionalFormatting>
  <conditionalFormatting sqref="D269">
    <cfRule type="cellIs" priority="362" dxfId="602" operator="equal" stopIfTrue="1">
      <formula>"CW 2130-R11"</formula>
    </cfRule>
    <cfRule type="cellIs" priority="363" dxfId="602" operator="equal" stopIfTrue="1">
      <formula>"CW 3120-R2"</formula>
    </cfRule>
    <cfRule type="cellIs" priority="364" dxfId="602" operator="equal" stopIfTrue="1">
      <formula>"CW 3240-R7"</formula>
    </cfRule>
  </conditionalFormatting>
  <conditionalFormatting sqref="D270">
    <cfRule type="cellIs" priority="359" dxfId="602" operator="equal" stopIfTrue="1">
      <formula>"CW 2130-R11"</formula>
    </cfRule>
    <cfRule type="cellIs" priority="360" dxfId="602" operator="equal" stopIfTrue="1">
      <formula>"CW 3120-R2"</formula>
    </cfRule>
    <cfRule type="cellIs" priority="361" dxfId="602" operator="equal" stopIfTrue="1">
      <formula>"CW 3240-R7"</formula>
    </cfRule>
  </conditionalFormatting>
  <conditionalFormatting sqref="D271">
    <cfRule type="cellIs" priority="356" dxfId="602" operator="equal" stopIfTrue="1">
      <formula>"CW 2130-R11"</formula>
    </cfRule>
    <cfRule type="cellIs" priority="357" dxfId="602" operator="equal" stopIfTrue="1">
      <formula>"CW 3120-R2"</formula>
    </cfRule>
    <cfRule type="cellIs" priority="358" dxfId="602" operator="equal" stopIfTrue="1">
      <formula>"CW 3240-R7"</formula>
    </cfRule>
  </conditionalFormatting>
  <conditionalFormatting sqref="D272">
    <cfRule type="cellIs" priority="353" dxfId="602" operator="equal" stopIfTrue="1">
      <formula>"CW 2130-R11"</formula>
    </cfRule>
    <cfRule type="cellIs" priority="354" dxfId="602" operator="equal" stopIfTrue="1">
      <formula>"CW 3120-R2"</formula>
    </cfRule>
    <cfRule type="cellIs" priority="355" dxfId="602" operator="equal" stopIfTrue="1">
      <formula>"CW 3240-R7"</formula>
    </cfRule>
  </conditionalFormatting>
  <conditionalFormatting sqref="D273:D275">
    <cfRule type="cellIs" priority="350" dxfId="602" operator="equal" stopIfTrue="1">
      <formula>"CW 2130-R11"</formula>
    </cfRule>
    <cfRule type="cellIs" priority="351" dxfId="602" operator="equal" stopIfTrue="1">
      <formula>"CW 3120-R2"</formula>
    </cfRule>
    <cfRule type="cellIs" priority="352" dxfId="602" operator="equal" stopIfTrue="1">
      <formula>"CW 3240-R7"</formula>
    </cfRule>
  </conditionalFormatting>
  <conditionalFormatting sqref="D276">
    <cfRule type="cellIs" priority="347" dxfId="602" operator="equal" stopIfTrue="1">
      <formula>"CW 2130-R11"</formula>
    </cfRule>
    <cfRule type="cellIs" priority="348" dxfId="602" operator="equal" stopIfTrue="1">
      <formula>"CW 3120-R2"</formula>
    </cfRule>
    <cfRule type="cellIs" priority="349" dxfId="602" operator="equal" stopIfTrue="1">
      <formula>"CW 3240-R7"</formula>
    </cfRule>
  </conditionalFormatting>
  <conditionalFormatting sqref="D277">
    <cfRule type="cellIs" priority="344" dxfId="602" operator="equal" stopIfTrue="1">
      <formula>"CW 2130-R11"</formula>
    </cfRule>
    <cfRule type="cellIs" priority="345" dxfId="602" operator="equal" stopIfTrue="1">
      <formula>"CW 3120-R2"</formula>
    </cfRule>
    <cfRule type="cellIs" priority="346" dxfId="602" operator="equal" stopIfTrue="1">
      <formula>"CW 3240-R7"</formula>
    </cfRule>
  </conditionalFormatting>
  <conditionalFormatting sqref="D278:D279">
    <cfRule type="cellIs" priority="341" dxfId="602" operator="equal" stopIfTrue="1">
      <formula>"CW 2130-R11"</formula>
    </cfRule>
    <cfRule type="cellIs" priority="342" dxfId="602" operator="equal" stopIfTrue="1">
      <formula>"CW 3120-R2"</formula>
    </cfRule>
    <cfRule type="cellIs" priority="343" dxfId="602" operator="equal" stopIfTrue="1">
      <formula>"CW 3240-R7"</formula>
    </cfRule>
  </conditionalFormatting>
  <conditionalFormatting sqref="D280:D282">
    <cfRule type="cellIs" priority="338" dxfId="602" operator="equal" stopIfTrue="1">
      <formula>"CW 2130-R11"</formula>
    </cfRule>
    <cfRule type="cellIs" priority="339" dxfId="602" operator="equal" stopIfTrue="1">
      <formula>"CW 3120-R2"</formula>
    </cfRule>
    <cfRule type="cellIs" priority="340" dxfId="602" operator="equal" stopIfTrue="1">
      <formula>"CW 3240-R7"</formula>
    </cfRule>
  </conditionalFormatting>
  <conditionalFormatting sqref="D283">
    <cfRule type="cellIs" priority="335" dxfId="602" operator="equal" stopIfTrue="1">
      <formula>"CW 2130-R11"</formula>
    </cfRule>
    <cfRule type="cellIs" priority="336" dxfId="602" operator="equal" stopIfTrue="1">
      <formula>"CW 3120-R2"</formula>
    </cfRule>
    <cfRule type="cellIs" priority="337" dxfId="602" operator="equal" stopIfTrue="1">
      <formula>"CW 3240-R7"</formula>
    </cfRule>
  </conditionalFormatting>
  <conditionalFormatting sqref="D285">
    <cfRule type="cellIs" priority="332" dxfId="602" operator="equal" stopIfTrue="1">
      <formula>"CW 2130-R11"</formula>
    </cfRule>
    <cfRule type="cellIs" priority="333" dxfId="602" operator="equal" stopIfTrue="1">
      <formula>"CW 3120-R2"</formula>
    </cfRule>
    <cfRule type="cellIs" priority="334" dxfId="602" operator="equal" stopIfTrue="1">
      <formula>"CW 3240-R7"</formula>
    </cfRule>
  </conditionalFormatting>
  <conditionalFormatting sqref="D286">
    <cfRule type="cellIs" priority="329" dxfId="602" operator="equal" stopIfTrue="1">
      <formula>"CW 2130-R11"</formula>
    </cfRule>
    <cfRule type="cellIs" priority="330" dxfId="602" operator="equal" stopIfTrue="1">
      <formula>"CW 3120-R2"</formula>
    </cfRule>
    <cfRule type="cellIs" priority="331" dxfId="602" operator="equal" stopIfTrue="1">
      <formula>"CW 3240-R7"</formula>
    </cfRule>
  </conditionalFormatting>
  <conditionalFormatting sqref="D287">
    <cfRule type="cellIs" priority="326" dxfId="602" operator="equal" stopIfTrue="1">
      <formula>"CW 2130-R11"</formula>
    </cfRule>
    <cfRule type="cellIs" priority="327" dxfId="602" operator="equal" stopIfTrue="1">
      <formula>"CW 3120-R2"</formula>
    </cfRule>
    <cfRule type="cellIs" priority="328" dxfId="602" operator="equal" stopIfTrue="1">
      <formula>"CW 3240-R7"</formula>
    </cfRule>
  </conditionalFormatting>
  <conditionalFormatting sqref="D290">
    <cfRule type="cellIs" priority="323" dxfId="602" operator="equal" stopIfTrue="1">
      <formula>"CW 2130-R11"</formula>
    </cfRule>
    <cfRule type="cellIs" priority="324" dxfId="602" operator="equal" stopIfTrue="1">
      <formula>"CW 3120-R2"</formula>
    </cfRule>
    <cfRule type="cellIs" priority="325" dxfId="602" operator="equal" stopIfTrue="1">
      <formula>"CW 3240-R7"</formula>
    </cfRule>
  </conditionalFormatting>
  <conditionalFormatting sqref="D292">
    <cfRule type="cellIs" priority="320" dxfId="602" operator="equal" stopIfTrue="1">
      <formula>"CW 2130-R11"</formula>
    </cfRule>
    <cfRule type="cellIs" priority="321" dxfId="602" operator="equal" stopIfTrue="1">
      <formula>"CW 3120-R2"</formula>
    </cfRule>
    <cfRule type="cellIs" priority="322" dxfId="602" operator="equal" stopIfTrue="1">
      <formula>"CW 3240-R7"</formula>
    </cfRule>
  </conditionalFormatting>
  <conditionalFormatting sqref="D291">
    <cfRule type="cellIs" priority="317" dxfId="602" operator="equal" stopIfTrue="1">
      <formula>"CW 2130-R11"</formula>
    </cfRule>
    <cfRule type="cellIs" priority="318" dxfId="602" operator="equal" stopIfTrue="1">
      <formula>"CW 3120-R2"</formula>
    </cfRule>
    <cfRule type="cellIs" priority="319" dxfId="602" operator="equal" stopIfTrue="1">
      <formula>"CW 3240-R7"</formula>
    </cfRule>
  </conditionalFormatting>
  <conditionalFormatting sqref="D293">
    <cfRule type="cellIs" priority="314" dxfId="602" operator="equal" stopIfTrue="1">
      <formula>"CW 2130-R11"</formula>
    </cfRule>
    <cfRule type="cellIs" priority="315" dxfId="602" operator="equal" stopIfTrue="1">
      <formula>"CW 3120-R2"</formula>
    </cfRule>
    <cfRule type="cellIs" priority="316" dxfId="602" operator="equal" stopIfTrue="1">
      <formula>"CW 3240-R7"</formula>
    </cfRule>
  </conditionalFormatting>
  <conditionalFormatting sqref="D294">
    <cfRule type="cellIs" priority="311" dxfId="602" operator="equal" stopIfTrue="1">
      <formula>"CW 2130-R11"</formula>
    </cfRule>
    <cfRule type="cellIs" priority="312" dxfId="602" operator="equal" stopIfTrue="1">
      <formula>"CW 3120-R2"</formula>
    </cfRule>
    <cfRule type="cellIs" priority="313" dxfId="602" operator="equal" stopIfTrue="1">
      <formula>"CW 3240-R7"</formula>
    </cfRule>
  </conditionalFormatting>
  <conditionalFormatting sqref="D298">
    <cfRule type="cellIs" priority="308" dxfId="602" operator="equal" stopIfTrue="1">
      <formula>"CW 2130-R11"</formula>
    </cfRule>
    <cfRule type="cellIs" priority="309" dxfId="602" operator="equal" stopIfTrue="1">
      <formula>"CW 3120-R2"</formula>
    </cfRule>
    <cfRule type="cellIs" priority="310" dxfId="602" operator="equal" stopIfTrue="1">
      <formula>"CW 3240-R7"</formula>
    </cfRule>
  </conditionalFormatting>
  <conditionalFormatting sqref="D299">
    <cfRule type="cellIs" priority="305" dxfId="602" operator="equal" stopIfTrue="1">
      <formula>"CW 2130-R11"</formula>
    </cfRule>
    <cfRule type="cellIs" priority="306" dxfId="602" operator="equal" stopIfTrue="1">
      <formula>"CW 3120-R2"</formula>
    </cfRule>
    <cfRule type="cellIs" priority="307" dxfId="602" operator="equal" stopIfTrue="1">
      <formula>"CW 3240-R7"</formula>
    </cfRule>
  </conditionalFormatting>
  <conditionalFormatting sqref="D304">
    <cfRule type="cellIs" priority="290" dxfId="602" operator="equal" stopIfTrue="1">
      <formula>"CW 2130-R11"</formula>
    </cfRule>
    <cfRule type="cellIs" priority="291" dxfId="602" operator="equal" stopIfTrue="1">
      <formula>"CW 3120-R2"</formula>
    </cfRule>
    <cfRule type="cellIs" priority="292" dxfId="602" operator="equal" stopIfTrue="1">
      <formula>"CW 3240-R7"</formula>
    </cfRule>
  </conditionalFormatting>
  <conditionalFormatting sqref="D300">
    <cfRule type="cellIs" priority="302" dxfId="602" operator="equal" stopIfTrue="1">
      <formula>"CW 2130-R11"</formula>
    </cfRule>
    <cfRule type="cellIs" priority="303" dxfId="602" operator="equal" stopIfTrue="1">
      <formula>"CW 3120-R2"</formula>
    </cfRule>
    <cfRule type="cellIs" priority="304" dxfId="602" operator="equal" stopIfTrue="1">
      <formula>"CW 3240-R7"</formula>
    </cfRule>
  </conditionalFormatting>
  <conditionalFormatting sqref="D301">
    <cfRule type="cellIs" priority="299" dxfId="602" operator="equal" stopIfTrue="1">
      <formula>"CW 2130-R11"</formula>
    </cfRule>
    <cfRule type="cellIs" priority="300" dxfId="602" operator="equal" stopIfTrue="1">
      <formula>"CW 3120-R2"</formula>
    </cfRule>
    <cfRule type="cellIs" priority="301" dxfId="602" operator="equal" stopIfTrue="1">
      <formula>"CW 3240-R7"</formula>
    </cfRule>
  </conditionalFormatting>
  <conditionalFormatting sqref="D302">
    <cfRule type="cellIs" priority="296" dxfId="602" operator="equal" stopIfTrue="1">
      <formula>"CW 2130-R11"</formula>
    </cfRule>
    <cfRule type="cellIs" priority="297" dxfId="602" operator="equal" stopIfTrue="1">
      <formula>"CW 3120-R2"</formula>
    </cfRule>
    <cfRule type="cellIs" priority="298" dxfId="602" operator="equal" stopIfTrue="1">
      <formula>"CW 3240-R7"</formula>
    </cfRule>
  </conditionalFormatting>
  <conditionalFormatting sqref="D303">
    <cfRule type="cellIs" priority="293" dxfId="602" operator="equal" stopIfTrue="1">
      <formula>"CW 2130-R11"</formula>
    </cfRule>
    <cfRule type="cellIs" priority="294" dxfId="602" operator="equal" stopIfTrue="1">
      <formula>"CW 3120-R2"</formula>
    </cfRule>
    <cfRule type="cellIs" priority="295" dxfId="602" operator="equal" stopIfTrue="1">
      <formula>"CW 3240-R7"</formula>
    </cfRule>
  </conditionalFormatting>
  <conditionalFormatting sqref="D312">
    <cfRule type="cellIs" priority="288" dxfId="602" operator="equal" stopIfTrue="1">
      <formula>"CW 3120-R2"</formula>
    </cfRule>
    <cfRule type="cellIs" priority="289" dxfId="602" operator="equal" stopIfTrue="1">
      <formula>"CW 3240-R7"</formula>
    </cfRule>
  </conditionalFormatting>
  <conditionalFormatting sqref="D313">
    <cfRule type="cellIs" priority="285" dxfId="602" operator="equal" stopIfTrue="1">
      <formula>"CW 2130-R11"</formula>
    </cfRule>
    <cfRule type="cellIs" priority="286" dxfId="602" operator="equal" stopIfTrue="1">
      <formula>"CW 3120-R2"</formula>
    </cfRule>
    <cfRule type="cellIs" priority="287" dxfId="602" operator="equal" stopIfTrue="1">
      <formula>"CW 3240-R7"</formula>
    </cfRule>
  </conditionalFormatting>
  <conditionalFormatting sqref="D315:D317">
    <cfRule type="cellIs" priority="283" dxfId="602" operator="equal" stopIfTrue="1">
      <formula>"CW 3120-R2"</formula>
    </cfRule>
    <cfRule type="cellIs" priority="284" dxfId="602" operator="equal" stopIfTrue="1">
      <formula>"CW 3240-R7"</formula>
    </cfRule>
  </conditionalFormatting>
  <conditionalFormatting sqref="D319">
    <cfRule type="cellIs" priority="281" dxfId="602" operator="equal" stopIfTrue="1">
      <formula>"CW 3120-R2"</formula>
    </cfRule>
    <cfRule type="cellIs" priority="282" dxfId="602" operator="equal" stopIfTrue="1">
      <formula>"CW 3240-R7"</formula>
    </cfRule>
  </conditionalFormatting>
  <conditionalFormatting sqref="D322:D324">
    <cfRule type="cellIs" priority="276" dxfId="602" operator="equal" stopIfTrue="1">
      <formula>"CW 2130-R11"</formula>
    </cfRule>
    <cfRule type="cellIs" priority="277" dxfId="602" operator="equal" stopIfTrue="1">
      <formula>"CW 3120-R2"</formula>
    </cfRule>
    <cfRule type="cellIs" priority="278" dxfId="602" operator="equal" stopIfTrue="1">
      <formula>"CW 3240-R7"</formula>
    </cfRule>
  </conditionalFormatting>
  <conditionalFormatting sqref="D321">
    <cfRule type="cellIs" priority="279" dxfId="602" operator="equal" stopIfTrue="1">
      <formula>"CW 3120-R2"</formula>
    </cfRule>
    <cfRule type="cellIs" priority="280" dxfId="602" operator="equal" stopIfTrue="1">
      <formula>"CW 3240-R7"</formula>
    </cfRule>
  </conditionalFormatting>
  <conditionalFormatting sqref="D325">
    <cfRule type="cellIs" priority="274" dxfId="602" operator="equal" stopIfTrue="1">
      <formula>"CW 3120-R2"</formula>
    </cfRule>
    <cfRule type="cellIs" priority="275" dxfId="602" operator="equal" stopIfTrue="1">
      <formula>"CW 3240-R7"</formula>
    </cfRule>
  </conditionalFormatting>
  <conditionalFormatting sqref="D328:D330">
    <cfRule type="cellIs" priority="272" dxfId="602" operator="equal" stopIfTrue="1">
      <formula>"CW 3120-R2"</formula>
    </cfRule>
    <cfRule type="cellIs" priority="273" dxfId="602" operator="equal" stopIfTrue="1">
      <formula>"CW 3240-R7"</formula>
    </cfRule>
  </conditionalFormatting>
  <conditionalFormatting sqref="D332:D333">
    <cfRule type="cellIs" priority="269" dxfId="602" operator="equal" stopIfTrue="1">
      <formula>"CW 2130-R11"</formula>
    </cfRule>
    <cfRule type="cellIs" priority="270" dxfId="602" operator="equal" stopIfTrue="1">
      <formula>"CW 3120-R2"</formula>
    </cfRule>
    <cfRule type="cellIs" priority="271" dxfId="602" operator="equal" stopIfTrue="1">
      <formula>"CW 3240-R7"</formula>
    </cfRule>
  </conditionalFormatting>
  <conditionalFormatting sqref="D334">
    <cfRule type="cellIs" priority="266" dxfId="602" operator="equal" stopIfTrue="1">
      <formula>"CW 2130-R11"</formula>
    </cfRule>
    <cfRule type="cellIs" priority="267" dxfId="602" operator="equal" stopIfTrue="1">
      <formula>"CW 3120-R2"</formula>
    </cfRule>
    <cfRule type="cellIs" priority="268" dxfId="602" operator="equal" stopIfTrue="1">
      <formula>"CW 3240-R7"</formula>
    </cfRule>
  </conditionalFormatting>
  <conditionalFormatting sqref="D336">
    <cfRule type="cellIs" priority="261" dxfId="602" operator="equal" stopIfTrue="1">
      <formula>"CW 2130-R11"</formula>
    </cfRule>
    <cfRule type="cellIs" priority="262" dxfId="602" operator="equal" stopIfTrue="1">
      <formula>"CW 3120-R2"</formula>
    </cfRule>
    <cfRule type="cellIs" priority="263" dxfId="602" operator="equal" stopIfTrue="1">
      <formula>"CW 3240-R7"</formula>
    </cfRule>
  </conditionalFormatting>
  <conditionalFormatting sqref="D337">
    <cfRule type="cellIs" priority="264" dxfId="602" operator="equal" stopIfTrue="1">
      <formula>"CW 3120-R2"</formula>
    </cfRule>
    <cfRule type="cellIs" priority="265" dxfId="602" operator="equal" stopIfTrue="1">
      <formula>"CW 3240-R7"</formula>
    </cfRule>
  </conditionalFormatting>
  <conditionalFormatting sqref="D344">
    <cfRule type="cellIs" priority="258" dxfId="602" operator="equal" stopIfTrue="1">
      <formula>"CW 2130-R11"</formula>
    </cfRule>
    <cfRule type="cellIs" priority="259" dxfId="602" operator="equal" stopIfTrue="1">
      <formula>"CW 3120-R2"</formula>
    </cfRule>
    <cfRule type="cellIs" priority="260" dxfId="602" operator="equal" stopIfTrue="1">
      <formula>"CW 3240-R7"</formula>
    </cfRule>
  </conditionalFormatting>
  <conditionalFormatting sqref="D345">
    <cfRule type="cellIs" priority="255" dxfId="602" operator="equal" stopIfTrue="1">
      <formula>"CW 2130-R11"</formula>
    </cfRule>
    <cfRule type="cellIs" priority="256" dxfId="602" operator="equal" stopIfTrue="1">
      <formula>"CW 3120-R2"</formula>
    </cfRule>
    <cfRule type="cellIs" priority="257" dxfId="602" operator="equal" stopIfTrue="1">
      <formula>"CW 3240-R7"</formula>
    </cfRule>
  </conditionalFormatting>
  <conditionalFormatting sqref="D288">
    <cfRule type="cellIs" priority="252" dxfId="602" operator="equal" stopIfTrue="1">
      <formula>"CW 2130-R11"</formula>
    </cfRule>
    <cfRule type="cellIs" priority="253" dxfId="602" operator="equal" stopIfTrue="1">
      <formula>"CW 3120-R2"</formula>
    </cfRule>
    <cfRule type="cellIs" priority="254" dxfId="602" operator="equal" stopIfTrue="1">
      <formula>"CW 3240-R7"</formula>
    </cfRule>
  </conditionalFormatting>
  <conditionalFormatting sqref="D289">
    <cfRule type="cellIs" priority="249" dxfId="602" operator="equal" stopIfTrue="1">
      <formula>"CW 2130-R11"</formula>
    </cfRule>
    <cfRule type="cellIs" priority="250" dxfId="602" operator="equal" stopIfTrue="1">
      <formula>"CW 3120-R2"</formula>
    </cfRule>
    <cfRule type="cellIs" priority="251" dxfId="602" operator="equal" stopIfTrue="1">
      <formula>"CW 3240-R7"</formula>
    </cfRule>
  </conditionalFormatting>
  <conditionalFormatting sqref="D356">
    <cfRule type="cellIs" priority="246" dxfId="602" operator="equal" stopIfTrue="1">
      <formula>"CW 2130-R11"</formula>
    </cfRule>
    <cfRule type="cellIs" priority="247" dxfId="602" operator="equal" stopIfTrue="1">
      <formula>"CW 3120-R2"</formula>
    </cfRule>
    <cfRule type="cellIs" priority="248" dxfId="602" operator="equal" stopIfTrue="1">
      <formula>"CW 3240-R7"</formula>
    </cfRule>
  </conditionalFormatting>
  <conditionalFormatting sqref="D357">
    <cfRule type="cellIs" priority="243" dxfId="602" operator="equal" stopIfTrue="1">
      <formula>"CW 2130-R11"</formula>
    </cfRule>
    <cfRule type="cellIs" priority="244" dxfId="602" operator="equal" stopIfTrue="1">
      <formula>"CW 3120-R2"</formula>
    </cfRule>
    <cfRule type="cellIs" priority="245" dxfId="602" operator="equal" stopIfTrue="1">
      <formula>"CW 3240-R7"</formula>
    </cfRule>
  </conditionalFormatting>
  <conditionalFormatting sqref="D359:D360">
    <cfRule type="cellIs" priority="240" dxfId="602" operator="equal" stopIfTrue="1">
      <formula>"CW 2130-R11"</formula>
    </cfRule>
    <cfRule type="cellIs" priority="241" dxfId="602" operator="equal" stopIfTrue="1">
      <formula>"CW 3120-R2"</formula>
    </cfRule>
    <cfRule type="cellIs" priority="242" dxfId="602" operator="equal" stopIfTrue="1">
      <formula>"CW 3240-R7"</formula>
    </cfRule>
  </conditionalFormatting>
  <conditionalFormatting sqref="D361">
    <cfRule type="cellIs" priority="237" dxfId="602" operator="equal" stopIfTrue="1">
      <formula>"CW 2130-R11"</formula>
    </cfRule>
    <cfRule type="cellIs" priority="238" dxfId="602" operator="equal" stopIfTrue="1">
      <formula>"CW 3120-R2"</formula>
    </cfRule>
    <cfRule type="cellIs" priority="239" dxfId="602" operator="equal" stopIfTrue="1">
      <formula>"CW 3240-R7"</formula>
    </cfRule>
  </conditionalFormatting>
  <conditionalFormatting sqref="D371">
    <cfRule type="cellIs" priority="234" dxfId="602" operator="equal" stopIfTrue="1">
      <formula>"CW 2130-R11"</formula>
    </cfRule>
    <cfRule type="cellIs" priority="235" dxfId="602" operator="equal" stopIfTrue="1">
      <formula>"CW 3120-R2"</formula>
    </cfRule>
    <cfRule type="cellIs" priority="236" dxfId="602" operator="equal" stopIfTrue="1">
      <formula>"CW 3240-R7"</formula>
    </cfRule>
  </conditionalFormatting>
  <conditionalFormatting sqref="D372">
    <cfRule type="cellIs" priority="231" dxfId="602" operator="equal" stopIfTrue="1">
      <formula>"CW 2130-R11"</formula>
    </cfRule>
    <cfRule type="cellIs" priority="232" dxfId="602" operator="equal" stopIfTrue="1">
      <formula>"CW 3120-R2"</formula>
    </cfRule>
    <cfRule type="cellIs" priority="233" dxfId="602" operator="equal" stopIfTrue="1">
      <formula>"CW 3240-R7"</formula>
    </cfRule>
  </conditionalFormatting>
  <conditionalFormatting sqref="D376">
    <cfRule type="cellIs" priority="228" dxfId="602" operator="equal" stopIfTrue="1">
      <formula>"CW 2130-R11"</formula>
    </cfRule>
    <cfRule type="cellIs" priority="229" dxfId="602" operator="equal" stopIfTrue="1">
      <formula>"CW 3120-R2"</formula>
    </cfRule>
    <cfRule type="cellIs" priority="230" dxfId="602" operator="equal" stopIfTrue="1">
      <formula>"CW 3240-R7"</formula>
    </cfRule>
  </conditionalFormatting>
  <conditionalFormatting sqref="D377:D378">
    <cfRule type="cellIs" priority="225" dxfId="602" operator="equal" stopIfTrue="1">
      <formula>"CW 2130-R11"</formula>
    </cfRule>
    <cfRule type="cellIs" priority="226" dxfId="602" operator="equal" stopIfTrue="1">
      <formula>"CW 3120-R2"</formula>
    </cfRule>
    <cfRule type="cellIs" priority="227" dxfId="602" operator="equal" stopIfTrue="1">
      <formula>"CW 3240-R7"</formula>
    </cfRule>
  </conditionalFormatting>
  <conditionalFormatting sqref="D379:D380">
    <cfRule type="cellIs" priority="222" dxfId="602" operator="equal" stopIfTrue="1">
      <formula>"CW 2130-R11"</formula>
    </cfRule>
    <cfRule type="cellIs" priority="223" dxfId="602" operator="equal" stopIfTrue="1">
      <formula>"CW 3120-R2"</formula>
    </cfRule>
    <cfRule type="cellIs" priority="224" dxfId="602" operator="equal" stopIfTrue="1">
      <formula>"CW 3240-R7"</formula>
    </cfRule>
  </conditionalFormatting>
  <conditionalFormatting sqref="D381">
    <cfRule type="cellIs" priority="219" dxfId="602" operator="equal" stopIfTrue="1">
      <formula>"CW 2130-R11"</formula>
    </cfRule>
    <cfRule type="cellIs" priority="220" dxfId="602" operator="equal" stopIfTrue="1">
      <formula>"CW 3120-R2"</formula>
    </cfRule>
    <cfRule type="cellIs" priority="221" dxfId="602" operator="equal" stopIfTrue="1">
      <formula>"CW 3240-R7"</formula>
    </cfRule>
  </conditionalFormatting>
  <conditionalFormatting sqref="D382">
    <cfRule type="cellIs" priority="216" dxfId="602" operator="equal" stopIfTrue="1">
      <formula>"CW 2130-R11"</formula>
    </cfRule>
    <cfRule type="cellIs" priority="217" dxfId="602" operator="equal" stopIfTrue="1">
      <formula>"CW 3120-R2"</formula>
    </cfRule>
    <cfRule type="cellIs" priority="218" dxfId="602" operator="equal" stopIfTrue="1">
      <formula>"CW 3240-R7"</formula>
    </cfRule>
  </conditionalFormatting>
  <conditionalFormatting sqref="D383">
    <cfRule type="cellIs" priority="213" dxfId="602" operator="equal" stopIfTrue="1">
      <formula>"CW 2130-R11"</formula>
    </cfRule>
    <cfRule type="cellIs" priority="214" dxfId="602" operator="equal" stopIfTrue="1">
      <formula>"CW 3120-R2"</formula>
    </cfRule>
    <cfRule type="cellIs" priority="215" dxfId="602" operator="equal" stopIfTrue="1">
      <formula>"CW 3240-R7"</formula>
    </cfRule>
  </conditionalFormatting>
  <conditionalFormatting sqref="D384:D386">
    <cfRule type="cellIs" priority="210" dxfId="602" operator="equal" stopIfTrue="1">
      <formula>"CW 2130-R11"</formula>
    </cfRule>
    <cfRule type="cellIs" priority="211" dxfId="602" operator="equal" stopIfTrue="1">
      <formula>"CW 3120-R2"</formula>
    </cfRule>
    <cfRule type="cellIs" priority="212" dxfId="602" operator="equal" stopIfTrue="1">
      <formula>"CW 3240-R7"</formula>
    </cfRule>
  </conditionalFormatting>
  <conditionalFormatting sqref="D387">
    <cfRule type="cellIs" priority="207" dxfId="602" operator="equal" stopIfTrue="1">
      <formula>"CW 2130-R11"</formula>
    </cfRule>
    <cfRule type="cellIs" priority="208" dxfId="602" operator="equal" stopIfTrue="1">
      <formula>"CW 3120-R2"</formula>
    </cfRule>
    <cfRule type="cellIs" priority="209" dxfId="602" operator="equal" stopIfTrue="1">
      <formula>"CW 3240-R7"</formula>
    </cfRule>
  </conditionalFormatting>
  <conditionalFormatting sqref="D390">
    <cfRule type="cellIs" priority="204" dxfId="602" operator="equal" stopIfTrue="1">
      <formula>"CW 2130-R11"</formula>
    </cfRule>
    <cfRule type="cellIs" priority="205" dxfId="602" operator="equal" stopIfTrue="1">
      <formula>"CW 3120-R2"</formula>
    </cfRule>
    <cfRule type="cellIs" priority="206" dxfId="602" operator="equal" stopIfTrue="1">
      <formula>"CW 3240-R7"</formula>
    </cfRule>
  </conditionalFormatting>
  <conditionalFormatting sqref="D391">
    <cfRule type="cellIs" priority="201" dxfId="602" operator="equal" stopIfTrue="1">
      <formula>"CW 2130-R11"</formula>
    </cfRule>
    <cfRule type="cellIs" priority="202" dxfId="602" operator="equal" stopIfTrue="1">
      <formula>"CW 3120-R2"</formula>
    </cfRule>
    <cfRule type="cellIs" priority="203" dxfId="602" operator="equal" stopIfTrue="1">
      <formula>"CW 3240-R7"</formula>
    </cfRule>
  </conditionalFormatting>
  <conditionalFormatting sqref="D392">
    <cfRule type="cellIs" priority="198" dxfId="602" operator="equal" stopIfTrue="1">
      <formula>"CW 2130-R11"</formula>
    </cfRule>
    <cfRule type="cellIs" priority="199" dxfId="602" operator="equal" stopIfTrue="1">
      <formula>"CW 3120-R2"</formula>
    </cfRule>
    <cfRule type="cellIs" priority="200" dxfId="602" operator="equal" stopIfTrue="1">
      <formula>"CW 3240-R7"</formula>
    </cfRule>
  </conditionalFormatting>
  <conditionalFormatting sqref="D393">
    <cfRule type="cellIs" priority="195" dxfId="602" operator="equal" stopIfTrue="1">
      <formula>"CW 2130-R11"</formula>
    </cfRule>
    <cfRule type="cellIs" priority="196" dxfId="602" operator="equal" stopIfTrue="1">
      <formula>"CW 3120-R2"</formula>
    </cfRule>
    <cfRule type="cellIs" priority="197" dxfId="602" operator="equal" stopIfTrue="1">
      <formula>"CW 3240-R7"</formula>
    </cfRule>
  </conditionalFormatting>
  <conditionalFormatting sqref="D404">
    <cfRule type="cellIs" priority="192" dxfId="602" operator="equal" stopIfTrue="1">
      <formula>"CW 2130-R11"</formula>
    </cfRule>
    <cfRule type="cellIs" priority="193" dxfId="602" operator="equal" stopIfTrue="1">
      <formula>"CW 3120-R2"</formula>
    </cfRule>
    <cfRule type="cellIs" priority="194" dxfId="602" operator="equal" stopIfTrue="1">
      <formula>"CW 3240-R7"</formula>
    </cfRule>
  </conditionalFormatting>
  <conditionalFormatting sqref="D406">
    <cfRule type="cellIs" priority="190" dxfId="602" operator="equal" stopIfTrue="1">
      <formula>"CW 3120-R2"</formula>
    </cfRule>
    <cfRule type="cellIs" priority="191" dxfId="602" operator="equal" stopIfTrue="1">
      <formula>"CW 3240-R7"</formula>
    </cfRule>
  </conditionalFormatting>
  <conditionalFormatting sqref="D407">
    <cfRule type="cellIs" priority="187" dxfId="602" operator="equal" stopIfTrue="1">
      <formula>"CW 2130-R11"</formula>
    </cfRule>
    <cfRule type="cellIs" priority="188" dxfId="602" operator="equal" stopIfTrue="1">
      <formula>"CW 3120-R2"</formula>
    </cfRule>
    <cfRule type="cellIs" priority="189" dxfId="602" operator="equal" stopIfTrue="1">
      <formula>"CW 3240-R7"</formula>
    </cfRule>
  </conditionalFormatting>
  <conditionalFormatting sqref="D408:D409">
    <cfRule type="cellIs" priority="185" dxfId="602" operator="equal" stopIfTrue="1">
      <formula>"CW 3120-R2"</formula>
    </cfRule>
    <cfRule type="cellIs" priority="186" dxfId="602" operator="equal" stopIfTrue="1">
      <formula>"CW 3240-R7"</formula>
    </cfRule>
  </conditionalFormatting>
  <conditionalFormatting sqref="D422:D423">
    <cfRule type="cellIs" priority="180" dxfId="602" operator="equal" stopIfTrue="1">
      <formula>"CW 2130-R11"</formula>
    </cfRule>
    <cfRule type="cellIs" priority="181" dxfId="602" operator="equal" stopIfTrue="1">
      <formula>"CW 3120-R2"</formula>
    </cfRule>
    <cfRule type="cellIs" priority="182" dxfId="602" operator="equal" stopIfTrue="1">
      <formula>"CW 3240-R7"</formula>
    </cfRule>
  </conditionalFormatting>
  <conditionalFormatting sqref="D421">
    <cfRule type="cellIs" priority="183" dxfId="602" operator="equal" stopIfTrue="1">
      <formula>"CW 3120-R2"</formula>
    </cfRule>
    <cfRule type="cellIs" priority="184" dxfId="602" operator="equal" stopIfTrue="1">
      <formula>"CW 3240-R7"</formula>
    </cfRule>
  </conditionalFormatting>
  <conditionalFormatting sqref="D424">
    <cfRule type="cellIs" priority="178" dxfId="602" operator="equal" stopIfTrue="1">
      <formula>"CW 3120-R2"</formula>
    </cfRule>
    <cfRule type="cellIs" priority="179" dxfId="602" operator="equal" stopIfTrue="1">
      <formula>"CW 3240-R7"</formula>
    </cfRule>
  </conditionalFormatting>
  <conditionalFormatting sqref="D426">
    <cfRule type="cellIs" priority="176" dxfId="602" operator="equal" stopIfTrue="1">
      <formula>"CW 3120-R2"</formula>
    </cfRule>
    <cfRule type="cellIs" priority="177" dxfId="602" operator="equal" stopIfTrue="1">
      <formula>"CW 3240-R7"</formula>
    </cfRule>
  </conditionalFormatting>
  <conditionalFormatting sqref="D425">
    <cfRule type="cellIs" priority="174" dxfId="602" operator="equal" stopIfTrue="1">
      <formula>"CW 3120-R2"</formula>
    </cfRule>
    <cfRule type="cellIs" priority="175" dxfId="602" operator="equal" stopIfTrue="1">
      <formula>"CW 3240-R7"</formula>
    </cfRule>
  </conditionalFormatting>
  <conditionalFormatting sqref="D427">
    <cfRule type="cellIs" priority="172" dxfId="602" operator="equal" stopIfTrue="1">
      <formula>"CW 3120-R2"</formula>
    </cfRule>
    <cfRule type="cellIs" priority="173" dxfId="602" operator="equal" stopIfTrue="1">
      <formula>"CW 3240-R7"</formula>
    </cfRule>
  </conditionalFormatting>
  <conditionalFormatting sqref="D428">
    <cfRule type="cellIs" priority="170" dxfId="602" operator="equal" stopIfTrue="1">
      <formula>"CW 3120-R2"</formula>
    </cfRule>
    <cfRule type="cellIs" priority="171" dxfId="602" operator="equal" stopIfTrue="1">
      <formula>"CW 3240-R7"</formula>
    </cfRule>
  </conditionalFormatting>
  <conditionalFormatting sqref="D432:D433">
    <cfRule type="cellIs" priority="168" dxfId="602" operator="equal" stopIfTrue="1">
      <formula>"CW 3120-R2"</formula>
    </cfRule>
    <cfRule type="cellIs" priority="169" dxfId="602" operator="equal" stopIfTrue="1">
      <formula>"CW 3240-R7"</formula>
    </cfRule>
  </conditionalFormatting>
  <conditionalFormatting sqref="D434:D435">
    <cfRule type="cellIs" priority="166" dxfId="602" operator="equal" stopIfTrue="1">
      <formula>"CW 3120-R2"</formula>
    </cfRule>
    <cfRule type="cellIs" priority="167" dxfId="602" operator="equal" stopIfTrue="1">
      <formula>"CW 3240-R7"</formula>
    </cfRule>
  </conditionalFormatting>
  <conditionalFormatting sqref="D436">
    <cfRule type="cellIs" priority="164" dxfId="602" operator="equal" stopIfTrue="1">
      <formula>"CW 3120-R2"</formula>
    </cfRule>
    <cfRule type="cellIs" priority="165" dxfId="602" operator="equal" stopIfTrue="1">
      <formula>"CW 3240-R7"</formula>
    </cfRule>
  </conditionalFormatting>
  <conditionalFormatting sqref="D438">
    <cfRule type="cellIs" priority="161" dxfId="602" operator="equal" stopIfTrue="1">
      <formula>"CW 2130-R11"</formula>
    </cfRule>
    <cfRule type="cellIs" priority="162" dxfId="602" operator="equal" stopIfTrue="1">
      <formula>"CW 3120-R2"</formula>
    </cfRule>
    <cfRule type="cellIs" priority="163" dxfId="602" operator="equal" stopIfTrue="1">
      <formula>"CW 3240-R7"</formula>
    </cfRule>
  </conditionalFormatting>
  <conditionalFormatting sqref="D439:D441">
    <cfRule type="cellIs" priority="158" dxfId="602" operator="equal" stopIfTrue="1">
      <formula>"CW 2130-R11"</formula>
    </cfRule>
    <cfRule type="cellIs" priority="159" dxfId="602" operator="equal" stopIfTrue="1">
      <formula>"CW 3120-R2"</formula>
    </cfRule>
    <cfRule type="cellIs" priority="160" dxfId="602" operator="equal" stopIfTrue="1">
      <formula>"CW 3240-R7"</formula>
    </cfRule>
  </conditionalFormatting>
  <conditionalFormatting sqref="D446">
    <cfRule type="cellIs" priority="155" dxfId="602" operator="equal" stopIfTrue="1">
      <formula>"CW 2130-R11"</formula>
    </cfRule>
    <cfRule type="cellIs" priority="156" dxfId="602" operator="equal" stopIfTrue="1">
      <formula>"CW 3120-R2"</formula>
    </cfRule>
    <cfRule type="cellIs" priority="157" dxfId="602" operator="equal" stopIfTrue="1">
      <formula>"CW 3240-R7"</formula>
    </cfRule>
  </conditionalFormatting>
  <conditionalFormatting sqref="D447">
    <cfRule type="cellIs" priority="152" dxfId="602" operator="equal" stopIfTrue="1">
      <formula>"CW 2130-R11"</formula>
    </cfRule>
    <cfRule type="cellIs" priority="153" dxfId="602" operator="equal" stopIfTrue="1">
      <formula>"CW 3120-R2"</formula>
    </cfRule>
    <cfRule type="cellIs" priority="154" dxfId="602" operator="equal" stopIfTrue="1">
      <formula>"CW 3240-R7"</formula>
    </cfRule>
  </conditionalFormatting>
  <conditionalFormatting sqref="D415">
    <cfRule type="cellIs" priority="150" dxfId="602" operator="equal" stopIfTrue="1">
      <formula>"CW 3120-R2"</formula>
    </cfRule>
    <cfRule type="cellIs" priority="151" dxfId="602" operator="equal" stopIfTrue="1">
      <formula>"CW 3240-R7"</formula>
    </cfRule>
  </conditionalFormatting>
  <conditionalFormatting sqref="D174">
    <cfRule type="cellIs" priority="147" dxfId="602" operator="equal" stopIfTrue="1">
      <formula>"CW 2130-R11"</formula>
    </cfRule>
    <cfRule type="cellIs" priority="148" dxfId="602" operator="equal" stopIfTrue="1">
      <formula>"CW 3120-R2"</formula>
    </cfRule>
    <cfRule type="cellIs" priority="149" dxfId="602" operator="equal" stopIfTrue="1">
      <formula>"CW 3240-R7"</formula>
    </cfRule>
  </conditionalFormatting>
  <conditionalFormatting sqref="D175">
    <cfRule type="cellIs" priority="144" dxfId="602" operator="equal" stopIfTrue="1">
      <formula>"CW 2130-R11"</formula>
    </cfRule>
    <cfRule type="cellIs" priority="145" dxfId="602" operator="equal" stopIfTrue="1">
      <formula>"CW 3120-R2"</formula>
    </cfRule>
    <cfRule type="cellIs" priority="146" dxfId="602" operator="equal" stopIfTrue="1">
      <formula>"CW 3240-R7"</formula>
    </cfRule>
  </conditionalFormatting>
  <conditionalFormatting sqref="D177">
    <cfRule type="cellIs" priority="141" dxfId="602" operator="equal" stopIfTrue="1">
      <formula>"CW 2130-R11"</formula>
    </cfRule>
    <cfRule type="cellIs" priority="142" dxfId="602" operator="equal" stopIfTrue="1">
      <formula>"CW 3120-R2"</formula>
    </cfRule>
    <cfRule type="cellIs" priority="143" dxfId="602" operator="equal" stopIfTrue="1">
      <formula>"CW 3240-R7"</formula>
    </cfRule>
  </conditionalFormatting>
  <conditionalFormatting sqref="D179">
    <cfRule type="cellIs" priority="138" dxfId="602" operator="equal" stopIfTrue="1">
      <formula>"CW 2130-R11"</formula>
    </cfRule>
    <cfRule type="cellIs" priority="139" dxfId="602" operator="equal" stopIfTrue="1">
      <formula>"CW 3120-R2"</formula>
    </cfRule>
    <cfRule type="cellIs" priority="140" dxfId="602" operator="equal" stopIfTrue="1">
      <formula>"CW 3240-R7"</formula>
    </cfRule>
  </conditionalFormatting>
  <conditionalFormatting sqref="D183">
    <cfRule type="cellIs" priority="135" dxfId="602" operator="equal" stopIfTrue="1">
      <formula>"CW 2130-R11"</formula>
    </cfRule>
    <cfRule type="cellIs" priority="136" dxfId="602" operator="equal" stopIfTrue="1">
      <formula>"CW 3120-R2"</formula>
    </cfRule>
    <cfRule type="cellIs" priority="137" dxfId="602" operator="equal" stopIfTrue="1">
      <formula>"CW 3240-R7"</formula>
    </cfRule>
  </conditionalFormatting>
  <conditionalFormatting sqref="D185">
    <cfRule type="cellIs" priority="129" dxfId="602" operator="equal" stopIfTrue="1">
      <formula>"CW 2130-R11"</formula>
    </cfRule>
    <cfRule type="cellIs" priority="130" dxfId="602" operator="equal" stopIfTrue="1">
      <formula>"CW 3120-R2"</formula>
    </cfRule>
    <cfRule type="cellIs" priority="131" dxfId="602" operator="equal" stopIfTrue="1">
      <formula>"CW 3240-R7"</formula>
    </cfRule>
  </conditionalFormatting>
  <conditionalFormatting sqref="D184">
    <cfRule type="cellIs" priority="132" dxfId="602" operator="equal" stopIfTrue="1">
      <formula>"CW 2130-R11"</formula>
    </cfRule>
    <cfRule type="cellIs" priority="133" dxfId="602" operator="equal" stopIfTrue="1">
      <formula>"CW 3120-R2"</formula>
    </cfRule>
    <cfRule type="cellIs" priority="134" dxfId="602" operator="equal" stopIfTrue="1">
      <formula>"CW 3240-R7"</formula>
    </cfRule>
  </conditionalFormatting>
  <conditionalFormatting sqref="D189:D190">
    <cfRule type="cellIs" priority="126" dxfId="602" operator="equal" stopIfTrue="1">
      <formula>"CW 2130-R11"</formula>
    </cfRule>
    <cfRule type="cellIs" priority="127" dxfId="602" operator="equal" stopIfTrue="1">
      <formula>"CW 3120-R2"</formula>
    </cfRule>
    <cfRule type="cellIs" priority="128" dxfId="602" operator="equal" stopIfTrue="1">
      <formula>"CW 3240-R7"</formula>
    </cfRule>
  </conditionalFormatting>
  <conditionalFormatting sqref="D191">
    <cfRule type="cellIs" priority="123" dxfId="602" operator="equal" stopIfTrue="1">
      <formula>"CW 2130-R11"</formula>
    </cfRule>
    <cfRule type="cellIs" priority="124" dxfId="602" operator="equal" stopIfTrue="1">
      <formula>"CW 3120-R2"</formula>
    </cfRule>
    <cfRule type="cellIs" priority="125" dxfId="602" operator="equal" stopIfTrue="1">
      <formula>"CW 3240-R7"</formula>
    </cfRule>
  </conditionalFormatting>
  <conditionalFormatting sqref="D195">
    <cfRule type="cellIs" priority="120" dxfId="602" operator="equal" stopIfTrue="1">
      <formula>"CW 2130-R11"</formula>
    </cfRule>
    <cfRule type="cellIs" priority="121" dxfId="602" operator="equal" stopIfTrue="1">
      <formula>"CW 3120-R2"</formula>
    </cfRule>
    <cfRule type="cellIs" priority="122" dxfId="602" operator="equal" stopIfTrue="1">
      <formula>"CW 3240-R7"</formula>
    </cfRule>
  </conditionalFormatting>
  <conditionalFormatting sqref="D196:D198">
    <cfRule type="cellIs" priority="117" dxfId="602" operator="equal" stopIfTrue="1">
      <formula>"CW 2130-R11"</formula>
    </cfRule>
    <cfRule type="cellIs" priority="118" dxfId="602" operator="equal" stopIfTrue="1">
      <formula>"CW 3120-R2"</formula>
    </cfRule>
    <cfRule type="cellIs" priority="119" dxfId="602" operator="equal" stopIfTrue="1">
      <formula>"CW 3240-R7"</formula>
    </cfRule>
  </conditionalFormatting>
  <conditionalFormatting sqref="D199">
    <cfRule type="cellIs" priority="114" dxfId="602" operator="equal" stopIfTrue="1">
      <formula>"CW 2130-R11"</formula>
    </cfRule>
    <cfRule type="cellIs" priority="115" dxfId="602" operator="equal" stopIfTrue="1">
      <formula>"CW 3120-R2"</formula>
    </cfRule>
    <cfRule type="cellIs" priority="116" dxfId="602" operator="equal" stopIfTrue="1">
      <formula>"CW 3240-R7"</formula>
    </cfRule>
  </conditionalFormatting>
  <conditionalFormatting sqref="D212">
    <cfRule type="cellIs" priority="111" dxfId="602" operator="equal" stopIfTrue="1">
      <formula>"CW 2130-R11"</formula>
    </cfRule>
    <cfRule type="cellIs" priority="112" dxfId="602" operator="equal" stopIfTrue="1">
      <formula>"CW 3120-R2"</formula>
    </cfRule>
    <cfRule type="cellIs" priority="113" dxfId="602" operator="equal" stopIfTrue="1">
      <formula>"CW 3240-R7"</formula>
    </cfRule>
  </conditionalFormatting>
  <conditionalFormatting sqref="D214">
    <cfRule type="cellIs" priority="109" dxfId="602" operator="equal" stopIfTrue="1">
      <formula>"CW 3120-R2"</formula>
    </cfRule>
    <cfRule type="cellIs" priority="110" dxfId="602" operator="equal" stopIfTrue="1">
      <formula>"CW 3240-R7"</formula>
    </cfRule>
  </conditionalFormatting>
  <conditionalFormatting sqref="D215">
    <cfRule type="cellIs" priority="106" dxfId="602" operator="equal" stopIfTrue="1">
      <formula>"CW 2130-R11"</formula>
    </cfRule>
    <cfRule type="cellIs" priority="107" dxfId="602" operator="equal" stopIfTrue="1">
      <formula>"CW 3120-R2"</formula>
    </cfRule>
    <cfRule type="cellIs" priority="108" dxfId="602" operator="equal" stopIfTrue="1">
      <formula>"CW 3240-R7"</formula>
    </cfRule>
  </conditionalFormatting>
  <conditionalFormatting sqref="D217:D219">
    <cfRule type="cellIs" priority="104" dxfId="602" operator="equal" stopIfTrue="1">
      <formula>"CW 3120-R2"</formula>
    </cfRule>
    <cfRule type="cellIs" priority="105" dxfId="602" operator="equal" stopIfTrue="1">
      <formula>"CW 3240-R7"</formula>
    </cfRule>
  </conditionalFormatting>
  <conditionalFormatting sqref="D223">
    <cfRule type="cellIs" priority="99" dxfId="602" operator="equal" stopIfTrue="1">
      <formula>"CW 2130-R11"</formula>
    </cfRule>
    <cfRule type="cellIs" priority="100" dxfId="602" operator="equal" stopIfTrue="1">
      <formula>"CW 3120-R2"</formula>
    </cfRule>
    <cfRule type="cellIs" priority="101" dxfId="602" operator="equal" stopIfTrue="1">
      <formula>"CW 3240-R7"</formula>
    </cfRule>
  </conditionalFormatting>
  <conditionalFormatting sqref="D222">
    <cfRule type="cellIs" priority="102" dxfId="602" operator="equal" stopIfTrue="1">
      <formula>"CW 3120-R2"</formula>
    </cfRule>
    <cfRule type="cellIs" priority="103" dxfId="602" operator="equal" stopIfTrue="1">
      <formula>"CW 3240-R7"</formula>
    </cfRule>
  </conditionalFormatting>
  <conditionalFormatting sqref="D224">
    <cfRule type="cellIs" priority="96" dxfId="602" operator="equal" stopIfTrue="1">
      <formula>"CW 2130-R11"</formula>
    </cfRule>
    <cfRule type="cellIs" priority="97" dxfId="602" operator="equal" stopIfTrue="1">
      <formula>"CW 3120-R2"</formula>
    </cfRule>
    <cfRule type="cellIs" priority="98" dxfId="602" operator="equal" stopIfTrue="1">
      <formula>"CW 3240-R7"</formula>
    </cfRule>
  </conditionalFormatting>
  <conditionalFormatting sqref="D116">
    <cfRule type="cellIs" priority="94" dxfId="602" operator="equal" stopIfTrue="1">
      <formula>"CW 3120-R2"</formula>
    </cfRule>
    <cfRule type="cellIs" priority="95" dxfId="602" operator="equal" stopIfTrue="1">
      <formula>"CW 3240-R7"</formula>
    </cfRule>
  </conditionalFormatting>
  <conditionalFormatting sqref="D95">
    <cfRule type="cellIs" priority="92" dxfId="602" operator="equal" stopIfTrue="1">
      <formula>"CW 3120-R2"</formula>
    </cfRule>
    <cfRule type="cellIs" priority="93" dxfId="602" operator="equal" stopIfTrue="1">
      <formula>"CW 3240-R7"</formula>
    </cfRule>
  </conditionalFormatting>
  <conditionalFormatting sqref="D97">
    <cfRule type="cellIs" priority="90" dxfId="602" operator="equal" stopIfTrue="1">
      <formula>"CW 3120-R2"</formula>
    </cfRule>
    <cfRule type="cellIs" priority="91" dxfId="602" operator="equal" stopIfTrue="1">
      <formula>"CW 3240-R7"</formula>
    </cfRule>
  </conditionalFormatting>
  <conditionalFormatting sqref="D96">
    <cfRule type="cellIs" priority="88" dxfId="602" operator="equal" stopIfTrue="1">
      <formula>"CW 3120-R2"</formula>
    </cfRule>
    <cfRule type="cellIs" priority="89" dxfId="602" operator="equal" stopIfTrue="1">
      <formula>"CW 3240-R7"</formula>
    </cfRule>
  </conditionalFormatting>
  <conditionalFormatting sqref="D98">
    <cfRule type="cellIs" priority="86" dxfId="602" operator="equal" stopIfTrue="1">
      <formula>"CW 3120-R2"</formula>
    </cfRule>
    <cfRule type="cellIs" priority="87" dxfId="602" operator="equal" stopIfTrue="1">
      <formula>"CW 3240-R7"</formula>
    </cfRule>
  </conditionalFormatting>
  <conditionalFormatting sqref="D100">
    <cfRule type="cellIs" priority="84" dxfId="602" operator="equal" stopIfTrue="1">
      <formula>"CW 3120-R2"</formula>
    </cfRule>
    <cfRule type="cellIs" priority="85" dxfId="602" operator="equal" stopIfTrue="1">
      <formula>"CW 3240-R7"</formula>
    </cfRule>
  </conditionalFormatting>
  <conditionalFormatting sqref="D99">
    <cfRule type="cellIs" priority="82" dxfId="602" operator="equal" stopIfTrue="1">
      <formula>"CW 3120-R2"</formula>
    </cfRule>
    <cfRule type="cellIs" priority="83" dxfId="602" operator="equal" stopIfTrue="1">
      <formula>"CW 3240-R7"</formula>
    </cfRule>
  </conditionalFormatting>
  <conditionalFormatting sqref="D306:D307">
    <cfRule type="cellIs" priority="79" dxfId="602" operator="equal" stopIfTrue="1">
      <formula>"CW 2130-R11"</formula>
    </cfRule>
    <cfRule type="cellIs" priority="80" dxfId="602" operator="equal" stopIfTrue="1">
      <formula>"CW 3120-R2"</formula>
    </cfRule>
    <cfRule type="cellIs" priority="81" dxfId="602" operator="equal" stopIfTrue="1">
      <formula>"CW 3240-R7"</formula>
    </cfRule>
  </conditionalFormatting>
  <conditionalFormatting sqref="D200">
    <cfRule type="cellIs" priority="76" dxfId="602" operator="equal" stopIfTrue="1">
      <formula>"CW 2130-R11"</formula>
    </cfRule>
    <cfRule type="cellIs" priority="77" dxfId="602" operator="equal" stopIfTrue="1">
      <formula>"CW 3120-R2"</formula>
    </cfRule>
    <cfRule type="cellIs" priority="78" dxfId="602" operator="equal" stopIfTrue="1">
      <formula>"CW 3240-R7"</formula>
    </cfRule>
  </conditionalFormatting>
  <conditionalFormatting sqref="D201:D204">
    <cfRule type="cellIs" priority="73" dxfId="602" operator="equal" stopIfTrue="1">
      <formula>"CW 2130-R11"</formula>
    </cfRule>
    <cfRule type="cellIs" priority="74" dxfId="602" operator="equal" stopIfTrue="1">
      <formula>"CW 3120-R2"</formula>
    </cfRule>
    <cfRule type="cellIs" priority="75" dxfId="602" operator="equal" stopIfTrue="1">
      <formula>"CW 3240-R7"</formula>
    </cfRule>
  </conditionalFormatting>
  <conditionalFormatting sqref="D194">
    <cfRule type="cellIs" priority="70" dxfId="602" operator="equal" stopIfTrue="1">
      <formula>"CW 2130-R11"</formula>
    </cfRule>
    <cfRule type="cellIs" priority="71" dxfId="602" operator="equal" stopIfTrue="1">
      <formula>"CW 3120-R2"</formula>
    </cfRule>
    <cfRule type="cellIs" priority="72" dxfId="602" operator="equal" stopIfTrue="1">
      <formula>"CW 3240-R7"</formula>
    </cfRule>
  </conditionalFormatting>
  <conditionalFormatting sqref="D396:D397">
    <cfRule type="cellIs" priority="64" dxfId="602" operator="equal" stopIfTrue="1">
      <formula>"CW 2130-R11"</formula>
    </cfRule>
    <cfRule type="cellIs" priority="65" dxfId="602" operator="equal" stopIfTrue="1">
      <formula>"CW 3120-R2"</formula>
    </cfRule>
    <cfRule type="cellIs" priority="66" dxfId="602" operator="equal" stopIfTrue="1">
      <formula>"CW 3240-R7"</formula>
    </cfRule>
  </conditionalFormatting>
  <conditionalFormatting sqref="D394">
    <cfRule type="cellIs" priority="67" dxfId="602" operator="equal" stopIfTrue="1">
      <formula>"CW 2130-R11"</formula>
    </cfRule>
    <cfRule type="cellIs" priority="68" dxfId="602" operator="equal" stopIfTrue="1">
      <formula>"CW 3120-R2"</formula>
    </cfRule>
    <cfRule type="cellIs" priority="69" dxfId="602" operator="equal" stopIfTrue="1">
      <formula>"CW 3240-R7"</formula>
    </cfRule>
  </conditionalFormatting>
  <conditionalFormatting sqref="D388">
    <cfRule type="cellIs" priority="61" dxfId="602" operator="equal" stopIfTrue="1">
      <formula>"CW 2130-R11"</formula>
    </cfRule>
    <cfRule type="cellIs" priority="62" dxfId="602" operator="equal" stopIfTrue="1">
      <formula>"CW 3120-R2"</formula>
    </cfRule>
    <cfRule type="cellIs" priority="63" dxfId="602" operator="equal" stopIfTrue="1">
      <formula>"CW 3240-R7"</formula>
    </cfRule>
  </conditionalFormatting>
  <conditionalFormatting sqref="D449">
    <cfRule type="cellIs" priority="51" dxfId="602" operator="equal" stopIfTrue="1">
      <formula>"CW 2130-R11"</formula>
    </cfRule>
    <cfRule type="cellIs" priority="52" dxfId="602" operator="equal" stopIfTrue="1">
      <formula>"CW 3120-R2"</formula>
    </cfRule>
    <cfRule type="cellIs" priority="53" dxfId="602" operator="equal" stopIfTrue="1">
      <formula>"CW 3240-R7"</formula>
    </cfRule>
  </conditionalFormatting>
  <conditionalFormatting sqref="D417">
    <cfRule type="cellIs" priority="59" dxfId="602" operator="equal" stopIfTrue="1">
      <formula>"CW 3120-R2"</formula>
    </cfRule>
    <cfRule type="cellIs" priority="60" dxfId="602" operator="equal" stopIfTrue="1">
      <formula>"CW 3240-R7"</formula>
    </cfRule>
  </conditionalFormatting>
  <conditionalFormatting sqref="D416">
    <cfRule type="cellIs" priority="57" dxfId="602" operator="equal" stopIfTrue="1">
      <formula>"CW 3120-R2"</formula>
    </cfRule>
    <cfRule type="cellIs" priority="58" dxfId="602" operator="equal" stopIfTrue="1">
      <formula>"CW 3240-R7"</formula>
    </cfRule>
  </conditionalFormatting>
  <conditionalFormatting sqref="D450">
    <cfRule type="cellIs" priority="54" dxfId="602" operator="equal" stopIfTrue="1">
      <formula>"CW 2130-R11"</formula>
    </cfRule>
    <cfRule type="cellIs" priority="55" dxfId="602" operator="equal" stopIfTrue="1">
      <formula>"CW 3120-R2"</formula>
    </cfRule>
    <cfRule type="cellIs" priority="56" dxfId="602" operator="equal" stopIfTrue="1">
      <formula>"CW 3240-R7"</formula>
    </cfRule>
  </conditionalFormatting>
  <conditionalFormatting sqref="D102">
    <cfRule type="cellIs" priority="49" dxfId="602" operator="equal" stopIfTrue="1">
      <formula>"CW 3120-R2"</formula>
    </cfRule>
    <cfRule type="cellIs" priority="50" dxfId="602" operator="equal" stopIfTrue="1">
      <formula>"CW 3240-R7"</formula>
    </cfRule>
  </conditionalFormatting>
  <conditionalFormatting sqref="D320">
    <cfRule type="cellIs" priority="47" dxfId="602" operator="equal" stopIfTrue="1">
      <formula>"CW 3120-R2"</formula>
    </cfRule>
    <cfRule type="cellIs" priority="48" dxfId="602" operator="equal" stopIfTrue="1">
      <formula>"CW 3240-R7"</formula>
    </cfRule>
  </conditionalFormatting>
  <conditionalFormatting sqref="D221">
    <cfRule type="cellIs" priority="45" dxfId="602" operator="equal" stopIfTrue="1">
      <formula>"CW 3120-R2"</formula>
    </cfRule>
    <cfRule type="cellIs" priority="46" dxfId="602" operator="equal" stopIfTrue="1">
      <formula>"CW 3240-R7"</formula>
    </cfRule>
  </conditionalFormatting>
  <conditionalFormatting sqref="D419">
    <cfRule type="cellIs" priority="43" dxfId="602" operator="equal" stopIfTrue="1">
      <formula>"CW 3120-R2"</formula>
    </cfRule>
    <cfRule type="cellIs" priority="44" dxfId="602" operator="equal" stopIfTrue="1">
      <formula>"CW 3240-R7"</formula>
    </cfRule>
  </conditionalFormatting>
  <conditionalFormatting sqref="D420">
    <cfRule type="cellIs" priority="41" dxfId="602" operator="equal" stopIfTrue="1">
      <formula>"CW 3120-R2"</formula>
    </cfRule>
    <cfRule type="cellIs" priority="42" dxfId="602" operator="equal" stopIfTrue="1">
      <formula>"CW 3240-R7"</formula>
    </cfRule>
  </conditionalFormatting>
  <conditionalFormatting sqref="D205:D209">
    <cfRule type="cellIs" priority="38" dxfId="602" operator="equal" stopIfTrue="1">
      <formula>"CW 2130-R11"</formula>
    </cfRule>
    <cfRule type="cellIs" priority="39" dxfId="602" operator="equal" stopIfTrue="1">
      <formula>"CW 3120-R2"</formula>
    </cfRule>
    <cfRule type="cellIs" priority="40" dxfId="602" operator="equal" stopIfTrue="1">
      <formula>"CW 3240-R7"</formula>
    </cfRule>
  </conditionalFormatting>
  <conditionalFormatting sqref="D25">
    <cfRule type="cellIs" priority="35" dxfId="602" operator="equal" stopIfTrue="1">
      <formula>"CW 2130-R11"</formula>
    </cfRule>
    <cfRule type="cellIs" priority="36" dxfId="602" operator="equal" stopIfTrue="1">
      <formula>"CW 3120-R2"</formula>
    </cfRule>
    <cfRule type="cellIs" priority="37" dxfId="602" operator="equal" stopIfTrue="1">
      <formula>"CW 3240-R7"</formula>
    </cfRule>
  </conditionalFormatting>
  <conditionalFormatting sqref="D114">
    <cfRule type="cellIs" priority="32" dxfId="602" operator="equal" stopIfTrue="1">
      <formula>"CW 2130-R11"</formula>
    </cfRule>
    <cfRule type="cellIs" priority="33" dxfId="602" operator="equal" stopIfTrue="1">
      <formula>"CW 3120-R2"</formula>
    </cfRule>
    <cfRule type="cellIs" priority="34" dxfId="602" operator="equal" stopIfTrue="1">
      <formula>"CW 3240-R7"</formula>
    </cfRule>
  </conditionalFormatting>
  <conditionalFormatting sqref="D178">
    <cfRule type="cellIs" priority="29" dxfId="602" operator="equal" stopIfTrue="1">
      <formula>"CW 2130-R11"</formula>
    </cfRule>
    <cfRule type="cellIs" priority="30" dxfId="602" operator="equal" stopIfTrue="1">
      <formula>"CW 3120-R2"</formula>
    </cfRule>
    <cfRule type="cellIs" priority="31" dxfId="602" operator="equal" stopIfTrue="1">
      <formula>"CW 3240-R7"</formula>
    </cfRule>
  </conditionalFormatting>
  <conditionalFormatting sqref="D210">
    <cfRule type="cellIs" priority="26" dxfId="602" operator="equal" stopIfTrue="1">
      <formula>"CW 2130-R11"</formula>
    </cfRule>
    <cfRule type="cellIs" priority="27" dxfId="602" operator="equal" stopIfTrue="1">
      <formula>"CW 3120-R2"</formula>
    </cfRule>
    <cfRule type="cellIs" priority="28" dxfId="602" operator="equal" stopIfTrue="1">
      <formula>"CW 3240-R7"</formula>
    </cfRule>
  </conditionalFormatting>
  <conditionalFormatting sqref="D216">
    <cfRule type="cellIs" priority="24" dxfId="602" operator="equal" stopIfTrue="1">
      <formula>"CW 3120-R2"</formula>
    </cfRule>
    <cfRule type="cellIs" priority="25" dxfId="602" operator="equal" stopIfTrue="1">
      <formula>"CW 3240-R7"</formula>
    </cfRule>
  </conditionalFormatting>
  <conditionalFormatting sqref="D410">
    <cfRule type="cellIs" priority="22" dxfId="602" operator="equal" stopIfTrue="1">
      <formula>"CW 3120-R2"</formula>
    </cfRule>
    <cfRule type="cellIs" priority="23" dxfId="602" operator="equal" stopIfTrue="1">
      <formula>"CW 3240-R7"</formula>
    </cfRule>
  </conditionalFormatting>
  <conditionalFormatting sqref="D38">
    <cfRule type="cellIs" priority="19" dxfId="602" operator="equal" stopIfTrue="1">
      <formula>"CW 2130-R11"</formula>
    </cfRule>
    <cfRule type="cellIs" priority="20" dxfId="602" operator="equal" stopIfTrue="1">
      <formula>"CW 3120-R2"</formula>
    </cfRule>
    <cfRule type="cellIs" priority="21" dxfId="602" operator="equal" stopIfTrue="1">
      <formula>"CW 3240-R7"</formula>
    </cfRule>
  </conditionalFormatting>
  <conditionalFormatting sqref="D44">
    <cfRule type="cellIs" priority="16" dxfId="602" operator="equal" stopIfTrue="1">
      <formula>"CW 2130-R11"</formula>
    </cfRule>
    <cfRule type="cellIs" priority="17" dxfId="602" operator="equal" stopIfTrue="1">
      <formula>"CW 3120-R2"</formula>
    </cfRule>
    <cfRule type="cellIs" priority="18" dxfId="602" operator="equal" stopIfTrue="1">
      <formula>"CW 3240-R7"</formula>
    </cfRule>
  </conditionalFormatting>
  <conditionalFormatting sqref="D45">
    <cfRule type="cellIs" priority="13" dxfId="602" operator="equal" stopIfTrue="1">
      <formula>"CW 2130-R11"</formula>
    </cfRule>
    <cfRule type="cellIs" priority="14" dxfId="602" operator="equal" stopIfTrue="1">
      <formula>"CW 3120-R2"</formula>
    </cfRule>
    <cfRule type="cellIs" priority="15" dxfId="602" operator="equal" stopIfTrue="1">
      <formula>"CW 3240-R7"</formula>
    </cfRule>
  </conditionalFormatting>
  <conditionalFormatting sqref="D46">
    <cfRule type="cellIs" priority="10" dxfId="602" operator="equal" stopIfTrue="1">
      <formula>"CW 2130-R11"</formula>
    </cfRule>
    <cfRule type="cellIs" priority="11" dxfId="602" operator="equal" stopIfTrue="1">
      <formula>"CW 3120-R2"</formula>
    </cfRule>
    <cfRule type="cellIs" priority="12" dxfId="602" operator="equal" stopIfTrue="1">
      <formula>"CW 3240-R7"</formula>
    </cfRule>
  </conditionalFormatting>
  <conditionalFormatting sqref="D226">
    <cfRule type="cellIs" priority="7" dxfId="602" operator="equal" stopIfTrue="1">
      <formula>"CW 2130-R11"</formula>
    </cfRule>
    <cfRule type="cellIs" priority="8" dxfId="602" operator="equal" stopIfTrue="1">
      <formula>"CW 3120-R2"</formula>
    </cfRule>
    <cfRule type="cellIs" priority="9" dxfId="602" operator="equal" stopIfTrue="1">
      <formula>"CW 3240-R7"</formula>
    </cfRule>
  </conditionalFormatting>
  <conditionalFormatting sqref="D370">
    <cfRule type="cellIs" priority="4" dxfId="602" operator="equal" stopIfTrue="1">
      <formula>"CW 2130-R11"</formula>
    </cfRule>
    <cfRule type="cellIs" priority="5" dxfId="602" operator="equal" stopIfTrue="1">
      <formula>"CW 3120-R2"</formula>
    </cfRule>
    <cfRule type="cellIs" priority="6" dxfId="602" operator="equal" stopIfTrue="1">
      <formula>"CW 3240-R7"</formula>
    </cfRule>
  </conditionalFormatting>
  <conditionalFormatting sqref="D373:D375">
    <cfRule type="cellIs" priority="1" dxfId="602" operator="equal" stopIfTrue="1">
      <formula>"CW 2130-R11"</formula>
    </cfRule>
    <cfRule type="cellIs" priority="2" dxfId="602" operator="equal" stopIfTrue="1">
      <formula>"CW 3120-R2"</formula>
    </cfRule>
    <cfRule type="cellIs" priority="3" dxfId="602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4 G16:G20 G373:G376 G28:G29 G31:G32 G34 G49:G51 G53:G55 G58:G61 G63:G66 G80:G81 G83 G86:G87 G89:G90 G102:G103 G105:G109 G112:G114 G116:G122 G124:G125 G127 G100 G134:G142 G247:G248 G250:G252 G254:G258 G261:G262 G264:G265 G267:G268 G270 G273:G275 G278:G279 G291:G294 G296:G297 G299:G303 G310 G317 G322:G324 G286:G289 G333:G334 G336 G338 G356:G357 G360 G366 G368 G370:G371 G378 G380:G383 G395:G397 G362:G364 G400 G402 G404 G407 G413:G414 G422:G423 G425 G427 G430:G431 G433:G436 G438 G221 G174:G175 G178:G179 G181 G185 G187:G188 G190:G191 G234:G238 G183 G212 G319:G320 G470:G476 G26 G93:G94 G97 G129:G132 G145:G146 G281:G283 G305:G307 G313:G314 G157:G160 G327:G331 G340:G345 G197:G199 G193:G195 G162:G169 G228 G391:G393 G385:G388 G449:G451 G419:G420 G219 G417 G201:G204 G207 G226 G74:G77 G440:G447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47:G352 G36:G38 G41:G43 G45:G46 G224 G209:G210 G215:G216 G240:G242 G409:G410 G478:G481 G23:G24 G68:G72 G148 G150 G152:G155 G230 G232 G453 G487:G489 G462:G468 G455 G457:G460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&amp;L&amp;10The City of Winnipeg
Bid Opportunity No. 6-2018 
&amp;XTemplate Version: C420180115-RW&amp;R&amp;10Bid Submission
Page &amp;P+3 of 30</oddHeader>
    <oddFooter xml:space="preserve">&amp;R__________________
Name of Bidder                    </oddFooter>
  </headerFooter>
  <rowBreaks count="22" manualBreakCount="22">
    <brk id="32" max="255" man="1"/>
    <brk id="58" max="255" man="1"/>
    <brk id="80" max="255" man="1"/>
    <brk id="106" max="255" man="1"/>
    <brk id="132" max="255" man="1"/>
    <brk id="159" max="255" man="1"/>
    <brk id="171" max="255" man="1"/>
    <brk id="197" max="255" man="1"/>
    <brk id="223" max="255" man="1"/>
    <brk id="244" min="1" max="7" man="1"/>
    <brk id="270" max="255" man="1"/>
    <brk id="293" max="255" man="1"/>
    <brk id="316" max="255" man="1"/>
    <brk id="341" max="255" man="1"/>
    <brk id="353" max="255" man="1"/>
    <brk id="380" max="255" man="1"/>
    <brk id="404" max="255" man="1"/>
    <brk id="430" max="255" man="1"/>
    <brk id="455" max="255" man="1"/>
    <brk id="480" max="255" man="1"/>
    <brk id="483" min="1" max="7" man="1"/>
    <brk id="49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Feb 26, 2018
file size 318,976</dc:description>
  <cp:lastModifiedBy>Delmo, Mark</cp:lastModifiedBy>
  <cp:lastPrinted>2018-02-21T20:53:16Z</cp:lastPrinted>
  <dcterms:created xsi:type="dcterms:W3CDTF">2000-01-26T18:56:05Z</dcterms:created>
  <dcterms:modified xsi:type="dcterms:W3CDTF">2018-02-26T20:06:12Z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