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aveExternalLinkValues="0" defaultThemeVersion="124226"/>
  <bookViews>
    <workbookView xWindow="9570" yWindow="225" windowWidth="9600" windowHeight="10455"/>
  </bookViews>
  <sheets>
    <sheet name="FORM B - PRICES" sheetId="31" r:id="rId1"/>
  </sheets>
  <definedNames>
    <definedName name="_12TENDER_SUBMISSI" localSheetId="0">'FORM B - PRICES'!#REF!</definedName>
    <definedName name="_12TENDER_SUBMISSI">#REF!</definedName>
    <definedName name="_4PAGE_1_OF_13" localSheetId="0">'FORM B - PRICES'!#REF!</definedName>
    <definedName name="_4PAGE_1_OF_13">#REF!</definedName>
    <definedName name="_8TENDER_NO._181" localSheetId="0">'FORM B - PRICES'!#REF!</definedName>
    <definedName name="_8TENDER_NO._181">#REF!</definedName>
    <definedName name="_xlnm._FilterDatabase" localSheetId="0" hidden="1">'FORM B - PRICES'!$L$1:$L$154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PRICES'!#REF!</definedName>
    <definedName name="HEADER">#REF!</definedName>
    <definedName name="_xlnm.Print_Area" localSheetId="0">'FORM B - PRICES'!$B$1:$H$151</definedName>
    <definedName name="_xlnm.Print_Titles" localSheetId="0">'FORM B - PRICES'!$1:$5</definedName>
    <definedName name="_xlnm.Print_Titles">#REF!</definedName>
    <definedName name="TEMP" localSheetId="0">'FORM B - PRICES'!#REF!</definedName>
    <definedName name="TEMP">#REF!</definedName>
    <definedName name="TESTHEAD" localSheetId="0">'FORM B - PRICES'!#REF!</definedName>
    <definedName name="TESTHEAD">#REF!</definedName>
    <definedName name="XEVERYTHING" localSheetId="0">'FORM B - PRICES'!$B$1:$IV$143</definedName>
    <definedName name="XEverything">#REF!</definedName>
    <definedName name="XITEMS" localSheetId="0">'FORM B - PRICES'!$B$7:$IV$143</definedName>
    <definedName name="XItems">#REF!</definedName>
  </definedNames>
  <calcPr calcId="152511"/>
</workbook>
</file>

<file path=xl/calcChain.xml><?xml version="1.0" encoding="utf-8"?>
<calcChain xmlns="http://schemas.openxmlformats.org/spreadsheetml/2006/main">
  <c r="H49" i="31" l="1"/>
  <c r="H118" i="31" l="1"/>
  <c r="H119" i="31"/>
  <c r="H120" i="31"/>
  <c r="H26" i="31" l="1"/>
  <c r="H116" i="31"/>
  <c r="H130" i="31" l="1"/>
  <c r="C149" i="31"/>
  <c r="B149" i="31"/>
  <c r="C147" i="31"/>
  <c r="B147" i="31"/>
  <c r="C146" i="31"/>
  <c r="B146" i="31"/>
  <c r="C143" i="31"/>
  <c r="B143" i="31"/>
  <c r="H142" i="31"/>
  <c r="H140" i="31"/>
  <c r="H139" i="31"/>
  <c r="H137" i="31"/>
  <c r="H136" i="31"/>
  <c r="H135" i="31"/>
  <c r="H133" i="31"/>
  <c r="H132" i="31"/>
  <c r="H131" i="31"/>
  <c r="H129" i="31"/>
  <c r="H128" i="31"/>
  <c r="H126" i="31"/>
  <c r="H125" i="31"/>
  <c r="H124" i="31"/>
  <c r="H123" i="31"/>
  <c r="H115" i="31"/>
  <c r="H113" i="31"/>
  <c r="H112" i="31"/>
  <c r="H110" i="31"/>
  <c r="H109" i="31"/>
  <c r="H108" i="31"/>
  <c r="H107" i="31"/>
  <c r="H106" i="31"/>
  <c r="H105" i="31"/>
  <c r="H104" i="31"/>
  <c r="H102" i="31"/>
  <c r="H101" i="31"/>
  <c r="H100" i="31"/>
  <c r="H99" i="31"/>
  <c r="H98" i="31"/>
  <c r="C94" i="31"/>
  <c r="B94" i="31"/>
  <c r="H93" i="31"/>
  <c r="H92" i="31"/>
  <c r="H90" i="31"/>
  <c r="H88" i="31"/>
  <c r="H87" i="31"/>
  <c r="H86" i="31"/>
  <c r="H84" i="31"/>
  <c r="H83" i="31"/>
  <c r="H82" i="31"/>
  <c r="H81" i="31"/>
  <c r="H80" i="31"/>
  <c r="H79" i="31"/>
  <c r="H77" i="31"/>
  <c r="H76" i="31"/>
  <c r="H75" i="31"/>
  <c r="H74" i="31"/>
  <c r="H71" i="31"/>
  <c r="H68" i="31"/>
  <c r="H67" i="31"/>
  <c r="H65" i="31"/>
  <c r="H64" i="31"/>
  <c r="H63" i="31"/>
  <c r="H62" i="31"/>
  <c r="H61" i="31"/>
  <c r="H60" i="31"/>
  <c r="H59" i="31"/>
  <c r="H57" i="31"/>
  <c r="H56" i="31"/>
  <c r="H55" i="31"/>
  <c r="H54" i="31"/>
  <c r="C51" i="31"/>
  <c r="B51" i="31"/>
  <c r="H50" i="31"/>
  <c r="H48" i="31"/>
  <c r="H46" i="31"/>
  <c r="H44" i="31"/>
  <c r="H43" i="31"/>
  <c r="H41" i="31"/>
  <c r="H40" i="31"/>
  <c r="H39" i="31"/>
  <c r="H38" i="31"/>
  <c r="H37" i="31"/>
  <c r="H36" i="31"/>
  <c r="H35" i="31"/>
  <c r="H33" i="31"/>
  <c r="H32" i="31"/>
  <c r="H31" i="31"/>
  <c r="H30" i="31"/>
  <c r="H29" i="31"/>
  <c r="H23" i="31"/>
  <c r="H22" i="31"/>
  <c r="H20" i="31"/>
  <c r="H19" i="31"/>
  <c r="H18" i="31"/>
  <c r="H17" i="31"/>
  <c r="H16" i="31"/>
  <c r="H15" i="31"/>
  <c r="H14" i="31"/>
  <c r="H12" i="31"/>
  <c r="H11" i="31"/>
  <c r="H10" i="31"/>
  <c r="H9" i="31"/>
  <c r="H94" i="31" l="1"/>
  <c r="H147" i="31" s="1"/>
  <c r="H51" i="31"/>
  <c r="H146" i="31" s="1"/>
  <c r="H143" i="31"/>
  <c r="H149" i="31" s="1"/>
  <c r="G150" i="31" l="1"/>
</calcChain>
</file>

<file path=xl/sharedStrings.xml><?xml version="1.0" encoding="utf-8"?>
<sst xmlns="http://schemas.openxmlformats.org/spreadsheetml/2006/main" count="538" uniqueCount="201">
  <si>
    <t xml:space="preserve">CW 3130-R4 </t>
  </si>
  <si>
    <t>CW 3135-R1</t>
  </si>
  <si>
    <t>Salt Tolerant Grass Seeding</t>
  </si>
  <si>
    <t>E.15</t>
  </si>
  <si>
    <t>E.16</t>
  </si>
  <si>
    <t>E.18</t>
  </si>
  <si>
    <t>Sub-Grade Compaction</t>
  </si>
  <si>
    <t>Stripping and Stockpiling Topsoil</t>
  </si>
  <si>
    <t>A.3</t>
  </si>
  <si>
    <t>A.4</t>
  </si>
  <si>
    <t>A.7</t>
  </si>
  <si>
    <t>A.6</t>
  </si>
  <si>
    <t>Crushed Sub-base Material</t>
  </si>
  <si>
    <t>A.9</t>
  </si>
  <si>
    <t>A.10</t>
  </si>
  <si>
    <t>A.11</t>
  </si>
  <si>
    <t>A.12</t>
  </si>
  <si>
    <t>A.13</t>
  </si>
  <si>
    <t>A.14</t>
  </si>
  <si>
    <t>A.15</t>
  </si>
  <si>
    <t>A.16</t>
  </si>
  <si>
    <t>A.17</t>
  </si>
  <si>
    <t>C.1</t>
  </si>
  <si>
    <t>A.5</t>
  </si>
  <si>
    <t>C.2</t>
  </si>
  <si>
    <t>C.3</t>
  </si>
  <si>
    <t>C.4</t>
  </si>
  <si>
    <t>C.5</t>
  </si>
  <si>
    <t>B.1</t>
  </si>
  <si>
    <t>B.2</t>
  </si>
  <si>
    <t>B.3</t>
  </si>
  <si>
    <t>B.4</t>
  </si>
  <si>
    <t>B.5</t>
  </si>
  <si>
    <t>B.10</t>
  </si>
  <si>
    <t>B.11</t>
  </si>
  <si>
    <t>B.14</t>
  </si>
  <si>
    <t>B.6</t>
  </si>
  <si>
    <t>B.8</t>
  </si>
  <si>
    <t>B.12</t>
  </si>
  <si>
    <t>B.13</t>
  </si>
  <si>
    <t>B.16</t>
  </si>
  <si>
    <t>B.17</t>
  </si>
  <si>
    <t>B.18</t>
  </si>
  <si>
    <t>B.19</t>
  </si>
  <si>
    <t>B.20</t>
  </si>
  <si>
    <t>B.21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</si>
  <si>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</si>
  <si>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</si>
  <si>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</si>
  <si>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</si>
  <si>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</si>
  <si>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</si>
  <si>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</si>
  <si>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</si>
  <si>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</si>
  <si>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</si>
  <si>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</si>
  <si>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A.2</t>
  </si>
  <si>
    <t>MISCELLANEOUS</t>
  </si>
  <si>
    <t>B.9</t>
  </si>
  <si>
    <t>EARTH AND BASE WORKS</t>
  </si>
  <si>
    <t>A.1</t>
  </si>
  <si>
    <t>ASSOCIATED DRAINAGE AND UNDERGROUND WORKS</t>
  </si>
  <si>
    <t>LANDSCAPING</t>
  </si>
  <si>
    <t>CODE</t>
  </si>
  <si>
    <t>A001</t>
  </si>
  <si>
    <t>A004</t>
  </si>
  <si>
    <t>A008</t>
  </si>
  <si>
    <t>A010</t>
  </si>
  <si>
    <t>A013</t>
  </si>
  <si>
    <t>A022</t>
  </si>
  <si>
    <t>B003</t>
  </si>
  <si>
    <t>Ditch Excavation</t>
  </si>
  <si>
    <t>A.18</t>
  </si>
  <si>
    <t>A.19</t>
  </si>
  <si>
    <t>Pavement Removal</t>
  </si>
  <si>
    <t>Asphalt Pavement</t>
  </si>
  <si>
    <t>Supplying and Placing Base Course Material</t>
  </si>
  <si>
    <t>i)</t>
  </si>
  <si>
    <t>ii)</t>
  </si>
  <si>
    <t>iii)</t>
  </si>
  <si>
    <t>iv)</t>
  </si>
  <si>
    <t>v)</t>
  </si>
  <si>
    <t>C</t>
  </si>
  <si>
    <t>B.7</t>
  </si>
  <si>
    <t>B001</t>
  </si>
  <si>
    <t>C.6</t>
  </si>
  <si>
    <t>C.7</t>
  </si>
  <si>
    <t>C.8</t>
  </si>
  <si>
    <t>C.9</t>
  </si>
  <si>
    <t>C.10</t>
  </si>
  <si>
    <t>C.11</t>
  </si>
  <si>
    <t>E.21</t>
  </si>
  <si>
    <t>A015</t>
  </si>
  <si>
    <t>Clearing and Grubbing</t>
  </si>
  <si>
    <t>A.21</t>
  </si>
  <si>
    <t>Fill Material</t>
  </si>
  <si>
    <t>A030</t>
  </si>
  <si>
    <t>A031</t>
  </si>
  <si>
    <t>A033</t>
  </si>
  <si>
    <t>A.22</t>
  </si>
  <si>
    <t>Placing Suitable Site Material</t>
  </si>
  <si>
    <t>ha</t>
  </si>
  <si>
    <t>Supplying and Placing Imported Material</t>
  </si>
  <si>
    <t>CW 3010-R4</t>
  </si>
  <si>
    <t>CW 3170-R3</t>
  </si>
  <si>
    <t>A</t>
  </si>
  <si>
    <t>B</t>
  </si>
  <si>
    <t>B.15</t>
  </si>
  <si>
    <t>ROADWORK - REMOVALS/RENEWALS</t>
  </si>
  <si>
    <t>ROADWORK - NEW CONSTRUCTION</t>
  </si>
  <si>
    <t>50 mm - Limestone</t>
  </si>
  <si>
    <t>Separation Geotextile Fabric</t>
  </si>
  <si>
    <t>A022A</t>
  </si>
  <si>
    <t>Supply and Install Geogrid</t>
  </si>
  <si>
    <t>C.12</t>
  </si>
  <si>
    <t xml:space="preserve">100 mm - Limestone </t>
  </si>
  <si>
    <t>A.20</t>
  </si>
  <si>
    <t>E057s</t>
  </si>
  <si>
    <t>E057i</t>
  </si>
  <si>
    <t>E062i</t>
  </si>
  <si>
    <t>G005</t>
  </si>
  <si>
    <t>E052s</t>
  </si>
  <si>
    <t>Corrugated Steel Pipe Culvert - Supply</t>
  </si>
  <si>
    <t>Corrugated Steel Pipe Culvert - Install</t>
  </si>
  <si>
    <t>E069</t>
  </si>
  <si>
    <t>E070</t>
  </si>
  <si>
    <t>Removal of Existing Culverts</t>
  </si>
  <si>
    <t>Disposal of Existing Culverts</t>
  </si>
  <si>
    <t>A008C</t>
  </si>
  <si>
    <t>CW 3110-R19</t>
  </si>
  <si>
    <t>CW 3610-R5</t>
  </si>
  <si>
    <t>E071</t>
  </si>
  <si>
    <t>Culvert End Markers</t>
  </si>
  <si>
    <t>(SEE B9)</t>
  </si>
  <si>
    <t>UNIT PRICES</t>
  </si>
  <si>
    <t>SPEC.</t>
  </si>
  <si>
    <t>APPROX.</t>
  </si>
  <si>
    <t>REF.</t>
  </si>
  <si>
    <t>QUANTITY</t>
  </si>
  <si>
    <t>STAGE 1: WAVERLEY STREET, GRANDMONT BOULEVARD TO RUE DES TRAPPISTES, RECONSTRUCTION</t>
  </si>
  <si>
    <t>CW 3110-R19 E.12</t>
  </si>
  <si>
    <t>Roadway Excavation</t>
  </si>
  <si>
    <t>CW 3110-R19 E.13</t>
  </si>
  <si>
    <t>Bench Cut Stepped Excavation</t>
  </si>
  <si>
    <t xml:space="preserve"> E.13</t>
  </si>
  <si>
    <t>CW 3110-R19, E.14</t>
  </si>
  <si>
    <t>A.8</t>
  </si>
  <si>
    <t>Ditch Grading</t>
  </si>
  <si>
    <t xml:space="preserve">CW 3610-R5 </t>
  </si>
  <si>
    <t>(450 mm, 2.0  gauge, Galvinized)</t>
  </si>
  <si>
    <t>E. 15</t>
  </si>
  <si>
    <t>(600 mm, 2.0  gauge, Galvinized)</t>
  </si>
  <si>
    <t>(750 mm, 2.0  gauge, Galvinized)</t>
  </si>
  <si>
    <t>(900 mm, 2.0  gauge, Galvinized)</t>
  </si>
  <si>
    <t>(1500 mm, 2.0  gauge, Galvinized)</t>
  </si>
  <si>
    <t>Grated Culvert End Assembly</t>
  </si>
  <si>
    <t>1500mm Diameter</t>
  </si>
  <si>
    <t>E19</t>
  </si>
  <si>
    <t>Hydro Excavation</t>
  </si>
  <si>
    <t>E22</t>
  </si>
  <si>
    <t>hr</t>
  </si>
  <si>
    <t>Dust Control Abatement</t>
  </si>
  <si>
    <t>E24</t>
  </si>
  <si>
    <t>Subtotal:</t>
  </si>
  <si>
    <t>STAGE 2: WAVERLEY STREET, RUE DES TRAPPISTES TO 3900 WAVERLEY STREET, RECONSTRUCTION</t>
  </si>
  <si>
    <t>Construction of Temporary Detour Road</t>
  </si>
  <si>
    <t>Rue Des Trappistes to 3900 Waverley Street</t>
  </si>
  <si>
    <t>L.S.</t>
  </si>
  <si>
    <t>(1000 mm, 2.0  gauge, Galvinized)</t>
  </si>
  <si>
    <t>(1200 mm, 2.0  gauge, Galvinized)</t>
  </si>
  <si>
    <t>1000mm Diameter</t>
  </si>
  <si>
    <t>1200mm Diameter</t>
  </si>
  <si>
    <r>
      <t xml:space="preserve">PART 2      </t>
    </r>
    <r>
      <rPr>
        <b/>
        <i/>
        <sz val="16"/>
        <rFont val="Arial"/>
        <family val="2"/>
      </rPr>
      <t>CITY FUNDED WORK 2020</t>
    </r>
  </si>
  <si>
    <t>STAGE 3: WAVERLEY STREET, 3900 WAVERLEY STREET TO CITY LIMIT, RECONSTRUCTION</t>
  </si>
  <si>
    <t>C.13</t>
  </si>
  <si>
    <t>C.14</t>
  </si>
  <si>
    <t>3900 Waverley Street to City Limit</t>
  </si>
  <si>
    <t>C.15</t>
  </si>
  <si>
    <t>Construction of Chipseal Surface Treatment (CST) Road - Chipseal</t>
  </si>
  <si>
    <t>C.16</t>
  </si>
  <si>
    <t xml:space="preserve"> E.15</t>
  </si>
  <si>
    <t>C.17</t>
  </si>
  <si>
    <t>(600 mm,2.0  gauge, Galvinized)</t>
  </si>
  <si>
    <t>C.18</t>
  </si>
  <si>
    <t>C.19</t>
  </si>
  <si>
    <t>C.20</t>
  </si>
  <si>
    <t>C.22</t>
  </si>
  <si>
    <t>C.23</t>
  </si>
  <si>
    <t>C.24</t>
  </si>
  <si>
    <t>Tree Removal</t>
  </si>
  <si>
    <t>E23</t>
  </si>
  <si>
    <t>SUMMARY</t>
  </si>
  <si>
    <t>PART 1      CITY FUNDED WORK 2019</t>
  </si>
  <si>
    <t>PART 2      CITY FUNDED WORK 2020</t>
  </si>
  <si>
    <t xml:space="preserve">TOTAL BID PRICE (GST extra)                                                                              (in figures)                                             </t>
  </si>
  <si>
    <t>C.21</t>
  </si>
  <si>
    <r>
      <t xml:space="preserve">PART 1      </t>
    </r>
    <r>
      <rPr>
        <b/>
        <i/>
        <sz val="16"/>
        <rFont val="Arial"/>
        <family val="2"/>
      </rPr>
      <t>CITY FUNDED WORK 2019</t>
    </r>
  </si>
  <si>
    <t>Temporary Support of Existing Hydro Poles</t>
  </si>
  <si>
    <t>E20</t>
  </si>
  <si>
    <t>FORM B (R2):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</si>
</sst>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7" formatCode="&quot;$&quot;#,##0.00_);\(&quot;$&quot;#,##0.00\)"/>
    <numFmt numFmtId="164" formatCode="_-&quot;$&quot;* #,##0.00_-;\-&quot;$&quot;* #,##0.00_-;_-&quot;$&quot;* &quot;-&quot;??_-;_-@_-"/>
    <numFmt numFmtId="165" formatCode="&quot;&quot;;&quot;&quot;;&quot;&quot;;&quot;&quot;"/>
    <numFmt numFmtId="166" formatCode="0;0;&quot;&quot;;@"/>
    <numFmt numFmtId="167" formatCode="#\ ###\ ##0.00;;0;[Red]@"/>
    <numFmt numFmtId="168" formatCode="#\ ###\ ##0.00;;0;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0;0;[Red]&quot;###&quot;;@"/>
    <numFmt numFmtId="176" formatCode="&quot;Subtotal: &quot;#\ ###\ ##0.00;;&quot;Subtotal: Nil&quot;;@"/>
    <numFmt numFmtId="177" formatCode="&quot;$&quot;#,##0.00"/>
    <numFmt numFmtId="178" formatCode="0.0"/>
    <numFmt numFmtId="179" formatCode="0.00;0.00;&quot;&quot;;@"/>
    <numFmt numFmtId="180" formatCode="0.0;0.0;&quot;&quot;;@"/>
  </numFmts>
  <fonts count="47" x14ac:knownFonts="1">
    <font>
      <sz val="10"/>
      <name val="MS Sans Serif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sz val="12"/>
      <color indexed="8"/>
      <name val="Cambria"/>
      <family val="1"/>
    </font>
    <font>
      <sz val="10"/>
      <color indexed="8"/>
      <name val="Cambria"/>
      <family val="1"/>
    </font>
    <font>
      <b/>
      <i/>
      <sz val="12"/>
      <name val="Cambria"/>
      <family val="1"/>
    </font>
    <font>
      <sz val="10"/>
      <name val="Cambria"/>
      <family val="1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i/>
      <u/>
      <sz val="12"/>
      <color indexed="8"/>
      <name val="Arial"/>
      <family val="2"/>
    </font>
    <font>
      <b/>
      <i/>
      <sz val="16"/>
      <name val="Arial"/>
      <family val="2"/>
    </font>
    <font>
      <b/>
      <u/>
      <sz val="12"/>
      <color indexed="8"/>
      <name val="Arial"/>
      <family val="2"/>
    </font>
    <font>
      <sz val="10"/>
      <name val="MS Sans Serif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/>
      <top style="thin">
        <color indexed="64"/>
      </top>
      <bottom style="double">
        <color indexed="8"/>
      </bottom>
      <diagonal/>
    </border>
    <border>
      <left/>
      <right/>
      <top style="thin">
        <color indexed="64"/>
      </top>
      <bottom style="double">
        <color indexed="8"/>
      </bottom>
      <diagonal/>
    </border>
    <border>
      <left/>
      <right style="thin">
        <color indexed="8"/>
      </right>
      <top style="thin">
        <color indexed="64"/>
      </top>
      <bottom style="double">
        <color indexed="8"/>
      </bottom>
      <diagonal/>
    </border>
  </borders>
  <cellStyleXfs count="73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" fillId="0" borderId="0" applyFill="0">
      <alignment horizontal="right" vertical="top"/>
    </xf>
    <xf numFmtId="0" fontId="2" fillId="0" borderId="1" applyFill="0">
      <alignment horizontal="right" vertical="top"/>
    </xf>
    <xf numFmtId="165" fontId="2" fillId="0" borderId="2" applyFill="0">
      <alignment horizontal="right" vertical="top"/>
    </xf>
    <xf numFmtId="0" fontId="2" fillId="0" borderId="1" applyFill="0">
      <alignment horizontal="center" vertical="top" wrapText="1"/>
    </xf>
    <xf numFmtId="0" fontId="4" fillId="0" borderId="3" applyFill="0">
      <alignment horizontal="center" vertical="center" wrapText="1"/>
    </xf>
    <xf numFmtId="0" fontId="2" fillId="0" borderId="1" applyFill="0">
      <alignment horizontal="left" vertical="top" wrapText="1"/>
    </xf>
    <xf numFmtId="0" fontId="5" fillId="0" borderId="1" applyFill="0">
      <alignment horizontal="left" vertical="top" wrapText="1"/>
    </xf>
    <xf numFmtId="166" fontId="6" fillId="0" borderId="4" applyFill="0">
      <alignment horizontal="centerContinuous" wrapText="1"/>
    </xf>
    <xf numFmtId="166" fontId="2" fillId="0" borderId="1" applyFill="0">
      <alignment horizontal="center" vertical="top" wrapText="1"/>
    </xf>
    <xf numFmtId="0" fontId="2" fillId="0" borderId="1" applyFill="0">
      <alignment horizontal="center" wrapText="1"/>
    </xf>
    <xf numFmtId="172" fontId="2" fillId="0" borderId="1" applyFill="0"/>
    <xf numFmtId="167" fontId="2" fillId="0" borderId="1" applyFill="0">
      <alignment horizontal="right"/>
      <protection locked="0"/>
    </xf>
    <xf numFmtId="168" fontId="2" fillId="0" borderId="1" applyFill="0">
      <alignment horizontal="right"/>
      <protection locked="0"/>
    </xf>
    <xf numFmtId="168" fontId="2" fillId="0" borderId="1" applyFill="0"/>
    <xf numFmtId="168" fontId="2" fillId="0" borderId="3" applyFill="0">
      <alignment horizontal="right"/>
    </xf>
    <xf numFmtId="0" fontId="19" fillId="20" borderId="5" applyNumberFormat="0" applyAlignment="0" applyProtection="0"/>
    <xf numFmtId="0" fontId="20" fillId="21" borderId="6" applyNumberFormat="0" applyAlignment="0" applyProtection="0"/>
    <xf numFmtId="0" fontId="3" fillId="0" borderId="1" applyFill="0">
      <alignment horizontal="left" vertical="top"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5" applyNumberFormat="0" applyAlignment="0" applyProtection="0"/>
    <xf numFmtId="0" fontId="27" fillId="0" borderId="10" applyNumberFormat="0" applyFill="0" applyAlignment="0" applyProtection="0"/>
    <xf numFmtId="0" fontId="28" fillId="22" borderId="0" applyNumberFormat="0" applyBorder="0" applyAlignment="0" applyProtection="0"/>
    <xf numFmtId="0" fontId="14" fillId="0" borderId="0"/>
    <xf numFmtId="0" fontId="14" fillId="0" borderId="0"/>
    <xf numFmtId="0" fontId="12" fillId="24" borderId="11" applyNumberFormat="0" applyFont="0" applyAlignment="0" applyProtection="0"/>
    <xf numFmtId="174" fontId="4" fillId="0" borderId="3" applyNumberFormat="0" applyFont="0" applyFill="0" applyBorder="0" applyAlignment="0" applyProtection="0">
      <alignment horizontal="center" vertical="top" wrapText="1"/>
    </xf>
    <xf numFmtId="0" fontId="29" fillId="20" borderId="12" applyNumberFormat="0" applyAlignment="0" applyProtection="0"/>
    <xf numFmtId="0" fontId="7" fillId="0" borderId="0">
      <alignment horizontal="right"/>
    </xf>
    <xf numFmtId="0" fontId="30" fillId="0" borderId="0" applyNumberFormat="0" applyFill="0" applyBorder="0" applyAlignment="0" applyProtection="0"/>
    <xf numFmtId="0" fontId="2" fillId="0" borderId="0" applyFill="0">
      <alignment horizontal="left"/>
    </xf>
    <xf numFmtId="0" fontId="8" fillId="0" borderId="0" applyFill="0">
      <alignment horizontal="centerContinuous" vertical="center"/>
    </xf>
    <xf numFmtId="171" fontId="11" fillId="0" borderId="0" applyFill="0">
      <alignment horizontal="centerContinuous" vertical="center"/>
    </xf>
    <xf numFmtId="173" fontId="11" fillId="0" borderId="0" applyFill="0">
      <alignment horizontal="centerContinuous" vertical="center"/>
    </xf>
    <xf numFmtId="0" fontId="2" fillId="0" borderId="3">
      <alignment horizontal="centerContinuous" wrapText="1"/>
    </xf>
    <xf numFmtId="169" fontId="9" fillId="0" borderId="0" applyFill="0">
      <alignment horizontal="left"/>
    </xf>
    <xf numFmtId="170" fontId="10" fillId="0" borderId="0" applyFill="0">
      <alignment horizontal="right"/>
    </xf>
    <xf numFmtId="0" fontId="2" fillId="0" borderId="13" applyFill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12" fillId="23" borderId="0"/>
    <xf numFmtId="164" fontId="12" fillId="0" borderId="0" applyFont="0" applyFill="0" applyBorder="0" applyAlignment="0" applyProtection="0"/>
    <xf numFmtId="0" fontId="46" fillId="0" borderId="0"/>
  </cellStyleXfs>
  <cellXfs count="191">
    <xf numFmtId="0" fontId="0" fillId="0" borderId="0" xfId="0"/>
    <xf numFmtId="0" fontId="15" fillId="25" borderId="0" xfId="54" applyFont="1" applyFill="1" applyAlignment="1">
      <alignment wrapText="1"/>
    </xf>
    <xf numFmtId="166" fontId="12" fillId="27" borderId="1" xfId="0" applyNumberFormat="1" applyFont="1" applyFill="1" applyBorder="1" applyAlignment="1" applyProtection="1">
      <alignment horizontal="center" vertical="top" wrapText="1"/>
    </xf>
    <xf numFmtId="7" fontId="41" fillId="23" borderId="0" xfId="70" applyNumberFormat="1" applyFont="1" applyAlignment="1">
      <alignment horizontal="centerContinuous" vertical="center"/>
    </xf>
    <xf numFmtId="1" fontId="13" fillId="23" borderId="0" xfId="70" applyNumberFormat="1" applyFont="1" applyAlignment="1">
      <alignment horizontal="centerContinuous" vertical="top"/>
    </xf>
    <xf numFmtId="0" fontId="13" fillId="23" borderId="0" xfId="70" applyNumberFormat="1" applyFont="1" applyAlignment="1">
      <alignment horizontal="centerContinuous" vertical="center"/>
    </xf>
    <xf numFmtId="7" fontId="41" fillId="23" borderId="0" xfId="70" applyNumberFormat="1" applyFont="1" applyAlignment="1" applyProtection="1">
      <alignment horizontal="centerContinuous" vertical="center"/>
    </xf>
    <xf numFmtId="0" fontId="12" fillId="23" borderId="0" xfId="70" applyNumberFormat="1"/>
    <xf numFmtId="7" fontId="42" fillId="23" borderId="0" xfId="70" applyNumberFormat="1" applyFont="1" applyAlignment="1">
      <alignment horizontal="centerContinuous" vertical="center"/>
    </xf>
    <xf numFmtId="1" fontId="12" fillId="23" borderId="0" xfId="70" applyNumberFormat="1" applyFont="1" applyAlignment="1">
      <alignment horizontal="centerContinuous" vertical="top"/>
    </xf>
    <xf numFmtId="0" fontId="12" fillId="23" borderId="0" xfId="70" applyNumberFormat="1" applyAlignment="1">
      <alignment horizontal="centerContinuous" vertical="center"/>
    </xf>
    <xf numFmtId="7" fontId="42" fillId="23" borderId="0" xfId="70" applyNumberFormat="1" applyFont="1" applyAlignment="1" applyProtection="1">
      <alignment horizontal="centerContinuous" vertical="center"/>
    </xf>
    <xf numFmtId="7" fontId="12" fillId="23" borderId="0" xfId="70" applyNumberFormat="1" applyAlignment="1">
      <alignment horizontal="right"/>
    </xf>
    <xf numFmtId="0" fontId="12" fillId="23" borderId="0" xfId="70" applyNumberFormat="1" applyAlignment="1">
      <alignment vertical="top"/>
    </xf>
    <xf numFmtId="0" fontId="12" fillId="23" borderId="0" xfId="70" applyNumberFormat="1" applyAlignment="1"/>
    <xf numFmtId="7" fontId="12" fillId="23" borderId="0" xfId="70" applyNumberFormat="1" applyAlignment="1" applyProtection="1">
      <alignment horizontal="centerContinuous" vertical="center"/>
    </xf>
    <xf numFmtId="2" fontId="12" fillId="23" borderId="0" xfId="70" applyNumberFormat="1" applyAlignment="1">
      <alignment horizontal="centerContinuous"/>
    </xf>
    <xf numFmtId="7" fontId="12" fillId="23" borderId="18" xfId="70" applyNumberFormat="1" applyBorder="1" applyAlignment="1">
      <alignment horizontal="center"/>
    </xf>
    <xf numFmtId="0" fontId="12" fillId="23" borderId="18" xfId="70" applyNumberFormat="1" applyBorder="1" applyAlignment="1">
      <alignment horizontal="center" vertical="top"/>
    </xf>
    <xf numFmtId="0" fontId="12" fillId="23" borderId="19" xfId="70" applyNumberFormat="1" applyBorder="1" applyAlignment="1">
      <alignment horizontal="center"/>
    </xf>
    <xf numFmtId="0" fontId="12" fillId="23" borderId="18" xfId="70" applyNumberFormat="1" applyBorder="1" applyAlignment="1">
      <alignment horizontal="center"/>
    </xf>
    <xf numFmtId="0" fontId="12" fillId="23" borderId="20" xfId="70" applyNumberFormat="1" applyBorder="1" applyAlignment="1">
      <alignment horizontal="center"/>
    </xf>
    <xf numFmtId="7" fontId="12" fillId="23" borderId="20" xfId="70" applyNumberFormat="1" applyBorder="1" applyAlignment="1" applyProtection="1">
      <alignment horizontal="right"/>
    </xf>
    <xf numFmtId="0" fontId="37" fillId="25" borderId="0" xfId="70" applyNumberFormat="1" applyFont="1" applyFill="1"/>
    <xf numFmtId="0" fontId="15" fillId="25" borderId="0" xfId="70" applyNumberFormat="1" applyFont="1" applyFill="1" applyBorder="1" applyAlignment="1" applyProtection="1">
      <alignment horizontal="center"/>
    </xf>
    <xf numFmtId="0" fontId="15" fillId="25" borderId="0" xfId="70" applyNumberFormat="1" applyFont="1" applyFill="1"/>
    <xf numFmtId="0" fontId="15" fillId="25" borderId="0" xfId="70" applyNumberFormat="1" applyFont="1" applyFill="1" applyAlignment="1" applyProtection="1">
      <alignment horizontal="center"/>
    </xf>
    <xf numFmtId="7" fontId="12" fillId="23" borderId="21" xfId="70" applyNumberFormat="1" applyBorder="1" applyAlignment="1">
      <alignment horizontal="right"/>
    </xf>
    <xf numFmtId="0" fontId="12" fillId="23" borderId="22" xfId="70" applyNumberFormat="1" applyBorder="1" applyAlignment="1">
      <alignment vertical="top"/>
    </xf>
    <xf numFmtId="0" fontId="12" fillId="23" borderId="23" xfId="70" applyNumberFormat="1" applyBorder="1"/>
    <xf numFmtId="0" fontId="12" fillId="23" borderId="22" xfId="70" applyNumberFormat="1" applyBorder="1" applyAlignment="1">
      <alignment horizontal="center"/>
    </xf>
    <xf numFmtId="0" fontId="12" fillId="23" borderId="24" xfId="70" applyNumberFormat="1" applyBorder="1"/>
    <xf numFmtId="0" fontId="12" fillId="23" borderId="24" xfId="70" applyNumberFormat="1" applyBorder="1" applyAlignment="1">
      <alignment horizontal="center"/>
    </xf>
    <xf numFmtId="0" fontId="12" fillId="23" borderId="24" xfId="70" applyNumberFormat="1" applyBorder="1" applyAlignment="1">
      <alignment horizontal="right"/>
    </xf>
    <xf numFmtId="177" fontId="12" fillId="26" borderId="0" xfId="70" applyNumberFormat="1" applyFont="1" applyFill="1" applyBorder="1" applyAlignment="1" applyProtection="1">
      <alignment vertical="center"/>
    </xf>
    <xf numFmtId="166" fontId="12" fillId="26" borderId="0" xfId="70" applyNumberFormat="1" applyFont="1" applyFill="1" applyBorder="1" applyAlignment="1" applyProtection="1">
      <alignment horizontal="center" vertical="center"/>
    </xf>
    <xf numFmtId="0" fontId="14" fillId="23" borderId="0" xfId="70" applyFont="1" applyAlignment="1" applyProtection="1">
      <alignment horizontal="center" vertical="center"/>
    </xf>
    <xf numFmtId="7" fontId="12" fillId="28" borderId="16" xfId="70" applyNumberFormat="1" applyFill="1" applyBorder="1" applyAlignment="1">
      <alignment horizontal="right"/>
    </xf>
    <xf numFmtId="0" fontId="34" fillId="0" borderId="25" xfId="70" applyNumberFormat="1" applyFont="1" applyFill="1" applyBorder="1" applyAlignment="1">
      <alignment horizontal="center" vertical="center"/>
    </xf>
    <xf numFmtId="0" fontId="12" fillId="28" borderId="0" xfId="70" applyNumberFormat="1" applyFill="1"/>
    <xf numFmtId="7" fontId="12" fillId="23" borderId="28" xfId="70" applyNumberFormat="1" applyBorder="1" applyAlignment="1">
      <alignment horizontal="right"/>
    </xf>
    <xf numFmtId="0" fontId="34" fillId="23" borderId="29" xfId="70" applyNumberFormat="1" applyFont="1" applyBorder="1" applyAlignment="1">
      <alignment vertical="top"/>
    </xf>
    <xf numFmtId="166" fontId="34" fillId="26" borderId="29" xfId="70" applyNumberFormat="1" applyFont="1" applyFill="1" applyBorder="1" applyAlignment="1" applyProtection="1">
      <alignment horizontal="left" vertical="center"/>
    </xf>
    <xf numFmtId="1" fontId="12" fillId="23" borderId="28" xfId="70" applyNumberFormat="1" applyBorder="1" applyAlignment="1">
      <alignment horizontal="center" vertical="top"/>
    </xf>
    <xf numFmtId="0" fontId="12" fillId="23" borderId="28" xfId="70" applyNumberFormat="1" applyBorder="1" applyAlignment="1">
      <alignment horizontal="center" vertical="top"/>
    </xf>
    <xf numFmtId="7" fontId="12" fillId="23" borderId="29" xfId="70" applyNumberFormat="1" applyBorder="1" applyAlignment="1">
      <alignment horizontal="right"/>
    </xf>
    <xf numFmtId="4" fontId="12" fillId="27" borderId="1" xfId="70" applyNumberFormat="1" applyFont="1" applyFill="1" applyBorder="1" applyAlignment="1" applyProtection="1">
      <alignment horizontal="center" vertical="top" wrapText="1"/>
    </xf>
    <xf numFmtId="175" fontId="12" fillId="0" borderId="1" xfId="70" applyNumberFormat="1" applyFont="1" applyFill="1" applyBorder="1" applyAlignment="1" applyProtection="1">
      <alignment horizontal="left" vertical="top" wrapText="1"/>
    </xf>
    <xf numFmtId="166" fontId="12" fillId="0" borderId="1" xfId="70" applyNumberFormat="1" applyFont="1" applyFill="1" applyBorder="1" applyAlignment="1" applyProtection="1">
      <alignment horizontal="left" vertical="top" wrapText="1"/>
    </xf>
    <xf numFmtId="166" fontId="12" fillId="0" borderId="1" xfId="70" applyNumberFormat="1" applyFont="1" applyFill="1" applyBorder="1" applyAlignment="1" applyProtection="1">
      <alignment horizontal="center" vertical="top" wrapText="1"/>
    </xf>
    <xf numFmtId="0" fontId="12" fillId="0" borderId="1" xfId="70" applyNumberFormat="1" applyFont="1" applyFill="1" applyBorder="1" applyAlignment="1" applyProtection="1">
      <alignment horizontal="center" vertical="top" wrapText="1"/>
    </xf>
    <xf numFmtId="1" fontId="39" fillId="0" borderId="1" xfId="70" applyNumberFormat="1" applyFont="1" applyFill="1" applyBorder="1" applyAlignment="1" applyProtection="1">
      <alignment horizontal="right" vertical="top"/>
    </xf>
    <xf numFmtId="177" fontId="39" fillId="0" borderId="1" xfId="70" applyNumberFormat="1" applyFont="1" applyFill="1" applyBorder="1" applyAlignment="1" applyProtection="1">
      <alignment vertical="top"/>
    </xf>
    <xf numFmtId="0" fontId="40" fillId="27" borderId="0" xfId="70" applyFont="1" applyFill="1" applyAlignment="1"/>
    <xf numFmtId="176" fontId="12" fillId="27" borderId="1" xfId="70" applyNumberFormat="1" applyFont="1" applyFill="1" applyBorder="1" applyAlignment="1" applyProtection="1">
      <alignment horizontal="center" vertical="top"/>
    </xf>
    <xf numFmtId="0" fontId="39" fillId="0" borderId="1" xfId="70" applyNumberFormat="1" applyFont="1" applyFill="1" applyBorder="1" applyAlignment="1" applyProtection="1">
      <alignment horizontal="right" vertical="top"/>
    </xf>
    <xf numFmtId="0" fontId="39" fillId="0" borderId="1" xfId="70" applyNumberFormat="1" applyFont="1" applyFill="1" applyBorder="1" applyAlignment="1" applyProtection="1">
      <alignment vertical="top"/>
    </xf>
    <xf numFmtId="0" fontId="40" fillId="27" borderId="0" xfId="70" applyFont="1" applyFill="1"/>
    <xf numFmtId="175" fontId="12" fillId="0" borderId="1" xfId="70" applyNumberFormat="1" applyFont="1" applyFill="1" applyBorder="1" applyAlignment="1" applyProtection="1">
      <alignment horizontal="center" vertical="top" wrapText="1"/>
    </xf>
    <xf numFmtId="166" fontId="12" fillId="0" borderId="17" xfId="70" applyNumberFormat="1" applyFont="1" applyFill="1" applyBorder="1" applyAlignment="1" applyProtection="1">
      <alignment horizontal="center" vertical="top" wrapText="1"/>
    </xf>
    <xf numFmtId="1" fontId="39" fillId="0" borderId="17" xfId="70" applyNumberFormat="1" applyFont="1" applyFill="1" applyBorder="1" applyAlignment="1" applyProtection="1">
      <alignment horizontal="right" vertical="top"/>
    </xf>
    <xf numFmtId="166" fontId="34" fillId="26" borderId="29" xfId="70" applyNumberFormat="1" applyFont="1" applyFill="1" applyBorder="1" applyAlignment="1" applyProtection="1">
      <alignment horizontal="left" vertical="center" wrapText="1"/>
    </xf>
    <xf numFmtId="0" fontId="12" fillId="23" borderId="28" xfId="70" applyNumberFormat="1" applyBorder="1" applyAlignment="1">
      <alignment vertical="top"/>
    </xf>
    <xf numFmtId="0" fontId="12" fillId="23" borderId="28" xfId="70" applyNumberFormat="1" applyBorder="1" applyAlignment="1" applyProtection="1">
      <alignment horizontal="right"/>
    </xf>
    <xf numFmtId="0" fontId="12" fillId="23" borderId="29" xfId="70" applyNumberFormat="1" applyBorder="1" applyAlignment="1">
      <alignment horizontal="right"/>
    </xf>
    <xf numFmtId="4" fontId="12" fillId="27" borderId="1" xfId="70" applyNumberFormat="1" applyFont="1" applyFill="1" applyBorder="1" applyAlignment="1" applyProtection="1">
      <alignment horizontal="center" vertical="top"/>
    </xf>
    <xf numFmtId="0" fontId="12" fillId="23" borderId="29" xfId="70" applyNumberFormat="1" applyBorder="1" applyAlignment="1">
      <alignment horizontal="center" vertical="top"/>
    </xf>
    <xf numFmtId="166" fontId="12" fillId="0" borderId="1" xfId="70" applyNumberFormat="1" applyFont="1" applyFill="1" applyBorder="1" applyAlignment="1" applyProtection="1">
      <alignment vertical="top" wrapText="1"/>
    </xf>
    <xf numFmtId="0" fontId="39" fillId="0" borderId="1" xfId="70" applyNumberFormat="1" applyFont="1" applyFill="1" applyBorder="1" applyAlignment="1" applyProtection="1">
      <alignment horizontal="right" vertical="top" wrapText="1"/>
    </xf>
    <xf numFmtId="0" fontId="39" fillId="0" borderId="1" xfId="70" applyNumberFormat="1" applyFont="1" applyFill="1" applyBorder="1" applyAlignment="1" applyProtection="1">
      <alignment vertical="top" wrapText="1"/>
    </xf>
    <xf numFmtId="0" fontId="40" fillId="27" borderId="0" xfId="70" applyFont="1" applyFill="1" applyAlignment="1">
      <alignment vertical="top"/>
    </xf>
    <xf numFmtId="175" fontId="12" fillId="0" borderId="2" xfId="70" applyNumberFormat="1" applyFont="1" applyFill="1" applyBorder="1" applyAlignment="1" applyProtection="1">
      <alignment horizontal="center" vertical="top" wrapText="1"/>
    </xf>
    <xf numFmtId="166" fontId="12" fillId="0" borderId="2" xfId="70" applyNumberFormat="1" applyFont="1" applyFill="1" applyBorder="1" applyAlignment="1" applyProtection="1">
      <alignment horizontal="left" vertical="top" wrapText="1"/>
    </xf>
    <xf numFmtId="166" fontId="12" fillId="0" borderId="2" xfId="70" applyNumberFormat="1" applyFont="1" applyFill="1" applyBorder="1" applyAlignment="1" applyProtection="1">
      <alignment horizontal="center" vertical="top" wrapText="1"/>
    </xf>
    <xf numFmtId="0" fontId="12" fillId="0" borderId="2" xfId="70" applyNumberFormat="1" applyFont="1" applyFill="1" applyBorder="1" applyAlignment="1" applyProtection="1">
      <alignment horizontal="center" vertical="top" wrapText="1"/>
    </xf>
    <xf numFmtId="177" fontId="39" fillId="0" borderId="2" xfId="70" applyNumberFormat="1" applyFont="1" applyFill="1" applyBorder="1" applyAlignment="1" applyProtection="1">
      <alignment vertical="top"/>
    </xf>
    <xf numFmtId="166" fontId="39" fillId="0" borderId="1" xfId="70" applyNumberFormat="1" applyFont="1" applyFill="1" applyBorder="1" applyAlignment="1" applyProtection="1">
      <alignment horizontal="right" vertical="top" wrapText="1"/>
    </xf>
    <xf numFmtId="177" fontId="39" fillId="27" borderId="1" xfId="70" applyNumberFormat="1" applyFont="1" applyFill="1" applyBorder="1" applyAlignment="1" applyProtection="1">
      <alignment vertical="top"/>
    </xf>
    <xf numFmtId="0" fontId="12" fillId="23" borderId="29" xfId="70" applyNumberFormat="1" applyBorder="1" applyAlignment="1">
      <alignment horizontal="left" vertical="top"/>
    </xf>
    <xf numFmtId="176" fontId="13" fillId="27" borderId="1" xfId="70" applyNumberFormat="1" applyFont="1" applyFill="1" applyBorder="1" applyAlignment="1" applyProtection="1">
      <alignment horizontal="center"/>
    </xf>
    <xf numFmtId="166" fontId="12" fillId="0" borderId="1" xfId="53" applyNumberFormat="1" applyFont="1" applyFill="1" applyBorder="1" applyAlignment="1" applyProtection="1">
      <alignment horizontal="left" vertical="top" wrapText="1"/>
    </xf>
    <xf numFmtId="166" fontId="39" fillId="0" borderId="1" xfId="70" applyNumberFormat="1" applyFont="1" applyFill="1" applyBorder="1" applyAlignment="1" applyProtection="1">
      <alignment horizontal="center" vertical="top" wrapText="1"/>
    </xf>
    <xf numFmtId="176" fontId="13" fillId="27" borderId="0" xfId="70" applyNumberFormat="1" applyFont="1" applyFill="1" applyBorder="1" applyAlignment="1" applyProtection="1">
      <alignment horizontal="center"/>
    </xf>
    <xf numFmtId="7" fontId="12" fillId="23" borderId="30" xfId="70" applyNumberFormat="1" applyBorder="1" applyAlignment="1">
      <alignment horizontal="right"/>
    </xf>
    <xf numFmtId="0" fontId="34" fillId="23" borderId="30" xfId="70" applyNumberFormat="1" applyFont="1" applyBorder="1" applyAlignment="1">
      <alignment horizontal="center" vertical="center"/>
    </xf>
    <xf numFmtId="7" fontId="12" fillId="23" borderId="30" xfId="70" applyNumberFormat="1" applyBorder="1" applyAlignment="1" applyProtection="1">
      <alignment horizontal="right"/>
    </xf>
    <xf numFmtId="7" fontId="12" fillId="28" borderId="34" xfId="70" applyNumberFormat="1" applyFill="1" applyBorder="1" applyAlignment="1">
      <alignment horizontal="right"/>
    </xf>
    <xf numFmtId="7" fontId="12" fillId="0" borderId="36" xfId="70" applyNumberFormat="1" applyFill="1" applyBorder="1" applyAlignment="1" applyProtection="1">
      <alignment horizontal="right" vertical="center"/>
    </xf>
    <xf numFmtId="7" fontId="12" fillId="0" borderId="37" xfId="70" applyNumberFormat="1" applyFill="1" applyBorder="1" applyAlignment="1">
      <alignment horizontal="right" vertical="center"/>
    </xf>
    <xf numFmtId="1" fontId="39" fillId="0" borderId="2" xfId="70" applyNumberFormat="1" applyFont="1" applyFill="1" applyBorder="1" applyAlignment="1" applyProtection="1">
      <alignment horizontal="right" vertical="top"/>
    </xf>
    <xf numFmtId="0" fontId="39" fillId="0" borderId="1" xfId="70" applyNumberFormat="1" applyFont="1" applyFill="1" applyBorder="1" applyAlignment="1" applyProtection="1">
      <alignment horizontal="center" vertical="top" wrapText="1"/>
    </xf>
    <xf numFmtId="179" fontId="39" fillId="0" borderId="1" xfId="70" applyNumberFormat="1" applyFont="1" applyFill="1" applyBorder="1" applyAlignment="1" applyProtection="1">
      <alignment horizontal="center" vertical="top" wrapText="1"/>
    </xf>
    <xf numFmtId="1" fontId="39" fillId="0" borderId="1" xfId="70" applyNumberFormat="1" applyFont="1" applyFill="1" applyBorder="1" applyAlignment="1" applyProtection="1">
      <alignment horizontal="right" vertical="top" wrapText="1"/>
    </xf>
    <xf numFmtId="175" fontId="12" fillId="0" borderId="2" xfId="70" applyNumberFormat="1" applyFont="1" applyFill="1" applyBorder="1" applyAlignment="1" applyProtection="1">
      <alignment horizontal="left" vertical="top" wrapText="1"/>
    </xf>
    <xf numFmtId="7" fontId="12" fillId="23" borderId="30" xfId="70" applyNumberFormat="1" applyBorder="1" applyAlignment="1">
      <alignment horizontal="right" vertical="center"/>
    </xf>
    <xf numFmtId="0" fontId="12" fillId="23" borderId="0" xfId="70" applyNumberFormat="1" applyAlignment="1">
      <alignment vertical="center"/>
    </xf>
    <xf numFmtId="7" fontId="12" fillId="28" borderId="35" xfId="70" applyNumberFormat="1" applyFill="1" applyBorder="1" applyAlignment="1">
      <alignment horizontal="right"/>
    </xf>
    <xf numFmtId="0" fontId="12" fillId="28" borderId="39" xfId="70" applyNumberFormat="1" applyFill="1" applyBorder="1" applyAlignment="1">
      <alignment horizontal="right"/>
    </xf>
    <xf numFmtId="7" fontId="12" fillId="28" borderId="17" xfId="70" applyNumberFormat="1" applyFill="1" applyBorder="1" applyAlignment="1">
      <alignment horizontal="right"/>
    </xf>
    <xf numFmtId="166" fontId="12" fillId="0" borderId="16" xfId="70" applyNumberFormat="1" applyFont="1" applyFill="1" applyBorder="1" applyAlignment="1" applyProtection="1">
      <alignment horizontal="left" vertical="top" wrapText="1"/>
    </xf>
    <xf numFmtId="166" fontId="12" fillId="0" borderId="1" xfId="70" applyNumberFormat="1" applyFont="1" applyFill="1" applyBorder="1" applyAlignment="1" applyProtection="1">
      <alignment horizontal="center" vertical="top"/>
    </xf>
    <xf numFmtId="0" fontId="39" fillId="27" borderId="1" xfId="70" applyNumberFormat="1" applyFont="1" applyFill="1" applyBorder="1" applyAlignment="1" applyProtection="1">
      <alignment vertical="top"/>
    </xf>
    <xf numFmtId="0" fontId="39" fillId="0" borderId="0" xfId="70" applyNumberFormat="1" applyFont="1" applyFill="1" applyBorder="1" applyAlignment="1" applyProtection="1">
      <alignment horizontal="center" vertical="top" wrapText="1"/>
    </xf>
    <xf numFmtId="1" fontId="12" fillId="0" borderId="0" xfId="70" applyNumberFormat="1" applyFill="1" applyBorder="1" applyAlignment="1">
      <alignment vertical="top"/>
    </xf>
    <xf numFmtId="176" fontId="12" fillId="27" borderId="1" xfId="70" applyNumberFormat="1" applyFont="1" applyFill="1" applyBorder="1" applyAlignment="1" applyProtection="1">
      <alignment horizontal="center"/>
    </xf>
    <xf numFmtId="0" fontId="39" fillId="27" borderId="1" xfId="70" applyNumberFormat="1" applyFont="1" applyFill="1" applyBorder="1" applyAlignment="1" applyProtection="1">
      <alignment vertical="top" wrapText="1"/>
    </xf>
    <xf numFmtId="0" fontId="12" fillId="23" borderId="40" xfId="70" applyNumberFormat="1" applyBorder="1" applyAlignment="1">
      <alignment horizontal="right"/>
    </xf>
    <xf numFmtId="166" fontId="12" fillId="27" borderId="2" xfId="53" applyNumberFormat="1" applyFont="1" applyFill="1" applyBorder="1" applyAlignment="1" applyProtection="1">
      <alignment horizontal="left" vertical="top" wrapText="1"/>
    </xf>
    <xf numFmtId="166" fontId="12" fillId="27" borderId="2" xfId="70" applyNumberFormat="1" applyFont="1" applyFill="1" applyBorder="1" applyAlignment="1" applyProtection="1">
      <alignment horizontal="center" vertical="top" wrapText="1"/>
    </xf>
    <xf numFmtId="166" fontId="39" fillId="27" borderId="2" xfId="70" applyNumberFormat="1" applyFont="1" applyFill="1" applyBorder="1" applyAlignment="1" applyProtection="1">
      <alignment horizontal="center" vertical="top" wrapText="1"/>
    </xf>
    <xf numFmtId="1" fontId="39" fillId="0" borderId="2" xfId="70" applyNumberFormat="1" applyFont="1" applyFill="1" applyBorder="1" applyAlignment="1" applyProtection="1">
      <alignment horizontal="right" vertical="top" wrapText="1"/>
    </xf>
    <xf numFmtId="0" fontId="12" fillId="23" borderId="28" xfId="70" applyNumberFormat="1" applyBorder="1" applyAlignment="1">
      <alignment horizontal="right"/>
    </xf>
    <xf numFmtId="0" fontId="12" fillId="23" borderId="41" xfId="70" applyNumberFormat="1" applyBorder="1" applyAlignment="1">
      <alignment vertical="top"/>
    </xf>
    <xf numFmtId="0" fontId="13" fillId="23" borderId="42" xfId="70" applyNumberFormat="1" applyFont="1" applyBorder="1"/>
    <xf numFmtId="0" fontId="12" fillId="23" borderId="42" xfId="70" applyNumberFormat="1" applyBorder="1" applyAlignment="1">
      <alignment horizontal="center"/>
    </xf>
    <xf numFmtId="0" fontId="12" fillId="23" borderId="42" xfId="70" applyNumberFormat="1" applyBorder="1"/>
    <xf numFmtId="0" fontId="12" fillId="23" borderId="44" xfId="70" applyNumberFormat="1" applyBorder="1" applyAlignment="1">
      <alignment horizontal="right"/>
    </xf>
    <xf numFmtId="0" fontId="12" fillId="28" borderId="45" xfId="70" applyNumberFormat="1" applyFill="1" applyBorder="1" applyAlignment="1">
      <alignment horizontal="right"/>
    </xf>
    <xf numFmtId="0" fontId="12" fillId="23" borderId="13" xfId="70" applyNumberFormat="1" applyFont="1" applyBorder="1" applyAlignment="1" applyProtection="1">
      <alignment horizontal="right" vertical="center"/>
    </xf>
    <xf numFmtId="0" fontId="12" fillId="23" borderId="48" xfId="70" applyNumberFormat="1" applyFont="1" applyBorder="1" applyAlignment="1">
      <alignment horizontal="right" vertical="center"/>
    </xf>
    <xf numFmtId="0" fontId="12" fillId="28" borderId="3" xfId="70" applyNumberFormat="1" applyFill="1" applyBorder="1" applyAlignment="1">
      <alignment horizontal="right"/>
    </xf>
    <xf numFmtId="7" fontId="12" fillId="23" borderId="60" xfId="70" applyNumberFormat="1" applyBorder="1" applyAlignment="1">
      <alignment horizontal="right"/>
    </xf>
    <xf numFmtId="0" fontId="12" fillId="23" borderId="61" xfId="70" applyNumberFormat="1" applyBorder="1" applyAlignment="1">
      <alignment vertical="top"/>
    </xf>
    <xf numFmtId="0" fontId="12" fillId="23" borderId="13" xfId="70" applyNumberFormat="1" applyBorder="1"/>
    <xf numFmtId="0" fontId="12" fillId="23" borderId="13" xfId="70" applyNumberFormat="1" applyBorder="1" applyAlignment="1">
      <alignment horizontal="center"/>
    </xf>
    <xf numFmtId="7" fontId="12" fillId="23" borderId="13" xfId="70" applyNumberFormat="1" applyBorder="1" applyAlignment="1" applyProtection="1">
      <alignment horizontal="right"/>
    </xf>
    <xf numFmtId="0" fontId="12" fillId="23" borderId="62" xfId="70" applyNumberFormat="1" applyBorder="1" applyAlignment="1">
      <alignment vertical="top"/>
    </xf>
    <xf numFmtId="0" fontId="12" fillId="23" borderId="0" xfId="70" applyNumberFormat="1" applyAlignment="1">
      <alignment horizontal="right"/>
    </xf>
    <xf numFmtId="0" fontId="12" fillId="23" borderId="0" xfId="70" applyNumberFormat="1" applyAlignment="1">
      <alignment horizontal="center"/>
    </xf>
    <xf numFmtId="0" fontId="12" fillId="23" borderId="0" xfId="70" applyNumberFormat="1" applyAlignment="1" applyProtection="1">
      <alignment horizontal="right"/>
    </xf>
    <xf numFmtId="177" fontId="39" fillId="0" borderId="1" xfId="70" applyNumberFormat="1" applyFont="1" applyFill="1" applyBorder="1" applyAlignment="1" applyProtection="1">
      <alignment vertical="top"/>
      <protection locked="0"/>
    </xf>
    <xf numFmtId="177" fontId="39" fillId="0" borderId="2" xfId="70" applyNumberFormat="1" applyFont="1" applyFill="1" applyBorder="1" applyAlignment="1" applyProtection="1">
      <alignment vertical="top"/>
      <protection locked="0"/>
    </xf>
    <xf numFmtId="0" fontId="12" fillId="0" borderId="15" xfId="70" applyNumberFormat="1" applyFill="1" applyBorder="1" applyAlignment="1" applyProtection="1">
      <alignment horizontal="right" vertical="center"/>
    </xf>
    <xf numFmtId="0" fontId="12" fillId="0" borderId="27" xfId="70" applyNumberFormat="1" applyFill="1" applyBorder="1" applyAlignment="1">
      <alignment horizontal="right" vertical="center"/>
    </xf>
    <xf numFmtId="0" fontId="12" fillId="23" borderId="28" xfId="70" applyNumberFormat="1" applyBorder="1" applyAlignment="1" applyProtection="1">
      <alignment horizontal="center" vertical="top"/>
    </xf>
    <xf numFmtId="0" fontId="34" fillId="0" borderId="1" xfId="70" applyNumberFormat="1" applyFont="1" applyFill="1" applyBorder="1" applyAlignment="1">
      <alignment horizontal="center" vertical="center"/>
    </xf>
    <xf numFmtId="7" fontId="12" fillId="0" borderId="28" xfId="70" applyNumberFormat="1" applyFill="1" applyBorder="1" applyAlignment="1" applyProtection="1">
      <alignment horizontal="right" vertical="center"/>
    </xf>
    <xf numFmtId="7" fontId="12" fillId="0" borderId="29" xfId="70" applyNumberFormat="1" applyFill="1" applyBorder="1" applyAlignment="1">
      <alignment horizontal="right" vertical="center"/>
    </xf>
    <xf numFmtId="7" fontId="12" fillId="23" borderId="63" xfId="70" applyNumberFormat="1" applyBorder="1" applyAlignment="1">
      <alignment horizontal="right"/>
    </xf>
    <xf numFmtId="179" fontId="39" fillId="0" borderId="2" xfId="70" applyNumberFormat="1" applyFont="1" applyFill="1" applyBorder="1" applyAlignment="1" applyProtection="1">
      <alignment horizontal="center" vertical="top" wrapText="1"/>
    </xf>
    <xf numFmtId="166" fontId="12" fillId="0" borderId="2" xfId="70" applyNumberFormat="1" applyFont="1" applyFill="1" applyBorder="1" applyAlignment="1" applyProtection="1">
      <alignment vertical="center" wrapText="1"/>
    </xf>
    <xf numFmtId="0" fontId="34" fillId="23" borderId="66" xfId="70" applyNumberFormat="1" applyFont="1" applyBorder="1" applyAlignment="1">
      <alignment horizontal="center" vertical="center"/>
    </xf>
    <xf numFmtId="7" fontId="12" fillId="23" borderId="66" xfId="70" applyNumberFormat="1" applyBorder="1" applyAlignment="1" applyProtection="1">
      <alignment horizontal="right" vertical="center"/>
    </xf>
    <xf numFmtId="7" fontId="12" fillId="23" borderId="65" xfId="70" applyNumberFormat="1" applyBorder="1" applyAlignment="1">
      <alignment horizontal="right" vertical="center"/>
    </xf>
    <xf numFmtId="0" fontId="12" fillId="0" borderId="28" xfId="70" applyNumberFormat="1" applyFill="1" applyBorder="1" applyAlignment="1" applyProtection="1">
      <alignment horizontal="right"/>
    </xf>
    <xf numFmtId="7" fontId="12" fillId="0" borderId="30" xfId="70" applyNumberFormat="1" applyFill="1" applyBorder="1" applyAlignment="1" applyProtection="1">
      <alignment horizontal="right"/>
    </xf>
    <xf numFmtId="7" fontId="12" fillId="0" borderId="30" xfId="70" applyNumberFormat="1" applyFill="1" applyBorder="1" applyAlignment="1" applyProtection="1">
      <alignment horizontal="right" vertical="center"/>
    </xf>
    <xf numFmtId="7" fontId="12" fillId="0" borderId="28" xfId="70" applyNumberFormat="1" applyFill="1" applyBorder="1" applyAlignment="1" applyProtection="1">
      <alignment horizontal="right"/>
    </xf>
    <xf numFmtId="178" fontId="39" fillId="0" borderId="1" xfId="70" applyNumberFormat="1" applyFont="1" applyFill="1" applyBorder="1" applyAlignment="1" applyProtection="1">
      <alignment horizontal="right" vertical="top"/>
    </xf>
    <xf numFmtId="178" fontId="39" fillId="0" borderId="1" xfId="70" applyNumberFormat="1" applyFont="1" applyFill="1" applyBorder="1" applyAlignment="1" applyProtection="1">
      <alignment horizontal="right" vertical="top" wrapText="1"/>
    </xf>
    <xf numFmtId="180" fontId="39" fillId="0" borderId="1" xfId="70" applyNumberFormat="1" applyFont="1" applyFill="1" applyBorder="1" applyAlignment="1" applyProtection="1">
      <alignment horizontal="right" vertical="top" wrapText="1"/>
    </xf>
    <xf numFmtId="7" fontId="12" fillId="23" borderId="0" xfId="70" applyNumberFormat="1" applyBorder="1" applyAlignment="1">
      <alignment horizontal="right"/>
    </xf>
    <xf numFmtId="7" fontId="12" fillId="0" borderId="23" xfId="70" applyNumberFormat="1" applyFill="1" applyBorder="1" applyAlignment="1" applyProtection="1">
      <alignment horizontal="right"/>
    </xf>
    <xf numFmtId="0" fontId="12" fillId="23" borderId="39" xfId="70" applyNumberFormat="1" applyBorder="1" applyAlignment="1">
      <alignment horizontal="right"/>
    </xf>
    <xf numFmtId="0" fontId="12" fillId="23" borderId="42" xfId="70" applyNumberFormat="1" applyBorder="1" applyAlignment="1" applyProtection="1">
      <alignment horizontal="right"/>
    </xf>
    <xf numFmtId="0" fontId="12" fillId="0" borderId="23" xfId="70" applyNumberFormat="1" applyFill="1" applyBorder="1" applyAlignment="1" applyProtection="1">
      <alignment horizontal="right"/>
    </xf>
    <xf numFmtId="0" fontId="12" fillId="23" borderId="52" xfId="70" applyNumberFormat="1" applyFont="1" applyBorder="1" applyAlignment="1">
      <alignment horizontal="right" vertical="center"/>
    </xf>
    <xf numFmtId="0" fontId="35" fillId="0" borderId="28" xfId="70" applyNumberFormat="1" applyFont="1" applyFill="1" applyBorder="1" applyAlignment="1" applyProtection="1">
      <alignment horizontal="center" wrapText="1"/>
    </xf>
    <xf numFmtId="0" fontId="36" fillId="27" borderId="16" xfId="70" applyFont="1" applyFill="1" applyBorder="1"/>
    <xf numFmtId="0" fontId="38" fillId="23" borderId="0" xfId="70" applyFont="1" applyBorder="1" applyAlignment="1" applyProtection="1">
      <alignment vertical="center"/>
    </xf>
    <xf numFmtId="0" fontId="33" fillId="0" borderId="28" xfId="70" applyNumberFormat="1" applyFont="1" applyFill="1" applyBorder="1" applyAlignment="1">
      <alignment vertical="center"/>
    </xf>
    <xf numFmtId="0" fontId="12" fillId="0" borderId="0" xfId="70" applyNumberFormat="1" applyFont="1" applyFill="1" applyBorder="1" applyAlignment="1">
      <alignment vertical="center"/>
    </xf>
    <xf numFmtId="0" fontId="12" fillId="23" borderId="56" xfId="70" applyNumberFormat="1" applyBorder="1" applyAlignment="1"/>
    <xf numFmtId="0" fontId="12" fillId="23" borderId="57" xfId="70" applyNumberFormat="1" applyBorder="1" applyAlignment="1"/>
    <xf numFmtId="7" fontId="12" fillId="23" borderId="58" xfId="70" applyNumberFormat="1" applyBorder="1" applyAlignment="1">
      <alignment horizontal="center"/>
    </xf>
    <xf numFmtId="0" fontId="12" fillId="23" borderId="59" xfId="70" applyNumberFormat="1" applyBorder="1" applyAlignment="1"/>
    <xf numFmtId="1" fontId="43" fillId="23" borderId="67" xfId="70" applyNumberFormat="1" applyFont="1" applyBorder="1" applyAlignment="1">
      <alignment horizontal="left" vertical="center" wrapText="1"/>
    </xf>
    <xf numFmtId="0" fontId="12" fillId="23" borderId="68" xfId="70" applyNumberFormat="1" applyBorder="1" applyAlignment="1">
      <alignment vertical="center" wrapText="1"/>
    </xf>
    <xf numFmtId="0" fontId="12" fillId="23" borderId="69" xfId="70" applyNumberFormat="1" applyBorder="1" applyAlignment="1">
      <alignment vertical="center" wrapText="1"/>
    </xf>
    <xf numFmtId="0" fontId="33" fillId="0" borderId="46" xfId="70" applyNumberFormat="1" applyFont="1" applyFill="1" applyBorder="1" applyAlignment="1">
      <alignment horizontal="left" vertical="center"/>
    </xf>
    <xf numFmtId="0" fontId="33" fillId="0" borderId="47" xfId="70" applyNumberFormat="1" applyFont="1" applyFill="1" applyBorder="1" applyAlignment="1">
      <alignment horizontal="left" vertical="center"/>
    </xf>
    <xf numFmtId="1" fontId="45" fillId="23" borderId="31" xfId="70" applyNumberFormat="1" applyFont="1" applyBorder="1" applyAlignment="1">
      <alignment horizontal="left" vertical="center" wrapText="1"/>
    </xf>
    <xf numFmtId="0" fontId="12" fillId="23" borderId="32" xfId="70" applyNumberFormat="1" applyBorder="1" applyAlignment="1">
      <alignment vertical="center" wrapText="1"/>
    </xf>
    <xf numFmtId="0" fontId="12" fillId="23" borderId="33" xfId="70" applyNumberFormat="1" applyBorder="1" applyAlignment="1">
      <alignment vertical="center" wrapText="1"/>
    </xf>
    <xf numFmtId="1" fontId="45" fillId="23" borderId="49" xfId="70" applyNumberFormat="1" applyFont="1" applyBorder="1" applyAlignment="1">
      <alignment horizontal="left" vertical="center" wrapText="1"/>
    </xf>
    <xf numFmtId="0" fontId="12" fillId="23" borderId="38" xfId="70" applyNumberFormat="1" applyBorder="1" applyAlignment="1">
      <alignment vertical="center" wrapText="1"/>
    </xf>
    <xf numFmtId="0" fontId="12" fillId="23" borderId="50" xfId="70" applyNumberFormat="1" applyBorder="1" applyAlignment="1">
      <alignment vertical="center" wrapText="1"/>
    </xf>
    <xf numFmtId="0" fontId="33" fillId="23" borderId="51" xfId="70" applyNumberFormat="1" applyFont="1" applyBorder="1" applyAlignment="1">
      <alignment vertical="center" wrapText="1"/>
    </xf>
    <xf numFmtId="0" fontId="12" fillId="23" borderId="43" xfId="70" applyNumberFormat="1" applyFont="1" applyBorder="1" applyAlignment="1">
      <alignment vertical="center" wrapText="1"/>
    </xf>
    <xf numFmtId="1" fontId="45" fillId="23" borderId="53" xfId="70" applyNumberFormat="1" applyFont="1" applyBorder="1" applyAlignment="1">
      <alignment horizontal="left" vertical="center" wrapText="1"/>
    </xf>
    <xf numFmtId="0" fontId="12" fillId="23" borderId="54" xfId="70" applyNumberFormat="1" applyBorder="1" applyAlignment="1">
      <alignment vertical="center" wrapText="1"/>
    </xf>
    <xf numFmtId="0" fontId="12" fillId="23" borderId="55" xfId="70" applyNumberFormat="1" applyBorder="1" applyAlignment="1">
      <alignment vertical="center" wrapText="1"/>
    </xf>
    <xf numFmtId="1" fontId="43" fillId="0" borderId="26" xfId="70" applyNumberFormat="1" applyFont="1" applyFill="1" applyBorder="1" applyAlignment="1">
      <alignment horizontal="left" vertical="center" wrapText="1"/>
    </xf>
    <xf numFmtId="0" fontId="12" fillId="0" borderId="26" xfId="70" applyNumberFormat="1" applyFill="1" applyBorder="1" applyAlignment="1">
      <alignment vertical="center" wrapText="1"/>
    </xf>
    <xf numFmtId="0" fontId="12" fillId="0" borderId="35" xfId="70" applyNumberFormat="1" applyFill="1" applyBorder="1" applyAlignment="1">
      <alignment vertical="center" wrapText="1"/>
    </xf>
    <xf numFmtId="1" fontId="43" fillId="0" borderId="26" xfId="70" applyNumberFormat="1" applyFont="1" applyFill="1" applyBorder="1" applyAlignment="1" applyProtection="1">
      <alignment horizontal="left" vertical="center" wrapText="1"/>
    </xf>
    <xf numFmtId="0" fontId="12" fillId="0" borderId="26" xfId="70" applyNumberFormat="1" applyFill="1" applyBorder="1" applyAlignment="1" applyProtection="1">
      <alignment vertical="center" wrapText="1"/>
    </xf>
    <xf numFmtId="1" fontId="43" fillId="23" borderId="31" xfId="70" applyNumberFormat="1" applyFont="1" applyBorder="1" applyAlignment="1">
      <alignment horizontal="left" vertical="center" wrapText="1"/>
    </xf>
    <xf numFmtId="1" fontId="43" fillId="0" borderId="0" xfId="70" applyNumberFormat="1" applyFont="1" applyFill="1" applyBorder="1" applyAlignment="1">
      <alignment horizontal="left" vertical="center" wrapText="1"/>
    </xf>
    <xf numFmtId="0" fontId="12" fillId="0" borderId="0" xfId="70" applyNumberFormat="1" applyFill="1" applyBorder="1" applyAlignment="1">
      <alignment vertical="center" wrapText="1"/>
    </xf>
    <xf numFmtId="0" fontId="12" fillId="0" borderId="64" xfId="70" applyNumberFormat="1" applyFill="1" applyBorder="1" applyAlignment="1">
      <alignment vertical="center" wrapText="1"/>
    </xf>
  </cellXfs>
  <cellStyles count="7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igLine" xfId="26"/>
    <cellStyle name="Blank" xfId="27"/>
    <cellStyle name="BLine" xfId="28"/>
    <cellStyle name="C2" xfId="29"/>
    <cellStyle name="C2Sctn" xfId="30"/>
    <cellStyle name="C3" xfId="31"/>
    <cellStyle name="C3Rem" xfId="32"/>
    <cellStyle name="C3Sctn" xfId="33"/>
    <cellStyle name="C4" xfId="34"/>
    <cellStyle name="C5" xfId="35"/>
    <cellStyle name="C6" xfId="36"/>
    <cellStyle name="C7" xfId="37"/>
    <cellStyle name="C7Create" xfId="38"/>
    <cellStyle name="C8" xfId="39"/>
    <cellStyle name="C8Sctn" xfId="40"/>
    <cellStyle name="Calculation" xfId="41" builtinId="22" customBuiltin="1"/>
    <cellStyle name="Check Cell" xfId="42" builtinId="23" customBuiltin="1"/>
    <cellStyle name="Continued" xfId="43"/>
    <cellStyle name="Currency 2" xfId="71"/>
    <cellStyle name="Explanatory Text" xfId="44" builtinId="53" customBuiltin="1"/>
    <cellStyle name="Good" xfId="45" builtinId="26" customBuiltin="1"/>
    <cellStyle name="Heading 1" xfId="46" builtinId="16" customBuiltin="1"/>
    <cellStyle name="Heading 2" xfId="47" builtinId="17" customBuiltin="1"/>
    <cellStyle name="Heading 3" xfId="48" builtinId="18" customBuiltin="1"/>
    <cellStyle name="Heading 4" xfId="49" builtinId="19" customBuiltin="1"/>
    <cellStyle name="Input" xfId="50" builtinId="20" customBuiltin="1"/>
    <cellStyle name="Linked Cell" xfId="51" builtinId="24" customBuiltin="1"/>
    <cellStyle name="Neutral" xfId="52" builtinId="28" customBuiltin="1"/>
    <cellStyle name="Normal" xfId="0" builtinId="0"/>
    <cellStyle name="Normal 2" xfId="53"/>
    <cellStyle name="Normal 3" xfId="70"/>
    <cellStyle name="Normal 6" xfId="72"/>
    <cellStyle name="Normal_Surface Works Pay Items" xfId="54"/>
    <cellStyle name="Note" xfId="55" builtinId="10" customBuiltin="1"/>
    <cellStyle name="Null" xfId="56"/>
    <cellStyle name="Output" xfId="57" builtinId="21" customBuiltin="1"/>
    <cellStyle name="Regular" xfId="58"/>
    <cellStyle name="Title" xfId="59" builtinId="15" customBuiltin="1"/>
    <cellStyle name="TitleA" xfId="60"/>
    <cellStyle name="TitleC" xfId="61"/>
    <cellStyle name="TitleE8" xfId="62"/>
    <cellStyle name="TitleE8x" xfId="63"/>
    <cellStyle name="TitleF" xfId="64"/>
    <cellStyle name="TitleT" xfId="65"/>
    <cellStyle name="TitleYC89" xfId="66"/>
    <cellStyle name="TitleZ" xfId="67"/>
    <cellStyle name="Total" xfId="68" builtinId="25" customBuiltin="1"/>
    <cellStyle name="Warning Text" xfId="69" builtinId="11" customBuiltin="1"/>
  </cellStyles>
  <dxfs count="144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1"/>
  <sheetViews>
    <sheetView showZeros="0" tabSelected="1" showOutlineSymbols="0" view="pageLayout" topLeftCell="B1" zoomScaleNormal="75" zoomScaleSheetLayoutView="75" workbookViewId="0">
      <selection activeCell="G9" sqref="G9"/>
    </sheetView>
  </sheetViews>
  <sheetFormatPr defaultColWidth="13.5703125" defaultRowHeight="15" x14ac:dyDescent="0.2"/>
  <cols>
    <col min="1" max="1" width="10.140625" style="127" hidden="1" customWidth="1"/>
    <col min="2" max="2" width="11.28515625" style="13" customWidth="1"/>
    <col min="3" max="3" width="47.28515625" style="7" customWidth="1"/>
    <col min="4" max="4" width="16.42578125" style="128" customWidth="1"/>
    <col min="5" max="5" width="8.7109375" style="7" customWidth="1"/>
    <col min="6" max="6" width="15.140625" style="7" customWidth="1"/>
    <col min="7" max="7" width="15.140625" style="129" customWidth="1"/>
    <col min="8" max="8" width="21.5703125" style="127" customWidth="1"/>
    <col min="9" max="9" width="16.5703125" style="7" customWidth="1"/>
    <col min="10" max="10" width="48.28515625" style="7" customWidth="1"/>
    <col min="11" max="11" width="57.5703125" style="7" bestFit="1" customWidth="1"/>
    <col min="12" max="12" width="41.5703125" style="7" bestFit="1" customWidth="1"/>
    <col min="13" max="16384" width="13.5703125" style="7"/>
  </cols>
  <sheetData>
    <row r="1" spans="1:15" ht="15.75" x14ac:dyDescent="0.2">
      <c r="A1" s="3"/>
      <c r="B1" s="4" t="s">
        <v>200</v>
      </c>
      <c r="C1" s="5"/>
      <c r="D1" s="5"/>
      <c r="E1" s="5"/>
      <c r="F1" s="5"/>
      <c r="G1" s="6"/>
      <c r="H1" s="5"/>
    </row>
    <row r="2" spans="1:15" x14ac:dyDescent="0.2">
      <c r="A2" s="8"/>
      <c r="B2" s="9" t="s">
        <v>134</v>
      </c>
      <c r="C2" s="10"/>
      <c r="D2" s="10"/>
      <c r="E2" s="10"/>
      <c r="F2" s="10"/>
      <c r="G2" s="11"/>
      <c r="H2" s="10"/>
    </row>
    <row r="3" spans="1:15" x14ac:dyDescent="0.2">
      <c r="A3" s="12"/>
      <c r="B3" s="13" t="s">
        <v>135</v>
      </c>
      <c r="C3" s="14"/>
      <c r="D3" s="14"/>
      <c r="E3" s="14"/>
      <c r="F3" s="14"/>
      <c r="G3" s="15"/>
      <c r="H3" s="16"/>
    </row>
    <row r="4" spans="1:15" ht="15.75" x14ac:dyDescent="0.25">
      <c r="A4" s="17" t="s">
        <v>64</v>
      </c>
      <c r="B4" s="18" t="s">
        <v>48</v>
      </c>
      <c r="C4" s="19" t="s">
        <v>49</v>
      </c>
      <c r="D4" s="20" t="s">
        <v>136</v>
      </c>
      <c r="E4" s="21" t="s">
        <v>50</v>
      </c>
      <c r="F4" s="21" t="s">
        <v>137</v>
      </c>
      <c r="G4" s="22" t="s">
        <v>46</v>
      </c>
      <c r="H4" s="21" t="s">
        <v>51</v>
      </c>
      <c r="I4" s="157"/>
      <c r="J4" s="23"/>
      <c r="K4" s="1"/>
      <c r="L4" s="24"/>
      <c r="M4" s="25"/>
      <c r="N4" s="26"/>
      <c r="O4" s="25"/>
    </row>
    <row r="5" spans="1:15" ht="15.75" thickBot="1" x14ac:dyDescent="0.25">
      <c r="A5" s="27"/>
      <c r="B5" s="28"/>
      <c r="C5" s="29"/>
      <c r="D5" s="30" t="s">
        <v>138</v>
      </c>
      <c r="E5" s="31"/>
      <c r="F5" s="32" t="s">
        <v>139</v>
      </c>
      <c r="G5" s="33"/>
      <c r="H5" s="153"/>
      <c r="I5" s="158"/>
      <c r="J5" s="159"/>
      <c r="K5" s="34"/>
      <c r="L5" s="35"/>
      <c r="M5" s="36"/>
      <c r="N5" s="36"/>
      <c r="O5" s="36"/>
    </row>
    <row r="6" spans="1:15" ht="21.75" thickTop="1" thickBot="1" x14ac:dyDescent="0.25">
      <c r="A6" s="151"/>
      <c r="B6" s="160" t="s">
        <v>197</v>
      </c>
      <c r="C6" s="161"/>
      <c r="D6" s="161"/>
      <c r="E6" s="161"/>
      <c r="F6" s="161"/>
      <c r="G6" s="155"/>
      <c r="H6" s="97"/>
      <c r="I6" s="158"/>
      <c r="J6" s="159"/>
      <c r="K6" s="34"/>
      <c r="L6" s="35"/>
      <c r="M6" s="36"/>
      <c r="N6" s="36"/>
      <c r="O6" s="36"/>
    </row>
    <row r="7" spans="1:15" s="39" customFormat="1" ht="53.25" customHeight="1" thickTop="1" x14ac:dyDescent="0.2">
      <c r="A7" s="37"/>
      <c r="B7" s="38" t="s">
        <v>106</v>
      </c>
      <c r="C7" s="185" t="s">
        <v>140</v>
      </c>
      <c r="D7" s="186"/>
      <c r="E7" s="186"/>
      <c r="F7" s="186"/>
      <c r="G7" s="132"/>
      <c r="H7" s="133" t="s">
        <v>47</v>
      </c>
      <c r="I7" s="158"/>
      <c r="J7" s="159"/>
      <c r="K7" s="34"/>
      <c r="L7" s="35"/>
      <c r="M7" s="36"/>
      <c r="N7" s="36"/>
      <c r="O7" s="36"/>
    </row>
    <row r="8" spans="1:15" ht="36" customHeight="1" x14ac:dyDescent="0.2">
      <c r="A8" s="40"/>
      <c r="B8" s="41"/>
      <c r="C8" s="42" t="s">
        <v>60</v>
      </c>
      <c r="D8" s="43"/>
      <c r="E8" s="44" t="s">
        <v>47</v>
      </c>
      <c r="F8" s="44" t="s">
        <v>47</v>
      </c>
      <c r="G8" s="63"/>
      <c r="H8" s="64"/>
      <c r="I8" s="158"/>
      <c r="J8" s="159"/>
      <c r="K8" s="34"/>
      <c r="L8" s="35"/>
      <c r="M8" s="36"/>
      <c r="N8" s="36"/>
      <c r="O8" s="36"/>
    </row>
    <row r="9" spans="1:15" s="53" customFormat="1" ht="30" customHeight="1" x14ac:dyDescent="0.2">
      <c r="A9" s="46"/>
      <c r="B9" s="47" t="s">
        <v>61</v>
      </c>
      <c r="C9" s="48" t="s">
        <v>7</v>
      </c>
      <c r="D9" s="49" t="s">
        <v>141</v>
      </c>
      <c r="E9" s="50" t="s">
        <v>53</v>
      </c>
      <c r="F9" s="51">
        <v>3350</v>
      </c>
      <c r="G9" s="130"/>
      <c r="H9" s="52">
        <f>ROUND(G9*F9,2)</f>
        <v>0</v>
      </c>
      <c r="I9" s="158"/>
      <c r="J9" s="159"/>
      <c r="K9" s="34"/>
      <c r="L9" s="35"/>
      <c r="M9" s="36"/>
      <c r="N9" s="36"/>
      <c r="O9" s="36"/>
    </row>
    <row r="10" spans="1:15" s="53" customFormat="1" ht="30" customHeight="1" x14ac:dyDescent="0.2">
      <c r="A10" s="46"/>
      <c r="B10" s="47" t="s">
        <v>57</v>
      </c>
      <c r="C10" s="48" t="s">
        <v>142</v>
      </c>
      <c r="D10" s="49" t="s">
        <v>143</v>
      </c>
      <c r="E10" s="50" t="s">
        <v>53</v>
      </c>
      <c r="F10" s="51">
        <v>6350</v>
      </c>
      <c r="G10" s="130"/>
      <c r="H10" s="52">
        <f>ROUND(G10*F10,2)</f>
        <v>0</v>
      </c>
      <c r="I10" s="158"/>
      <c r="J10" s="159"/>
      <c r="K10" s="34"/>
      <c r="L10" s="35"/>
      <c r="M10" s="36"/>
      <c r="N10" s="36"/>
      <c r="O10" s="36"/>
    </row>
    <row r="11" spans="1:15" s="53" customFormat="1" ht="30" customHeight="1" x14ac:dyDescent="0.2">
      <c r="A11" s="46"/>
      <c r="B11" s="47" t="s">
        <v>8</v>
      </c>
      <c r="C11" s="48" t="s">
        <v>144</v>
      </c>
      <c r="D11" s="49" t="s">
        <v>145</v>
      </c>
      <c r="E11" s="50" t="s">
        <v>56</v>
      </c>
      <c r="F11" s="51">
        <v>1700</v>
      </c>
      <c r="G11" s="130"/>
      <c r="H11" s="52">
        <f>ROUND(G11*F11,2)</f>
        <v>0</v>
      </c>
      <c r="I11" s="158"/>
      <c r="J11" s="159"/>
      <c r="K11" s="34"/>
      <c r="L11" s="35"/>
      <c r="M11" s="36"/>
      <c r="N11" s="36"/>
      <c r="O11" s="36"/>
    </row>
    <row r="12" spans="1:15" s="53" customFormat="1" ht="30" customHeight="1" x14ac:dyDescent="0.2">
      <c r="A12" s="54" t="s">
        <v>66</v>
      </c>
      <c r="B12" s="47" t="s">
        <v>9</v>
      </c>
      <c r="C12" s="48" t="s">
        <v>6</v>
      </c>
      <c r="D12" s="49" t="s">
        <v>130</v>
      </c>
      <c r="E12" s="50" t="s">
        <v>52</v>
      </c>
      <c r="F12" s="51">
        <v>18760</v>
      </c>
      <c r="G12" s="130"/>
      <c r="H12" s="52">
        <f>ROUND(G12*F12,2)</f>
        <v>0</v>
      </c>
      <c r="I12" s="158"/>
      <c r="J12" s="159"/>
      <c r="K12" s="34"/>
      <c r="L12" s="35"/>
      <c r="M12" s="36"/>
      <c r="N12" s="36"/>
      <c r="O12" s="36"/>
    </row>
    <row r="13" spans="1:15" s="57" customFormat="1" ht="30" customHeight="1" x14ac:dyDescent="0.2">
      <c r="A13" s="54"/>
      <c r="B13" s="47" t="s">
        <v>23</v>
      </c>
      <c r="C13" s="48" t="s">
        <v>12</v>
      </c>
      <c r="D13" s="49" t="s">
        <v>146</v>
      </c>
      <c r="E13" s="50"/>
      <c r="F13" s="55"/>
      <c r="G13" s="56"/>
      <c r="H13" s="56"/>
      <c r="I13" s="158"/>
      <c r="J13" s="159"/>
      <c r="K13" s="34"/>
      <c r="L13" s="35"/>
      <c r="M13" s="36"/>
      <c r="N13" s="36"/>
      <c r="O13" s="36"/>
    </row>
    <row r="14" spans="1:15" s="57" customFormat="1" ht="30" customHeight="1" x14ac:dyDescent="0.2">
      <c r="A14" s="46" t="s">
        <v>67</v>
      </c>
      <c r="B14" s="58" t="s">
        <v>78</v>
      </c>
      <c r="C14" s="48" t="s">
        <v>111</v>
      </c>
      <c r="D14" s="49" t="s">
        <v>47</v>
      </c>
      <c r="E14" s="50" t="s">
        <v>54</v>
      </c>
      <c r="F14" s="51">
        <v>5350</v>
      </c>
      <c r="G14" s="130"/>
      <c r="H14" s="52">
        <f t="shared" ref="H14:H20" si="0">ROUND(G14*F14,2)</f>
        <v>0</v>
      </c>
      <c r="I14" s="158"/>
      <c r="J14" s="159"/>
      <c r="K14" s="34"/>
      <c r="L14" s="35"/>
      <c r="M14" s="36"/>
      <c r="N14" s="36"/>
      <c r="O14" s="36"/>
    </row>
    <row r="15" spans="1:15" s="57" customFormat="1" ht="30" customHeight="1" x14ac:dyDescent="0.2">
      <c r="A15" s="46" t="s">
        <v>129</v>
      </c>
      <c r="B15" s="58" t="s">
        <v>79</v>
      </c>
      <c r="C15" s="48" t="s">
        <v>116</v>
      </c>
      <c r="D15" s="49" t="s">
        <v>47</v>
      </c>
      <c r="E15" s="50" t="s">
        <v>54</v>
      </c>
      <c r="F15" s="51">
        <v>14750</v>
      </c>
      <c r="G15" s="130"/>
      <c r="H15" s="52">
        <f t="shared" si="0"/>
        <v>0</v>
      </c>
      <c r="I15" s="158"/>
      <c r="J15" s="159"/>
      <c r="K15" s="34"/>
      <c r="L15" s="35"/>
      <c r="M15" s="36"/>
      <c r="N15" s="36"/>
      <c r="O15" s="36"/>
    </row>
    <row r="16" spans="1:15" s="57" customFormat="1" ht="30" customHeight="1" x14ac:dyDescent="0.2">
      <c r="A16" s="54" t="s">
        <v>68</v>
      </c>
      <c r="B16" s="47" t="s">
        <v>11</v>
      </c>
      <c r="C16" s="48" t="s">
        <v>77</v>
      </c>
      <c r="D16" s="49" t="s">
        <v>130</v>
      </c>
      <c r="E16" s="50" t="s">
        <v>53</v>
      </c>
      <c r="F16" s="51">
        <v>700</v>
      </c>
      <c r="G16" s="130"/>
      <c r="H16" s="52">
        <f t="shared" si="0"/>
        <v>0</v>
      </c>
      <c r="I16" s="158"/>
      <c r="J16" s="159"/>
      <c r="K16" s="34"/>
      <c r="L16" s="35"/>
      <c r="M16" s="36"/>
      <c r="N16" s="36"/>
      <c r="O16" s="36"/>
    </row>
    <row r="17" spans="1:15" s="53" customFormat="1" ht="30" customHeight="1" x14ac:dyDescent="0.2">
      <c r="A17" s="46" t="s">
        <v>93</v>
      </c>
      <c r="B17" s="47" t="s">
        <v>10</v>
      </c>
      <c r="C17" s="48" t="s">
        <v>72</v>
      </c>
      <c r="D17" s="49" t="s">
        <v>130</v>
      </c>
      <c r="E17" s="50" t="s">
        <v>53</v>
      </c>
      <c r="F17" s="51">
        <v>370</v>
      </c>
      <c r="G17" s="130"/>
      <c r="H17" s="52">
        <f t="shared" si="0"/>
        <v>0</v>
      </c>
      <c r="I17" s="158"/>
      <c r="J17" s="159"/>
      <c r="K17" s="34"/>
      <c r="L17" s="35"/>
      <c r="M17" s="36"/>
      <c r="N17" s="36"/>
      <c r="O17" s="36"/>
    </row>
    <row r="18" spans="1:15" s="53" customFormat="1" ht="30" customHeight="1" x14ac:dyDescent="0.2">
      <c r="A18" s="46" t="s">
        <v>69</v>
      </c>
      <c r="B18" s="47" t="s">
        <v>147</v>
      </c>
      <c r="C18" s="48" t="s">
        <v>148</v>
      </c>
      <c r="D18" s="49" t="s">
        <v>130</v>
      </c>
      <c r="E18" s="50" t="s">
        <v>52</v>
      </c>
      <c r="F18" s="51">
        <v>16995</v>
      </c>
      <c r="G18" s="130"/>
      <c r="H18" s="52">
        <f t="shared" si="0"/>
        <v>0</v>
      </c>
      <c r="I18" s="158"/>
      <c r="J18" s="159"/>
      <c r="K18" s="34"/>
      <c r="L18" s="35"/>
      <c r="M18" s="36"/>
      <c r="N18" s="36"/>
      <c r="O18" s="36"/>
    </row>
    <row r="19" spans="1:15" s="53" customFormat="1" ht="30" customHeight="1" x14ac:dyDescent="0.2">
      <c r="A19" s="54" t="s">
        <v>70</v>
      </c>
      <c r="B19" s="47" t="s">
        <v>13</v>
      </c>
      <c r="C19" s="48" t="s">
        <v>112</v>
      </c>
      <c r="D19" s="49" t="s">
        <v>0</v>
      </c>
      <c r="E19" s="50" t="s">
        <v>52</v>
      </c>
      <c r="F19" s="51">
        <v>18760</v>
      </c>
      <c r="G19" s="130"/>
      <c r="H19" s="52">
        <f t="shared" si="0"/>
        <v>0</v>
      </c>
      <c r="I19" s="158"/>
      <c r="J19" s="159"/>
      <c r="K19" s="34"/>
      <c r="L19" s="35"/>
      <c r="M19" s="36"/>
      <c r="N19" s="36"/>
      <c r="O19" s="36"/>
    </row>
    <row r="20" spans="1:15" s="53" customFormat="1" ht="30" customHeight="1" x14ac:dyDescent="0.2">
      <c r="A20" s="54" t="s">
        <v>113</v>
      </c>
      <c r="B20" s="47" t="s">
        <v>14</v>
      </c>
      <c r="C20" s="48" t="s">
        <v>114</v>
      </c>
      <c r="D20" s="49" t="s">
        <v>1</v>
      </c>
      <c r="E20" s="50" t="s">
        <v>52</v>
      </c>
      <c r="F20" s="51">
        <v>18760</v>
      </c>
      <c r="G20" s="130"/>
      <c r="H20" s="52">
        <f t="shared" si="0"/>
        <v>0</v>
      </c>
      <c r="I20" s="158"/>
      <c r="J20" s="159"/>
      <c r="K20" s="34"/>
      <c r="L20" s="35"/>
      <c r="M20" s="36"/>
      <c r="N20" s="36"/>
      <c r="O20" s="36"/>
    </row>
    <row r="21" spans="1:15" s="53" customFormat="1" ht="30" customHeight="1" x14ac:dyDescent="0.2">
      <c r="A21" s="46" t="s">
        <v>97</v>
      </c>
      <c r="B21" s="47" t="s">
        <v>15</v>
      </c>
      <c r="C21" s="48" t="s">
        <v>96</v>
      </c>
      <c r="D21" s="49" t="s">
        <v>105</v>
      </c>
      <c r="E21" s="50"/>
      <c r="F21" s="55"/>
      <c r="G21" s="56"/>
      <c r="H21" s="56"/>
      <c r="I21" s="158"/>
      <c r="J21" s="159"/>
      <c r="K21" s="34"/>
      <c r="L21" s="35"/>
      <c r="M21" s="36"/>
      <c r="N21" s="36"/>
      <c r="O21" s="36"/>
    </row>
    <row r="22" spans="1:15" s="53" customFormat="1" ht="30" customHeight="1" x14ac:dyDescent="0.2">
      <c r="A22" s="54" t="s">
        <v>98</v>
      </c>
      <c r="B22" s="58" t="s">
        <v>78</v>
      </c>
      <c r="C22" s="48" t="s">
        <v>101</v>
      </c>
      <c r="D22" s="59"/>
      <c r="E22" s="50" t="s">
        <v>53</v>
      </c>
      <c r="F22" s="60">
        <v>950</v>
      </c>
      <c r="G22" s="130"/>
      <c r="H22" s="52">
        <f>ROUND(G22*F22,2)</f>
        <v>0</v>
      </c>
      <c r="I22" s="158"/>
      <c r="J22" s="159"/>
      <c r="K22" s="34"/>
      <c r="L22" s="35"/>
      <c r="M22" s="36"/>
      <c r="N22" s="36"/>
      <c r="O22" s="36"/>
    </row>
    <row r="23" spans="1:15" s="53" customFormat="1" ht="30" customHeight="1" x14ac:dyDescent="0.2">
      <c r="A23" s="54" t="s">
        <v>99</v>
      </c>
      <c r="B23" s="58" t="s">
        <v>79</v>
      </c>
      <c r="C23" s="48" t="s">
        <v>103</v>
      </c>
      <c r="D23" s="59"/>
      <c r="E23" s="50" t="s">
        <v>53</v>
      </c>
      <c r="F23" s="60">
        <v>75</v>
      </c>
      <c r="G23" s="130"/>
      <c r="H23" s="52">
        <f>ROUND(G23*F23,2)</f>
        <v>0</v>
      </c>
      <c r="I23" s="158"/>
      <c r="J23" s="159"/>
      <c r="K23" s="34"/>
      <c r="L23" s="35"/>
      <c r="M23" s="36"/>
      <c r="N23" s="36"/>
      <c r="O23" s="36"/>
    </row>
    <row r="24" spans="1:15" ht="36" customHeight="1" x14ac:dyDescent="0.2">
      <c r="A24" s="40"/>
      <c r="B24" s="41"/>
      <c r="C24" s="61" t="s">
        <v>109</v>
      </c>
      <c r="D24" s="43"/>
      <c r="E24" s="62"/>
      <c r="F24" s="44"/>
      <c r="G24" s="144"/>
      <c r="H24" s="64"/>
      <c r="I24" s="158"/>
      <c r="J24" s="159"/>
      <c r="K24" s="34"/>
      <c r="L24" s="35"/>
      <c r="M24" s="36"/>
      <c r="N24" s="36"/>
      <c r="O24" s="36"/>
    </row>
    <row r="25" spans="1:15" s="57" customFormat="1" ht="30" customHeight="1" x14ac:dyDescent="0.2">
      <c r="A25" s="65" t="s">
        <v>85</v>
      </c>
      <c r="B25" s="47" t="s">
        <v>16</v>
      </c>
      <c r="C25" s="48" t="s">
        <v>75</v>
      </c>
      <c r="D25" s="2" t="s">
        <v>130</v>
      </c>
      <c r="E25" s="50"/>
      <c r="F25" s="134"/>
      <c r="G25" s="144"/>
      <c r="H25" s="64"/>
      <c r="I25" s="158"/>
      <c r="J25" s="159"/>
      <c r="K25" s="34"/>
      <c r="L25" s="35"/>
      <c r="M25" s="36"/>
      <c r="N25" s="36"/>
      <c r="O25" s="36"/>
    </row>
    <row r="26" spans="1:15" s="57" customFormat="1" ht="30" customHeight="1" x14ac:dyDescent="0.2">
      <c r="A26" s="65" t="s">
        <v>71</v>
      </c>
      <c r="B26" s="71" t="s">
        <v>78</v>
      </c>
      <c r="C26" s="72" t="s">
        <v>76</v>
      </c>
      <c r="D26" s="73"/>
      <c r="E26" s="74" t="s">
        <v>52</v>
      </c>
      <c r="F26" s="89">
        <v>105</v>
      </c>
      <c r="G26" s="131"/>
      <c r="H26" s="75">
        <f>ROUND(G26*F26,2)</f>
        <v>0</v>
      </c>
      <c r="I26" s="158"/>
      <c r="J26" s="159"/>
      <c r="K26" s="34"/>
      <c r="L26" s="35"/>
      <c r="M26" s="36"/>
      <c r="N26" s="36"/>
      <c r="O26" s="36"/>
    </row>
    <row r="27" spans="1:15" ht="48" customHeight="1" x14ac:dyDescent="0.2">
      <c r="A27" s="40"/>
      <c r="B27" s="66"/>
      <c r="C27" s="61" t="s">
        <v>62</v>
      </c>
      <c r="D27" s="43"/>
      <c r="E27" s="62"/>
      <c r="F27" s="44"/>
      <c r="G27" s="144"/>
      <c r="H27" s="64"/>
      <c r="I27" s="158"/>
      <c r="J27" s="159"/>
      <c r="K27" s="34"/>
      <c r="L27" s="35"/>
      <c r="M27" s="36"/>
      <c r="N27" s="36"/>
      <c r="O27" s="36"/>
    </row>
    <row r="28" spans="1:15" s="70" customFormat="1" ht="30" customHeight="1" x14ac:dyDescent="0.2">
      <c r="A28" s="46" t="s">
        <v>122</v>
      </c>
      <c r="B28" s="47" t="s">
        <v>17</v>
      </c>
      <c r="C28" s="67" t="s">
        <v>123</v>
      </c>
      <c r="D28" s="49" t="s">
        <v>149</v>
      </c>
      <c r="E28" s="50"/>
      <c r="F28" s="68"/>
      <c r="G28" s="56"/>
      <c r="H28" s="69"/>
      <c r="I28" s="158"/>
      <c r="J28" s="159"/>
      <c r="K28" s="34"/>
      <c r="L28" s="35"/>
      <c r="M28" s="36"/>
      <c r="N28" s="36"/>
      <c r="O28" s="36"/>
    </row>
    <row r="29" spans="1:15" s="53" customFormat="1" ht="30" customHeight="1" x14ac:dyDescent="0.2">
      <c r="A29" s="46"/>
      <c r="B29" s="58" t="s">
        <v>78</v>
      </c>
      <c r="C29" s="48" t="s">
        <v>150</v>
      </c>
      <c r="D29" s="49" t="s">
        <v>151</v>
      </c>
      <c r="E29" s="50" t="s">
        <v>56</v>
      </c>
      <c r="F29" s="149">
        <v>30</v>
      </c>
      <c r="G29" s="130"/>
      <c r="H29" s="52">
        <f>ROUND(G29*F29,2)</f>
        <v>0</v>
      </c>
      <c r="I29" s="158"/>
      <c r="J29" s="159"/>
      <c r="K29" s="34"/>
      <c r="L29" s="35"/>
      <c r="M29" s="36"/>
      <c r="N29" s="36"/>
      <c r="O29" s="36"/>
    </row>
    <row r="30" spans="1:15" s="53" customFormat="1" ht="30" customHeight="1" x14ac:dyDescent="0.2">
      <c r="A30" s="46"/>
      <c r="B30" s="58" t="s">
        <v>79</v>
      </c>
      <c r="C30" s="48" t="s">
        <v>152</v>
      </c>
      <c r="D30" s="49" t="s">
        <v>151</v>
      </c>
      <c r="E30" s="50" t="s">
        <v>56</v>
      </c>
      <c r="F30" s="149">
        <v>28.5</v>
      </c>
      <c r="G30" s="130"/>
      <c r="H30" s="52">
        <f>ROUND(G30*F30,2)</f>
        <v>0</v>
      </c>
      <c r="I30" s="158"/>
      <c r="J30" s="159"/>
      <c r="K30" s="34"/>
      <c r="L30" s="35"/>
      <c r="M30" s="36"/>
      <c r="N30" s="36"/>
      <c r="O30" s="36"/>
    </row>
    <row r="31" spans="1:15" s="53" customFormat="1" ht="30" customHeight="1" x14ac:dyDescent="0.2">
      <c r="A31" s="46"/>
      <c r="B31" s="58" t="s">
        <v>80</v>
      </c>
      <c r="C31" s="48" t="s">
        <v>153</v>
      </c>
      <c r="D31" s="49" t="s">
        <v>151</v>
      </c>
      <c r="E31" s="50" t="s">
        <v>56</v>
      </c>
      <c r="F31" s="149">
        <v>42.5</v>
      </c>
      <c r="G31" s="130"/>
      <c r="H31" s="52">
        <f>ROUND(G31*F31,2)</f>
        <v>0</v>
      </c>
      <c r="I31" s="158"/>
      <c r="J31" s="159"/>
      <c r="K31" s="34"/>
      <c r="L31" s="35"/>
      <c r="M31" s="36"/>
      <c r="N31" s="36"/>
      <c r="O31" s="36"/>
    </row>
    <row r="32" spans="1:15" s="53" customFormat="1" ht="30" customHeight="1" x14ac:dyDescent="0.2">
      <c r="A32" s="46"/>
      <c r="B32" s="58" t="s">
        <v>81</v>
      </c>
      <c r="C32" s="48" t="s">
        <v>154</v>
      </c>
      <c r="D32" s="49" t="s">
        <v>151</v>
      </c>
      <c r="E32" s="50" t="s">
        <v>56</v>
      </c>
      <c r="F32" s="149">
        <v>17.5</v>
      </c>
      <c r="G32" s="130"/>
      <c r="H32" s="52">
        <f>ROUND(G32*F32,2)</f>
        <v>0</v>
      </c>
      <c r="I32" s="158"/>
      <c r="J32" s="159"/>
      <c r="K32" s="34"/>
      <c r="L32" s="35"/>
      <c r="M32" s="36"/>
      <c r="N32" s="36"/>
      <c r="O32" s="36"/>
    </row>
    <row r="33" spans="1:15" s="53" customFormat="1" ht="30" customHeight="1" x14ac:dyDescent="0.2">
      <c r="A33" s="46" t="s">
        <v>118</v>
      </c>
      <c r="B33" s="58" t="s">
        <v>82</v>
      </c>
      <c r="C33" s="48" t="s">
        <v>155</v>
      </c>
      <c r="D33" s="49"/>
      <c r="E33" s="50" t="s">
        <v>56</v>
      </c>
      <c r="F33" s="149">
        <v>29</v>
      </c>
      <c r="G33" s="130"/>
      <c r="H33" s="52">
        <f>ROUND(G33*F33,2)</f>
        <v>0</v>
      </c>
      <c r="I33" s="158"/>
      <c r="J33" s="159"/>
      <c r="K33" s="34"/>
      <c r="L33" s="35"/>
      <c r="M33" s="36"/>
      <c r="N33" s="36"/>
      <c r="O33" s="36"/>
    </row>
    <row r="34" spans="1:15" s="70" customFormat="1" ht="30" customHeight="1" x14ac:dyDescent="0.2">
      <c r="A34" s="46" t="s">
        <v>119</v>
      </c>
      <c r="B34" s="47" t="s">
        <v>18</v>
      </c>
      <c r="C34" s="67" t="s">
        <v>124</v>
      </c>
      <c r="D34" s="49" t="s">
        <v>131</v>
      </c>
      <c r="E34" s="50"/>
      <c r="F34" s="149"/>
      <c r="G34" s="56"/>
      <c r="H34" s="69"/>
      <c r="I34" s="158"/>
      <c r="J34" s="159"/>
      <c r="K34" s="34"/>
      <c r="L34" s="35"/>
      <c r="M34" s="36"/>
      <c r="N34" s="36"/>
      <c r="O34" s="36"/>
    </row>
    <row r="35" spans="1:15" s="70" customFormat="1" ht="30" customHeight="1" x14ac:dyDescent="0.2">
      <c r="A35" s="46"/>
      <c r="B35" s="58" t="s">
        <v>78</v>
      </c>
      <c r="C35" s="48" t="s">
        <v>150</v>
      </c>
      <c r="D35" s="49" t="s">
        <v>151</v>
      </c>
      <c r="E35" s="50" t="s">
        <v>56</v>
      </c>
      <c r="F35" s="149">
        <v>30</v>
      </c>
      <c r="G35" s="130"/>
      <c r="H35" s="52">
        <f t="shared" ref="H35:H41" si="1">ROUND(G35*F35,2)</f>
        <v>0</v>
      </c>
      <c r="I35" s="158"/>
      <c r="J35" s="159"/>
      <c r="K35" s="34"/>
      <c r="L35" s="35"/>
      <c r="M35" s="36"/>
      <c r="N35" s="36"/>
      <c r="O35" s="36"/>
    </row>
    <row r="36" spans="1:15" s="70" customFormat="1" ht="30" customHeight="1" x14ac:dyDescent="0.2">
      <c r="A36" s="46"/>
      <c r="B36" s="58" t="s">
        <v>79</v>
      </c>
      <c r="C36" s="48" t="s">
        <v>152</v>
      </c>
      <c r="D36" s="49" t="s">
        <v>151</v>
      </c>
      <c r="E36" s="50" t="s">
        <v>56</v>
      </c>
      <c r="F36" s="149">
        <v>28.5</v>
      </c>
      <c r="G36" s="130"/>
      <c r="H36" s="52">
        <f t="shared" si="1"/>
        <v>0</v>
      </c>
      <c r="I36" s="158"/>
      <c r="J36" s="159"/>
      <c r="K36" s="34"/>
      <c r="L36" s="35"/>
      <c r="M36" s="36"/>
      <c r="N36" s="36"/>
      <c r="O36" s="36"/>
    </row>
    <row r="37" spans="1:15" s="70" customFormat="1" ht="30" customHeight="1" x14ac:dyDescent="0.2">
      <c r="A37" s="46"/>
      <c r="B37" s="58" t="s">
        <v>80</v>
      </c>
      <c r="C37" s="48" t="s">
        <v>153</v>
      </c>
      <c r="D37" s="49" t="s">
        <v>151</v>
      </c>
      <c r="E37" s="50" t="s">
        <v>56</v>
      </c>
      <c r="F37" s="149">
        <v>42.5</v>
      </c>
      <c r="G37" s="130"/>
      <c r="H37" s="52">
        <f t="shared" si="1"/>
        <v>0</v>
      </c>
      <c r="I37" s="158"/>
      <c r="J37" s="159"/>
      <c r="K37" s="34"/>
      <c r="L37" s="35"/>
      <c r="M37" s="36"/>
      <c r="N37" s="36"/>
      <c r="O37" s="36"/>
    </row>
    <row r="38" spans="1:15" s="70" customFormat="1" ht="30" customHeight="1" x14ac:dyDescent="0.2">
      <c r="A38" s="46"/>
      <c r="B38" s="58" t="s">
        <v>81</v>
      </c>
      <c r="C38" s="48" t="s">
        <v>154</v>
      </c>
      <c r="D38" s="49" t="s">
        <v>151</v>
      </c>
      <c r="E38" s="50" t="s">
        <v>56</v>
      </c>
      <c r="F38" s="149">
        <v>17.5</v>
      </c>
      <c r="G38" s="130"/>
      <c r="H38" s="52">
        <f t="shared" si="1"/>
        <v>0</v>
      </c>
      <c r="I38" s="158"/>
      <c r="J38" s="159"/>
      <c r="K38" s="34"/>
      <c r="L38" s="35"/>
      <c r="M38" s="36"/>
      <c r="N38" s="36"/>
      <c r="O38" s="36"/>
    </row>
    <row r="39" spans="1:15" s="53" customFormat="1" ht="30" customHeight="1" x14ac:dyDescent="0.2">
      <c r="A39" s="46" t="s">
        <v>120</v>
      </c>
      <c r="B39" s="58" t="s">
        <v>82</v>
      </c>
      <c r="C39" s="48" t="s">
        <v>155</v>
      </c>
      <c r="D39" s="49"/>
      <c r="E39" s="50" t="s">
        <v>56</v>
      </c>
      <c r="F39" s="149">
        <v>29</v>
      </c>
      <c r="G39" s="130"/>
      <c r="H39" s="52">
        <f t="shared" si="1"/>
        <v>0</v>
      </c>
      <c r="I39" s="158"/>
      <c r="J39" s="159"/>
      <c r="K39" s="34"/>
      <c r="L39" s="35"/>
      <c r="M39" s="36"/>
      <c r="N39" s="36"/>
      <c r="O39" s="36"/>
    </row>
    <row r="40" spans="1:15" s="57" customFormat="1" ht="30" customHeight="1" x14ac:dyDescent="0.2">
      <c r="A40" s="46" t="s">
        <v>125</v>
      </c>
      <c r="B40" s="47" t="s">
        <v>19</v>
      </c>
      <c r="C40" s="48" t="s">
        <v>127</v>
      </c>
      <c r="D40" s="49" t="s">
        <v>131</v>
      </c>
      <c r="E40" s="50" t="s">
        <v>56</v>
      </c>
      <c r="F40" s="149">
        <v>118.5</v>
      </c>
      <c r="G40" s="130"/>
      <c r="H40" s="52">
        <f t="shared" si="1"/>
        <v>0</v>
      </c>
      <c r="I40" s="158"/>
      <c r="J40" s="159"/>
      <c r="K40" s="34"/>
      <c r="L40" s="35"/>
      <c r="M40" s="36"/>
      <c r="N40" s="36"/>
      <c r="O40" s="36"/>
    </row>
    <row r="41" spans="1:15" s="57" customFormat="1" ht="30" customHeight="1" x14ac:dyDescent="0.2">
      <c r="A41" s="46" t="s">
        <v>126</v>
      </c>
      <c r="B41" s="47" t="s">
        <v>20</v>
      </c>
      <c r="C41" s="48" t="s">
        <v>128</v>
      </c>
      <c r="D41" s="49" t="s">
        <v>131</v>
      </c>
      <c r="E41" s="50" t="s">
        <v>56</v>
      </c>
      <c r="F41" s="149">
        <v>118.5</v>
      </c>
      <c r="G41" s="130"/>
      <c r="H41" s="52">
        <f t="shared" si="1"/>
        <v>0</v>
      </c>
      <c r="I41" s="158"/>
      <c r="J41" s="159"/>
      <c r="K41" s="34"/>
      <c r="L41" s="35"/>
      <c r="M41" s="36"/>
      <c r="N41" s="36"/>
      <c r="O41" s="36"/>
    </row>
    <row r="42" spans="1:15" s="57" customFormat="1" ht="30" customHeight="1" x14ac:dyDescent="0.2">
      <c r="A42" s="46"/>
      <c r="B42" s="47" t="s">
        <v>21</v>
      </c>
      <c r="C42" s="48" t="s">
        <v>156</v>
      </c>
      <c r="D42" s="49" t="s">
        <v>4</v>
      </c>
      <c r="E42" s="50"/>
      <c r="F42" s="68"/>
      <c r="G42" s="144"/>
      <c r="H42" s="56"/>
      <c r="I42" s="158"/>
      <c r="J42" s="159"/>
      <c r="K42" s="34"/>
      <c r="L42" s="35"/>
      <c r="M42" s="36"/>
      <c r="N42" s="36"/>
      <c r="O42" s="36"/>
    </row>
    <row r="43" spans="1:15" s="57" customFormat="1" ht="30" customHeight="1" x14ac:dyDescent="0.2">
      <c r="A43" s="46"/>
      <c r="B43" s="58" t="s">
        <v>78</v>
      </c>
      <c r="C43" s="48" t="s">
        <v>157</v>
      </c>
      <c r="D43" s="49"/>
      <c r="E43" s="50" t="s">
        <v>55</v>
      </c>
      <c r="F43" s="76">
        <v>2</v>
      </c>
      <c r="G43" s="130"/>
      <c r="H43" s="52">
        <f>ROUND(G43*F43,2)</f>
        <v>0</v>
      </c>
      <c r="I43" s="158"/>
      <c r="J43" s="159"/>
      <c r="K43" s="34"/>
      <c r="L43" s="35"/>
      <c r="M43" s="36"/>
      <c r="N43" s="36"/>
      <c r="O43" s="36"/>
    </row>
    <row r="44" spans="1:15" s="70" customFormat="1" ht="30" customHeight="1" x14ac:dyDescent="0.2">
      <c r="A44" s="46" t="s">
        <v>132</v>
      </c>
      <c r="B44" s="47" t="s">
        <v>73</v>
      </c>
      <c r="C44" s="67" t="s">
        <v>133</v>
      </c>
      <c r="D44" s="49" t="s">
        <v>131</v>
      </c>
      <c r="E44" s="50" t="s">
        <v>55</v>
      </c>
      <c r="F44" s="76">
        <v>18</v>
      </c>
      <c r="G44" s="130"/>
      <c r="H44" s="52">
        <f>ROUND(G44*F44,2)</f>
        <v>0</v>
      </c>
      <c r="I44" s="158"/>
      <c r="J44" s="159"/>
      <c r="K44" s="34"/>
      <c r="L44" s="35"/>
      <c r="M44" s="36"/>
      <c r="N44" s="36"/>
      <c r="O44" s="36"/>
    </row>
    <row r="45" spans="1:15" ht="36" customHeight="1" x14ac:dyDescent="0.2">
      <c r="A45" s="40"/>
      <c r="B45" s="41"/>
      <c r="C45" s="61" t="s">
        <v>63</v>
      </c>
      <c r="D45" s="43"/>
      <c r="E45" s="62"/>
      <c r="F45" s="44"/>
      <c r="G45" s="144"/>
      <c r="H45" s="64"/>
      <c r="I45" s="158"/>
      <c r="J45" s="159"/>
      <c r="K45" s="34"/>
      <c r="L45" s="35"/>
      <c r="M45" s="36"/>
      <c r="N45" s="36"/>
      <c r="O45" s="36"/>
    </row>
    <row r="46" spans="1:15" s="53" customFormat="1" ht="30" customHeight="1" x14ac:dyDescent="0.2">
      <c r="A46" s="65" t="s">
        <v>121</v>
      </c>
      <c r="B46" s="47" t="s">
        <v>74</v>
      </c>
      <c r="C46" s="48" t="s">
        <v>2</v>
      </c>
      <c r="D46" s="49" t="s">
        <v>158</v>
      </c>
      <c r="E46" s="50" t="s">
        <v>52</v>
      </c>
      <c r="F46" s="51">
        <v>16995</v>
      </c>
      <c r="G46" s="130"/>
      <c r="H46" s="77">
        <f>ROUND(G46*F46,2)</f>
        <v>0</v>
      </c>
      <c r="I46" s="158"/>
      <c r="J46" s="159"/>
      <c r="K46" s="34"/>
      <c r="L46" s="35"/>
      <c r="M46" s="36"/>
      <c r="N46" s="36"/>
      <c r="O46" s="36"/>
    </row>
    <row r="47" spans="1:15" ht="36" customHeight="1" x14ac:dyDescent="0.2">
      <c r="A47" s="40"/>
      <c r="B47" s="78"/>
      <c r="C47" s="61" t="s">
        <v>58</v>
      </c>
      <c r="D47" s="43"/>
      <c r="E47" s="62"/>
      <c r="F47" s="44"/>
      <c r="G47" s="144"/>
      <c r="H47" s="64"/>
      <c r="I47" s="158"/>
      <c r="J47" s="159"/>
      <c r="K47" s="34"/>
      <c r="L47" s="35"/>
      <c r="M47" s="36"/>
      <c r="N47" s="36"/>
      <c r="O47" s="36"/>
    </row>
    <row r="48" spans="1:15" s="53" customFormat="1" ht="30" customHeight="1" x14ac:dyDescent="0.25">
      <c r="A48" s="79"/>
      <c r="B48" s="47" t="s">
        <v>117</v>
      </c>
      <c r="C48" s="80" t="s">
        <v>159</v>
      </c>
      <c r="D48" s="49" t="s">
        <v>160</v>
      </c>
      <c r="E48" s="81" t="s">
        <v>161</v>
      </c>
      <c r="F48" s="51">
        <v>16</v>
      </c>
      <c r="G48" s="130"/>
      <c r="H48" s="77">
        <f>ROUND(G48*F48,2)</f>
        <v>0</v>
      </c>
      <c r="I48" s="158"/>
      <c r="J48" s="159"/>
      <c r="K48" s="34"/>
      <c r="L48" s="35"/>
      <c r="M48" s="36"/>
      <c r="N48" s="36"/>
      <c r="O48" s="36"/>
    </row>
    <row r="49" spans="1:15" s="53" customFormat="1" ht="30" customHeight="1" x14ac:dyDescent="0.25">
      <c r="A49" s="82"/>
      <c r="B49" s="47" t="s">
        <v>95</v>
      </c>
      <c r="C49" s="80" t="s">
        <v>162</v>
      </c>
      <c r="D49" s="49" t="s">
        <v>163</v>
      </c>
      <c r="E49" s="50" t="s">
        <v>52</v>
      </c>
      <c r="F49" s="51">
        <v>11256</v>
      </c>
      <c r="G49" s="130"/>
      <c r="H49" s="77">
        <f>ROUND(G49*F49,2)</f>
        <v>0</v>
      </c>
      <c r="I49" s="158"/>
      <c r="J49" s="159"/>
      <c r="K49" s="34"/>
      <c r="L49" s="35"/>
      <c r="M49" s="36"/>
      <c r="N49" s="36"/>
      <c r="O49" s="36"/>
    </row>
    <row r="50" spans="1:15" s="53" customFormat="1" ht="30" customHeight="1" x14ac:dyDescent="0.25">
      <c r="A50" s="82"/>
      <c r="B50" s="47" t="s">
        <v>100</v>
      </c>
      <c r="C50" s="80" t="s">
        <v>198</v>
      </c>
      <c r="D50" s="49" t="s">
        <v>199</v>
      </c>
      <c r="E50" s="50" t="s">
        <v>161</v>
      </c>
      <c r="F50" s="51">
        <v>8</v>
      </c>
      <c r="G50" s="130"/>
      <c r="H50" s="77">
        <f>ROUND(G50*F50,2)</f>
        <v>0</v>
      </c>
      <c r="I50" s="158"/>
      <c r="J50" s="159"/>
      <c r="K50" s="34"/>
      <c r="L50" s="35"/>
      <c r="M50" s="36"/>
      <c r="N50" s="36"/>
      <c r="O50" s="36"/>
    </row>
    <row r="51" spans="1:15" ht="30" customHeight="1" thickBot="1" x14ac:dyDescent="0.25">
      <c r="A51" s="83"/>
      <c r="B51" s="84" t="str">
        <f>B7</f>
        <v>A</v>
      </c>
      <c r="C51" s="187" t="str">
        <f>C7</f>
        <v>STAGE 1: WAVERLEY STREET, GRANDMONT BOULEVARD TO RUE DES TRAPPISTES, RECONSTRUCTION</v>
      </c>
      <c r="D51" s="172"/>
      <c r="E51" s="172"/>
      <c r="F51" s="173"/>
      <c r="G51" s="145" t="s">
        <v>164</v>
      </c>
      <c r="H51" s="138">
        <f>SUM(H7:H50)</f>
        <v>0</v>
      </c>
      <c r="I51" s="158"/>
      <c r="J51" s="159"/>
      <c r="K51" s="34"/>
      <c r="L51" s="35"/>
      <c r="M51" s="36"/>
      <c r="N51" s="36"/>
      <c r="O51" s="36"/>
    </row>
    <row r="52" spans="1:15" s="39" customFormat="1" ht="42" customHeight="1" thickTop="1" x14ac:dyDescent="0.2">
      <c r="A52" s="86"/>
      <c r="B52" s="135" t="s">
        <v>107</v>
      </c>
      <c r="C52" s="188" t="s">
        <v>165</v>
      </c>
      <c r="D52" s="189"/>
      <c r="E52" s="189"/>
      <c r="F52" s="190"/>
      <c r="G52" s="136"/>
      <c r="H52" s="137" t="s">
        <v>47</v>
      </c>
      <c r="I52" s="158"/>
      <c r="J52" s="159"/>
      <c r="K52" s="34"/>
      <c r="L52" s="35"/>
      <c r="M52" s="36"/>
      <c r="N52" s="36"/>
      <c r="O52" s="36"/>
    </row>
    <row r="53" spans="1:15" ht="36" customHeight="1" x14ac:dyDescent="0.2">
      <c r="A53" s="40"/>
      <c r="B53" s="41"/>
      <c r="C53" s="42" t="s">
        <v>60</v>
      </c>
      <c r="D53" s="43"/>
      <c r="E53" s="44" t="s">
        <v>47</v>
      </c>
      <c r="F53" s="44" t="s">
        <v>47</v>
      </c>
      <c r="G53" s="144" t="s">
        <v>47</v>
      </c>
      <c r="H53" s="64"/>
      <c r="I53" s="158"/>
      <c r="J53" s="159"/>
      <c r="K53" s="34"/>
      <c r="L53" s="35"/>
      <c r="M53" s="36"/>
      <c r="N53" s="36"/>
      <c r="O53" s="36"/>
    </row>
    <row r="54" spans="1:15" s="39" customFormat="1" ht="30" customHeight="1" x14ac:dyDescent="0.2">
      <c r="A54" s="46"/>
      <c r="B54" s="47" t="s">
        <v>28</v>
      </c>
      <c r="C54" s="48" t="s">
        <v>7</v>
      </c>
      <c r="D54" s="49" t="s">
        <v>141</v>
      </c>
      <c r="E54" s="50" t="s">
        <v>53</v>
      </c>
      <c r="F54" s="51">
        <v>3050</v>
      </c>
      <c r="G54" s="130"/>
      <c r="H54" s="52">
        <f>ROUND(G54*F54,2)</f>
        <v>0</v>
      </c>
      <c r="I54" s="158"/>
      <c r="J54" s="159"/>
      <c r="K54" s="34"/>
      <c r="L54" s="35"/>
      <c r="M54" s="36"/>
      <c r="N54" s="36"/>
      <c r="O54" s="36"/>
    </row>
    <row r="55" spans="1:15" s="39" customFormat="1" ht="30" customHeight="1" x14ac:dyDescent="0.2">
      <c r="A55" s="46"/>
      <c r="B55" s="47" t="s">
        <v>29</v>
      </c>
      <c r="C55" s="48" t="s">
        <v>142</v>
      </c>
      <c r="D55" s="49" t="s">
        <v>143</v>
      </c>
      <c r="E55" s="50" t="s">
        <v>53</v>
      </c>
      <c r="F55" s="51">
        <v>3650</v>
      </c>
      <c r="G55" s="130"/>
      <c r="H55" s="52">
        <f>ROUND(G55*F55,2)</f>
        <v>0</v>
      </c>
      <c r="I55" s="158"/>
      <c r="J55" s="159"/>
      <c r="K55" s="34"/>
      <c r="L55" s="35"/>
      <c r="M55" s="36"/>
      <c r="N55" s="36"/>
      <c r="O55" s="36"/>
    </row>
    <row r="56" spans="1:15" s="39" customFormat="1" ht="30" customHeight="1" x14ac:dyDescent="0.2">
      <c r="A56" s="46"/>
      <c r="B56" s="47" t="s">
        <v>30</v>
      </c>
      <c r="C56" s="48" t="s">
        <v>144</v>
      </c>
      <c r="D56" s="49" t="s">
        <v>145</v>
      </c>
      <c r="E56" s="50" t="s">
        <v>56</v>
      </c>
      <c r="F56" s="51">
        <v>2000</v>
      </c>
      <c r="G56" s="130"/>
      <c r="H56" s="52">
        <f>ROUND(G56*F56,2)</f>
        <v>0</v>
      </c>
      <c r="I56" s="158"/>
      <c r="J56" s="159"/>
      <c r="K56" s="34"/>
      <c r="L56" s="35"/>
      <c r="M56" s="36"/>
      <c r="N56" s="36"/>
      <c r="O56" s="36"/>
    </row>
    <row r="57" spans="1:15" s="39" customFormat="1" ht="30" customHeight="1" x14ac:dyDescent="0.2">
      <c r="A57" s="54" t="s">
        <v>66</v>
      </c>
      <c r="B57" s="47" t="s">
        <v>31</v>
      </c>
      <c r="C57" s="48" t="s">
        <v>6</v>
      </c>
      <c r="D57" s="49" t="s">
        <v>130</v>
      </c>
      <c r="E57" s="50" t="s">
        <v>52</v>
      </c>
      <c r="F57" s="51">
        <v>20090</v>
      </c>
      <c r="G57" s="130"/>
      <c r="H57" s="52">
        <f>ROUND(G57*F57,2)</f>
        <v>0</v>
      </c>
      <c r="I57" s="158"/>
      <c r="J57" s="159"/>
      <c r="K57" s="34"/>
      <c r="L57" s="35"/>
      <c r="M57" s="36"/>
      <c r="N57" s="36"/>
      <c r="O57" s="36"/>
    </row>
    <row r="58" spans="1:15" s="39" customFormat="1" ht="30" customHeight="1" x14ac:dyDescent="0.2">
      <c r="A58" s="54"/>
      <c r="B58" s="47" t="s">
        <v>32</v>
      </c>
      <c r="C58" s="48" t="s">
        <v>12</v>
      </c>
      <c r="D58" s="49" t="s">
        <v>146</v>
      </c>
      <c r="E58" s="50"/>
      <c r="F58" s="55"/>
      <c r="G58" s="56"/>
      <c r="H58" s="56"/>
      <c r="I58" s="158"/>
      <c r="J58" s="159"/>
      <c r="K58" s="34"/>
      <c r="L58" s="35"/>
      <c r="M58" s="36"/>
      <c r="N58" s="36"/>
      <c r="O58" s="36"/>
    </row>
    <row r="59" spans="1:15" s="39" customFormat="1" ht="30" customHeight="1" x14ac:dyDescent="0.2">
      <c r="A59" s="46" t="s">
        <v>67</v>
      </c>
      <c r="B59" s="58" t="s">
        <v>78</v>
      </c>
      <c r="C59" s="48" t="s">
        <v>111</v>
      </c>
      <c r="D59" s="49" t="s">
        <v>47</v>
      </c>
      <c r="E59" s="50" t="s">
        <v>54</v>
      </c>
      <c r="F59" s="51">
        <v>5700</v>
      </c>
      <c r="G59" s="130"/>
      <c r="H59" s="52">
        <f t="shared" ref="H59:H65" si="2">ROUND(G59*F59,2)</f>
        <v>0</v>
      </c>
      <c r="I59" s="158"/>
      <c r="J59" s="159"/>
      <c r="K59" s="34"/>
      <c r="L59" s="35"/>
      <c r="M59" s="36"/>
      <c r="N59" s="36"/>
      <c r="O59" s="36"/>
    </row>
    <row r="60" spans="1:15" s="39" customFormat="1" ht="30" customHeight="1" x14ac:dyDescent="0.2">
      <c r="A60" s="46" t="s">
        <v>129</v>
      </c>
      <c r="B60" s="58" t="s">
        <v>79</v>
      </c>
      <c r="C60" s="48" t="s">
        <v>116</v>
      </c>
      <c r="D60" s="49" t="s">
        <v>47</v>
      </c>
      <c r="E60" s="50" t="s">
        <v>54</v>
      </c>
      <c r="F60" s="51">
        <v>15800</v>
      </c>
      <c r="G60" s="130"/>
      <c r="H60" s="52">
        <f t="shared" si="2"/>
        <v>0</v>
      </c>
      <c r="I60" s="158"/>
      <c r="J60" s="159"/>
      <c r="K60" s="34"/>
      <c r="L60" s="35"/>
      <c r="M60" s="36"/>
      <c r="N60" s="36"/>
      <c r="O60" s="36"/>
    </row>
    <row r="61" spans="1:15" s="39" customFormat="1" ht="30" customHeight="1" x14ac:dyDescent="0.2">
      <c r="A61" s="54" t="s">
        <v>68</v>
      </c>
      <c r="B61" s="47" t="s">
        <v>36</v>
      </c>
      <c r="C61" s="48" t="s">
        <v>77</v>
      </c>
      <c r="D61" s="49" t="s">
        <v>130</v>
      </c>
      <c r="E61" s="50" t="s">
        <v>53</v>
      </c>
      <c r="F61" s="51">
        <v>750</v>
      </c>
      <c r="G61" s="130"/>
      <c r="H61" s="52">
        <f t="shared" si="2"/>
        <v>0</v>
      </c>
      <c r="I61" s="158"/>
      <c r="J61" s="159"/>
      <c r="K61" s="34"/>
      <c r="L61" s="35"/>
      <c r="M61" s="36"/>
      <c r="N61" s="36"/>
      <c r="O61" s="36"/>
    </row>
    <row r="62" spans="1:15" s="39" customFormat="1" ht="30" customHeight="1" x14ac:dyDescent="0.2">
      <c r="A62" s="46" t="s">
        <v>93</v>
      </c>
      <c r="B62" s="47" t="s">
        <v>84</v>
      </c>
      <c r="C62" s="48" t="s">
        <v>72</v>
      </c>
      <c r="D62" s="49" t="s">
        <v>130</v>
      </c>
      <c r="E62" s="50" t="s">
        <v>53</v>
      </c>
      <c r="F62" s="51">
        <v>300</v>
      </c>
      <c r="G62" s="130"/>
      <c r="H62" s="52">
        <f t="shared" si="2"/>
        <v>0</v>
      </c>
      <c r="I62" s="158"/>
      <c r="J62" s="159"/>
      <c r="K62" s="34"/>
      <c r="L62" s="35"/>
      <c r="M62" s="36"/>
      <c r="N62" s="36"/>
      <c r="O62" s="36"/>
    </row>
    <row r="63" spans="1:15" s="39" customFormat="1" ht="30" customHeight="1" x14ac:dyDescent="0.2">
      <c r="A63" s="46" t="s">
        <v>69</v>
      </c>
      <c r="B63" s="47" t="s">
        <v>37</v>
      </c>
      <c r="C63" s="48" t="s">
        <v>148</v>
      </c>
      <c r="D63" s="49" t="s">
        <v>130</v>
      </c>
      <c r="E63" s="50" t="s">
        <v>52</v>
      </c>
      <c r="F63" s="51">
        <v>14350</v>
      </c>
      <c r="G63" s="130"/>
      <c r="H63" s="52">
        <f t="shared" si="2"/>
        <v>0</v>
      </c>
      <c r="I63" s="158"/>
      <c r="J63" s="159"/>
      <c r="K63" s="34"/>
      <c r="L63" s="35"/>
      <c r="M63" s="36"/>
      <c r="N63" s="36"/>
      <c r="O63" s="36"/>
    </row>
    <row r="64" spans="1:15" s="39" customFormat="1" ht="30" customHeight="1" x14ac:dyDescent="0.2">
      <c r="A64" s="54" t="s">
        <v>70</v>
      </c>
      <c r="B64" s="47" t="s">
        <v>59</v>
      </c>
      <c r="C64" s="48" t="s">
        <v>112</v>
      </c>
      <c r="D64" s="49" t="s">
        <v>0</v>
      </c>
      <c r="E64" s="50" t="s">
        <v>52</v>
      </c>
      <c r="F64" s="51">
        <v>20200</v>
      </c>
      <c r="G64" s="130"/>
      <c r="H64" s="52">
        <f t="shared" si="2"/>
        <v>0</v>
      </c>
      <c r="I64" s="158"/>
      <c r="J64" s="159"/>
      <c r="K64" s="34"/>
      <c r="L64" s="35"/>
      <c r="M64" s="36"/>
      <c r="N64" s="36"/>
      <c r="O64" s="36"/>
    </row>
    <row r="65" spans="1:15" s="39" customFormat="1" ht="30" customHeight="1" x14ac:dyDescent="0.2">
      <c r="A65" s="54" t="s">
        <v>113</v>
      </c>
      <c r="B65" s="47" t="s">
        <v>33</v>
      </c>
      <c r="C65" s="48" t="s">
        <v>114</v>
      </c>
      <c r="D65" s="49" t="s">
        <v>1</v>
      </c>
      <c r="E65" s="50" t="s">
        <v>52</v>
      </c>
      <c r="F65" s="51">
        <v>20200</v>
      </c>
      <c r="G65" s="130"/>
      <c r="H65" s="52">
        <f t="shared" si="2"/>
        <v>0</v>
      </c>
      <c r="I65" s="158"/>
      <c r="J65" s="159"/>
      <c r="K65" s="34"/>
      <c r="L65" s="35"/>
      <c r="M65" s="36"/>
      <c r="N65" s="36"/>
      <c r="O65" s="36"/>
    </row>
    <row r="66" spans="1:15" s="39" customFormat="1" ht="30" customHeight="1" x14ac:dyDescent="0.2">
      <c r="A66" s="46" t="s">
        <v>97</v>
      </c>
      <c r="B66" s="47" t="s">
        <v>34</v>
      </c>
      <c r="C66" s="48" t="s">
        <v>96</v>
      </c>
      <c r="D66" s="49" t="s">
        <v>105</v>
      </c>
      <c r="E66" s="50"/>
      <c r="F66" s="55"/>
      <c r="G66" s="56"/>
      <c r="H66" s="56"/>
      <c r="I66" s="158"/>
      <c r="J66" s="159"/>
      <c r="K66" s="34"/>
      <c r="L66" s="35"/>
      <c r="M66" s="36"/>
      <c r="N66" s="36"/>
      <c r="O66" s="36"/>
    </row>
    <row r="67" spans="1:15" s="39" customFormat="1" ht="30" customHeight="1" x14ac:dyDescent="0.2">
      <c r="A67" s="54" t="s">
        <v>98</v>
      </c>
      <c r="B67" s="58" t="s">
        <v>78</v>
      </c>
      <c r="C67" s="48" t="s">
        <v>101</v>
      </c>
      <c r="D67" s="59"/>
      <c r="E67" s="50" t="s">
        <v>53</v>
      </c>
      <c r="F67" s="60">
        <v>600</v>
      </c>
      <c r="G67" s="130"/>
      <c r="H67" s="52">
        <f>ROUND(G67*F67,2)</f>
        <v>0</v>
      </c>
      <c r="I67" s="158"/>
      <c r="J67" s="159"/>
      <c r="K67" s="34"/>
      <c r="L67" s="35"/>
      <c r="M67" s="36"/>
      <c r="N67" s="36"/>
      <c r="O67" s="36"/>
    </row>
    <row r="68" spans="1:15" s="39" customFormat="1" ht="30" customHeight="1" x14ac:dyDescent="0.2">
      <c r="A68" s="54" t="s">
        <v>99</v>
      </c>
      <c r="B68" s="58" t="s">
        <v>79</v>
      </c>
      <c r="C68" s="48" t="s">
        <v>103</v>
      </c>
      <c r="D68" s="59"/>
      <c r="E68" s="50" t="s">
        <v>53</v>
      </c>
      <c r="F68" s="60">
        <v>45</v>
      </c>
      <c r="G68" s="130"/>
      <c r="H68" s="52">
        <f>ROUND(G68*F68,2)</f>
        <v>0</v>
      </c>
      <c r="I68" s="158"/>
      <c r="J68" s="159"/>
      <c r="K68" s="34"/>
      <c r="L68" s="35"/>
      <c r="M68" s="36"/>
      <c r="N68" s="36"/>
      <c r="O68" s="36"/>
    </row>
    <row r="69" spans="1:15" ht="36" customHeight="1" x14ac:dyDescent="0.2">
      <c r="A69" s="40"/>
      <c r="B69" s="66"/>
      <c r="C69" s="61" t="s">
        <v>110</v>
      </c>
      <c r="D69" s="43"/>
      <c r="E69" s="44"/>
      <c r="F69" s="44"/>
      <c r="G69" s="144"/>
      <c r="H69" s="64"/>
      <c r="I69" s="158"/>
      <c r="J69" s="159"/>
      <c r="K69" s="34"/>
      <c r="L69" s="35"/>
      <c r="M69" s="36"/>
      <c r="N69" s="36"/>
      <c r="O69" s="36"/>
    </row>
    <row r="70" spans="1:15" s="39" customFormat="1" ht="30" customHeight="1" x14ac:dyDescent="0.25">
      <c r="A70" s="79"/>
      <c r="B70" s="47" t="s">
        <v>38</v>
      </c>
      <c r="C70" s="48" t="s">
        <v>166</v>
      </c>
      <c r="D70" s="49"/>
      <c r="E70" s="50"/>
      <c r="F70" s="90"/>
      <c r="G70" s="56"/>
      <c r="H70" s="56"/>
      <c r="I70" s="158"/>
      <c r="J70" s="159"/>
      <c r="K70" s="34"/>
      <c r="L70" s="35"/>
      <c r="M70" s="36"/>
      <c r="N70" s="36"/>
      <c r="O70" s="36"/>
    </row>
    <row r="71" spans="1:15" s="39" customFormat="1" ht="30" customHeight="1" x14ac:dyDescent="0.25">
      <c r="A71" s="79"/>
      <c r="B71" s="71" t="s">
        <v>78</v>
      </c>
      <c r="C71" s="72" t="s">
        <v>167</v>
      </c>
      <c r="D71" s="73" t="s">
        <v>92</v>
      </c>
      <c r="E71" s="139" t="s">
        <v>168</v>
      </c>
      <c r="F71" s="110">
        <v>1</v>
      </c>
      <c r="G71" s="131"/>
      <c r="H71" s="75">
        <f>ROUND(F71*G71,2)</f>
        <v>0</v>
      </c>
      <c r="I71" s="158"/>
      <c r="J71" s="159"/>
      <c r="K71" s="34"/>
      <c r="L71" s="35"/>
      <c r="M71" s="36"/>
      <c r="N71" s="36"/>
      <c r="O71" s="36"/>
    </row>
    <row r="72" spans="1:15" ht="48" customHeight="1" x14ac:dyDescent="0.2">
      <c r="A72" s="40"/>
      <c r="B72" s="66"/>
      <c r="C72" s="61" t="s">
        <v>62</v>
      </c>
      <c r="D72" s="43"/>
      <c r="E72" s="62"/>
      <c r="F72" s="44"/>
      <c r="G72" s="144"/>
      <c r="H72" s="64"/>
      <c r="I72" s="158"/>
      <c r="J72" s="159"/>
      <c r="K72" s="34"/>
      <c r="L72" s="35"/>
      <c r="M72" s="36"/>
      <c r="N72" s="36"/>
      <c r="O72" s="36"/>
    </row>
    <row r="73" spans="1:15" s="39" customFormat="1" ht="30" customHeight="1" x14ac:dyDescent="0.2">
      <c r="A73" s="46" t="s">
        <v>122</v>
      </c>
      <c r="B73" s="47" t="s">
        <v>39</v>
      </c>
      <c r="C73" s="67" t="s">
        <v>123</v>
      </c>
      <c r="D73" s="49" t="s">
        <v>131</v>
      </c>
      <c r="E73" s="50"/>
      <c r="F73" s="68"/>
      <c r="G73" s="56"/>
      <c r="H73" s="69"/>
      <c r="I73" s="158"/>
      <c r="J73" s="159"/>
      <c r="K73" s="34"/>
      <c r="L73" s="35"/>
      <c r="M73" s="36"/>
      <c r="N73" s="36"/>
      <c r="O73" s="36"/>
    </row>
    <row r="74" spans="1:15" s="39" customFormat="1" ht="30" customHeight="1" x14ac:dyDescent="0.2">
      <c r="A74" s="46"/>
      <c r="B74" s="58" t="s">
        <v>78</v>
      </c>
      <c r="C74" s="48" t="s">
        <v>152</v>
      </c>
      <c r="D74" s="49" t="s">
        <v>3</v>
      </c>
      <c r="E74" s="50" t="s">
        <v>56</v>
      </c>
      <c r="F74" s="149">
        <v>41.5</v>
      </c>
      <c r="G74" s="130"/>
      <c r="H74" s="52">
        <f>ROUND(G74*F74,2)</f>
        <v>0</v>
      </c>
      <c r="I74" s="158"/>
      <c r="J74" s="159"/>
      <c r="K74" s="34"/>
      <c r="L74" s="35"/>
      <c r="M74" s="36"/>
      <c r="N74" s="36"/>
      <c r="O74" s="36"/>
    </row>
    <row r="75" spans="1:15" s="39" customFormat="1" ht="30" customHeight="1" x14ac:dyDescent="0.2">
      <c r="A75" s="46"/>
      <c r="B75" s="58" t="s">
        <v>79</v>
      </c>
      <c r="C75" s="48" t="s">
        <v>154</v>
      </c>
      <c r="D75" s="49" t="s">
        <v>3</v>
      </c>
      <c r="E75" s="50" t="s">
        <v>56</v>
      </c>
      <c r="F75" s="149">
        <v>68</v>
      </c>
      <c r="G75" s="130"/>
      <c r="H75" s="52">
        <f>ROUND(G75*F75,2)</f>
        <v>0</v>
      </c>
      <c r="I75" s="158"/>
      <c r="J75" s="159"/>
      <c r="K75" s="34"/>
      <c r="L75" s="35"/>
      <c r="M75" s="36"/>
      <c r="N75" s="36"/>
      <c r="O75" s="36"/>
    </row>
    <row r="76" spans="1:15" s="39" customFormat="1" ht="30" customHeight="1" x14ac:dyDescent="0.2">
      <c r="A76" s="46" t="s">
        <v>118</v>
      </c>
      <c r="B76" s="58" t="s">
        <v>80</v>
      </c>
      <c r="C76" s="48" t="s">
        <v>169</v>
      </c>
      <c r="D76" s="49"/>
      <c r="E76" s="50" t="s">
        <v>56</v>
      </c>
      <c r="F76" s="149">
        <v>23</v>
      </c>
      <c r="G76" s="130"/>
      <c r="H76" s="52">
        <f>ROUND(G76*F76,2)</f>
        <v>0</v>
      </c>
      <c r="I76" s="158"/>
      <c r="J76" s="159"/>
      <c r="K76" s="34"/>
      <c r="L76" s="35"/>
      <c r="M76" s="36"/>
      <c r="N76" s="36"/>
      <c r="O76" s="36"/>
    </row>
    <row r="77" spans="1:15" s="39" customFormat="1" ht="30" customHeight="1" x14ac:dyDescent="0.2">
      <c r="A77" s="46" t="s">
        <v>118</v>
      </c>
      <c r="B77" s="58" t="s">
        <v>81</v>
      </c>
      <c r="C77" s="48" t="s">
        <v>170</v>
      </c>
      <c r="D77" s="49"/>
      <c r="E77" s="50" t="s">
        <v>56</v>
      </c>
      <c r="F77" s="149">
        <v>26.5</v>
      </c>
      <c r="G77" s="130"/>
      <c r="H77" s="52">
        <f>ROUND(G77*F77,2)</f>
        <v>0</v>
      </c>
      <c r="I77" s="158"/>
      <c r="J77" s="159"/>
      <c r="K77" s="34"/>
      <c r="L77" s="35"/>
      <c r="M77" s="36"/>
      <c r="N77" s="36"/>
      <c r="O77" s="36"/>
    </row>
    <row r="78" spans="1:15" s="39" customFormat="1" ht="30" customHeight="1" x14ac:dyDescent="0.2">
      <c r="A78" s="46" t="s">
        <v>119</v>
      </c>
      <c r="B78" s="47" t="s">
        <v>35</v>
      </c>
      <c r="C78" s="67" t="s">
        <v>124</v>
      </c>
      <c r="D78" s="49" t="s">
        <v>131</v>
      </c>
      <c r="E78" s="50"/>
      <c r="F78" s="68"/>
      <c r="G78" s="56"/>
      <c r="H78" s="69"/>
      <c r="I78" s="158"/>
      <c r="J78" s="159"/>
      <c r="K78" s="34"/>
      <c r="L78" s="35"/>
      <c r="M78" s="36"/>
      <c r="N78" s="36"/>
      <c r="O78" s="36"/>
    </row>
    <row r="79" spans="1:15" s="39" customFormat="1" ht="30" customHeight="1" x14ac:dyDescent="0.2">
      <c r="A79" s="46"/>
      <c r="B79" s="58" t="s">
        <v>78</v>
      </c>
      <c r="C79" s="48" t="s">
        <v>152</v>
      </c>
      <c r="D79" s="49" t="s">
        <v>3</v>
      </c>
      <c r="E79" s="50" t="s">
        <v>56</v>
      </c>
      <c r="F79" s="149">
        <v>41.5</v>
      </c>
      <c r="G79" s="130"/>
      <c r="H79" s="52">
        <f t="shared" ref="H79:H84" si="3">ROUND(G79*F79,2)</f>
        <v>0</v>
      </c>
      <c r="I79" s="158"/>
      <c r="J79" s="159"/>
      <c r="K79" s="34"/>
      <c r="L79" s="35"/>
      <c r="M79" s="36"/>
      <c r="N79" s="36"/>
      <c r="O79" s="36"/>
    </row>
    <row r="80" spans="1:15" s="39" customFormat="1" ht="30" customHeight="1" x14ac:dyDescent="0.2">
      <c r="A80" s="46"/>
      <c r="B80" s="58" t="s">
        <v>79</v>
      </c>
      <c r="C80" s="48" t="s">
        <v>154</v>
      </c>
      <c r="D80" s="49" t="s">
        <v>3</v>
      </c>
      <c r="E80" s="50" t="s">
        <v>56</v>
      </c>
      <c r="F80" s="149">
        <v>68</v>
      </c>
      <c r="G80" s="130"/>
      <c r="H80" s="52">
        <f t="shared" si="3"/>
        <v>0</v>
      </c>
      <c r="I80" s="158"/>
      <c r="J80" s="159"/>
      <c r="K80" s="34"/>
      <c r="L80" s="35"/>
      <c r="M80" s="36"/>
      <c r="N80" s="36"/>
      <c r="O80" s="36"/>
    </row>
    <row r="81" spans="1:15" s="39" customFormat="1" ht="30" customHeight="1" x14ac:dyDescent="0.2">
      <c r="A81" s="46" t="s">
        <v>120</v>
      </c>
      <c r="B81" s="58" t="s">
        <v>80</v>
      </c>
      <c r="C81" s="48" t="s">
        <v>169</v>
      </c>
      <c r="D81" s="49"/>
      <c r="E81" s="50" t="s">
        <v>56</v>
      </c>
      <c r="F81" s="149">
        <v>23</v>
      </c>
      <c r="G81" s="130"/>
      <c r="H81" s="52">
        <f t="shared" si="3"/>
        <v>0</v>
      </c>
      <c r="I81" s="158"/>
      <c r="J81" s="159"/>
      <c r="K81" s="34"/>
      <c r="L81" s="35"/>
      <c r="M81" s="36"/>
      <c r="N81" s="36"/>
      <c r="O81" s="36"/>
    </row>
    <row r="82" spans="1:15" s="39" customFormat="1" ht="30" customHeight="1" x14ac:dyDescent="0.2">
      <c r="A82" s="46" t="s">
        <v>120</v>
      </c>
      <c r="B82" s="58" t="s">
        <v>81</v>
      </c>
      <c r="C82" s="48" t="s">
        <v>170</v>
      </c>
      <c r="D82" s="49"/>
      <c r="E82" s="50" t="s">
        <v>56</v>
      </c>
      <c r="F82" s="149">
        <v>26.5</v>
      </c>
      <c r="G82" s="130"/>
      <c r="H82" s="52">
        <f t="shared" si="3"/>
        <v>0</v>
      </c>
      <c r="I82" s="158"/>
      <c r="J82" s="159"/>
      <c r="K82" s="34"/>
      <c r="L82" s="35"/>
      <c r="M82" s="36"/>
      <c r="N82" s="36"/>
      <c r="O82" s="36"/>
    </row>
    <row r="83" spans="1:15" s="39" customFormat="1" ht="30" customHeight="1" x14ac:dyDescent="0.2">
      <c r="A83" s="46" t="s">
        <v>125</v>
      </c>
      <c r="B83" s="47" t="s">
        <v>108</v>
      </c>
      <c r="C83" s="48" t="s">
        <v>127</v>
      </c>
      <c r="D83" s="49" t="s">
        <v>131</v>
      </c>
      <c r="E83" s="50" t="s">
        <v>56</v>
      </c>
      <c r="F83" s="149">
        <v>111</v>
      </c>
      <c r="G83" s="130"/>
      <c r="H83" s="52">
        <f t="shared" si="3"/>
        <v>0</v>
      </c>
      <c r="I83" s="158"/>
      <c r="J83" s="159"/>
      <c r="K83" s="34"/>
      <c r="L83" s="35"/>
      <c r="M83" s="36"/>
      <c r="N83" s="36"/>
      <c r="O83" s="36"/>
    </row>
    <row r="84" spans="1:15" s="39" customFormat="1" ht="30" customHeight="1" x14ac:dyDescent="0.2">
      <c r="A84" s="46" t="s">
        <v>126</v>
      </c>
      <c r="B84" s="47" t="s">
        <v>40</v>
      </c>
      <c r="C84" s="48" t="s">
        <v>128</v>
      </c>
      <c r="D84" s="49" t="s">
        <v>131</v>
      </c>
      <c r="E84" s="50" t="s">
        <v>56</v>
      </c>
      <c r="F84" s="149">
        <v>111</v>
      </c>
      <c r="G84" s="130"/>
      <c r="H84" s="52">
        <f t="shared" si="3"/>
        <v>0</v>
      </c>
      <c r="I84" s="158"/>
      <c r="J84" s="159"/>
      <c r="K84" s="34"/>
      <c r="L84" s="35"/>
      <c r="M84" s="36"/>
      <c r="N84" s="36"/>
      <c r="O84" s="36"/>
    </row>
    <row r="85" spans="1:15" s="39" customFormat="1" ht="30" customHeight="1" x14ac:dyDescent="0.2">
      <c r="A85" s="46"/>
      <c r="B85" s="47" t="s">
        <v>41</v>
      </c>
      <c r="C85" s="48" t="s">
        <v>156</v>
      </c>
      <c r="D85" s="49" t="s">
        <v>4</v>
      </c>
      <c r="E85" s="50"/>
      <c r="F85" s="68"/>
      <c r="G85" s="56"/>
      <c r="H85" s="56"/>
      <c r="I85" s="158"/>
      <c r="J85" s="159"/>
      <c r="K85" s="34"/>
      <c r="L85" s="35"/>
      <c r="M85" s="36"/>
      <c r="N85" s="36"/>
      <c r="O85" s="36"/>
    </row>
    <row r="86" spans="1:15" s="39" customFormat="1" ht="30" customHeight="1" x14ac:dyDescent="0.2">
      <c r="A86" s="46"/>
      <c r="B86" s="58" t="s">
        <v>78</v>
      </c>
      <c r="C86" s="48" t="s">
        <v>171</v>
      </c>
      <c r="D86" s="49"/>
      <c r="E86" s="50" t="s">
        <v>55</v>
      </c>
      <c r="F86" s="76">
        <v>2</v>
      </c>
      <c r="G86" s="130"/>
      <c r="H86" s="52">
        <f>ROUND(G86*F86,2)</f>
        <v>0</v>
      </c>
      <c r="I86" s="158"/>
      <c r="J86" s="159"/>
      <c r="K86" s="34"/>
      <c r="L86" s="35"/>
      <c r="M86" s="36"/>
      <c r="N86" s="36"/>
      <c r="O86" s="36"/>
    </row>
    <row r="87" spans="1:15" s="39" customFormat="1" ht="30" customHeight="1" x14ac:dyDescent="0.2">
      <c r="A87" s="46"/>
      <c r="B87" s="58" t="s">
        <v>79</v>
      </c>
      <c r="C87" s="48" t="s">
        <v>172</v>
      </c>
      <c r="D87" s="49"/>
      <c r="E87" s="50" t="s">
        <v>55</v>
      </c>
      <c r="F87" s="76">
        <v>2</v>
      </c>
      <c r="G87" s="130"/>
      <c r="H87" s="52">
        <f>ROUND(G87*F87,2)</f>
        <v>0</v>
      </c>
      <c r="I87" s="158"/>
      <c r="J87" s="159"/>
      <c r="K87" s="34"/>
      <c r="L87" s="35"/>
      <c r="M87" s="36"/>
      <c r="N87" s="36"/>
      <c r="O87" s="36"/>
    </row>
    <row r="88" spans="1:15" s="39" customFormat="1" ht="30" customHeight="1" x14ac:dyDescent="0.2">
      <c r="A88" s="46" t="s">
        <v>132</v>
      </c>
      <c r="B88" s="47" t="s">
        <v>42</v>
      </c>
      <c r="C88" s="67" t="s">
        <v>133</v>
      </c>
      <c r="D88" s="49" t="s">
        <v>131</v>
      </c>
      <c r="E88" s="50" t="s">
        <v>55</v>
      </c>
      <c r="F88" s="92">
        <v>18</v>
      </c>
      <c r="G88" s="130"/>
      <c r="H88" s="52">
        <f>ROUND(G88*F88,2)</f>
        <v>0</v>
      </c>
      <c r="I88" s="158"/>
      <c r="J88" s="159"/>
      <c r="K88" s="34"/>
      <c r="L88" s="35"/>
      <c r="M88" s="36"/>
      <c r="N88" s="36"/>
      <c r="O88" s="36"/>
    </row>
    <row r="89" spans="1:15" ht="36" customHeight="1" x14ac:dyDescent="0.2">
      <c r="A89" s="40"/>
      <c r="B89" s="41"/>
      <c r="C89" s="61" t="s">
        <v>63</v>
      </c>
      <c r="D89" s="43"/>
      <c r="E89" s="62"/>
      <c r="F89" s="44"/>
      <c r="G89" s="144"/>
      <c r="H89" s="64"/>
      <c r="I89" s="158"/>
      <c r="J89" s="159"/>
      <c r="K89" s="34"/>
      <c r="L89" s="35"/>
      <c r="M89" s="36"/>
      <c r="N89" s="36"/>
      <c r="O89" s="36"/>
    </row>
    <row r="90" spans="1:15" s="39" customFormat="1" ht="30" customHeight="1" x14ac:dyDescent="0.2">
      <c r="A90" s="65" t="s">
        <v>121</v>
      </c>
      <c r="B90" s="47" t="s">
        <v>43</v>
      </c>
      <c r="C90" s="48" t="s">
        <v>2</v>
      </c>
      <c r="D90" s="49" t="s">
        <v>158</v>
      </c>
      <c r="E90" s="50" t="s">
        <v>52</v>
      </c>
      <c r="F90" s="51">
        <v>14345</v>
      </c>
      <c r="G90" s="130"/>
      <c r="H90" s="52">
        <f>ROUND(G90*F90,2)</f>
        <v>0</v>
      </c>
      <c r="I90" s="158"/>
      <c r="J90" s="159"/>
      <c r="K90" s="34"/>
      <c r="L90" s="35"/>
      <c r="M90" s="36"/>
      <c r="N90" s="36"/>
      <c r="O90" s="36"/>
    </row>
    <row r="91" spans="1:15" ht="36" customHeight="1" x14ac:dyDescent="0.2">
      <c r="A91" s="40"/>
      <c r="B91" s="78"/>
      <c r="C91" s="61" t="s">
        <v>58</v>
      </c>
      <c r="D91" s="43"/>
      <c r="E91" s="62"/>
      <c r="F91" s="44"/>
      <c r="G91" s="144"/>
      <c r="H91" s="64"/>
      <c r="I91" s="158"/>
      <c r="J91" s="159"/>
      <c r="K91" s="34"/>
      <c r="L91" s="35"/>
      <c r="M91" s="36"/>
      <c r="N91" s="36"/>
      <c r="O91" s="36"/>
    </row>
    <row r="92" spans="1:15" s="39" customFormat="1" ht="30" customHeight="1" x14ac:dyDescent="0.25">
      <c r="A92" s="79"/>
      <c r="B92" s="47" t="s">
        <v>44</v>
      </c>
      <c r="C92" s="80" t="s">
        <v>159</v>
      </c>
      <c r="D92" s="49" t="s">
        <v>160</v>
      </c>
      <c r="E92" s="81" t="s">
        <v>161</v>
      </c>
      <c r="F92" s="92">
        <v>32</v>
      </c>
      <c r="G92" s="130"/>
      <c r="H92" s="52">
        <f>ROUND(G92*F92,2)</f>
        <v>0</v>
      </c>
      <c r="I92" s="158"/>
      <c r="J92" s="159"/>
      <c r="K92" s="34"/>
      <c r="L92" s="35"/>
      <c r="M92" s="36"/>
      <c r="N92" s="36"/>
      <c r="O92" s="36"/>
    </row>
    <row r="93" spans="1:15" s="39" customFormat="1" ht="30" customHeight="1" x14ac:dyDescent="0.25">
      <c r="A93" s="82"/>
      <c r="B93" s="47" t="s">
        <v>45</v>
      </c>
      <c r="C93" s="80" t="s">
        <v>162</v>
      </c>
      <c r="D93" s="49" t="s">
        <v>163</v>
      </c>
      <c r="E93" s="50" t="s">
        <v>52</v>
      </c>
      <c r="F93" s="92">
        <v>11340</v>
      </c>
      <c r="G93" s="130"/>
      <c r="H93" s="52">
        <f>ROUND(G93*F93,2)</f>
        <v>0</v>
      </c>
      <c r="I93" s="158"/>
      <c r="J93" s="159"/>
      <c r="K93" s="34"/>
      <c r="L93" s="35"/>
      <c r="M93" s="36"/>
      <c r="N93" s="36"/>
      <c r="O93" s="36"/>
    </row>
    <row r="94" spans="1:15" s="95" customFormat="1" ht="30" customHeight="1" thickBot="1" x14ac:dyDescent="0.25">
      <c r="A94" s="94"/>
      <c r="B94" s="84" t="str">
        <f>B52</f>
        <v>B</v>
      </c>
      <c r="C94" s="187" t="str">
        <f>C52</f>
        <v>STAGE 2: WAVERLEY STREET, RUE DES TRAPPISTES TO 3900 WAVERLEY STREET, RECONSTRUCTION</v>
      </c>
      <c r="D94" s="172"/>
      <c r="E94" s="172"/>
      <c r="F94" s="173"/>
      <c r="G94" s="146" t="s">
        <v>164</v>
      </c>
      <c r="H94" s="94">
        <f>SUM(H52:H93)</f>
        <v>0</v>
      </c>
      <c r="I94" s="158"/>
      <c r="J94" s="159"/>
      <c r="K94" s="34"/>
      <c r="L94" s="35"/>
      <c r="M94" s="36"/>
      <c r="N94" s="36"/>
      <c r="O94" s="36"/>
    </row>
    <row r="95" spans="1:15" s="39" customFormat="1" ht="30" customHeight="1" thickTop="1" thickBot="1" x14ac:dyDescent="0.25">
      <c r="A95" s="96"/>
      <c r="B95" s="160" t="s">
        <v>173</v>
      </c>
      <c r="C95" s="161"/>
      <c r="D95" s="161"/>
      <c r="E95" s="161"/>
      <c r="F95" s="161"/>
      <c r="G95" s="152"/>
      <c r="H95" s="97"/>
      <c r="I95" s="158"/>
      <c r="J95" s="159"/>
      <c r="K95" s="34"/>
      <c r="L95" s="35"/>
      <c r="M95" s="36"/>
      <c r="N95" s="36"/>
      <c r="O95" s="36"/>
    </row>
    <row r="96" spans="1:15" s="39" customFormat="1" ht="48" customHeight="1" thickTop="1" x14ac:dyDescent="0.2">
      <c r="A96" s="98"/>
      <c r="B96" s="38" t="s">
        <v>83</v>
      </c>
      <c r="C96" s="182" t="s">
        <v>174</v>
      </c>
      <c r="D96" s="183"/>
      <c r="E96" s="183"/>
      <c r="F96" s="184"/>
      <c r="G96" s="87"/>
      <c r="H96" s="88" t="s">
        <v>47</v>
      </c>
      <c r="I96" s="158"/>
      <c r="J96" s="159"/>
      <c r="K96" s="34"/>
      <c r="L96" s="35"/>
      <c r="M96" s="36"/>
      <c r="N96" s="36"/>
      <c r="O96" s="36"/>
    </row>
    <row r="97" spans="1:15" ht="36" customHeight="1" x14ac:dyDescent="0.2">
      <c r="A97" s="40"/>
      <c r="B97" s="41"/>
      <c r="C97" s="42" t="s">
        <v>60</v>
      </c>
      <c r="D97" s="43"/>
      <c r="E97" s="44" t="s">
        <v>47</v>
      </c>
      <c r="F97" s="44" t="s">
        <v>47</v>
      </c>
      <c r="G97" s="147" t="s">
        <v>47</v>
      </c>
      <c r="H97" s="45"/>
      <c r="I97" s="158"/>
      <c r="J97" s="159"/>
      <c r="K97" s="34"/>
      <c r="L97" s="35"/>
      <c r="M97" s="36"/>
      <c r="N97" s="36"/>
      <c r="O97" s="36"/>
    </row>
    <row r="98" spans="1:15" s="39" customFormat="1" ht="30" customHeight="1" x14ac:dyDescent="0.2">
      <c r="A98" s="54" t="s">
        <v>65</v>
      </c>
      <c r="B98" s="47" t="s">
        <v>22</v>
      </c>
      <c r="C98" s="99" t="s">
        <v>94</v>
      </c>
      <c r="D98" s="49" t="s">
        <v>104</v>
      </c>
      <c r="E98" s="100" t="s">
        <v>102</v>
      </c>
      <c r="F98" s="148">
        <v>9.2547000000000004E-2</v>
      </c>
      <c r="G98" s="130"/>
      <c r="H98" s="77">
        <f>ROUND(G98*F98,2)</f>
        <v>0</v>
      </c>
      <c r="I98" s="158"/>
      <c r="J98" s="159"/>
      <c r="K98" s="34"/>
      <c r="L98" s="35"/>
      <c r="M98" s="36"/>
      <c r="N98" s="36"/>
      <c r="O98" s="36"/>
    </row>
    <row r="99" spans="1:15" s="39" customFormat="1" ht="30" customHeight="1" x14ac:dyDescent="0.2">
      <c r="A99" s="46"/>
      <c r="B99" s="47" t="s">
        <v>24</v>
      </c>
      <c r="C99" s="48" t="s">
        <v>7</v>
      </c>
      <c r="D99" s="49" t="s">
        <v>141</v>
      </c>
      <c r="E99" s="50" t="s">
        <v>53</v>
      </c>
      <c r="F99" s="51">
        <v>3600</v>
      </c>
      <c r="G99" s="130"/>
      <c r="H99" s="77">
        <f>ROUND(G99*F99,2)</f>
        <v>0</v>
      </c>
      <c r="I99" s="158"/>
      <c r="J99" s="159"/>
      <c r="K99" s="34"/>
      <c r="L99" s="35"/>
      <c r="M99" s="36"/>
      <c r="N99" s="36"/>
      <c r="O99" s="36"/>
    </row>
    <row r="100" spans="1:15" s="39" customFormat="1" ht="30" customHeight="1" x14ac:dyDescent="0.2">
      <c r="A100" s="46"/>
      <c r="B100" s="47" t="s">
        <v>25</v>
      </c>
      <c r="C100" s="48" t="s">
        <v>142</v>
      </c>
      <c r="D100" s="49" t="s">
        <v>143</v>
      </c>
      <c r="E100" s="50" t="s">
        <v>53</v>
      </c>
      <c r="F100" s="51">
        <v>6950</v>
      </c>
      <c r="G100" s="130"/>
      <c r="H100" s="77">
        <f>ROUND(G100*F100,2)</f>
        <v>0</v>
      </c>
      <c r="I100" s="158"/>
      <c r="J100" s="159"/>
      <c r="K100" s="34"/>
      <c r="L100" s="35"/>
      <c r="M100" s="36"/>
      <c r="N100" s="36"/>
      <c r="O100" s="36"/>
    </row>
    <row r="101" spans="1:15" s="39" customFormat="1" ht="30" customHeight="1" x14ac:dyDescent="0.2">
      <c r="A101" s="46"/>
      <c r="B101" s="47" t="s">
        <v>26</v>
      </c>
      <c r="C101" s="48" t="s">
        <v>144</v>
      </c>
      <c r="D101" s="49" t="s">
        <v>145</v>
      </c>
      <c r="E101" s="50" t="s">
        <v>56</v>
      </c>
      <c r="F101" s="51">
        <v>1950</v>
      </c>
      <c r="G101" s="130"/>
      <c r="H101" s="52">
        <f>ROUND(G101*F101,2)</f>
        <v>0</v>
      </c>
      <c r="I101" s="158"/>
      <c r="J101" s="159"/>
      <c r="K101" s="34"/>
      <c r="L101" s="35"/>
      <c r="M101" s="36"/>
      <c r="N101" s="36"/>
      <c r="O101" s="36"/>
    </row>
    <row r="102" spans="1:15" s="39" customFormat="1" ht="30" customHeight="1" x14ac:dyDescent="0.2">
      <c r="A102" s="54" t="s">
        <v>66</v>
      </c>
      <c r="B102" s="47" t="s">
        <v>27</v>
      </c>
      <c r="C102" s="48" t="s">
        <v>6</v>
      </c>
      <c r="D102" s="49" t="s">
        <v>130</v>
      </c>
      <c r="E102" s="50" t="s">
        <v>52</v>
      </c>
      <c r="F102" s="51">
        <v>24500</v>
      </c>
      <c r="G102" s="130"/>
      <c r="H102" s="52">
        <f>ROUND(G102*F102,2)</f>
        <v>0</v>
      </c>
      <c r="I102" s="158"/>
      <c r="J102" s="159"/>
      <c r="K102" s="34"/>
      <c r="L102" s="35"/>
      <c r="M102" s="36"/>
      <c r="N102" s="36"/>
      <c r="O102" s="36"/>
    </row>
    <row r="103" spans="1:15" s="39" customFormat="1" ht="30" customHeight="1" x14ac:dyDescent="0.2">
      <c r="A103" s="54"/>
      <c r="B103" s="47" t="s">
        <v>86</v>
      </c>
      <c r="C103" s="48" t="s">
        <v>12</v>
      </c>
      <c r="D103" s="49" t="s">
        <v>146</v>
      </c>
      <c r="E103" s="50"/>
      <c r="F103" s="55"/>
      <c r="G103" s="56"/>
      <c r="H103" s="101"/>
      <c r="I103" s="158"/>
      <c r="J103" s="159"/>
      <c r="K103" s="34"/>
      <c r="L103" s="35"/>
      <c r="M103" s="36"/>
      <c r="N103" s="36"/>
      <c r="O103" s="36"/>
    </row>
    <row r="104" spans="1:15" s="39" customFormat="1" ht="30" customHeight="1" x14ac:dyDescent="0.2">
      <c r="A104" s="46" t="s">
        <v>67</v>
      </c>
      <c r="B104" s="58" t="s">
        <v>78</v>
      </c>
      <c r="C104" s="48" t="s">
        <v>111</v>
      </c>
      <c r="D104" s="49" t="s">
        <v>47</v>
      </c>
      <c r="E104" s="50" t="s">
        <v>54</v>
      </c>
      <c r="F104" s="51">
        <v>6950</v>
      </c>
      <c r="G104" s="130"/>
      <c r="H104" s="77">
        <f t="shared" ref="H104:H110" si="4">ROUND(G104*F104,2)</f>
        <v>0</v>
      </c>
      <c r="I104" s="158"/>
      <c r="J104" s="159"/>
      <c r="K104" s="34"/>
      <c r="L104" s="35"/>
      <c r="M104" s="36"/>
      <c r="N104" s="36"/>
      <c r="O104" s="36"/>
    </row>
    <row r="105" spans="1:15" s="39" customFormat="1" ht="30" customHeight="1" x14ac:dyDescent="0.2">
      <c r="A105" s="46" t="s">
        <v>129</v>
      </c>
      <c r="B105" s="58" t="s">
        <v>79</v>
      </c>
      <c r="C105" s="48" t="s">
        <v>116</v>
      </c>
      <c r="D105" s="49" t="s">
        <v>47</v>
      </c>
      <c r="E105" s="50" t="s">
        <v>54</v>
      </c>
      <c r="F105" s="51">
        <v>19200</v>
      </c>
      <c r="G105" s="130"/>
      <c r="H105" s="77">
        <f t="shared" si="4"/>
        <v>0</v>
      </c>
      <c r="I105" s="158"/>
      <c r="J105" s="159"/>
      <c r="K105" s="34"/>
      <c r="L105" s="35"/>
      <c r="M105" s="36"/>
      <c r="N105" s="36"/>
      <c r="O105" s="36"/>
    </row>
    <row r="106" spans="1:15" s="39" customFormat="1" ht="30" customHeight="1" x14ac:dyDescent="0.2">
      <c r="A106" s="54" t="s">
        <v>68</v>
      </c>
      <c r="B106" s="47" t="s">
        <v>87</v>
      </c>
      <c r="C106" s="48" t="s">
        <v>77</v>
      </c>
      <c r="D106" s="49" t="s">
        <v>130</v>
      </c>
      <c r="E106" s="50" t="s">
        <v>53</v>
      </c>
      <c r="F106" s="51">
        <v>2850</v>
      </c>
      <c r="G106" s="130"/>
      <c r="H106" s="77">
        <f t="shared" si="4"/>
        <v>0</v>
      </c>
      <c r="I106" s="158"/>
      <c r="J106" s="159"/>
      <c r="K106" s="34"/>
      <c r="L106" s="35"/>
      <c r="M106" s="36"/>
      <c r="N106" s="36"/>
      <c r="O106" s="36"/>
    </row>
    <row r="107" spans="1:15" s="39" customFormat="1" ht="30" customHeight="1" x14ac:dyDescent="0.2">
      <c r="A107" s="46" t="s">
        <v>93</v>
      </c>
      <c r="B107" s="47" t="s">
        <v>88</v>
      </c>
      <c r="C107" s="48" t="s">
        <v>72</v>
      </c>
      <c r="D107" s="49" t="s">
        <v>130</v>
      </c>
      <c r="E107" s="50" t="s">
        <v>53</v>
      </c>
      <c r="F107" s="51">
        <v>1800</v>
      </c>
      <c r="G107" s="130"/>
      <c r="H107" s="52">
        <f t="shared" si="4"/>
        <v>0</v>
      </c>
      <c r="I107" s="158"/>
      <c r="J107" s="159"/>
      <c r="K107" s="34"/>
      <c r="L107" s="35"/>
      <c r="M107" s="36"/>
      <c r="N107" s="36"/>
      <c r="O107" s="36"/>
    </row>
    <row r="108" spans="1:15" s="39" customFormat="1" ht="30" customHeight="1" x14ac:dyDescent="0.2">
      <c r="A108" s="46" t="s">
        <v>69</v>
      </c>
      <c r="B108" s="47" t="s">
        <v>89</v>
      </c>
      <c r="C108" s="48" t="s">
        <v>148</v>
      </c>
      <c r="D108" s="49" t="s">
        <v>130</v>
      </c>
      <c r="E108" s="50" t="s">
        <v>52</v>
      </c>
      <c r="F108" s="51">
        <v>19330</v>
      </c>
      <c r="G108" s="130"/>
      <c r="H108" s="52">
        <f t="shared" si="4"/>
        <v>0</v>
      </c>
      <c r="I108" s="158"/>
      <c r="J108" s="159"/>
      <c r="K108" s="34"/>
      <c r="L108" s="35"/>
      <c r="M108" s="36"/>
      <c r="N108" s="36"/>
      <c r="O108" s="36"/>
    </row>
    <row r="109" spans="1:15" s="39" customFormat="1" ht="30" customHeight="1" x14ac:dyDescent="0.2">
      <c r="A109" s="54" t="s">
        <v>70</v>
      </c>
      <c r="B109" s="47" t="s">
        <v>90</v>
      </c>
      <c r="C109" s="48" t="s">
        <v>112</v>
      </c>
      <c r="D109" s="49" t="s">
        <v>0</v>
      </c>
      <c r="E109" s="50" t="s">
        <v>52</v>
      </c>
      <c r="F109" s="51">
        <v>24500</v>
      </c>
      <c r="G109" s="130"/>
      <c r="H109" s="52">
        <f t="shared" si="4"/>
        <v>0</v>
      </c>
      <c r="I109" s="158"/>
      <c r="J109" s="159"/>
      <c r="K109" s="34"/>
      <c r="L109" s="35"/>
      <c r="M109" s="36"/>
      <c r="N109" s="36"/>
      <c r="O109" s="36"/>
    </row>
    <row r="110" spans="1:15" s="39" customFormat="1" ht="30" customHeight="1" x14ac:dyDescent="0.2">
      <c r="A110" s="54" t="s">
        <v>113</v>
      </c>
      <c r="B110" s="47" t="s">
        <v>91</v>
      </c>
      <c r="C110" s="48" t="s">
        <v>114</v>
      </c>
      <c r="D110" s="49" t="s">
        <v>1</v>
      </c>
      <c r="E110" s="50" t="s">
        <v>52</v>
      </c>
      <c r="F110" s="51">
        <v>24500</v>
      </c>
      <c r="G110" s="130"/>
      <c r="H110" s="52">
        <f t="shared" si="4"/>
        <v>0</v>
      </c>
      <c r="I110" s="158"/>
      <c r="J110" s="159"/>
      <c r="K110" s="34"/>
      <c r="L110" s="35"/>
      <c r="M110" s="36"/>
      <c r="N110" s="36"/>
      <c r="O110" s="36"/>
    </row>
    <row r="111" spans="1:15" s="39" customFormat="1" ht="30" customHeight="1" x14ac:dyDescent="0.2">
      <c r="A111" s="46" t="s">
        <v>97</v>
      </c>
      <c r="B111" s="47" t="s">
        <v>115</v>
      </c>
      <c r="C111" s="48" t="s">
        <v>96</v>
      </c>
      <c r="D111" s="49" t="s">
        <v>105</v>
      </c>
      <c r="E111" s="50"/>
      <c r="F111" s="55"/>
      <c r="G111" s="56"/>
      <c r="H111" s="56"/>
      <c r="I111" s="158"/>
      <c r="J111" s="159"/>
      <c r="K111" s="34"/>
      <c r="L111" s="35"/>
      <c r="M111" s="36"/>
      <c r="N111" s="36"/>
      <c r="O111" s="36"/>
    </row>
    <row r="112" spans="1:15" s="39" customFormat="1" ht="30" customHeight="1" x14ac:dyDescent="0.2">
      <c r="A112" s="54" t="s">
        <v>98</v>
      </c>
      <c r="B112" s="58" t="s">
        <v>78</v>
      </c>
      <c r="C112" s="48" t="s">
        <v>101</v>
      </c>
      <c r="D112" s="59"/>
      <c r="E112" s="50" t="s">
        <v>53</v>
      </c>
      <c r="F112" s="60">
        <v>1450</v>
      </c>
      <c r="G112" s="130"/>
      <c r="H112" s="52">
        <f>ROUND(G112*F112,2)</f>
        <v>0</v>
      </c>
      <c r="I112" s="158"/>
      <c r="J112" s="159"/>
      <c r="K112" s="34"/>
      <c r="L112" s="35"/>
      <c r="M112" s="36"/>
      <c r="N112" s="36"/>
      <c r="O112" s="36"/>
    </row>
    <row r="113" spans="1:15" s="39" customFormat="1" ht="30" customHeight="1" x14ac:dyDescent="0.2">
      <c r="A113" s="54" t="s">
        <v>99</v>
      </c>
      <c r="B113" s="58" t="s">
        <v>79</v>
      </c>
      <c r="C113" s="48" t="s">
        <v>103</v>
      </c>
      <c r="D113" s="59"/>
      <c r="E113" s="50" t="s">
        <v>53</v>
      </c>
      <c r="F113" s="60">
        <v>1100</v>
      </c>
      <c r="G113" s="130"/>
      <c r="H113" s="52">
        <f>ROUND(G113*F113,2)</f>
        <v>0</v>
      </c>
      <c r="I113" s="158"/>
      <c r="J113" s="159"/>
      <c r="K113" s="34"/>
      <c r="L113" s="35"/>
      <c r="M113" s="36"/>
      <c r="N113" s="36"/>
      <c r="O113" s="36"/>
    </row>
    <row r="114" spans="1:15" ht="36" customHeight="1" x14ac:dyDescent="0.2">
      <c r="A114" s="40"/>
      <c r="B114" s="41"/>
      <c r="C114" s="61" t="s">
        <v>109</v>
      </c>
      <c r="D114" s="43"/>
      <c r="E114" s="62"/>
      <c r="F114" s="44"/>
      <c r="G114" s="144"/>
      <c r="H114" s="64"/>
      <c r="I114" s="158"/>
      <c r="J114" s="159"/>
      <c r="K114" s="34"/>
      <c r="L114" s="35"/>
      <c r="M114" s="36"/>
      <c r="N114" s="36"/>
      <c r="O114" s="36"/>
    </row>
    <row r="115" spans="1:15" s="39" customFormat="1" ht="30" customHeight="1" x14ac:dyDescent="0.2">
      <c r="A115" s="65" t="s">
        <v>85</v>
      </c>
      <c r="B115" s="47" t="s">
        <v>175</v>
      </c>
      <c r="C115" s="48" t="s">
        <v>75</v>
      </c>
      <c r="D115" s="49" t="s">
        <v>130</v>
      </c>
      <c r="E115" s="50"/>
      <c r="F115" s="44"/>
      <c r="G115" s="144"/>
      <c r="H115" s="52">
        <f>ROUND(F115*G115,2)</f>
        <v>0</v>
      </c>
      <c r="I115" s="158"/>
      <c r="J115" s="159"/>
      <c r="K115" s="34"/>
      <c r="L115" s="35"/>
      <c r="M115" s="36"/>
      <c r="N115" s="36"/>
      <c r="O115" s="36"/>
    </row>
    <row r="116" spans="1:15" s="39" customFormat="1" ht="30" customHeight="1" x14ac:dyDescent="0.2">
      <c r="A116" s="65" t="s">
        <v>71</v>
      </c>
      <c r="B116" s="58" t="s">
        <v>78</v>
      </c>
      <c r="C116" s="48" t="s">
        <v>76</v>
      </c>
      <c r="D116" s="49"/>
      <c r="E116" s="50" t="s">
        <v>52</v>
      </c>
      <c r="F116" s="51">
        <v>1220</v>
      </c>
      <c r="G116" s="130"/>
      <c r="H116" s="52">
        <f>ROUND(F116*G116,2)</f>
        <v>0</v>
      </c>
      <c r="I116" s="158"/>
      <c r="J116" s="159"/>
      <c r="K116" s="34"/>
      <c r="L116" s="35"/>
      <c r="M116" s="36"/>
      <c r="N116" s="36"/>
      <c r="O116" s="36"/>
    </row>
    <row r="117" spans="1:15" ht="36" customHeight="1" x14ac:dyDescent="0.2">
      <c r="A117" s="40"/>
      <c r="B117" s="66"/>
      <c r="C117" s="61" t="s">
        <v>110</v>
      </c>
      <c r="D117" s="43"/>
      <c r="E117" s="44"/>
      <c r="F117" s="44"/>
      <c r="G117" s="144"/>
      <c r="H117" s="64"/>
      <c r="I117" s="158"/>
      <c r="J117" s="159"/>
      <c r="K117" s="34"/>
      <c r="L117" s="35"/>
      <c r="M117" s="36"/>
      <c r="N117" s="36"/>
      <c r="O117" s="36"/>
    </row>
    <row r="118" spans="1:15" s="39" customFormat="1" ht="30" customHeight="1" x14ac:dyDescent="0.25">
      <c r="A118" s="79"/>
      <c r="B118" s="47" t="s">
        <v>176</v>
      </c>
      <c r="C118" s="67" t="s">
        <v>166</v>
      </c>
      <c r="D118" s="49"/>
      <c r="E118" s="50"/>
      <c r="F118" s="102"/>
      <c r="G118" s="56"/>
      <c r="H118" s="56">
        <f>ROUND(F118*G118,2)</f>
        <v>0</v>
      </c>
      <c r="I118" s="158"/>
      <c r="J118" s="159"/>
      <c r="K118" s="34"/>
      <c r="L118" s="35"/>
      <c r="M118" s="36"/>
      <c r="N118" s="36"/>
      <c r="O118" s="36"/>
    </row>
    <row r="119" spans="1:15" s="39" customFormat="1" ht="30" customHeight="1" x14ac:dyDescent="0.25">
      <c r="A119" s="79"/>
      <c r="B119" s="58" t="s">
        <v>78</v>
      </c>
      <c r="C119" s="67" t="s">
        <v>177</v>
      </c>
      <c r="D119" s="49" t="s">
        <v>92</v>
      </c>
      <c r="E119" s="91" t="s">
        <v>168</v>
      </c>
      <c r="F119" s="103">
        <v>1</v>
      </c>
      <c r="G119" s="130"/>
      <c r="H119" s="52">
        <f>ROUND(F119*G119,2)</f>
        <v>0</v>
      </c>
      <c r="I119" s="158"/>
      <c r="J119" s="159"/>
      <c r="K119" s="34"/>
      <c r="L119" s="35"/>
      <c r="M119" s="36"/>
      <c r="N119" s="36"/>
      <c r="O119" s="36"/>
    </row>
    <row r="120" spans="1:15" s="39" customFormat="1" ht="30" customHeight="1" x14ac:dyDescent="0.2">
      <c r="A120" s="104"/>
      <c r="B120" s="93" t="s">
        <v>178</v>
      </c>
      <c r="C120" s="140" t="s">
        <v>179</v>
      </c>
      <c r="D120" s="73" t="s">
        <v>5</v>
      </c>
      <c r="E120" s="74" t="s">
        <v>52</v>
      </c>
      <c r="F120" s="110">
        <v>37296</v>
      </c>
      <c r="G120" s="131"/>
      <c r="H120" s="75">
        <f>ROUND(F120*G120,2)</f>
        <v>0</v>
      </c>
      <c r="I120" s="158"/>
      <c r="J120" s="159"/>
      <c r="K120" s="34"/>
      <c r="L120" s="35"/>
      <c r="M120" s="36"/>
      <c r="N120" s="36"/>
      <c r="O120" s="36"/>
    </row>
    <row r="121" spans="1:15" ht="48" customHeight="1" x14ac:dyDescent="0.2">
      <c r="A121" s="40"/>
      <c r="B121" s="66"/>
      <c r="C121" s="61" t="s">
        <v>62</v>
      </c>
      <c r="D121" s="43"/>
      <c r="E121" s="62"/>
      <c r="F121" s="44"/>
      <c r="G121" s="144"/>
      <c r="H121" s="64"/>
      <c r="I121" s="158"/>
      <c r="J121" s="159"/>
      <c r="K121" s="34"/>
      <c r="L121" s="35"/>
      <c r="M121" s="36"/>
      <c r="N121" s="36"/>
      <c r="O121" s="36"/>
    </row>
    <row r="122" spans="1:15" s="39" customFormat="1" ht="30" customHeight="1" x14ac:dyDescent="0.2">
      <c r="A122" s="46" t="s">
        <v>122</v>
      </c>
      <c r="B122" s="47" t="s">
        <v>180</v>
      </c>
      <c r="C122" s="67" t="s">
        <v>123</v>
      </c>
      <c r="D122" s="49" t="s">
        <v>131</v>
      </c>
      <c r="E122" s="50"/>
      <c r="F122" s="68"/>
      <c r="G122" s="56"/>
      <c r="H122" s="105"/>
      <c r="I122" s="158"/>
      <c r="J122" s="159"/>
      <c r="K122" s="34"/>
      <c r="L122" s="35"/>
      <c r="M122" s="36"/>
      <c r="N122" s="36"/>
      <c r="O122" s="36"/>
    </row>
    <row r="123" spans="1:15" s="39" customFormat="1" ht="30" customHeight="1" x14ac:dyDescent="0.2">
      <c r="A123" s="46"/>
      <c r="B123" s="58" t="s">
        <v>78</v>
      </c>
      <c r="C123" s="48" t="s">
        <v>150</v>
      </c>
      <c r="D123" s="49" t="s">
        <v>181</v>
      </c>
      <c r="E123" s="50" t="s">
        <v>56</v>
      </c>
      <c r="F123" s="150">
        <v>13.5</v>
      </c>
      <c r="G123" s="130"/>
      <c r="H123" s="77">
        <f>ROUND(G123*F123,2)</f>
        <v>0</v>
      </c>
      <c r="I123" s="158"/>
      <c r="J123" s="159"/>
      <c r="K123" s="34"/>
      <c r="L123" s="35"/>
      <c r="M123" s="36"/>
      <c r="N123" s="36"/>
      <c r="O123" s="36"/>
    </row>
    <row r="124" spans="1:15" s="39" customFormat="1" ht="30" customHeight="1" x14ac:dyDescent="0.2">
      <c r="A124" s="46"/>
      <c r="B124" s="58" t="s">
        <v>79</v>
      </c>
      <c r="C124" s="48" t="s">
        <v>152</v>
      </c>
      <c r="D124" s="49" t="s">
        <v>3</v>
      </c>
      <c r="E124" s="50" t="s">
        <v>56</v>
      </c>
      <c r="F124" s="150">
        <v>271</v>
      </c>
      <c r="G124" s="130"/>
      <c r="H124" s="77">
        <f>ROUND(G124*F124,2)</f>
        <v>0</v>
      </c>
      <c r="I124" s="158"/>
      <c r="J124" s="159"/>
      <c r="K124" s="34"/>
      <c r="L124" s="35"/>
      <c r="M124" s="36"/>
      <c r="N124" s="36"/>
      <c r="O124" s="36"/>
    </row>
    <row r="125" spans="1:15" s="39" customFormat="1" ht="30" customHeight="1" x14ac:dyDescent="0.2">
      <c r="A125" s="46" t="s">
        <v>118</v>
      </c>
      <c r="B125" s="58" t="s">
        <v>80</v>
      </c>
      <c r="C125" s="48" t="s">
        <v>169</v>
      </c>
      <c r="D125" s="49"/>
      <c r="E125" s="50" t="s">
        <v>56</v>
      </c>
      <c r="F125" s="150">
        <v>40</v>
      </c>
      <c r="G125" s="130"/>
      <c r="H125" s="77">
        <f>ROUND(G125*F125,2)</f>
        <v>0</v>
      </c>
      <c r="I125" s="158"/>
      <c r="J125" s="159"/>
      <c r="K125" s="34"/>
      <c r="L125" s="35"/>
      <c r="M125" s="36"/>
      <c r="N125" s="36"/>
      <c r="O125" s="36"/>
    </row>
    <row r="126" spans="1:15" s="39" customFormat="1" ht="30" customHeight="1" x14ac:dyDescent="0.2">
      <c r="A126" s="46" t="s">
        <v>118</v>
      </c>
      <c r="B126" s="58" t="s">
        <v>81</v>
      </c>
      <c r="C126" s="48" t="s">
        <v>170</v>
      </c>
      <c r="D126" s="49"/>
      <c r="E126" s="50" t="s">
        <v>56</v>
      </c>
      <c r="F126" s="150">
        <v>22</v>
      </c>
      <c r="G126" s="130"/>
      <c r="H126" s="77">
        <f>ROUND(G126*F126,2)</f>
        <v>0</v>
      </c>
      <c r="I126" s="158"/>
      <c r="J126" s="159"/>
      <c r="K126" s="34"/>
      <c r="L126" s="35"/>
      <c r="M126" s="36"/>
      <c r="N126" s="36"/>
      <c r="O126" s="36"/>
    </row>
    <row r="127" spans="1:15" s="39" customFormat="1" ht="30" customHeight="1" x14ac:dyDescent="0.2">
      <c r="A127" s="46" t="s">
        <v>119</v>
      </c>
      <c r="B127" s="47" t="s">
        <v>182</v>
      </c>
      <c r="C127" s="67" t="s">
        <v>124</v>
      </c>
      <c r="D127" s="49" t="s">
        <v>131</v>
      </c>
      <c r="E127" s="50"/>
      <c r="F127" s="68"/>
      <c r="G127" s="56"/>
      <c r="H127" s="105"/>
      <c r="I127" s="158"/>
      <c r="J127" s="159"/>
      <c r="K127" s="34"/>
      <c r="L127" s="35"/>
      <c r="M127" s="36"/>
      <c r="N127" s="36"/>
      <c r="O127" s="36"/>
    </row>
    <row r="128" spans="1:15" s="39" customFormat="1" ht="30" customHeight="1" x14ac:dyDescent="0.2">
      <c r="A128" s="46"/>
      <c r="B128" s="58" t="s">
        <v>78</v>
      </c>
      <c r="C128" s="48" t="s">
        <v>150</v>
      </c>
      <c r="D128" s="49" t="s">
        <v>181</v>
      </c>
      <c r="E128" s="50" t="s">
        <v>56</v>
      </c>
      <c r="F128" s="150">
        <v>13.5</v>
      </c>
      <c r="G128" s="130"/>
      <c r="H128" s="77">
        <f>ROUND(G128*F128,2)</f>
        <v>0</v>
      </c>
      <c r="I128" s="158"/>
      <c r="J128" s="159"/>
      <c r="K128" s="34"/>
      <c r="L128" s="35"/>
      <c r="M128" s="36"/>
      <c r="N128" s="36"/>
      <c r="O128" s="36"/>
    </row>
    <row r="129" spans="1:15" s="39" customFormat="1" ht="30" customHeight="1" x14ac:dyDescent="0.2">
      <c r="A129" s="46"/>
      <c r="B129" s="58" t="s">
        <v>79</v>
      </c>
      <c r="C129" s="48" t="s">
        <v>183</v>
      </c>
      <c r="D129" s="49" t="s">
        <v>3</v>
      </c>
      <c r="E129" s="50" t="s">
        <v>56</v>
      </c>
      <c r="F129" s="150">
        <v>271</v>
      </c>
      <c r="G129" s="130"/>
      <c r="H129" s="77">
        <f>ROUND(G129*F129,2)</f>
        <v>0</v>
      </c>
      <c r="I129" s="158"/>
      <c r="J129" s="159"/>
      <c r="K129" s="34"/>
      <c r="L129" s="35"/>
      <c r="M129" s="36"/>
      <c r="N129" s="36"/>
      <c r="O129" s="36"/>
    </row>
    <row r="130" spans="1:15" s="39" customFormat="1" ht="30" customHeight="1" x14ac:dyDescent="0.2">
      <c r="A130" s="46" t="s">
        <v>120</v>
      </c>
      <c r="B130" s="58" t="s">
        <v>80</v>
      </c>
      <c r="C130" s="48" t="s">
        <v>169</v>
      </c>
      <c r="D130" s="49"/>
      <c r="E130" s="50" t="s">
        <v>56</v>
      </c>
      <c r="F130" s="150">
        <v>40</v>
      </c>
      <c r="G130" s="130"/>
      <c r="H130" s="77">
        <f>ROUND(G130*F130,2)</f>
        <v>0</v>
      </c>
      <c r="I130" s="158"/>
      <c r="J130" s="159"/>
      <c r="K130" s="34"/>
      <c r="L130" s="35"/>
      <c r="M130" s="36"/>
      <c r="N130" s="36"/>
      <c r="O130" s="36"/>
    </row>
    <row r="131" spans="1:15" s="39" customFormat="1" ht="30" customHeight="1" x14ac:dyDescent="0.2">
      <c r="A131" s="46" t="s">
        <v>120</v>
      </c>
      <c r="B131" s="58" t="s">
        <v>81</v>
      </c>
      <c r="C131" s="48" t="s">
        <v>170</v>
      </c>
      <c r="D131" s="49"/>
      <c r="E131" s="50" t="s">
        <v>56</v>
      </c>
      <c r="F131" s="150">
        <v>22</v>
      </c>
      <c r="G131" s="130"/>
      <c r="H131" s="77">
        <f t="shared" ref="H131:H137" si="5">ROUND(G131*F131,2)</f>
        <v>0</v>
      </c>
      <c r="I131" s="158"/>
      <c r="J131" s="159"/>
      <c r="K131" s="34"/>
      <c r="L131" s="35"/>
      <c r="M131" s="36"/>
      <c r="N131" s="36"/>
      <c r="O131" s="36"/>
    </row>
    <row r="132" spans="1:15" s="39" customFormat="1" ht="30" customHeight="1" x14ac:dyDescent="0.2">
      <c r="A132" s="46" t="s">
        <v>125</v>
      </c>
      <c r="B132" s="47" t="s">
        <v>184</v>
      </c>
      <c r="C132" s="48" t="s">
        <v>127</v>
      </c>
      <c r="D132" s="49" t="s">
        <v>131</v>
      </c>
      <c r="E132" s="50" t="s">
        <v>56</v>
      </c>
      <c r="F132" s="150">
        <v>324.5</v>
      </c>
      <c r="G132" s="130"/>
      <c r="H132" s="77">
        <f t="shared" si="5"/>
        <v>0</v>
      </c>
      <c r="I132" s="158"/>
      <c r="J132" s="159"/>
      <c r="K132" s="34"/>
      <c r="L132" s="35"/>
      <c r="M132" s="36"/>
      <c r="N132" s="36"/>
      <c r="O132" s="36"/>
    </row>
    <row r="133" spans="1:15" s="39" customFormat="1" ht="30" customHeight="1" x14ac:dyDescent="0.2">
      <c r="A133" s="46" t="s">
        <v>126</v>
      </c>
      <c r="B133" s="47" t="s">
        <v>185</v>
      </c>
      <c r="C133" s="48" t="s">
        <v>128</v>
      </c>
      <c r="D133" s="49" t="s">
        <v>131</v>
      </c>
      <c r="E133" s="50" t="s">
        <v>56</v>
      </c>
      <c r="F133" s="150">
        <v>324.5</v>
      </c>
      <c r="G133" s="130"/>
      <c r="H133" s="77">
        <f t="shared" si="5"/>
        <v>0</v>
      </c>
      <c r="I133" s="158"/>
      <c r="J133" s="159"/>
      <c r="K133" s="34"/>
      <c r="L133" s="35"/>
      <c r="M133" s="36"/>
      <c r="N133" s="36"/>
      <c r="O133" s="36"/>
    </row>
    <row r="134" spans="1:15" s="39" customFormat="1" ht="30" customHeight="1" x14ac:dyDescent="0.2">
      <c r="A134" s="46"/>
      <c r="B134" s="47" t="s">
        <v>186</v>
      </c>
      <c r="C134" s="48" t="s">
        <v>156</v>
      </c>
      <c r="D134" s="49" t="s">
        <v>4</v>
      </c>
      <c r="E134" s="50"/>
      <c r="F134" s="68"/>
      <c r="G134" s="56"/>
      <c r="H134" s="101"/>
      <c r="I134" s="158"/>
      <c r="J134" s="159"/>
      <c r="K134" s="34"/>
      <c r="L134" s="35"/>
      <c r="M134" s="36"/>
      <c r="N134" s="36"/>
      <c r="O134" s="36"/>
    </row>
    <row r="135" spans="1:15" s="39" customFormat="1" ht="30" customHeight="1" x14ac:dyDescent="0.2">
      <c r="A135" s="46" t="s">
        <v>120</v>
      </c>
      <c r="B135" s="58" t="s">
        <v>78</v>
      </c>
      <c r="C135" s="48" t="s">
        <v>171</v>
      </c>
      <c r="D135" s="49"/>
      <c r="E135" s="50" t="s">
        <v>55</v>
      </c>
      <c r="F135" s="76">
        <v>4</v>
      </c>
      <c r="G135" s="130"/>
      <c r="H135" s="77">
        <f t="shared" si="5"/>
        <v>0</v>
      </c>
      <c r="I135" s="158"/>
      <c r="J135" s="159"/>
      <c r="K135" s="34"/>
      <c r="L135" s="35"/>
      <c r="M135" s="36"/>
      <c r="N135" s="36"/>
      <c r="O135" s="36"/>
    </row>
    <row r="136" spans="1:15" s="39" customFormat="1" ht="30" customHeight="1" x14ac:dyDescent="0.2">
      <c r="A136" s="46" t="s">
        <v>120</v>
      </c>
      <c r="B136" s="58" t="s">
        <v>79</v>
      </c>
      <c r="C136" s="48" t="s">
        <v>172</v>
      </c>
      <c r="D136" s="49"/>
      <c r="E136" s="50" t="s">
        <v>55</v>
      </c>
      <c r="F136" s="76">
        <v>2</v>
      </c>
      <c r="G136" s="130"/>
      <c r="H136" s="77">
        <f t="shared" si="5"/>
        <v>0</v>
      </c>
      <c r="I136" s="158"/>
      <c r="J136" s="159"/>
      <c r="K136" s="34"/>
      <c r="L136" s="35"/>
      <c r="M136" s="36"/>
      <c r="N136" s="36"/>
      <c r="O136" s="36"/>
    </row>
    <row r="137" spans="1:15" s="39" customFormat="1" ht="30" customHeight="1" x14ac:dyDescent="0.2">
      <c r="A137" s="46" t="s">
        <v>132</v>
      </c>
      <c r="B137" s="47" t="s">
        <v>196</v>
      </c>
      <c r="C137" s="67" t="s">
        <v>133</v>
      </c>
      <c r="D137" s="49" t="s">
        <v>131</v>
      </c>
      <c r="E137" s="50" t="s">
        <v>55</v>
      </c>
      <c r="F137" s="92">
        <v>52</v>
      </c>
      <c r="G137" s="130"/>
      <c r="H137" s="77">
        <f t="shared" si="5"/>
        <v>0</v>
      </c>
      <c r="I137" s="158"/>
      <c r="J137" s="159"/>
      <c r="K137" s="34"/>
      <c r="L137" s="35"/>
      <c r="M137" s="36"/>
      <c r="N137" s="36"/>
      <c r="O137" s="36"/>
    </row>
    <row r="138" spans="1:15" ht="36" customHeight="1" x14ac:dyDescent="0.2">
      <c r="A138" s="40"/>
      <c r="B138" s="41"/>
      <c r="C138" s="61" t="s">
        <v>63</v>
      </c>
      <c r="D138" s="43"/>
      <c r="E138" s="62"/>
      <c r="F138" s="44"/>
      <c r="G138" s="144"/>
      <c r="H138" s="106"/>
      <c r="I138" s="158"/>
      <c r="J138" s="159"/>
      <c r="K138" s="34"/>
      <c r="L138" s="35"/>
      <c r="M138" s="36"/>
      <c r="N138" s="36"/>
      <c r="O138" s="36"/>
    </row>
    <row r="139" spans="1:15" s="39" customFormat="1" ht="30" customHeight="1" x14ac:dyDescent="0.2">
      <c r="A139" s="65" t="s">
        <v>121</v>
      </c>
      <c r="B139" s="47" t="s">
        <v>187</v>
      </c>
      <c r="C139" s="48" t="s">
        <v>2</v>
      </c>
      <c r="D139" s="49" t="s">
        <v>158</v>
      </c>
      <c r="E139" s="50" t="s">
        <v>52</v>
      </c>
      <c r="F139" s="51">
        <v>19330</v>
      </c>
      <c r="G139" s="130"/>
      <c r="H139" s="52">
        <f>ROUND(G139*F139,2)</f>
        <v>0</v>
      </c>
      <c r="I139" s="158"/>
      <c r="J139" s="159"/>
      <c r="K139" s="34"/>
      <c r="L139" s="35"/>
      <c r="M139" s="36"/>
      <c r="N139" s="36"/>
      <c r="O139" s="36"/>
    </row>
    <row r="140" spans="1:15" s="39" customFormat="1" ht="30" customHeight="1" x14ac:dyDescent="0.2">
      <c r="A140" s="65"/>
      <c r="B140" s="47" t="s">
        <v>188</v>
      </c>
      <c r="C140" s="48" t="s">
        <v>190</v>
      </c>
      <c r="D140" s="49" t="s">
        <v>191</v>
      </c>
      <c r="E140" s="50" t="s">
        <v>55</v>
      </c>
      <c r="F140" s="51">
        <v>1</v>
      </c>
      <c r="G140" s="130"/>
      <c r="H140" s="52">
        <f>ROUND(G140*F140,2)</f>
        <v>0</v>
      </c>
      <c r="I140" s="158"/>
      <c r="J140" s="159"/>
      <c r="K140" s="34"/>
      <c r="L140" s="35"/>
      <c r="M140" s="36"/>
      <c r="N140" s="36"/>
      <c r="O140" s="36"/>
    </row>
    <row r="141" spans="1:15" ht="36" customHeight="1" x14ac:dyDescent="0.2">
      <c r="A141" s="40"/>
      <c r="B141" s="78"/>
      <c r="C141" s="61" t="s">
        <v>58</v>
      </c>
      <c r="D141" s="43"/>
      <c r="E141" s="62"/>
      <c r="F141" s="44"/>
      <c r="G141" s="147"/>
      <c r="H141" s="45"/>
      <c r="I141" s="158"/>
      <c r="J141" s="159"/>
      <c r="K141" s="34"/>
      <c r="L141" s="35"/>
      <c r="M141" s="36"/>
      <c r="N141" s="36"/>
      <c r="O141" s="36"/>
    </row>
    <row r="142" spans="1:15" s="39" customFormat="1" ht="30" customHeight="1" x14ac:dyDescent="0.25">
      <c r="A142" s="79"/>
      <c r="B142" s="93" t="s">
        <v>189</v>
      </c>
      <c r="C142" s="107" t="s">
        <v>159</v>
      </c>
      <c r="D142" s="108" t="s">
        <v>160</v>
      </c>
      <c r="E142" s="109" t="s">
        <v>161</v>
      </c>
      <c r="F142" s="110">
        <v>16</v>
      </c>
      <c r="G142" s="131"/>
      <c r="H142" s="75">
        <f>ROUND(G142*F142,2)</f>
        <v>0</v>
      </c>
      <c r="I142" s="158"/>
      <c r="J142" s="159"/>
      <c r="K142" s="34"/>
      <c r="L142" s="35"/>
      <c r="M142" s="36"/>
      <c r="N142" s="36"/>
      <c r="O142" s="36"/>
    </row>
    <row r="143" spans="1:15" s="95" customFormat="1" ht="30" customHeight="1" thickBot="1" x14ac:dyDescent="0.25">
      <c r="A143" s="94"/>
      <c r="B143" s="141" t="str">
        <f>B96</f>
        <v>C</v>
      </c>
      <c r="C143" s="166" t="str">
        <f>C96</f>
        <v>STAGE 3: WAVERLEY STREET, 3900 WAVERLEY STREET TO CITY LIMIT, RECONSTRUCTION</v>
      </c>
      <c r="D143" s="167"/>
      <c r="E143" s="167"/>
      <c r="F143" s="168"/>
      <c r="G143" s="142" t="s">
        <v>164</v>
      </c>
      <c r="H143" s="143">
        <f>SUM(H96:H142)</f>
        <v>0</v>
      </c>
      <c r="I143" s="158"/>
      <c r="J143" s="159"/>
      <c r="K143" s="34"/>
      <c r="L143" s="35"/>
      <c r="M143" s="36"/>
      <c r="N143" s="36"/>
      <c r="O143" s="36"/>
    </row>
    <row r="144" spans="1:15" ht="36" customHeight="1" thickTop="1" x14ac:dyDescent="0.25">
      <c r="A144" s="111"/>
      <c r="B144" s="112"/>
      <c r="C144" s="113" t="s">
        <v>192</v>
      </c>
      <c r="D144" s="114"/>
      <c r="E144" s="115"/>
      <c r="F144" s="115"/>
      <c r="G144" s="154"/>
      <c r="H144" s="116"/>
      <c r="I144" s="158"/>
      <c r="J144" s="159"/>
      <c r="K144" s="34"/>
      <c r="L144" s="35"/>
      <c r="M144" s="36"/>
      <c r="N144" s="36"/>
      <c r="O144" s="36"/>
    </row>
    <row r="145" spans="1:15" s="39" customFormat="1" ht="30" customHeight="1" x14ac:dyDescent="0.2">
      <c r="A145" s="117"/>
      <c r="B145" s="169" t="s">
        <v>193</v>
      </c>
      <c r="C145" s="170"/>
      <c r="D145" s="170"/>
      <c r="E145" s="170"/>
      <c r="F145" s="170"/>
      <c r="G145" s="118"/>
      <c r="H145" s="119"/>
      <c r="I145" s="158"/>
      <c r="J145" s="159"/>
      <c r="K145" s="34"/>
      <c r="L145" s="35"/>
      <c r="M145" s="36"/>
      <c r="N145" s="36"/>
      <c r="O145" s="36"/>
    </row>
    <row r="146" spans="1:15" ht="30" customHeight="1" thickBot="1" x14ac:dyDescent="0.25">
      <c r="A146" s="83"/>
      <c r="B146" s="84" t="str">
        <f>B7</f>
        <v>A</v>
      </c>
      <c r="C146" s="171" t="str">
        <f>C7</f>
        <v>STAGE 1: WAVERLEY STREET, GRANDMONT BOULEVARD TO RUE DES TRAPPISTES, RECONSTRUCTION</v>
      </c>
      <c r="D146" s="172"/>
      <c r="E146" s="172"/>
      <c r="F146" s="173"/>
      <c r="G146" s="85" t="s">
        <v>164</v>
      </c>
      <c r="H146" s="83">
        <f>H51</f>
        <v>0</v>
      </c>
      <c r="I146" s="158"/>
      <c r="J146" s="159"/>
      <c r="K146" s="34"/>
      <c r="L146" s="35"/>
      <c r="M146" s="36"/>
      <c r="N146" s="36"/>
      <c r="O146" s="36"/>
    </row>
    <row r="147" spans="1:15" ht="30" customHeight="1" thickTop="1" thickBot="1" x14ac:dyDescent="0.25">
      <c r="A147" s="83"/>
      <c r="B147" s="84" t="str">
        <f>B52</f>
        <v>B</v>
      </c>
      <c r="C147" s="174" t="str">
        <f>C52</f>
        <v>STAGE 2: WAVERLEY STREET, RUE DES TRAPPISTES TO 3900 WAVERLEY STREET, RECONSTRUCTION</v>
      </c>
      <c r="D147" s="175"/>
      <c r="E147" s="175"/>
      <c r="F147" s="176"/>
      <c r="G147" s="85" t="s">
        <v>164</v>
      </c>
      <c r="H147" s="83">
        <f>H94</f>
        <v>0</v>
      </c>
      <c r="I147" s="158"/>
      <c r="J147" s="159"/>
      <c r="K147" s="34"/>
      <c r="L147" s="35"/>
      <c r="M147" s="36"/>
      <c r="N147" s="36"/>
      <c r="O147" s="36"/>
    </row>
    <row r="148" spans="1:15" s="39" customFormat="1" ht="30" customHeight="1" thickTop="1" x14ac:dyDescent="0.2">
      <c r="A148" s="120"/>
      <c r="B148" s="177" t="s">
        <v>194</v>
      </c>
      <c r="C148" s="178"/>
      <c r="D148" s="178"/>
      <c r="E148" s="178"/>
      <c r="F148" s="178"/>
      <c r="G148" s="178"/>
      <c r="H148" s="156"/>
      <c r="I148" s="158"/>
      <c r="J148" s="159"/>
      <c r="K148" s="34"/>
      <c r="L148" s="35"/>
      <c r="M148" s="36"/>
      <c r="N148" s="36"/>
      <c r="O148" s="36"/>
    </row>
    <row r="149" spans="1:15" ht="30" customHeight="1" thickBot="1" x14ac:dyDescent="0.25">
      <c r="A149" s="83"/>
      <c r="B149" s="84" t="str">
        <f>B96</f>
        <v>C</v>
      </c>
      <c r="C149" s="179" t="str">
        <f>C96</f>
        <v>STAGE 3: WAVERLEY STREET, 3900 WAVERLEY STREET TO CITY LIMIT, RECONSTRUCTION</v>
      </c>
      <c r="D149" s="180"/>
      <c r="E149" s="180"/>
      <c r="F149" s="181"/>
      <c r="G149" s="85" t="s">
        <v>164</v>
      </c>
      <c r="H149" s="83">
        <f>H143</f>
        <v>0</v>
      </c>
      <c r="I149" s="158"/>
      <c r="J149" s="159"/>
      <c r="K149" s="34"/>
      <c r="L149" s="35"/>
      <c r="M149" s="36"/>
      <c r="N149" s="36"/>
      <c r="O149" s="36"/>
    </row>
    <row r="150" spans="1:15" s="14" customFormat="1" ht="37.9" customHeight="1" thickTop="1" x14ac:dyDescent="0.2">
      <c r="A150" s="40"/>
      <c r="B150" s="162" t="s">
        <v>195</v>
      </c>
      <c r="C150" s="163"/>
      <c r="D150" s="163"/>
      <c r="E150" s="163"/>
      <c r="F150" s="163"/>
      <c r="G150" s="164">
        <f>SUM(H146:H149)</f>
        <v>0</v>
      </c>
      <c r="H150" s="165"/>
      <c r="I150" s="158"/>
      <c r="J150" s="159"/>
      <c r="K150" s="34"/>
      <c r="L150" s="35"/>
      <c r="M150" s="36"/>
      <c r="N150" s="36"/>
      <c r="O150" s="36"/>
    </row>
    <row r="151" spans="1:15" ht="15.95" customHeight="1" x14ac:dyDescent="0.2">
      <c r="A151" s="121"/>
      <c r="B151" s="122"/>
      <c r="C151" s="123"/>
      <c r="D151" s="124"/>
      <c r="E151" s="123"/>
      <c r="F151" s="123"/>
      <c r="G151" s="125"/>
      <c r="H151" s="126"/>
      <c r="I151" s="158"/>
      <c r="J151" s="159"/>
      <c r="K151" s="34"/>
      <c r="L151" s="35"/>
      <c r="M151" s="36"/>
      <c r="N151" s="36"/>
      <c r="O151" s="36"/>
    </row>
  </sheetData>
  <sheetProtection algorithmName="SHA-512" hashValue="L2p+OjtXpfJEedehpVqA4sF+97ju2mP8Xx4oFwnvA2PSfDwB6FpfRj1092B1rPmHllB2YD9S6yFpefeBr9KlSw==" saltValue="+VLNY5WLPbteUE5ZBBY91A==" spinCount="100000" sheet="1" objects="1" scenarios="1" selectLockedCells="1"/>
  <mergeCells count="15">
    <mergeCell ref="B6:F6"/>
    <mergeCell ref="B150:F150"/>
    <mergeCell ref="G150:H150"/>
    <mergeCell ref="C143:F143"/>
    <mergeCell ref="B145:F145"/>
    <mergeCell ref="C146:F146"/>
    <mergeCell ref="C147:F147"/>
    <mergeCell ref="B148:G148"/>
    <mergeCell ref="C149:F149"/>
    <mergeCell ref="C96:F96"/>
    <mergeCell ref="C7:F7"/>
    <mergeCell ref="C51:F51"/>
    <mergeCell ref="C52:F52"/>
    <mergeCell ref="C94:F94"/>
    <mergeCell ref="B95:F95"/>
  </mergeCells>
  <conditionalFormatting sqref="D9:D23">
    <cfRule type="cellIs" dxfId="143" priority="145" stopIfTrue="1" operator="equal">
      <formula>"CW 2130-R11"</formula>
    </cfRule>
    <cfRule type="cellIs" dxfId="142" priority="146" stopIfTrue="1" operator="equal">
      <formula>"CW 3120-R2"</formula>
    </cfRule>
    <cfRule type="cellIs" dxfId="141" priority="147" stopIfTrue="1" operator="equal">
      <formula>"CW 3240-R7"</formula>
    </cfRule>
  </conditionalFormatting>
  <conditionalFormatting sqref="D26">
    <cfRule type="cellIs" dxfId="140" priority="142" stopIfTrue="1" operator="equal">
      <formula>"CW 2130-R11"</formula>
    </cfRule>
    <cfRule type="cellIs" dxfId="139" priority="143" stopIfTrue="1" operator="equal">
      <formula>"CW 3120-R2"</formula>
    </cfRule>
    <cfRule type="cellIs" dxfId="138" priority="144" stopIfTrue="1" operator="equal">
      <formula>"CW 3240-R7"</formula>
    </cfRule>
  </conditionalFormatting>
  <conditionalFormatting sqref="D28:D34">
    <cfRule type="cellIs" dxfId="137" priority="139" stopIfTrue="1" operator="equal">
      <formula>"CW 2130-R11"</formula>
    </cfRule>
    <cfRule type="cellIs" dxfId="136" priority="140" stopIfTrue="1" operator="equal">
      <formula>"CW 3120-R2"</formula>
    </cfRule>
    <cfRule type="cellIs" dxfId="135" priority="141" stopIfTrue="1" operator="equal">
      <formula>"CW 3240-R7"</formula>
    </cfRule>
  </conditionalFormatting>
  <conditionalFormatting sqref="D40">
    <cfRule type="cellIs" dxfId="134" priority="136" stopIfTrue="1" operator="equal">
      <formula>"CW 2130-R11"</formula>
    </cfRule>
    <cfRule type="cellIs" dxfId="133" priority="137" stopIfTrue="1" operator="equal">
      <formula>"CW 3120-R2"</formula>
    </cfRule>
    <cfRule type="cellIs" dxfId="132" priority="138" stopIfTrue="1" operator="equal">
      <formula>"CW 3240-R7"</formula>
    </cfRule>
  </conditionalFormatting>
  <conditionalFormatting sqref="D41">
    <cfRule type="cellIs" dxfId="131" priority="133" stopIfTrue="1" operator="equal">
      <formula>"CW 2130-R11"</formula>
    </cfRule>
    <cfRule type="cellIs" dxfId="130" priority="134" stopIfTrue="1" operator="equal">
      <formula>"CW 3120-R2"</formula>
    </cfRule>
    <cfRule type="cellIs" dxfId="129" priority="135" stopIfTrue="1" operator="equal">
      <formula>"CW 3240-R7"</formula>
    </cfRule>
  </conditionalFormatting>
  <conditionalFormatting sqref="D44">
    <cfRule type="cellIs" dxfId="128" priority="130" stopIfTrue="1" operator="equal">
      <formula>"CW 2130-R11"</formula>
    </cfRule>
    <cfRule type="cellIs" dxfId="127" priority="131" stopIfTrue="1" operator="equal">
      <formula>"CW 3120-R2"</formula>
    </cfRule>
    <cfRule type="cellIs" dxfId="126" priority="132" stopIfTrue="1" operator="equal">
      <formula>"CW 3240-R7"</formula>
    </cfRule>
  </conditionalFormatting>
  <conditionalFormatting sqref="D35">
    <cfRule type="cellIs" dxfId="125" priority="127" stopIfTrue="1" operator="equal">
      <formula>"CW 2130-R11"</formula>
    </cfRule>
    <cfRule type="cellIs" dxfId="124" priority="128" stopIfTrue="1" operator="equal">
      <formula>"CW 3120-R2"</formula>
    </cfRule>
    <cfRule type="cellIs" dxfId="123" priority="129" stopIfTrue="1" operator="equal">
      <formula>"CW 3240-R7"</formula>
    </cfRule>
  </conditionalFormatting>
  <conditionalFormatting sqref="D43">
    <cfRule type="cellIs" dxfId="122" priority="124" stopIfTrue="1" operator="equal">
      <formula>"CW 2130-R11"</formula>
    </cfRule>
    <cfRule type="cellIs" dxfId="121" priority="125" stopIfTrue="1" operator="equal">
      <formula>"CW 3120-R2"</formula>
    </cfRule>
    <cfRule type="cellIs" dxfId="120" priority="126" stopIfTrue="1" operator="equal">
      <formula>"CW 3240-R7"</formula>
    </cfRule>
  </conditionalFormatting>
  <conditionalFormatting sqref="D42">
    <cfRule type="cellIs" dxfId="119" priority="121" stopIfTrue="1" operator="equal">
      <formula>"CW 2130-R11"</formula>
    </cfRule>
    <cfRule type="cellIs" dxfId="118" priority="122" stopIfTrue="1" operator="equal">
      <formula>"CW 3120-R2"</formula>
    </cfRule>
    <cfRule type="cellIs" dxfId="117" priority="123" stopIfTrue="1" operator="equal">
      <formula>"CW 3240-R7"</formula>
    </cfRule>
  </conditionalFormatting>
  <conditionalFormatting sqref="D39">
    <cfRule type="cellIs" dxfId="116" priority="118" stopIfTrue="1" operator="equal">
      <formula>"CW 2130-R11"</formula>
    </cfRule>
    <cfRule type="cellIs" dxfId="115" priority="119" stopIfTrue="1" operator="equal">
      <formula>"CW 3120-R2"</formula>
    </cfRule>
    <cfRule type="cellIs" dxfId="114" priority="120" stopIfTrue="1" operator="equal">
      <formula>"CW 3240-R7"</formula>
    </cfRule>
  </conditionalFormatting>
  <conditionalFormatting sqref="D36:D38">
    <cfRule type="cellIs" dxfId="113" priority="115" stopIfTrue="1" operator="equal">
      <formula>"CW 2130-R11"</formula>
    </cfRule>
    <cfRule type="cellIs" dxfId="112" priority="116" stopIfTrue="1" operator="equal">
      <formula>"CW 3120-R2"</formula>
    </cfRule>
    <cfRule type="cellIs" dxfId="111" priority="117" stopIfTrue="1" operator="equal">
      <formula>"CW 3240-R7"</formula>
    </cfRule>
  </conditionalFormatting>
  <conditionalFormatting sqref="D46">
    <cfRule type="cellIs" dxfId="110" priority="112" stopIfTrue="1" operator="equal">
      <formula>"CW 2130-R11"</formula>
    </cfRule>
    <cfRule type="cellIs" dxfId="109" priority="113" stopIfTrue="1" operator="equal">
      <formula>"CW 3120-R2"</formula>
    </cfRule>
    <cfRule type="cellIs" dxfId="108" priority="114" stopIfTrue="1" operator="equal">
      <formula>"CW 3240-R7"</formula>
    </cfRule>
  </conditionalFormatting>
  <conditionalFormatting sqref="D48 D50">
    <cfRule type="cellIs" dxfId="107" priority="109" stopIfTrue="1" operator="equal">
      <formula>"CW 2130-R11"</formula>
    </cfRule>
    <cfRule type="cellIs" dxfId="106" priority="110" stopIfTrue="1" operator="equal">
      <formula>"CW 3120-R2"</formula>
    </cfRule>
    <cfRule type="cellIs" dxfId="105" priority="111" stopIfTrue="1" operator="equal">
      <formula>"CW 3240-R7"</formula>
    </cfRule>
  </conditionalFormatting>
  <conditionalFormatting sqref="D59:D67">
    <cfRule type="cellIs" dxfId="104" priority="106" stopIfTrue="1" operator="equal">
      <formula>"CW 2130-R11"</formula>
    </cfRule>
    <cfRule type="cellIs" dxfId="103" priority="107" stopIfTrue="1" operator="equal">
      <formula>"CW 3120-R2"</formula>
    </cfRule>
    <cfRule type="cellIs" dxfId="102" priority="108" stopIfTrue="1" operator="equal">
      <formula>"CW 3240-R7"</formula>
    </cfRule>
  </conditionalFormatting>
  <conditionalFormatting sqref="D54 D56:D58">
    <cfRule type="cellIs" dxfId="101" priority="103" stopIfTrue="1" operator="equal">
      <formula>"CW 2130-R11"</formula>
    </cfRule>
    <cfRule type="cellIs" dxfId="100" priority="104" stopIfTrue="1" operator="equal">
      <formula>"CW 3120-R2"</formula>
    </cfRule>
    <cfRule type="cellIs" dxfId="99" priority="105" stopIfTrue="1" operator="equal">
      <formula>"CW 3240-R7"</formula>
    </cfRule>
  </conditionalFormatting>
  <conditionalFormatting sqref="D68">
    <cfRule type="cellIs" dxfId="98" priority="100" stopIfTrue="1" operator="equal">
      <formula>"CW 2130-R11"</formula>
    </cfRule>
    <cfRule type="cellIs" dxfId="97" priority="101" stopIfTrue="1" operator="equal">
      <formula>"CW 3120-R2"</formula>
    </cfRule>
    <cfRule type="cellIs" dxfId="96" priority="102" stopIfTrue="1" operator="equal">
      <formula>"CW 3240-R7"</formula>
    </cfRule>
  </conditionalFormatting>
  <conditionalFormatting sqref="D70">
    <cfRule type="cellIs" dxfId="95" priority="97" stopIfTrue="1" operator="equal">
      <formula>"CW 2130-R11"</formula>
    </cfRule>
    <cfRule type="cellIs" dxfId="94" priority="98" stopIfTrue="1" operator="equal">
      <formula>"CW 3120-R2"</formula>
    </cfRule>
    <cfRule type="cellIs" dxfId="93" priority="99" stopIfTrue="1" operator="equal">
      <formula>"CW 3240-R7"</formula>
    </cfRule>
  </conditionalFormatting>
  <conditionalFormatting sqref="D71">
    <cfRule type="cellIs" dxfId="92" priority="94" stopIfTrue="1" operator="equal">
      <formula>"CW 2130-R11"</formula>
    </cfRule>
    <cfRule type="cellIs" dxfId="91" priority="95" stopIfTrue="1" operator="equal">
      <formula>"CW 3120-R2"</formula>
    </cfRule>
    <cfRule type="cellIs" dxfId="90" priority="96" stopIfTrue="1" operator="equal">
      <formula>"CW 3240-R7"</formula>
    </cfRule>
  </conditionalFormatting>
  <conditionalFormatting sqref="D73:D80">
    <cfRule type="cellIs" dxfId="89" priority="91" stopIfTrue="1" operator="equal">
      <formula>"CW 2130-R11"</formula>
    </cfRule>
    <cfRule type="cellIs" dxfId="88" priority="92" stopIfTrue="1" operator="equal">
      <formula>"CW 3120-R2"</formula>
    </cfRule>
    <cfRule type="cellIs" dxfId="87" priority="93" stopIfTrue="1" operator="equal">
      <formula>"CW 3240-R7"</formula>
    </cfRule>
  </conditionalFormatting>
  <conditionalFormatting sqref="D83">
    <cfRule type="cellIs" dxfId="86" priority="88" stopIfTrue="1" operator="equal">
      <formula>"CW 2130-R11"</formula>
    </cfRule>
    <cfRule type="cellIs" dxfId="85" priority="89" stopIfTrue="1" operator="equal">
      <formula>"CW 3120-R2"</formula>
    </cfRule>
    <cfRule type="cellIs" dxfId="84" priority="90" stopIfTrue="1" operator="equal">
      <formula>"CW 3240-R7"</formula>
    </cfRule>
  </conditionalFormatting>
  <conditionalFormatting sqref="D84">
    <cfRule type="cellIs" dxfId="83" priority="85" stopIfTrue="1" operator="equal">
      <formula>"CW 2130-R11"</formula>
    </cfRule>
    <cfRule type="cellIs" dxfId="82" priority="86" stopIfTrue="1" operator="equal">
      <formula>"CW 3120-R2"</formula>
    </cfRule>
    <cfRule type="cellIs" dxfId="81" priority="87" stopIfTrue="1" operator="equal">
      <formula>"CW 3240-R7"</formula>
    </cfRule>
  </conditionalFormatting>
  <conditionalFormatting sqref="D88">
    <cfRule type="cellIs" dxfId="80" priority="82" stopIfTrue="1" operator="equal">
      <formula>"CW 2130-R11"</formula>
    </cfRule>
    <cfRule type="cellIs" dxfId="79" priority="83" stopIfTrue="1" operator="equal">
      <formula>"CW 3120-R2"</formula>
    </cfRule>
    <cfRule type="cellIs" dxfId="78" priority="84" stopIfTrue="1" operator="equal">
      <formula>"CW 3240-R7"</formula>
    </cfRule>
  </conditionalFormatting>
  <conditionalFormatting sqref="D81:D82">
    <cfRule type="cellIs" dxfId="77" priority="79" stopIfTrue="1" operator="equal">
      <formula>"CW 2130-R11"</formula>
    </cfRule>
    <cfRule type="cellIs" dxfId="76" priority="80" stopIfTrue="1" operator="equal">
      <formula>"CW 3120-R2"</formula>
    </cfRule>
    <cfRule type="cellIs" dxfId="75" priority="81" stopIfTrue="1" operator="equal">
      <formula>"CW 3240-R7"</formula>
    </cfRule>
  </conditionalFormatting>
  <conditionalFormatting sqref="D87">
    <cfRule type="cellIs" dxfId="74" priority="76" stopIfTrue="1" operator="equal">
      <formula>"CW 2130-R11"</formula>
    </cfRule>
    <cfRule type="cellIs" dxfId="73" priority="77" stopIfTrue="1" operator="equal">
      <formula>"CW 3120-R2"</formula>
    </cfRule>
    <cfRule type="cellIs" dxfId="72" priority="78" stopIfTrue="1" operator="equal">
      <formula>"CW 3240-R7"</formula>
    </cfRule>
  </conditionalFormatting>
  <conditionalFormatting sqref="D85">
    <cfRule type="cellIs" dxfId="71" priority="73" stopIfTrue="1" operator="equal">
      <formula>"CW 2130-R11"</formula>
    </cfRule>
    <cfRule type="cellIs" dxfId="70" priority="74" stopIfTrue="1" operator="equal">
      <formula>"CW 3120-R2"</formula>
    </cfRule>
    <cfRule type="cellIs" dxfId="69" priority="75" stopIfTrue="1" operator="equal">
      <formula>"CW 3240-R7"</formula>
    </cfRule>
  </conditionalFormatting>
  <conditionalFormatting sqref="D86">
    <cfRule type="cellIs" dxfId="68" priority="70" stopIfTrue="1" operator="equal">
      <formula>"CW 2130-R11"</formula>
    </cfRule>
    <cfRule type="cellIs" dxfId="67" priority="71" stopIfTrue="1" operator="equal">
      <formula>"CW 3120-R2"</formula>
    </cfRule>
    <cfRule type="cellIs" dxfId="66" priority="72" stopIfTrue="1" operator="equal">
      <formula>"CW 3240-R7"</formula>
    </cfRule>
  </conditionalFormatting>
  <conditionalFormatting sqref="D90">
    <cfRule type="cellIs" dxfId="65" priority="67" stopIfTrue="1" operator="equal">
      <formula>"CW 2130-R11"</formula>
    </cfRule>
    <cfRule type="cellIs" dxfId="64" priority="68" stopIfTrue="1" operator="equal">
      <formula>"CW 3120-R2"</formula>
    </cfRule>
    <cfRule type="cellIs" dxfId="63" priority="69" stopIfTrue="1" operator="equal">
      <formula>"CW 3240-R7"</formula>
    </cfRule>
  </conditionalFormatting>
  <conditionalFormatting sqref="D92:D93">
    <cfRule type="cellIs" dxfId="62" priority="64" stopIfTrue="1" operator="equal">
      <formula>"CW 2130-R11"</formula>
    </cfRule>
    <cfRule type="cellIs" dxfId="61" priority="65" stopIfTrue="1" operator="equal">
      <formula>"CW 3120-R2"</formula>
    </cfRule>
    <cfRule type="cellIs" dxfId="60" priority="66" stopIfTrue="1" operator="equal">
      <formula>"CW 3240-R7"</formula>
    </cfRule>
  </conditionalFormatting>
  <conditionalFormatting sqref="D104:D112">
    <cfRule type="cellIs" dxfId="59" priority="61" stopIfTrue="1" operator="equal">
      <formula>"CW 2130-R11"</formula>
    </cfRule>
    <cfRule type="cellIs" dxfId="58" priority="62" stopIfTrue="1" operator="equal">
      <formula>"CW 3120-R2"</formula>
    </cfRule>
    <cfRule type="cellIs" dxfId="57" priority="63" stopIfTrue="1" operator="equal">
      <formula>"CW 3240-R7"</formula>
    </cfRule>
  </conditionalFormatting>
  <conditionalFormatting sqref="D98">
    <cfRule type="cellIs" dxfId="56" priority="58" stopIfTrue="1" operator="equal">
      <formula>"CW 2130-R11"</formula>
    </cfRule>
    <cfRule type="cellIs" dxfId="55" priority="59" stopIfTrue="1" operator="equal">
      <formula>"CW 3120-R2"</formula>
    </cfRule>
    <cfRule type="cellIs" dxfId="54" priority="60" stopIfTrue="1" operator="equal">
      <formula>"CW 3240-R7"</formula>
    </cfRule>
  </conditionalFormatting>
  <conditionalFormatting sqref="D99 D101:D103">
    <cfRule type="cellIs" dxfId="53" priority="55" stopIfTrue="1" operator="equal">
      <formula>"CW 2130-R11"</formula>
    </cfRule>
    <cfRule type="cellIs" dxfId="52" priority="56" stopIfTrue="1" operator="equal">
      <formula>"CW 3120-R2"</formula>
    </cfRule>
    <cfRule type="cellIs" dxfId="51" priority="57" stopIfTrue="1" operator="equal">
      <formula>"CW 3240-R7"</formula>
    </cfRule>
  </conditionalFormatting>
  <conditionalFormatting sqref="D113">
    <cfRule type="cellIs" dxfId="50" priority="52" stopIfTrue="1" operator="equal">
      <formula>"CW 2130-R11"</formula>
    </cfRule>
    <cfRule type="cellIs" dxfId="49" priority="53" stopIfTrue="1" operator="equal">
      <formula>"CW 3120-R2"</formula>
    </cfRule>
    <cfRule type="cellIs" dxfId="48" priority="54" stopIfTrue="1" operator="equal">
      <formula>"CW 3240-R7"</formula>
    </cfRule>
  </conditionalFormatting>
  <conditionalFormatting sqref="D115:D116">
    <cfRule type="cellIs" dxfId="47" priority="49" stopIfTrue="1" operator="equal">
      <formula>"CW 2130-R11"</formula>
    </cfRule>
    <cfRule type="cellIs" dxfId="46" priority="50" stopIfTrue="1" operator="equal">
      <formula>"CW 3120-R2"</formula>
    </cfRule>
    <cfRule type="cellIs" dxfId="45" priority="51" stopIfTrue="1" operator="equal">
      <formula>"CW 3240-R7"</formula>
    </cfRule>
  </conditionalFormatting>
  <conditionalFormatting sqref="D118:D120">
    <cfRule type="cellIs" dxfId="44" priority="46" stopIfTrue="1" operator="equal">
      <formula>"CW 2130-R11"</formula>
    </cfRule>
    <cfRule type="cellIs" dxfId="43" priority="47" stopIfTrue="1" operator="equal">
      <formula>"CW 3120-R2"</formula>
    </cfRule>
    <cfRule type="cellIs" dxfId="42" priority="48" stopIfTrue="1" operator="equal">
      <formula>"CW 3240-R7"</formula>
    </cfRule>
  </conditionalFormatting>
  <conditionalFormatting sqref="D122:D124 D131 D126:D129">
    <cfRule type="cellIs" dxfId="41" priority="43" stopIfTrue="1" operator="equal">
      <formula>"CW 2130-R11"</formula>
    </cfRule>
    <cfRule type="cellIs" dxfId="40" priority="44" stopIfTrue="1" operator="equal">
      <formula>"CW 3120-R2"</formula>
    </cfRule>
    <cfRule type="cellIs" dxfId="39" priority="45" stopIfTrue="1" operator="equal">
      <formula>"CW 3240-R7"</formula>
    </cfRule>
  </conditionalFormatting>
  <conditionalFormatting sqref="D132">
    <cfRule type="cellIs" dxfId="38" priority="40" stopIfTrue="1" operator="equal">
      <formula>"CW 2130-R11"</formula>
    </cfRule>
    <cfRule type="cellIs" dxfId="37" priority="41" stopIfTrue="1" operator="equal">
      <formula>"CW 3120-R2"</formula>
    </cfRule>
    <cfRule type="cellIs" dxfId="36" priority="42" stopIfTrue="1" operator="equal">
      <formula>"CW 3240-R7"</formula>
    </cfRule>
  </conditionalFormatting>
  <conditionalFormatting sqref="D133:D134">
    <cfRule type="cellIs" dxfId="35" priority="37" stopIfTrue="1" operator="equal">
      <formula>"CW 2130-R11"</formula>
    </cfRule>
    <cfRule type="cellIs" dxfId="34" priority="38" stopIfTrue="1" operator="equal">
      <formula>"CW 3120-R2"</formula>
    </cfRule>
    <cfRule type="cellIs" dxfId="33" priority="39" stopIfTrue="1" operator="equal">
      <formula>"CW 3240-R7"</formula>
    </cfRule>
  </conditionalFormatting>
  <conditionalFormatting sqref="D137">
    <cfRule type="cellIs" dxfId="32" priority="34" stopIfTrue="1" operator="equal">
      <formula>"CW 2130-R11"</formula>
    </cfRule>
    <cfRule type="cellIs" dxfId="31" priority="35" stopIfTrue="1" operator="equal">
      <formula>"CW 3120-R2"</formula>
    </cfRule>
    <cfRule type="cellIs" dxfId="30" priority="36" stopIfTrue="1" operator="equal">
      <formula>"CW 3240-R7"</formula>
    </cfRule>
  </conditionalFormatting>
  <conditionalFormatting sqref="D136">
    <cfRule type="cellIs" dxfId="29" priority="31" stopIfTrue="1" operator="equal">
      <formula>"CW 2130-R11"</formula>
    </cfRule>
    <cfRule type="cellIs" dxfId="28" priority="32" stopIfTrue="1" operator="equal">
      <formula>"CW 3120-R2"</formula>
    </cfRule>
    <cfRule type="cellIs" dxfId="27" priority="33" stopIfTrue="1" operator="equal">
      <formula>"CW 3240-R7"</formula>
    </cfRule>
  </conditionalFormatting>
  <conditionalFormatting sqref="D125">
    <cfRule type="cellIs" dxfId="26" priority="28" stopIfTrue="1" operator="equal">
      <formula>"CW 2130-R11"</formula>
    </cfRule>
    <cfRule type="cellIs" dxfId="25" priority="29" stopIfTrue="1" operator="equal">
      <formula>"CW 3120-R2"</formula>
    </cfRule>
    <cfRule type="cellIs" dxfId="24" priority="30" stopIfTrue="1" operator="equal">
      <formula>"CW 3240-R7"</formula>
    </cfRule>
  </conditionalFormatting>
  <conditionalFormatting sqref="D130">
    <cfRule type="cellIs" dxfId="23" priority="25" stopIfTrue="1" operator="equal">
      <formula>"CW 2130-R11"</formula>
    </cfRule>
    <cfRule type="cellIs" dxfId="22" priority="26" stopIfTrue="1" operator="equal">
      <formula>"CW 3120-R2"</formula>
    </cfRule>
    <cfRule type="cellIs" dxfId="21" priority="27" stopIfTrue="1" operator="equal">
      <formula>"CW 3240-R7"</formula>
    </cfRule>
  </conditionalFormatting>
  <conditionalFormatting sqref="D135">
    <cfRule type="cellIs" dxfId="20" priority="22" stopIfTrue="1" operator="equal">
      <formula>"CW 2130-R11"</formula>
    </cfRule>
    <cfRule type="cellIs" dxfId="19" priority="23" stopIfTrue="1" operator="equal">
      <formula>"CW 3120-R2"</formula>
    </cfRule>
    <cfRule type="cellIs" dxfId="18" priority="24" stopIfTrue="1" operator="equal">
      <formula>"CW 3240-R7"</formula>
    </cfRule>
  </conditionalFormatting>
  <conditionalFormatting sqref="D139:D140">
    <cfRule type="cellIs" dxfId="17" priority="19" stopIfTrue="1" operator="equal">
      <formula>"CW 2130-R11"</formula>
    </cfRule>
    <cfRule type="cellIs" dxfId="16" priority="20" stopIfTrue="1" operator="equal">
      <formula>"CW 3120-R2"</formula>
    </cfRule>
    <cfRule type="cellIs" dxfId="15" priority="21" stopIfTrue="1" operator="equal">
      <formula>"CW 3240-R7"</formula>
    </cfRule>
  </conditionalFormatting>
  <conditionalFormatting sqref="D142">
    <cfRule type="cellIs" dxfId="14" priority="16" stopIfTrue="1" operator="equal">
      <formula>"CW 2130-R11"</formula>
    </cfRule>
    <cfRule type="cellIs" dxfId="13" priority="17" stopIfTrue="1" operator="equal">
      <formula>"CW 3120-R2"</formula>
    </cfRule>
    <cfRule type="cellIs" dxfId="12" priority="18" stopIfTrue="1" operator="equal">
      <formula>"CW 3240-R7"</formula>
    </cfRule>
  </conditionalFormatting>
  <conditionalFormatting sqref="D55">
    <cfRule type="cellIs" dxfId="11" priority="13" stopIfTrue="1" operator="equal">
      <formula>"CW 2130-R11"</formula>
    </cfRule>
    <cfRule type="cellIs" dxfId="10" priority="14" stopIfTrue="1" operator="equal">
      <formula>"CW 3120-R2"</formula>
    </cfRule>
    <cfRule type="cellIs" dxfId="9" priority="15" stopIfTrue="1" operator="equal">
      <formula>"CW 3240-R7"</formula>
    </cfRule>
  </conditionalFormatting>
  <conditionalFormatting sqref="D100">
    <cfRule type="cellIs" dxfId="8" priority="10" stopIfTrue="1" operator="equal">
      <formula>"CW 2130-R11"</formula>
    </cfRule>
    <cfRule type="cellIs" dxfId="7" priority="11" stopIfTrue="1" operator="equal">
      <formula>"CW 3120-R2"</formula>
    </cfRule>
    <cfRule type="cellIs" dxfId="6" priority="12" stopIfTrue="1" operator="equal">
      <formula>"CW 3240-R7"</formula>
    </cfRule>
  </conditionalFormatting>
  <conditionalFormatting sqref="D25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49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2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22:G23 G14:G20 G9:G12 G123:G126 G29:G33 G92:G93 G46 G142 G67:G68 G59:G65 G54:G57 G71 G74:G77 G43:G44 G90 G48:G50 G98:G102 G104:G110 G112:G113 G135:G137 G119:G120 G86:G88 G139:G140 G35:G41 G79:G84 G116 G128:G133 G26">
      <formula1>IF(G9&gt;=0.01,ROUND(G9,2),0.01)</formula1>
    </dataValidation>
    <dataValidation type="custom" allowBlank="1" showInputMessage="1" showErrorMessage="1" error="If you can enter a Unit  Price in this cell, pLease contact the Contract Administrator immediately!" sqref="G13 G21 G28 G34 G66 G58 G70 G78 G73 G103 G111 G118 G127 G122 G85 G134">
      <formula1>"isblank(G3)"</formula1>
    </dataValidation>
  </dataValidations>
  <pageMargins left="0.511811023622047" right="0.511811023622047" top="0.74803149606299202" bottom="0.74803149606299202" header="0.23622047244094499" footer="0.23622047244094499"/>
  <pageSetup scale="71" orientation="portrait" horizontalDpi="1200" verticalDpi="1200" r:id="rId1"/>
  <headerFooter alignWithMargins="0">
    <oddHeader>&amp;LThe City of Winnipeg
Tender No. 14-2019 - Addendum 2 
&amp;8Template Version: C420190115 - RW&amp;RBid Submission
Page &amp;P+3 of 12</oddHeader>
    <oddFooter xml:space="preserve">&amp;R__________________
Name of Bidder                    </oddFooter>
  </headerFooter>
  <rowBreaks count="6" manualBreakCount="6">
    <brk id="26" min="1" max="7" man="1"/>
    <brk id="51" min="1" max="7" man="1"/>
    <brk id="71" min="1" max="7" man="1"/>
    <brk id="94" min="1" max="7" man="1"/>
    <brk id="120" min="1" max="7" man="1"/>
    <brk id="143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FORM B - PRICES</vt:lpstr>
      <vt:lpstr>'FORM B - PRICES'!Print_Area</vt:lpstr>
      <vt:lpstr>'FORM B - PRICES'!Print_Titles</vt:lpstr>
      <vt:lpstr>'FORM B - PRICES'!XEVERYTHING</vt:lpstr>
      <vt:lpstr>'FORM B - PRICES'!XITEMS</vt:lpstr>
    </vt:vector>
  </TitlesOfParts>
  <Manager>Colvin, Grant</Manager>
  <Company>City of Winnipeg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14-2019 Quality Control Checks</dc:title>
  <dc:creator>Public Works</dc:creator>
  <dc:description>Checked by: Mark Delmo_x000d_
Date: June 10, 2019_x000d_
_x000d_
_x000d_
file size 33,638 bytes</dc:description>
  <cp:lastModifiedBy>Laurie Fergusson</cp:lastModifiedBy>
  <cp:lastPrinted>2019-06-06T16:51:57Z</cp:lastPrinted>
  <dcterms:created xsi:type="dcterms:W3CDTF">2000-01-26T18:56:05Z</dcterms:created>
  <dcterms:modified xsi:type="dcterms:W3CDTF">2019-06-10T19:31:45Z</dcterms:modified>
  <cp:category>A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  <property fmtid="{D5CDD505-2E9C-101B-9397-08002B2CF9AE}" pid="4" name="Folder_Number">
    <vt:lpwstr>78013</vt:lpwstr>
  </property>
  <property fmtid="{D5CDD505-2E9C-101B-9397-08002B2CF9AE}" pid="5" name="Folder_Code">
    <vt:lpwstr>188859</vt:lpwstr>
  </property>
  <property fmtid="{D5CDD505-2E9C-101B-9397-08002B2CF9AE}" pid="6" name="Folder_Name">
    <vt:lpwstr>Form B</vt:lpwstr>
  </property>
  <property fmtid="{D5CDD505-2E9C-101B-9397-08002B2CF9AE}" pid="7" name="Folder_Description">
    <vt:lpwstr/>
  </property>
  <property fmtid="{D5CDD505-2E9C-101B-9397-08002B2CF9AE}" pid="8" name="/Folder_Name/">
    <vt:lpwstr>Projects/188859 833-2018-Waverley Granular 19-R-06/2. Work/Tender &amp; Contract Documents/Form B</vt:lpwstr>
  </property>
  <property fmtid="{D5CDD505-2E9C-101B-9397-08002B2CF9AE}" pid="9" name="/Folder_Description/">
    <vt:lpwstr>/188859 833-2018-Waverley Granular 19-R-06</vt:lpwstr>
  </property>
  <property fmtid="{D5CDD505-2E9C-101B-9397-08002B2CF9AE}" pid="10" name="Folder_Version">
    <vt:lpwstr/>
  </property>
  <property fmtid="{D5CDD505-2E9C-101B-9397-08002B2CF9AE}" pid="11" name="Folder_VersionSeq">
    <vt:lpwstr/>
  </property>
  <property fmtid="{D5CDD505-2E9C-101B-9397-08002B2CF9AE}" pid="12" name="Folder_Manager">
    <vt:lpwstr>40GFC</vt:lpwstr>
  </property>
  <property fmtid="{D5CDD505-2E9C-101B-9397-08002B2CF9AE}" pid="13" name="Folder_ManagerDesc">
    <vt:lpwstr>Colvin, Grant</vt:lpwstr>
  </property>
  <property fmtid="{D5CDD505-2E9C-101B-9397-08002B2CF9AE}" pid="14" name="Folder_Storage">
    <vt:lpwstr>Projects2018</vt:lpwstr>
  </property>
  <property fmtid="{D5CDD505-2E9C-101B-9397-08002B2CF9AE}" pid="15" name="Folder_StorageDesc">
    <vt:lpwstr>Projects 2018</vt:lpwstr>
  </property>
  <property fmtid="{D5CDD505-2E9C-101B-9397-08002B2CF9AE}" pid="16" name="Folder_Creator">
    <vt:lpwstr>40GFC</vt:lpwstr>
  </property>
  <property fmtid="{D5CDD505-2E9C-101B-9397-08002B2CF9AE}" pid="17" name="Folder_CreatorDesc">
    <vt:lpwstr>Colvin, Grant</vt:lpwstr>
  </property>
  <property fmtid="{D5CDD505-2E9C-101B-9397-08002B2CF9AE}" pid="18" name="Folder_CreateDate">
    <vt:lpwstr>04.10.2019 11:12 AM</vt:lpwstr>
  </property>
  <property fmtid="{D5CDD505-2E9C-101B-9397-08002B2CF9AE}" pid="19" name="Folder_Updater">
    <vt:lpwstr>40GFC</vt:lpwstr>
  </property>
  <property fmtid="{D5CDD505-2E9C-101B-9397-08002B2CF9AE}" pid="20" name="Folder_UpdaterDesc">
    <vt:lpwstr>Colvin, Grant</vt:lpwstr>
  </property>
  <property fmtid="{D5CDD505-2E9C-101B-9397-08002B2CF9AE}" pid="21" name="Folder_UpdateDate">
    <vt:lpwstr>04.10.2019 03:33 PM</vt:lpwstr>
  </property>
  <property fmtid="{D5CDD505-2E9C-101B-9397-08002B2CF9AE}" pid="22" name="Document_Number">
    <vt:lpwstr>3</vt:lpwstr>
  </property>
  <property fmtid="{D5CDD505-2E9C-101B-9397-08002B2CF9AE}" pid="23" name="Document_Name">
    <vt:lpwstr>14-2019 Quality Control Checks.xlsx</vt:lpwstr>
  </property>
  <property fmtid="{D5CDD505-2E9C-101B-9397-08002B2CF9AE}" pid="24" name="Document_FileName">
    <vt:lpwstr>14-2019 Quality Control Checks.xlsx</vt:lpwstr>
  </property>
  <property fmtid="{D5CDD505-2E9C-101B-9397-08002B2CF9AE}" pid="25" name="Document_Version">
    <vt:lpwstr>A</vt:lpwstr>
  </property>
  <property fmtid="{D5CDD505-2E9C-101B-9397-08002B2CF9AE}" pid="26" name="Document_VersionSeq">
    <vt:lpwstr>0</vt:lpwstr>
  </property>
  <property fmtid="{D5CDD505-2E9C-101B-9397-08002B2CF9AE}" pid="27" name="Document_Creator">
    <vt:lpwstr/>
  </property>
  <property fmtid="{D5CDD505-2E9C-101B-9397-08002B2CF9AE}" pid="28" name="Document_CreatorDesc">
    <vt:lpwstr/>
  </property>
  <property fmtid="{D5CDD505-2E9C-101B-9397-08002B2CF9AE}" pid="29" name="Document_CreateDate">
    <vt:lpwstr/>
  </property>
  <property fmtid="{D5CDD505-2E9C-101B-9397-08002B2CF9AE}" pid="30" name="Document_Updater">
    <vt:lpwstr/>
  </property>
  <property fmtid="{D5CDD505-2E9C-101B-9397-08002B2CF9AE}" pid="31" name="Document_UpdaterDesc">
    <vt:lpwstr/>
  </property>
  <property fmtid="{D5CDD505-2E9C-101B-9397-08002B2CF9AE}" pid="32" name="Document_UpdateDate">
    <vt:lpwstr/>
  </property>
  <property fmtid="{D5CDD505-2E9C-101B-9397-08002B2CF9AE}" pid="33" name="Document_Size">
    <vt:lpwstr/>
  </property>
  <property fmtid="{D5CDD505-2E9C-101B-9397-08002B2CF9AE}" pid="34" name="Document_Storage">
    <vt:lpwstr/>
  </property>
  <property fmtid="{D5CDD505-2E9C-101B-9397-08002B2CF9AE}" pid="35" name="Document_StorageDesc">
    <vt:lpwstr/>
  </property>
  <property fmtid="{D5CDD505-2E9C-101B-9397-08002B2CF9AE}" pid="36" name="Document_Department">
    <vt:lpwstr/>
  </property>
  <property fmtid="{D5CDD505-2E9C-101B-9397-08002B2CF9AE}" pid="37" name="Document_DepartmentDesc">
    <vt:lpwstr/>
  </property>
</Properties>
</file>