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 PRICES (2)" sheetId="12" r:id="rId1"/>
  </sheets>
  <definedNames>
    <definedName name="_12TENDER_SUBMISSI" localSheetId="0">'FORM B - PRICES (2)'!#REF!</definedName>
    <definedName name="_12TENDER_SUBMISSI">#REF!</definedName>
    <definedName name="_4PAGE_1_OF_13" localSheetId="0">'FORM B - PRICES (2)'!#REF!</definedName>
    <definedName name="_4PAGE_1_OF_13">#REF!</definedName>
    <definedName name="_8TENDER_NO._181" localSheetId="0">'FORM B - PRICES (2)'!#REF!</definedName>
    <definedName name="_8TENDER_NO._181">#REF!</definedName>
    <definedName name="_xlnm._FilterDatabase" localSheetId="0" hidden="1">'FORM B - PRICES (2)'!$L$1:$L$153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(2)'!#REF!</definedName>
    <definedName name="HEADER">#REF!</definedName>
    <definedName name="_xlnm.Print_Area" localSheetId="0">'FORM B - PRICES (2)'!$B$1:$H$150</definedName>
    <definedName name="_xlnm.Print_Titles" localSheetId="0">'FORM B - PRICES (2)'!$1:$5</definedName>
    <definedName name="_xlnm.Print_Titles">#REF!</definedName>
    <definedName name="TEMP" localSheetId="0">'FORM B - PRICES (2)'!#REF!</definedName>
    <definedName name="TEMP">#REF!</definedName>
    <definedName name="TESTHEAD" localSheetId="0">'FORM B - PRICES (2)'!#REF!</definedName>
    <definedName name="TESTHEAD">#REF!</definedName>
    <definedName name="XEVERYTHING" localSheetId="0">'FORM B - PRICES (2)'!$B$1:$IV$142</definedName>
    <definedName name="XEVERYTHING">#REF!</definedName>
    <definedName name="XITEMS" localSheetId="0">'FORM B - PRICES (2)'!$B$7:$IV$142</definedName>
    <definedName name="XITEMS">#REF!</definedName>
  </definedNames>
  <calcPr calcId="152511" fullPrecision="0"/>
</workbook>
</file>

<file path=xl/calcChain.xml><?xml version="1.0" encoding="utf-8"?>
<calcChain xmlns="http://schemas.openxmlformats.org/spreadsheetml/2006/main">
  <c r="C148" i="12" l="1"/>
  <c r="B148" i="12"/>
  <c r="C146" i="12"/>
  <c r="B146" i="12"/>
  <c r="C145" i="12"/>
  <c r="B145" i="12"/>
  <c r="C142" i="12"/>
  <c r="B142" i="12"/>
  <c r="H141" i="12"/>
  <c r="H139" i="12"/>
  <c r="H138" i="12"/>
  <c r="H136" i="12"/>
  <c r="H135" i="12"/>
  <c r="H134" i="12"/>
  <c r="H132" i="12"/>
  <c r="H131" i="12"/>
  <c r="H130" i="12"/>
  <c r="H129" i="12"/>
  <c r="H128" i="12"/>
  <c r="H127" i="12"/>
  <c r="H125" i="12"/>
  <c r="H124" i="12"/>
  <c r="H123" i="12"/>
  <c r="H122" i="12"/>
  <c r="H119" i="12"/>
  <c r="H118" i="12"/>
  <c r="H117" i="12"/>
  <c r="H115" i="12"/>
  <c r="H114" i="12"/>
  <c r="H112" i="12"/>
  <c r="H111" i="12"/>
  <c r="H109" i="12"/>
  <c r="H108" i="12"/>
  <c r="H107" i="12"/>
  <c r="H106" i="12"/>
  <c r="H105" i="12"/>
  <c r="H104" i="12"/>
  <c r="H103" i="12"/>
  <c r="H101" i="12"/>
  <c r="H100" i="12"/>
  <c r="H99" i="12"/>
  <c r="H98" i="12"/>
  <c r="H97" i="12"/>
  <c r="H142" i="12" s="1"/>
  <c r="H148" i="12" s="1"/>
  <c r="C93" i="12"/>
  <c r="B93" i="12"/>
  <c r="H92" i="12"/>
  <c r="H91" i="12"/>
  <c r="H89" i="12"/>
  <c r="H87" i="12"/>
  <c r="H86" i="12"/>
  <c r="H85" i="12"/>
  <c r="H83" i="12"/>
  <c r="H82" i="12"/>
  <c r="H81" i="12"/>
  <c r="H80" i="12"/>
  <c r="H79" i="12"/>
  <c r="H78" i="12"/>
  <c r="H76" i="12"/>
  <c r="H75" i="12"/>
  <c r="H74" i="12"/>
  <c r="H73" i="12"/>
  <c r="H70" i="12"/>
  <c r="H67" i="12"/>
  <c r="H66" i="12"/>
  <c r="H64" i="12"/>
  <c r="H63" i="12"/>
  <c r="H62" i="12"/>
  <c r="H61" i="12"/>
  <c r="H60" i="12"/>
  <c r="H59" i="12"/>
  <c r="H58" i="12"/>
  <c r="H56" i="12"/>
  <c r="H55" i="12"/>
  <c r="H54" i="12"/>
  <c r="H53" i="12"/>
  <c r="H93" i="12" s="1"/>
  <c r="H146" i="12" s="1"/>
  <c r="C50" i="12"/>
  <c r="B50" i="12"/>
  <c r="H49" i="12"/>
  <c r="H48" i="12"/>
  <c r="H46" i="12"/>
  <c r="H44" i="12"/>
  <c r="H43" i="12"/>
  <c r="H41" i="12"/>
  <c r="H40" i="12"/>
  <c r="H39" i="12"/>
  <c r="H38" i="12"/>
  <c r="H37" i="12"/>
  <c r="H36" i="12"/>
  <c r="H35" i="12"/>
  <c r="H33" i="12"/>
  <c r="H32" i="12"/>
  <c r="H31" i="12"/>
  <c r="H30" i="12"/>
  <c r="H29" i="12"/>
  <c r="H26" i="12"/>
  <c r="H25" i="12"/>
  <c r="H23" i="12"/>
  <c r="H22" i="12"/>
  <c r="H20" i="12"/>
  <c r="H19" i="12"/>
  <c r="H18" i="12"/>
  <c r="H17" i="12"/>
  <c r="H16" i="12"/>
  <c r="H15" i="12"/>
  <c r="H14" i="12"/>
  <c r="H12" i="12"/>
  <c r="H11" i="12"/>
  <c r="H10" i="12"/>
  <c r="H9" i="12" l="1"/>
  <c r="H50" i="12" s="1"/>
  <c r="H145" i="12" s="1"/>
  <c r="G149" i="12" s="1"/>
</calcChain>
</file>

<file path=xl/sharedStrings.xml><?xml version="1.0" encoding="utf-8"?>
<sst xmlns="http://schemas.openxmlformats.org/spreadsheetml/2006/main" count="534" uniqueCount="199">
  <si>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</si>
  <si>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</si>
  <si>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</si>
  <si>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</si>
  <si>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</si>
  <si>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</si>
  <si>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</si>
  <si>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</si>
  <si>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</si>
  <si>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</si>
  <si>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</si>
  <si>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</si>
  <si>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</si>
  <si>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</si>
  <si>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</si>
  <si>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</si>
  <si>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</si>
  <si>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</si>
  <si>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ASSOCIATED DRAINAGE AND UNDERGROUND WORKS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</si>
  <si>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</si>
  <si>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</si>
  <si>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</si>
  <si>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</si>
  <si>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</si>
  <si>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</si>
  <si>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</si>
  <si>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</si>
  <si>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</si>
  <si>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</si>
  <si>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</si>
  <si>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</si>
  <si>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</si>
  <si>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m</t>
  </si>
  <si>
    <t>iii)</t>
  </si>
  <si>
    <t>iv)</t>
  </si>
  <si>
    <t>v)</t>
  </si>
  <si>
    <t>B001</t>
  </si>
  <si>
    <t>Pavement Removal</t>
  </si>
  <si>
    <t>A004</t>
  </si>
  <si>
    <t>Sub-Grade Compaction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</si>
  <si>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</si>
  <si>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</si>
  <si>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</si>
  <si>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</si>
  <si>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</si>
  <si>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</si>
  <si>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</si>
  <si>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</si>
  <si>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</si>
  <si>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</si>
  <si>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</si>
  <si>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</si>
  <si>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</si>
  <si>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</si>
  <si>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</si>
  <si>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</si>
  <si>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</si>
  <si>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</si>
  <si>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</si>
  <si>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</si>
  <si>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</si>
  <si>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</si>
  <si>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</si>
  <si>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</si>
  <si>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</si>
  <si>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</si>
  <si>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(SEE B9)</t>
  </si>
  <si>
    <t>A.1</t>
  </si>
  <si>
    <t>CW 3110-R19</t>
  </si>
  <si>
    <t>ROADWORK - REMOVALS/RENEWALS</t>
  </si>
  <si>
    <t>B003</t>
  </si>
  <si>
    <t>Asphalt Pavement</t>
  </si>
  <si>
    <t>E19</t>
  </si>
  <si>
    <t>ROADWORK - NEW CONSTRUCTION</t>
  </si>
  <si>
    <t>E22</t>
  </si>
  <si>
    <t>E23</t>
  </si>
  <si>
    <t>B.3</t>
  </si>
  <si>
    <t>B.2</t>
  </si>
  <si>
    <t>B.1</t>
  </si>
  <si>
    <t>C.1</t>
  </si>
  <si>
    <t>C.2</t>
  </si>
  <si>
    <t>C.3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</si>
  <si>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</si>
  <si>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</si>
  <si>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</si>
  <si>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</si>
  <si>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</si>
  <si>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</si>
  <si>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</si>
  <si>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</si>
  <si>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</si>
  <si>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</si>
  <si>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</si>
  <si>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</si>
  <si>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</si>
  <si>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</si>
  <si>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</si>
  <si>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</si>
  <si>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</si>
  <si>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</si>
  <si>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</si>
  <si>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</si>
  <si>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</si>
  <si>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</si>
  <si>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</si>
  <si>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</si>
  <si>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</si>
  <si>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</si>
  <si>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</si>
  <si>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</si>
  <si>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</si>
  <si>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</si>
  <si>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</si>
  <si>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</si>
  <si>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</si>
  <si>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</si>
  <si>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</si>
  <si>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</si>
  <si>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</si>
  <si>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</si>
  <si>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</si>
  <si>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hr</t>
  </si>
  <si>
    <t>STAGE 1: WAVERLEY STREET, GRANDMONT BOULEVARD TO RUE DES TRAPPISTES, RECONSTRUCTION</t>
  </si>
  <si>
    <t>Stripping and Stockpiling Topsoil</t>
  </si>
  <si>
    <t>CW 3110-R19 E.12</t>
  </si>
  <si>
    <t>Roadway Excavation</t>
  </si>
  <si>
    <t>CW 3110-R19 E.13</t>
  </si>
  <si>
    <t>Bench Cut Stepped Excavation</t>
  </si>
  <si>
    <t xml:space="preserve"> E.13</t>
  </si>
  <si>
    <t>CW 3110-R19, E.14</t>
  </si>
  <si>
    <t>A008</t>
  </si>
  <si>
    <t>50 mm - Limestone</t>
  </si>
  <si>
    <t>A008C</t>
  </si>
  <si>
    <t xml:space="preserve">100 mm - Limestone </t>
  </si>
  <si>
    <t>A015</t>
  </si>
  <si>
    <t>Ditch Excavation</t>
  </si>
  <si>
    <t>A013</t>
  </si>
  <si>
    <t>Ditch Grading</t>
  </si>
  <si>
    <t>A030</t>
  </si>
  <si>
    <t>Fill Material</t>
  </si>
  <si>
    <t>CW 3170-R3</t>
  </si>
  <si>
    <t>A031</t>
  </si>
  <si>
    <t>Placing Suitable Site Material</t>
  </si>
  <si>
    <t>A033</t>
  </si>
  <si>
    <t>Supplying and Placing Imported Material</t>
  </si>
  <si>
    <t>E052s</t>
  </si>
  <si>
    <t>Corrugated Steel Pipe Culvert - Supply</t>
  </si>
  <si>
    <t xml:space="preserve">CW 3610-R5 </t>
  </si>
  <si>
    <t>(450 mm, 2.0  gauge, Galvinized)</t>
  </si>
  <si>
    <t>E. 15</t>
  </si>
  <si>
    <t>(600 mm, 2.0  gauge, Galvinized)</t>
  </si>
  <si>
    <t>(750 mm, 2.0  gauge, Galvinized)</t>
  </si>
  <si>
    <t>(900 mm, 2.0  gauge, Galvinized)</t>
  </si>
  <si>
    <t>E057s</t>
  </si>
  <si>
    <t>(1500 mm, 2.0  gauge, Galvinized)</t>
  </si>
  <si>
    <t>E057i</t>
  </si>
  <si>
    <t>Corrugated Steel Pipe Culvert - Install</t>
  </si>
  <si>
    <t>CW 3610-R5</t>
  </si>
  <si>
    <t>E062i</t>
  </si>
  <si>
    <t>E069</t>
  </si>
  <si>
    <t>Removal of Existing Culverts</t>
  </si>
  <si>
    <t>E070</t>
  </si>
  <si>
    <t>Disposal of Existing Culverts</t>
  </si>
  <si>
    <t>Grated Culvert End Assembly</t>
  </si>
  <si>
    <t>E.16</t>
  </si>
  <si>
    <t>1500mm Diameter</t>
  </si>
  <si>
    <t>E071</t>
  </si>
  <si>
    <t>Culvert End Markers</t>
  </si>
  <si>
    <t>G005</t>
  </si>
  <si>
    <t>Salt Tolerant Grass Seeding</t>
  </si>
  <si>
    <t>Hydro Excavation</t>
  </si>
  <si>
    <t>Dust Control Abatement</t>
  </si>
  <si>
    <t>E24</t>
  </si>
  <si>
    <t>STAGE 2: WAVERLEY STREET, RUE DES TRAPPISTES TO 3900 WAVERLEY STREET, RECONSTRUCTION</t>
  </si>
  <si>
    <r>
      <t>m</t>
    </r>
    <r>
      <rPr>
        <vertAlign val="superscript"/>
        <sz val="12"/>
        <rFont val="Arial"/>
        <family val="2"/>
      </rPr>
      <t>2</t>
    </r>
  </si>
  <si>
    <t>Construction of Temporary Detour Road</t>
  </si>
  <si>
    <t>Rue Des Trappistes to 3900 Waverley Street</t>
  </si>
  <si>
    <t>E.21</t>
  </si>
  <si>
    <t>L.S.</t>
  </si>
  <si>
    <t>E.15</t>
  </si>
  <si>
    <t>(1000 mm, 2.0  gauge, Galvinized)</t>
  </si>
  <si>
    <t>(1200 mm, 2.0  gauge, Galvinized)</t>
  </si>
  <si>
    <t>1000mm Diameter</t>
  </si>
  <si>
    <t>1200mm Diameter</t>
  </si>
  <si>
    <r>
      <t xml:space="preserve">PART 2      </t>
    </r>
    <r>
      <rPr>
        <b/>
        <i/>
        <sz val="16"/>
        <rFont val="Arial"/>
        <family val="2"/>
      </rPr>
      <t>CITY FUNDED WORK 2020</t>
    </r>
  </si>
  <si>
    <t>STAGE 3: WAVERLEY STREET, 3900 WAVERLEY STREET TO CITY LIMIT, RECONSTRUCTION</t>
  </si>
  <si>
    <t>A001</t>
  </si>
  <si>
    <t>Clearing and Grubbing</t>
  </si>
  <si>
    <t>CW 3010-R4</t>
  </si>
  <si>
    <t>ha</t>
  </si>
  <si>
    <t>3900 Waverley Street to City Limit</t>
  </si>
  <si>
    <t>Construction of Chipseal Surface Treatment (CST) Road - Chipseal</t>
  </si>
  <si>
    <t>E.18</t>
  </si>
  <si>
    <t xml:space="preserve"> E.15</t>
  </si>
  <si>
    <t>(600 mm,2.0  gauge, Galvinized)</t>
  </si>
  <si>
    <t>Tree Removal</t>
  </si>
  <si>
    <t>PART 1      CITY FUNDED WORK 2019</t>
  </si>
  <si>
    <t>PART 2      CITY FUNDED WORK 2020</t>
  </si>
  <si>
    <r>
      <t xml:space="preserve">PART 1      </t>
    </r>
    <r>
      <rPr>
        <b/>
        <i/>
        <sz val="16"/>
        <rFont val="Arial"/>
        <family val="2"/>
      </rPr>
      <t>CITY FUNDED WORK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</si>
</sst>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0;0.00;&quot;&quot;;@"/>
    <numFmt numFmtId="178" formatCode="0.0"/>
    <numFmt numFmtId="179" formatCode="0.0;0.0;&quot;&quot;;@"/>
  </numFmts>
  <fonts count="60" x14ac:knownFonts="1">
    <font>
      <sz val="12"/>
      <name val="Arial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u/>
      <sz val="12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indexed="8"/>
      <name val="Cambria"/>
      <family val="1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MS Sans Serif"/>
    </font>
    <font>
      <vertAlign val="superscript"/>
      <sz val="1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9" fontId="10" fillId="0" borderId="2" applyFill="0">
      <alignment horizontal="right" vertical="top"/>
    </xf>
    <xf numFmtId="169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4" fontId="10" fillId="0" borderId="1" applyFill="0"/>
    <xf numFmtId="174" fontId="38" fillId="0" borderId="1" applyFill="0"/>
    <xf numFmtId="174" fontId="38" fillId="0" borderId="1" applyFill="0"/>
    <xf numFmtId="170" fontId="10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10" fillId="0" borderId="1" applyFill="0"/>
    <xf numFmtId="168" fontId="38" fillId="0" borderId="1" applyFill="0"/>
    <xf numFmtId="168" fontId="38" fillId="0" borderId="1" applyFill="0"/>
    <xf numFmtId="168" fontId="10" fillId="0" borderId="3" applyFill="0">
      <alignment horizontal="right"/>
    </xf>
    <xf numFmtId="168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50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5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1" fontId="18" fillId="0" borderId="0" applyFill="0">
      <alignment horizontal="left"/>
    </xf>
    <xf numFmtId="171" fontId="46" fillId="0" borderId="0" applyFill="0">
      <alignment horizontal="left"/>
    </xf>
    <xf numFmtId="172" fontId="19" fillId="0" borderId="0" applyFill="0">
      <alignment horizontal="right"/>
    </xf>
    <xf numFmtId="172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58" fillId="0" borderId="0"/>
  </cellStyleXfs>
  <cellXfs count="192">
    <xf numFmtId="0" fontId="0" fillId="2" borderId="0" xfId="0" applyNumberFormat="1"/>
    <xf numFmtId="164" fontId="7" fillId="0" borderId="1" xfId="80" applyNumberFormat="1" applyFont="1" applyFill="1" applyBorder="1" applyAlignment="1" applyProtection="1">
      <alignment horizontal="left" vertical="top" wrapText="1"/>
    </xf>
    <xf numFmtId="7" fontId="2" fillId="2" borderId="0" xfId="81" applyNumberFormat="1" applyFont="1" applyAlignment="1">
      <alignment horizontal="centerContinuous" vertical="center"/>
    </xf>
    <xf numFmtId="1" fontId="1" fillId="2" borderId="0" xfId="81" applyNumberFormat="1" applyFont="1" applyAlignment="1">
      <alignment horizontal="centerContinuous" vertical="top"/>
    </xf>
    <xf numFmtId="0" fontId="1" fillId="2" borderId="0" xfId="81" applyNumberFormat="1" applyFont="1" applyAlignment="1">
      <alignment horizontal="centerContinuous" vertical="center"/>
    </xf>
    <xf numFmtId="7" fontId="49" fillId="2" borderId="0" xfId="81" applyNumberFormat="1" applyFont="1" applyAlignment="1">
      <alignment horizontal="centerContinuous" vertical="center"/>
    </xf>
    <xf numFmtId="1" fontId="7" fillId="2" borderId="0" xfId="81" applyNumberFormat="1" applyFont="1" applyAlignment="1">
      <alignment horizontal="centerContinuous" vertical="top"/>
    </xf>
    <xf numFmtId="0" fontId="3" fillId="2" borderId="19" xfId="81" applyNumberFormat="1" applyFont="1" applyBorder="1" applyAlignment="1">
      <alignment vertical="top"/>
    </xf>
    <xf numFmtId="164" fontId="3" fillId="25" borderId="19" xfId="81" applyNumberFormat="1" applyFont="1" applyFill="1" applyBorder="1" applyAlignment="1" applyProtection="1">
      <alignment horizontal="left" vertical="center"/>
    </xf>
    <xf numFmtId="167" fontId="7" fillId="26" borderId="1" xfId="81" applyNumberFormat="1" applyFont="1" applyFill="1" applyBorder="1" applyAlignment="1" applyProtection="1">
      <alignment horizontal="center" vertical="top"/>
    </xf>
    <xf numFmtId="165" fontId="7" fillId="0" borderId="1" xfId="81" applyNumberFormat="1" applyFont="1" applyFill="1" applyBorder="1" applyAlignment="1" applyProtection="1">
      <alignment horizontal="left" vertical="top" wrapText="1"/>
    </xf>
    <xf numFmtId="164" fontId="7" fillId="0" borderId="1" xfId="81" applyNumberFormat="1" applyFont="1" applyFill="1" applyBorder="1" applyAlignment="1" applyProtection="1">
      <alignment horizontal="left" vertical="top" wrapText="1"/>
    </xf>
    <xf numFmtId="0" fontId="7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166" fontId="51" fillId="0" borderId="1" xfId="81" applyNumberFormat="1" applyFont="1" applyFill="1" applyBorder="1" applyAlignment="1" applyProtection="1">
      <alignment vertical="top"/>
    </xf>
    <xf numFmtId="4" fontId="7" fillId="26" borderId="1" xfId="81" applyNumberFormat="1" applyFont="1" applyFill="1" applyBorder="1" applyAlignment="1" applyProtection="1">
      <alignment horizontal="center" vertical="top" wrapText="1"/>
    </xf>
    <xf numFmtId="164" fontId="3" fillId="25" borderId="19" xfId="81" applyNumberFormat="1" applyFont="1" applyFill="1" applyBorder="1" applyAlignment="1" applyProtection="1">
      <alignment horizontal="left" vertical="center" wrapText="1"/>
    </xf>
    <xf numFmtId="4" fontId="7" fillId="26" borderId="1" xfId="81" applyNumberFormat="1" applyFont="1" applyFill="1" applyBorder="1" applyAlignment="1" applyProtection="1">
      <alignment horizontal="center" vertical="top"/>
    </xf>
    <xf numFmtId="164" fontId="7" fillId="0" borderId="1" xfId="81" applyNumberFormat="1" applyFont="1" applyFill="1" applyBorder="1" applyAlignment="1" applyProtection="1">
      <alignment horizontal="center" vertical="top" wrapText="1"/>
    </xf>
    <xf numFmtId="165" fontId="7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0" fontId="3" fillId="2" borderId="22" xfId="81" applyNumberFormat="1" applyFont="1" applyBorder="1" applyAlignment="1">
      <alignment horizontal="center" vertical="center"/>
    </xf>
    <xf numFmtId="0" fontId="52" fillId="26" borderId="0" xfId="81" applyFont="1" applyFill="1" applyAlignment="1"/>
    <xf numFmtId="164" fontId="7" fillId="0" borderId="1" xfId="81" applyNumberFormat="1" applyFont="1" applyFill="1" applyBorder="1" applyAlignment="1" applyProtection="1">
      <alignment vertical="top" wrapText="1"/>
    </xf>
    <xf numFmtId="166" fontId="51" fillId="26" borderId="1" xfId="81" applyNumberFormat="1" applyFont="1" applyFill="1" applyBorder="1" applyAlignment="1" applyProtection="1">
      <alignment vertical="top"/>
    </xf>
    <xf numFmtId="0" fontId="51" fillId="0" borderId="1" xfId="81" applyNumberFormat="1" applyFont="1" applyFill="1" applyBorder="1" applyAlignment="1" applyProtection="1">
      <alignment horizontal="center" vertical="top" wrapText="1"/>
    </xf>
    <xf numFmtId="164" fontId="51" fillId="0" borderId="1" xfId="81" applyNumberFormat="1" applyFont="1" applyFill="1" applyBorder="1" applyAlignment="1" applyProtection="1">
      <alignment horizontal="center" vertical="top" wrapText="1"/>
    </xf>
    <xf numFmtId="1" fontId="51" fillId="0" borderId="2" xfId="81" applyNumberFormat="1" applyFont="1" applyFill="1" applyBorder="1" applyAlignment="1" applyProtection="1">
      <alignment horizontal="right" vertical="top" wrapText="1"/>
    </xf>
    <xf numFmtId="166" fontId="51" fillId="0" borderId="2" xfId="81" applyNumberFormat="1" applyFont="1" applyFill="1" applyBorder="1" applyAlignment="1" applyProtection="1">
      <alignment vertical="top"/>
      <protection locked="0"/>
    </xf>
    <xf numFmtId="166" fontId="51" fillId="0" borderId="2" xfId="81" applyNumberFormat="1" applyFont="1" applyFill="1" applyBorder="1" applyAlignment="1" applyProtection="1">
      <alignment vertical="top"/>
    </xf>
    <xf numFmtId="0" fontId="7" fillId="2" borderId="0" xfId="81" applyNumberFormat="1"/>
    <xf numFmtId="7" fontId="2" fillId="2" borderId="0" xfId="81" applyNumberFormat="1" applyFont="1" applyAlignment="1" applyProtection="1">
      <alignment horizontal="centerContinuous" vertical="center"/>
    </xf>
    <xf numFmtId="0" fontId="7" fillId="2" borderId="0" xfId="81" applyNumberFormat="1" applyAlignment="1">
      <alignment horizontal="centerContinuous" vertical="center"/>
    </xf>
    <xf numFmtId="7" fontId="49" fillId="2" borderId="0" xfId="81" applyNumberFormat="1" applyFont="1" applyAlignment="1" applyProtection="1">
      <alignment horizontal="centerContinuous" vertical="center"/>
    </xf>
    <xf numFmtId="7" fontId="7" fillId="2" borderId="0" xfId="81" applyNumberFormat="1" applyAlignment="1">
      <alignment horizontal="right"/>
    </xf>
    <xf numFmtId="0" fontId="7" fillId="2" borderId="0" xfId="81" applyNumberFormat="1" applyAlignment="1">
      <alignment vertical="top"/>
    </xf>
    <xf numFmtId="0" fontId="7" fillId="2" borderId="0" xfId="81" applyNumberFormat="1" applyAlignment="1"/>
    <xf numFmtId="7" fontId="7" fillId="2" borderId="0" xfId="81" applyNumberFormat="1" applyAlignment="1" applyProtection="1">
      <alignment horizontal="centerContinuous" vertical="center"/>
    </xf>
    <xf numFmtId="2" fontId="7" fillId="2" borderId="0" xfId="81" applyNumberFormat="1" applyAlignment="1">
      <alignment horizontal="centerContinuous"/>
    </xf>
    <xf numFmtId="7" fontId="7" fillId="2" borderId="16" xfId="81" applyNumberFormat="1" applyBorder="1" applyAlignment="1">
      <alignment horizontal="center"/>
    </xf>
    <xf numFmtId="0" fontId="7" fillId="2" borderId="16" xfId="81" applyNumberFormat="1" applyBorder="1" applyAlignment="1">
      <alignment horizontal="center" vertical="top"/>
    </xf>
    <xf numFmtId="0" fontId="7" fillId="2" borderId="17" xfId="81" applyNumberFormat="1" applyBorder="1" applyAlignment="1">
      <alignment horizontal="center"/>
    </xf>
    <xf numFmtId="0" fontId="7" fillId="2" borderId="16" xfId="81" applyNumberFormat="1" applyBorder="1" applyAlignment="1">
      <alignment horizontal="center"/>
    </xf>
    <xf numFmtId="0" fontId="7" fillId="2" borderId="18" xfId="81" applyNumberFormat="1" applyBorder="1" applyAlignment="1">
      <alignment horizontal="center"/>
    </xf>
    <xf numFmtId="7" fontId="7" fillId="2" borderId="18" xfId="81" applyNumberFormat="1" applyBorder="1" applyAlignment="1" applyProtection="1">
      <alignment horizontal="right"/>
    </xf>
    <xf numFmtId="0" fontId="54" fillId="27" borderId="0" xfId="81" applyNumberFormat="1" applyFont="1" applyFill="1"/>
    <xf numFmtId="0" fontId="55" fillId="27" borderId="0" xfId="109" applyFont="1" applyFill="1" applyAlignment="1">
      <alignment wrapText="1"/>
    </xf>
    <xf numFmtId="0" fontId="55" fillId="27" borderId="0" xfId="81" applyNumberFormat="1" applyFont="1" applyFill="1" applyBorder="1" applyAlignment="1" applyProtection="1">
      <alignment horizontal="center"/>
    </xf>
    <xf numFmtId="0" fontId="55" fillId="27" borderId="0" xfId="81" applyNumberFormat="1" applyFont="1" applyFill="1"/>
    <xf numFmtId="0" fontId="55" fillId="27" borderId="0" xfId="81" applyNumberFormat="1" applyFont="1" applyFill="1" applyAlignment="1" applyProtection="1">
      <alignment horizontal="center"/>
    </xf>
    <xf numFmtId="7" fontId="7" fillId="2" borderId="23" xfId="81" applyNumberFormat="1" applyBorder="1" applyAlignment="1">
      <alignment horizontal="right"/>
    </xf>
    <xf numFmtId="0" fontId="7" fillId="2" borderId="24" xfId="81" applyNumberFormat="1" applyBorder="1" applyAlignment="1">
      <alignment vertical="top"/>
    </xf>
    <xf numFmtId="0" fontId="7" fillId="2" borderId="25" xfId="81" applyNumberFormat="1" applyBorder="1"/>
    <xf numFmtId="0" fontId="7" fillId="2" borderId="24" xfId="81" applyNumberFormat="1" applyBorder="1" applyAlignment="1">
      <alignment horizontal="center"/>
    </xf>
    <xf numFmtId="0" fontId="7" fillId="2" borderId="26" xfId="81" applyNumberFormat="1" applyBorder="1"/>
    <xf numFmtId="0" fontId="7" fillId="2" borderId="26" xfId="81" applyNumberFormat="1" applyBorder="1" applyAlignment="1">
      <alignment horizontal="center"/>
    </xf>
    <xf numFmtId="0" fontId="7" fillId="2" borderId="26" xfId="81" applyNumberFormat="1" applyBorder="1" applyAlignment="1">
      <alignment horizontal="right"/>
    </xf>
    <xf numFmtId="166" fontId="7" fillId="25" borderId="0" xfId="81" applyNumberFormat="1" applyFont="1" applyFill="1" applyBorder="1" applyAlignment="1" applyProtection="1">
      <alignment vertical="center"/>
    </xf>
    <xf numFmtId="164" fontId="7" fillId="25" borderId="0" xfId="81" applyNumberFormat="1" applyFont="1" applyFill="1" applyBorder="1" applyAlignment="1" applyProtection="1">
      <alignment horizontal="center" vertical="center"/>
    </xf>
    <xf numFmtId="0" fontId="8" fillId="2" borderId="0" xfId="81" applyFont="1" applyAlignment="1" applyProtection="1">
      <alignment horizontal="center" vertical="center"/>
    </xf>
    <xf numFmtId="7" fontId="7" fillId="28" borderId="34" xfId="81" applyNumberFormat="1" applyFill="1" applyBorder="1" applyAlignment="1">
      <alignment horizontal="right"/>
    </xf>
    <xf numFmtId="0" fontId="3" fillId="0" borderId="49" xfId="81" applyNumberFormat="1" applyFont="1" applyFill="1" applyBorder="1" applyAlignment="1">
      <alignment horizontal="center" vertical="center"/>
    </xf>
    <xf numFmtId="0" fontId="7" fillId="0" borderId="50" xfId="81" applyNumberFormat="1" applyFill="1" applyBorder="1" applyAlignment="1" applyProtection="1">
      <alignment horizontal="right" vertical="center"/>
    </xf>
    <xf numFmtId="0" fontId="7" fillId="0" borderId="51" xfId="81" applyNumberFormat="1" applyFill="1" applyBorder="1" applyAlignment="1">
      <alignment horizontal="right" vertical="center"/>
    </xf>
    <xf numFmtId="0" fontId="7" fillId="28" borderId="0" xfId="81" applyNumberFormat="1" applyFill="1"/>
    <xf numFmtId="7" fontId="7" fillId="2" borderId="20" xfId="81" applyNumberFormat="1" applyBorder="1" applyAlignment="1">
      <alignment horizontal="right"/>
    </xf>
    <xf numFmtId="1" fontId="7" fillId="2" borderId="20" xfId="81" applyNumberFormat="1" applyBorder="1" applyAlignment="1">
      <alignment horizontal="center" vertical="top"/>
    </xf>
    <xf numFmtId="0" fontId="7" fillId="2" borderId="20" xfId="81" applyNumberFormat="1" applyBorder="1" applyAlignment="1">
      <alignment horizontal="center" vertical="top"/>
    </xf>
    <xf numFmtId="0" fontId="7" fillId="2" borderId="20" xfId="81" applyNumberFormat="1" applyBorder="1" applyAlignment="1" applyProtection="1">
      <alignment horizontal="right"/>
    </xf>
    <xf numFmtId="0" fontId="7" fillId="2" borderId="19" xfId="81" applyNumberFormat="1" applyBorder="1" applyAlignment="1">
      <alignment horizontal="right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0" fontId="51" fillId="0" borderId="1" xfId="81" applyNumberFormat="1" applyFont="1" applyFill="1" applyBorder="1" applyAlignment="1" applyProtection="1">
      <alignment horizontal="right" vertical="top"/>
    </xf>
    <xf numFmtId="0" fontId="51" fillId="0" borderId="1" xfId="81" applyNumberFormat="1" applyFont="1" applyFill="1" applyBorder="1" applyAlignment="1" applyProtection="1">
      <alignment vertical="top"/>
    </xf>
    <xf numFmtId="0" fontId="52" fillId="26" borderId="0" xfId="81" applyFont="1" applyFill="1"/>
    <xf numFmtId="164" fontId="7" fillId="0" borderId="35" xfId="81" applyNumberFormat="1" applyFont="1" applyFill="1" applyBorder="1" applyAlignment="1" applyProtection="1">
      <alignment horizontal="center" vertical="top" wrapText="1"/>
    </xf>
    <xf numFmtId="1" fontId="51" fillId="0" borderId="35" xfId="81" applyNumberFormat="1" applyFont="1" applyFill="1" applyBorder="1" applyAlignment="1" applyProtection="1">
      <alignment horizontal="right" vertical="top"/>
    </xf>
    <xf numFmtId="0" fontId="7" fillId="2" borderId="20" xfId="81" applyNumberFormat="1" applyBorder="1" applyAlignment="1">
      <alignment vertical="top"/>
    </xf>
    <xf numFmtId="0" fontId="7" fillId="0" borderId="20" xfId="81" applyNumberFormat="1" applyFill="1" applyBorder="1" applyAlignment="1" applyProtection="1">
      <alignment horizontal="right"/>
    </xf>
    <xf numFmtId="164" fontId="7" fillId="26" borderId="1" xfId="110" applyNumberFormat="1" applyFont="1" applyFill="1" applyBorder="1" applyAlignment="1" applyProtection="1">
      <alignment horizontal="center" vertical="top" wrapText="1"/>
    </xf>
    <xf numFmtId="0" fontId="7" fillId="2" borderId="20" xfId="81" applyNumberFormat="1" applyBorder="1" applyAlignment="1" applyProtection="1">
      <alignment horizontal="center" vertical="top"/>
    </xf>
    <xf numFmtId="165" fontId="7" fillId="0" borderId="2" xfId="81" applyNumberFormat="1" applyFont="1" applyFill="1" applyBorder="1" applyAlignment="1" applyProtection="1">
      <alignment horizontal="center" vertical="top" wrapText="1"/>
    </xf>
    <xf numFmtId="164" fontId="7" fillId="0" borderId="2" xfId="81" applyNumberFormat="1" applyFont="1" applyFill="1" applyBorder="1" applyAlignment="1" applyProtection="1">
      <alignment horizontal="left" vertical="top" wrapText="1"/>
    </xf>
    <xf numFmtId="164" fontId="7" fillId="0" borderId="2" xfId="81" applyNumberFormat="1" applyFont="1" applyFill="1" applyBorder="1" applyAlignment="1" applyProtection="1">
      <alignment horizontal="center" vertical="top" wrapText="1"/>
    </xf>
    <xf numFmtId="0" fontId="7" fillId="0" borderId="2" xfId="81" applyNumberFormat="1" applyFont="1" applyFill="1" applyBorder="1" applyAlignment="1" applyProtection="1">
      <alignment horizontal="center" vertical="top" wrapText="1"/>
    </xf>
    <xf numFmtId="1" fontId="51" fillId="0" borderId="2" xfId="81" applyNumberFormat="1" applyFont="1" applyFill="1" applyBorder="1" applyAlignment="1" applyProtection="1">
      <alignment horizontal="right" vertical="top"/>
    </xf>
    <xf numFmtId="0" fontId="7" fillId="2" borderId="19" xfId="81" applyNumberFormat="1" applyBorder="1" applyAlignment="1">
      <alignment horizontal="center" vertical="top"/>
    </xf>
    <xf numFmtId="0" fontId="51" fillId="0" borderId="1" xfId="81" applyNumberFormat="1" applyFont="1" applyFill="1" applyBorder="1" applyAlignment="1" applyProtection="1">
      <alignment horizontal="right" vertical="top" wrapText="1"/>
    </xf>
    <xf numFmtId="0" fontId="51" fillId="0" borderId="1" xfId="81" applyNumberFormat="1" applyFont="1" applyFill="1" applyBorder="1" applyAlignment="1" applyProtection="1">
      <alignment vertical="top" wrapText="1"/>
    </xf>
    <xf numFmtId="0" fontId="52" fillId="26" borderId="0" xfId="81" applyFont="1" applyFill="1" applyAlignment="1">
      <alignment vertical="top"/>
    </xf>
    <xf numFmtId="164" fontId="51" fillId="0" borderId="1" xfId="81" applyNumberFormat="1" applyFont="1" applyFill="1" applyBorder="1" applyAlignment="1" applyProtection="1">
      <alignment horizontal="right" vertical="top" wrapText="1"/>
    </xf>
    <xf numFmtId="0" fontId="7" fillId="2" borderId="19" xfId="81" applyNumberFormat="1" applyBorder="1" applyAlignment="1">
      <alignment horizontal="left" vertical="top"/>
    </xf>
    <xf numFmtId="167" fontId="1" fillId="26" borderId="1" xfId="81" applyNumberFormat="1" applyFont="1" applyFill="1" applyBorder="1" applyAlignment="1" applyProtection="1">
      <alignment horizontal="center"/>
    </xf>
    <xf numFmtId="167" fontId="1" fillId="26" borderId="0" xfId="81" applyNumberFormat="1" applyFont="1" applyFill="1" applyBorder="1" applyAlignment="1" applyProtection="1">
      <alignment horizontal="center"/>
    </xf>
    <xf numFmtId="7" fontId="7" fillId="2" borderId="22" xfId="81" applyNumberFormat="1" applyBorder="1" applyAlignment="1">
      <alignment horizontal="right"/>
    </xf>
    <xf numFmtId="7" fontId="7" fillId="0" borderId="22" xfId="81" applyNumberFormat="1" applyFill="1" applyBorder="1" applyAlignment="1" applyProtection="1">
      <alignment horizontal="right"/>
    </xf>
    <xf numFmtId="7" fontId="7" fillId="2" borderId="52" xfId="81" applyNumberFormat="1" applyBorder="1" applyAlignment="1">
      <alignment horizontal="right"/>
    </xf>
    <xf numFmtId="7" fontId="7" fillId="28" borderId="53" xfId="81" applyNumberFormat="1" applyFill="1" applyBorder="1" applyAlignment="1">
      <alignment horizontal="right"/>
    </xf>
    <xf numFmtId="0" fontId="3" fillId="0" borderId="1" xfId="81" applyNumberFormat="1" applyFont="1" applyFill="1" applyBorder="1" applyAlignment="1">
      <alignment horizontal="center" vertical="center"/>
    </xf>
    <xf numFmtId="7" fontId="7" fillId="0" borderId="20" xfId="81" applyNumberFormat="1" applyFill="1" applyBorder="1" applyAlignment="1" applyProtection="1">
      <alignment horizontal="right" vertical="center"/>
    </xf>
    <xf numFmtId="7" fontId="7" fillId="0" borderId="19" xfId="81" applyNumberFormat="1" applyFill="1" applyBorder="1" applyAlignment="1">
      <alignment horizontal="right" vertical="center"/>
    </xf>
    <xf numFmtId="177" fontId="51" fillId="0" borderId="2" xfId="81" applyNumberFormat="1" applyFont="1" applyFill="1" applyBorder="1" applyAlignment="1" applyProtection="1">
      <alignment horizontal="center" vertical="top" wrapText="1"/>
    </xf>
    <xf numFmtId="7" fontId="7" fillId="2" borderId="22" xfId="81" applyNumberFormat="1" applyBorder="1" applyAlignment="1">
      <alignment horizontal="right" vertical="center"/>
    </xf>
    <xf numFmtId="7" fontId="7" fillId="0" borderId="22" xfId="81" applyNumberFormat="1" applyFill="1" applyBorder="1" applyAlignment="1" applyProtection="1">
      <alignment horizontal="right" vertical="center"/>
    </xf>
    <xf numFmtId="0" fontId="7" fillId="2" borderId="0" xfId="81" applyNumberFormat="1" applyAlignment="1">
      <alignment vertical="center"/>
    </xf>
    <xf numFmtId="7" fontId="7" fillId="28" borderId="39" xfId="81" applyNumberFormat="1" applyFill="1" applyBorder="1" applyAlignment="1">
      <alignment horizontal="right"/>
    </xf>
    <xf numFmtId="0" fontId="7" fillId="28" borderId="54" xfId="81" applyNumberFormat="1" applyFill="1" applyBorder="1" applyAlignment="1">
      <alignment horizontal="right"/>
    </xf>
    <xf numFmtId="7" fontId="7" fillId="28" borderId="35" xfId="81" applyNumberFormat="1" applyFill="1" applyBorder="1" applyAlignment="1">
      <alignment horizontal="right"/>
    </xf>
    <xf numFmtId="7" fontId="7" fillId="0" borderId="31" xfId="81" applyNumberFormat="1" applyFill="1" applyBorder="1" applyAlignment="1" applyProtection="1">
      <alignment horizontal="right" vertical="center"/>
    </xf>
    <xf numFmtId="7" fontId="7" fillId="0" borderId="27" xfId="81" applyNumberFormat="1" applyFill="1" applyBorder="1" applyAlignment="1">
      <alignment horizontal="right" vertical="center"/>
    </xf>
    <xf numFmtId="7" fontId="7" fillId="0" borderId="20" xfId="81" applyNumberFormat="1" applyFill="1" applyBorder="1" applyAlignment="1" applyProtection="1">
      <alignment horizontal="right"/>
    </xf>
    <xf numFmtId="7" fontId="7" fillId="2" borderId="19" xfId="81" applyNumberFormat="1" applyBorder="1" applyAlignment="1">
      <alignment horizontal="right"/>
    </xf>
    <xf numFmtId="164" fontId="7" fillId="0" borderId="34" xfId="81" applyNumberFormat="1" applyFont="1" applyFill="1" applyBorder="1" applyAlignment="1" applyProtection="1">
      <alignment horizontal="left" vertical="top" wrapText="1"/>
    </xf>
    <xf numFmtId="164" fontId="7" fillId="0" borderId="1" xfId="81" applyNumberFormat="1" applyFont="1" applyFill="1" applyBorder="1" applyAlignment="1" applyProtection="1">
      <alignment horizontal="center" vertical="top"/>
    </xf>
    <xf numFmtId="178" fontId="51" fillId="0" borderId="1" xfId="81" applyNumberFormat="1" applyFont="1" applyFill="1" applyBorder="1" applyAlignment="1" applyProtection="1">
      <alignment horizontal="right" vertical="top"/>
    </xf>
    <xf numFmtId="0" fontId="51" fillId="26" borderId="1" xfId="81" applyNumberFormat="1" applyFont="1" applyFill="1" applyBorder="1" applyAlignment="1" applyProtection="1">
      <alignment vertical="top"/>
    </xf>
    <xf numFmtId="0" fontId="51" fillId="0" borderId="0" xfId="81" applyNumberFormat="1" applyFont="1" applyFill="1" applyBorder="1" applyAlignment="1" applyProtection="1">
      <alignment horizontal="center" vertical="top" wrapText="1"/>
    </xf>
    <xf numFmtId="177" fontId="51" fillId="0" borderId="1" xfId="81" applyNumberFormat="1" applyFont="1" applyFill="1" applyBorder="1" applyAlignment="1" applyProtection="1">
      <alignment horizontal="center" vertical="top" wrapText="1"/>
    </xf>
    <xf numFmtId="1" fontId="7" fillId="0" borderId="0" xfId="81" applyNumberFormat="1" applyFill="1" applyBorder="1" applyAlignment="1">
      <alignment vertical="top"/>
    </xf>
    <xf numFmtId="167" fontId="7" fillId="26" borderId="1" xfId="81" applyNumberFormat="1" applyFont="1" applyFill="1" applyBorder="1" applyAlignment="1" applyProtection="1">
      <alignment horizontal="center"/>
    </xf>
    <xf numFmtId="165" fontId="7" fillId="0" borderId="2" xfId="81" applyNumberFormat="1" applyFont="1" applyFill="1" applyBorder="1" applyAlignment="1" applyProtection="1">
      <alignment horizontal="left" vertical="top" wrapText="1"/>
    </xf>
    <xf numFmtId="164" fontId="7" fillId="0" borderId="2" xfId="81" applyNumberFormat="1" applyFont="1" applyFill="1" applyBorder="1" applyAlignment="1" applyProtection="1">
      <alignment vertical="center" wrapText="1"/>
    </xf>
    <xf numFmtId="0" fontId="51" fillId="26" borderId="1" xfId="81" applyNumberFormat="1" applyFont="1" applyFill="1" applyBorder="1" applyAlignment="1" applyProtection="1">
      <alignment vertical="top" wrapText="1"/>
    </xf>
    <xf numFmtId="0" fontId="7" fillId="2" borderId="55" xfId="81" applyNumberFormat="1" applyBorder="1" applyAlignment="1">
      <alignment horizontal="right"/>
    </xf>
    <xf numFmtId="164" fontId="7" fillId="26" borderId="2" xfId="80" applyNumberFormat="1" applyFont="1" applyFill="1" applyBorder="1" applyAlignment="1" applyProtection="1">
      <alignment horizontal="left" vertical="top" wrapText="1"/>
    </xf>
    <xf numFmtId="164" fontId="7" fillId="26" borderId="2" xfId="81" applyNumberFormat="1" applyFont="1" applyFill="1" applyBorder="1" applyAlignment="1" applyProtection="1">
      <alignment horizontal="center" vertical="top" wrapText="1"/>
    </xf>
    <xf numFmtId="164" fontId="51" fillId="26" borderId="2" xfId="81" applyNumberFormat="1" applyFont="1" applyFill="1" applyBorder="1" applyAlignment="1" applyProtection="1">
      <alignment horizontal="center" vertical="top" wrapText="1"/>
    </xf>
    <xf numFmtId="0" fontId="3" fillId="2" borderId="56" xfId="81" applyNumberFormat="1" applyFont="1" applyBorder="1" applyAlignment="1">
      <alignment horizontal="center" vertical="center"/>
    </xf>
    <xf numFmtId="7" fontId="7" fillId="2" borderId="56" xfId="81" applyNumberFormat="1" applyBorder="1" applyAlignment="1" applyProtection="1">
      <alignment horizontal="right" vertical="center"/>
    </xf>
    <xf numFmtId="7" fontId="7" fillId="2" borderId="60" xfId="81" applyNumberFormat="1" applyBorder="1" applyAlignment="1">
      <alignment horizontal="right" vertical="center"/>
    </xf>
    <xf numFmtId="0" fontId="7" fillId="2" borderId="20" xfId="81" applyNumberFormat="1" applyBorder="1" applyAlignment="1">
      <alignment horizontal="right"/>
    </xf>
    <xf numFmtId="0" fontId="7" fillId="2" borderId="21" xfId="81" applyNumberFormat="1" applyBorder="1" applyAlignment="1">
      <alignment vertical="top"/>
    </xf>
    <xf numFmtId="0" fontId="1" fillId="2" borderId="15" xfId="81" applyNumberFormat="1" applyFont="1" applyBorder="1"/>
    <xf numFmtId="0" fontId="7" fillId="2" borderId="15" xfId="81" applyNumberFormat="1" applyBorder="1" applyAlignment="1">
      <alignment horizontal="center"/>
    </xf>
    <xf numFmtId="0" fontId="7" fillId="2" borderId="15" xfId="81" applyNumberFormat="1" applyBorder="1"/>
    <xf numFmtId="0" fontId="7" fillId="2" borderId="32" xfId="81" applyNumberFormat="1" applyBorder="1" applyAlignment="1">
      <alignment horizontal="right"/>
    </xf>
    <xf numFmtId="0" fontId="7" fillId="28" borderId="33" xfId="81" applyNumberFormat="1" applyFill="1" applyBorder="1" applyAlignment="1">
      <alignment horizontal="right"/>
    </xf>
    <xf numFmtId="0" fontId="7" fillId="2" borderId="13" xfId="81" applyNumberFormat="1" applyFont="1" applyBorder="1" applyAlignment="1" applyProtection="1">
      <alignment horizontal="right" vertical="center"/>
    </xf>
    <xf numFmtId="0" fontId="7" fillId="2" borderId="63" xfId="81" applyNumberFormat="1" applyFont="1" applyBorder="1" applyAlignment="1">
      <alignment horizontal="right" vertical="center"/>
    </xf>
    <xf numFmtId="7" fontId="7" fillId="2" borderId="22" xfId="81" applyNumberFormat="1" applyBorder="1" applyAlignment="1" applyProtection="1">
      <alignment horizontal="right"/>
    </xf>
    <xf numFmtId="0" fontId="7" fillId="28" borderId="3" xfId="81" applyNumberFormat="1" applyFill="1" applyBorder="1" applyAlignment="1">
      <alignment horizontal="right"/>
    </xf>
    <xf numFmtId="7" fontId="7" fillId="2" borderId="30" xfId="81" applyNumberFormat="1" applyBorder="1" applyAlignment="1">
      <alignment horizontal="right"/>
    </xf>
    <xf numFmtId="0" fontId="7" fillId="2" borderId="29" xfId="81" applyNumberFormat="1" applyBorder="1" applyAlignment="1">
      <alignment vertical="top"/>
    </xf>
    <xf numFmtId="0" fontId="7" fillId="2" borderId="13" xfId="81" applyNumberFormat="1" applyBorder="1"/>
    <xf numFmtId="0" fontId="7" fillId="2" borderId="13" xfId="81" applyNumberFormat="1" applyBorder="1" applyAlignment="1">
      <alignment horizontal="center"/>
    </xf>
    <xf numFmtId="7" fontId="7" fillId="2" borderId="13" xfId="81" applyNumberFormat="1" applyBorder="1" applyAlignment="1" applyProtection="1">
      <alignment horizontal="right"/>
    </xf>
    <xf numFmtId="0" fontId="7" fillId="2" borderId="69" xfId="81" applyNumberFormat="1" applyBorder="1" applyAlignment="1">
      <alignment vertical="top"/>
    </xf>
    <xf numFmtId="0" fontId="7" fillId="2" borderId="0" xfId="81" applyNumberFormat="1" applyAlignment="1">
      <alignment horizontal="right"/>
    </xf>
    <xf numFmtId="0" fontId="7" fillId="2" borderId="0" xfId="81" applyNumberFormat="1" applyAlignment="1">
      <alignment horizontal="center"/>
    </xf>
    <xf numFmtId="0" fontId="7" fillId="2" borderId="0" xfId="81" applyNumberFormat="1" applyAlignment="1" applyProtection="1">
      <alignment horizontal="right"/>
    </xf>
    <xf numFmtId="0" fontId="53" fillId="0" borderId="20" xfId="81" applyNumberFormat="1" applyFont="1" applyFill="1" applyBorder="1" applyAlignment="1" applyProtection="1">
      <alignment horizontal="center" wrapText="1"/>
    </xf>
    <xf numFmtId="0" fontId="56" fillId="26" borderId="34" xfId="81" applyFont="1" applyFill="1" applyBorder="1"/>
    <xf numFmtId="0" fontId="57" fillId="2" borderId="0" xfId="81" applyFont="1" applyBorder="1" applyAlignment="1" applyProtection="1">
      <alignment vertical="center"/>
    </xf>
    <xf numFmtId="178" fontId="51" fillId="0" borderId="1" xfId="81" applyNumberFormat="1" applyFont="1" applyFill="1" applyBorder="1" applyAlignment="1" applyProtection="1">
      <alignment horizontal="right" vertical="top" wrapText="1"/>
    </xf>
    <xf numFmtId="179" fontId="51" fillId="0" borderId="1" xfId="81" applyNumberFormat="1" applyFont="1" applyFill="1" applyBorder="1" applyAlignment="1" applyProtection="1">
      <alignment horizontal="right" vertical="top" wrapText="1"/>
    </xf>
    <xf numFmtId="0" fontId="7" fillId="2" borderId="0" xfId="81" applyNumberFormat="1" applyBorder="1"/>
    <xf numFmtId="0" fontId="7" fillId="2" borderId="54" xfId="81" applyNumberFormat="1" applyBorder="1" applyAlignment="1">
      <alignment horizontal="right"/>
    </xf>
    <xf numFmtId="7" fontId="7" fillId="2" borderId="0" xfId="81" applyNumberFormat="1" applyBorder="1" applyAlignment="1">
      <alignment horizontal="right"/>
    </xf>
    <xf numFmtId="0" fontId="7" fillId="0" borderId="25" xfId="81" applyNumberFormat="1" applyFill="1" applyBorder="1" applyAlignment="1" applyProtection="1">
      <alignment horizontal="right"/>
    </xf>
    <xf numFmtId="7" fontId="7" fillId="0" borderId="25" xfId="81" applyNumberFormat="1" applyFill="1" applyBorder="1" applyAlignment="1" applyProtection="1">
      <alignment horizontal="right"/>
    </xf>
    <xf numFmtId="0" fontId="7" fillId="2" borderId="15" xfId="81" applyNumberFormat="1" applyBorder="1" applyAlignment="1" applyProtection="1">
      <alignment horizontal="right"/>
    </xf>
    <xf numFmtId="0" fontId="7" fillId="2" borderId="65" xfId="81" applyNumberFormat="1" applyFont="1" applyBorder="1" applyAlignment="1">
      <alignment horizontal="right" vertical="center"/>
    </xf>
    <xf numFmtId="1" fontId="48" fillId="2" borderId="66" xfId="81" applyNumberFormat="1" applyFont="1" applyBorder="1" applyAlignment="1">
      <alignment horizontal="left" vertical="center" wrapText="1"/>
    </xf>
    <xf numFmtId="0" fontId="7" fillId="2" borderId="67" xfId="81" applyNumberFormat="1" applyBorder="1" applyAlignment="1">
      <alignment vertical="center" wrapText="1"/>
    </xf>
    <xf numFmtId="0" fontId="7" fillId="2" borderId="68" xfId="81" applyNumberFormat="1" applyBorder="1" applyAlignment="1">
      <alignment vertical="center" wrapText="1"/>
    </xf>
    <xf numFmtId="0" fontId="7" fillId="2" borderId="43" xfId="81" applyNumberFormat="1" applyBorder="1" applyAlignment="1"/>
    <xf numFmtId="0" fontId="7" fillId="2" borderId="44" xfId="81" applyNumberFormat="1" applyBorder="1" applyAlignment="1"/>
    <xf numFmtId="7" fontId="7" fillId="2" borderId="36" xfId="81" applyNumberFormat="1" applyBorder="1" applyAlignment="1">
      <alignment horizontal="center"/>
    </xf>
    <xf numFmtId="0" fontId="7" fillId="2" borderId="37" xfId="81" applyNumberFormat="1" applyBorder="1" applyAlignment="1"/>
    <xf numFmtId="1" fontId="4" fillId="0" borderId="38" xfId="81" applyNumberFormat="1" applyFont="1" applyFill="1" applyBorder="1" applyAlignment="1">
      <alignment horizontal="left" vertical="center" wrapText="1"/>
    </xf>
    <xf numFmtId="0" fontId="7" fillId="0" borderId="38" xfId="81" applyNumberFormat="1" applyFill="1" applyBorder="1" applyAlignment="1">
      <alignment vertical="center" wrapText="1"/>
    </xf>
    <xf numFmtId="0" fontId="7" fillId="0" borderId="39" xfId="81" applyNumberFormat="1" applyFill="1" applyBorder="1" applyAlignment="1">
      <alignment vertical="center" wrapText="1"/>
    </xf>
    <xf numFmtId="1" fontId="4" fillId="2" borderId="57" xfId="81" applyNumberFormat="1" applyFont="1" applyBorder="1" applyAlignment="1">
      <alignment horizontal="left" vertical="center" wrapText="1"/>
    </xf>
    <xf numFmtId="0" fontId="7" fillId="2" borderId="58" xfId="81" applyNumberFormat="1" applyBorder="1" applyAlignment="1">
      <alignment vertical="center" wrapText="1"/>
    </xf>
    <xf numFmtId="0" fontId="7" fillId="2" borderId="59" xfId="81" applyNumberFormat="1" applyBorder="1" applyAlignment="1">
      <alignment vertical="center" wrapText="1"/>
    </xf>
    <xf numFmtId="0" fontId="6" fillId="0" borderId="61" xfId="81" applyNumberFormat="1" applyFont="1" applyFill="1" applyBorder="1" applyAlignment="1">
      <alignment horizontal="left" vertical="center"/>
    </xf>
    <xf numFmtId="0" fontId="6" fillId="0" borderId="62" xfId="81" applyNumberFormat="1" applyFont="1" applyFill="1" applyBorder="1" applyAlignment="1">
      <alignment horizontal="left" vertical="center"/>
    </xf>
    <xf numFmtId="1" fontId="48" fillId="2" borderId="40" xfId="81" applyNumberFormat="1" applyFont="1" applyBorder="1" applyAlignment="1">
      <alignment horizontal="left" vertical="center" wrapText="1"/>
    </xf>
    <xf numFmtId="0" fontId="7" fillId="2" borderId="41" xfId="81" applyNumberFormat="1" applyBorder="1" applyAlignment="1">
      <alignment vertical="center" wrapText="1"/>
    </xf>
    <xf numFmtId="0" fontId="7" fillId="2" borderId="42" xfId="81" applyNumberFormat="1" applyBorder="1" applyAlignment="1">
      <alignment vertical="center" wrapText="1"/>
    </xf>
    <xf numFmtId="1" fontId="48" fillId="2" borderId="46" xfId="81" applyNumberFormat="1" applyFont="1" applyBorder="1" applyAlignment="1">
      <alignment horizontal="left" vertical="center" wrapText="1"/>
    </xf>
    <xf numFmtId="0" fontId="7" fillId="2" borderId="47" xfId="81" applyNumberFormat="1" applyBorder="1" applyAlignment="1">
      <alignment vertical="center" wrapText="1"/>
    </xf>
    <xf numFmtId="0" fontId="7" fillId="2" borderId="48" xfId="81" applyNumberFormat="1" applyBorder="1" applyAlignment="1">
      <alignment vertical="center" wrapText="1"/>
    </xf>
    <xf numFmtId="0" fontId="6" fillId="2" borderId="64" xfId="81" applyNumberFormat="1" applyFont="1" applyBorder="1" applyAlignment="1">
      <alignment vertical="center" wrapText="1"/>
    </xf>
    <xf numFmtId="0" fontId="7" fillId="2" borderId="28" xfId="81" applyNumberFormat="1" applyFont="1" applyBorder="1" applyAlignment="1">
      <alignment vertical="center" wrapText="1"/>
    </xf>
    <xf numFmtId="0" fontId="6" fillId="0" borderId="20" xfId="81" applyNumberFormat="1" applyFont="1" applyFill="1" applyBorder="1" applyAlignment="1">
      <alignment vertical="center"/>
    </xf>
    <xf numFmtId="0" fontId="7" fillId="0" borderId="0" xfId="81" applyNumberFormat="1" applyFont="1" applyFill="1" applyBorder="1" applyAlignment="1">
      <alignment vertical="center"/>
    </xf>
    <xf numFmtId="1" fontId="4" fillId="0" borderId="38" xfId="81" applyNumberFormat="1" applyFont="1" applyFill="1" applyBorder="1" applyAlignment="1" applyProtection="1">
      <alignment horizontal="left" vertical="center" wrapText="1"/>
    </xf>
    <xf numFmtId="0" fontId="7" fillId="0" borderId="38" xfId="81" applyNumberFormat="1" applyFill="1" applyBorder="1" applyAlignment="1" applyProtection="1">
      <alignment vertical="center" wrapText="1"/>
    </xf>
    <xf numFmtId="1" fontId="4" fillId="2" borderId="40" xfId="81" applyNumberFormat="1" applyFont="1" applyBorder="1" applyAlignment="1">
      <alignment horizontal="left" vertical="center" wrapText="1"/>
    </xf>
    <xf numFmtId="1" fontId="4" fillId="0" borderId="0" xfId="81" applyNumberFormat="1" applyFont="1" applyFill="1" applyBorder="1" applyAlignment="1">
      <alignment horizontal="left" vertical="center" wrapText="1"/>
    </xf>
    <xf numFmtId="0" fontId="7" fillId="0" borderId="0" xfId="81" applyNumberFormat="1" applyFill="1" applyBorder="1" applyAlignment="1">
      <alignment vertical="center" wrapText="1"/>
    </xf>
    <xf numFmtId="0" fontId="7" fillId="0" borderId="45" xfId="81" applyNumberFormat="1" applyFill="1" applyBorder="1" applyAlignment="1">
      <alignment vertical="center" wrapText="1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10"/>
    <cellStyle name="Normal_Surface Works Pay Items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14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Zeros="0" tabSelected="1" showOutlineSymbols="0" view="pageLayout" topLeftCell="B1" zoomScaleNormal="75" zoomScaleSheetLayoutView="75" workbookViewId="0">
      <selection activeCell="G12" sqref="G12"/>
    </sheetView>
  </sheetViews>
  <sheetFormatPr defaultColWidth="10.5546875" defaultRowHeight="15" x14ac:dyDescent="0.2"/>
  <cols>
    <col min="1" max="1" width="7.88671875" style="146" hidden="1" customWidth="1"/>
    <col min="2" max="2" width="8.77734375" style="35" customWidth="1"/>
    <col min="3" max="3" width="36.77734375" style="30" customWidth="1"/>
    <col min="4" max="4" width="12.77734375" style="147" customWidth="1"/>
    <col min="5" max="5" width="6.77734375" style="30" customWidth="1"/>
    <col min="6" max="6" width="11.77734375" style="30" customWidth="1"/>
    <col min="7" max="7" width="11.77734375" style="148" customWidth="1"/>
    <col min="8" max="8" width="16.77734375" style="146" customWidth="1"/>
    <col min="9" max="9" width="12.88671875" style="30" customWidth="1"/>
    <col min="10" max="10" width="37.5546875" style="30" customWidth="1"/>
    <col min="11" max="11" width="44.77734375" style="30" bestFit="1" customWidth="1"/>
    <col min="12" max="12" width="32.33203125" style="30" bestFit="1" customWidth="1"/>
    <col min="13" max="16384" width="10.5546875" style="30"/>
  </cols>
  <sheetData>
    <row r="1" spans="1:15" ht="15.75" x14ac:dyDescent="0.2">
      <c r="A1" s="2"/>
      <c r="B1" s="3" t="s">
        <v>0</v>
      </c>
      <c r="C1" s="4"/>
      <c r="D1" s="4"/>
      <c r="E1" s="4"/>
      <c r="F1" s="4"/>
      <c r="G1" s="31"/>
      <c r="H1" s="4"/>
    </row>
    <row r="2" spans="1:15" x14ac:dyDescent="0.2">
      <c r="A2" s="5"/>
      <c r="B2" s="6" t="s">
        <v>66</v>
      </c>
      <c r="C2" s="32"/>
      <c r="D2" s="32"/>
      <c r="E2" s="32"/>
      <c r="F2" s="32"/>
      <c r="G2" s="33"/>
      <c r="H2" s="32"/>
    </row>
    <row r="3" spans="1:15" x14ac:dyDescent="0.2">
      <c r="A3" s="34"/>
      <c r="B3" s="35" t="s">
        <v>1</v>
      </c>
      <c r="C3" s="36"/>
      <c r="D3" s="36"/>
      <c r="E3" s="36"/>
      <c r="F3" s="36"/>
      <c r="G3" s="37"/>
      <c r="H3" s="38"/>
    </row>
    <row r="4" spans="1:15" ht="15.75" x14ac:dyDescent="0.25">
      <c r="A4" s="39" t="s">
        <v>21</v>
      </c>
      <c r="B4" s="40" t="s">
        <v>3</v>
      </c>
      <c r="C4" s="41" t="s">
        <v>4</v>
      </c>
      <c r="D4" s="42" t="s">
        <v>5</v>
      </c>
      <c r="E4" s="43" t="s">
        <v>6</v>
      </c>
      <c r="F4" s="43" t="s">
        <v>7</v>
      </c>
      <c r="G4" s="44" t="s">
        <v>8</v>
      </c>
      <c r="H4" s="43" t="s">
        <v>9</v>
      </c>
      <c r="I4" s="149"/>
      <c r="J4" s="45"/>
      <c r="K4" s="46"/>
      <c r="L4" s="47"/>
      <c r="M4" s="48"/>
      <c r="N4" s="49"/>
      <c r="O4" s="48"/>
    </row>
    <row r="5" spans="1:15" ht="15.75" thickBot="1" x14ac:dyDescent="0.25">
      <c r="A5" s="50"/>
      <c r="B5" s="51"/>
      <c r="C5" s="52"/>
      <c r="D5" s="53" t="s">
        <v>10</v>
      </c>
      <c r="E5" s="54"/>
      <c r="F5" s="55" t="s">
        <v>11</v>
      </c>
      <c r="G5" s="56"/>
      <c r="H5" s="155"/>
      <c r="I5" s="150"/>
      <c r="J5" s="151"/>
      <c r="K5" s="57"/>
      <c r="L5" s="58"/>
      <c r="M5" s="59"/>
      <c r="N5" s="59"/>
      <c r="O5" s="59"/>
    </row>
    <row r="6" spans="1:15" ht="21.75" thickTop="1" thickBot="1" x14ac:dyDescent="0.25">
      <c r="A6" s="156"/>
      <c r="B6" s="184" t="s">
        <v>198</v>
      </c>
      <c r="C6" s="185"/>
      <c r="D6" s="185"/>
      <c r="E6" s="185"/>
      <c r="F6" s="185"/>
      <c r="G6" s="157"/>
      <c r="H6" s="105"/>
      <c r="I6" s="150"/>
      <c r="J6" s="151"/>
      <c r="K6" s="57"/>
      <c r="L6" s="58"/>
      <c r="M6" s="59"/>
      <c r="N6" s="59"/>
      <c r="O6" s="59"/>
    </row>
    <row r="7" spans="1:15" s="64" customFormat="1" ht="53.25" customHeight="1" thickTop="1" x14ac:dyDescent="0.2">
      <c r="A7" s="60"/>
      <c r="B7" s="61" t="s">
        <v>12</v>
      </c>
      <c r="C7" s="186" t="s">
        <v>122</v>
      </c>
      <c r="D7" s="187"/>
      <c r="E7" s="187"/>
      <c r="F7" s="187"/>
      <c r="G7" s="62"/>
      <c r="H7" s="63" t="s">
        <v>2</v>
      </c>
      <c r="I7" s="150"/>
      <c r="J7" s="151"/>
      <c r="K7" s="57"/>
      <c r="L7" s="58"/>
      <c r="M7" s="59"/>
      <c r="N7" s="59"/>
      <c r="O7" s="59"/>
    </row>
    <row r="8" spans="1:15" ht="36" customHeight="1" x14ac:dyDescent="0.2">
      <c r="A8" s="65"/>
      <c r="B8" s="7"/>
      <c r="C8" s="8" t="s">
        <v>17</v>
      </c>
      <c r="D8" s="66"/>
      <c r="E8" s="67" t="s">
        <v>2</v>
      </c>
      <c r="F8" s="67" t="s">
        <v>2</v>
      </c>
      <c r="G8" s="68"/>
      <c r="H8" s="69"/>
      <c r="I8" s="150"/>
      <c r="J8" s="151"/>
      <c r="K8" s="57"/>
      <c r="L8" s="58"/>
      <c r="M8" s="59"/>
      <c r="N8" s="59"/>
      <c r="O8" s="59"/>
    </row>
    <row r="9" spans="1:15" s="22" customFormat="1" ht="30" customHeight="1" x14ac:dyDescent="0.2">
      <c r="A9" s="15"/>
      <c r="B9" s="10" t="s">
        <v>67</v>
      </c>
      <c r="C9" s="11" t="s">
        <v>123</v>
      </c>
      <c r="D9" s="18" t="s">
        <v>124</v>
      </c>
      <c r="E9" s="12" t="s">
        <v>23</v>
      </c>
      <c r="F9" s="13">
        <v>3350</v>
      </c>
      <c r="G9" s="70"/>
      <c r="H9" s="14">
        <f>ROUND(G9*F9,2)</f>
        <v>0</v>
      </c>
      <c r="I9" s="150"/>
      <c r="J9" s="151"/>
      <c r="K9" s="57"/>
      <c r="L9" s="58"/>
      <c r="M9" s="59"/>
      <c r="N9" s="59"/>
      <c r="O9" s="59"/>
    </row>
    <row r="10" spans="1:15" s="22" customFormat="1" ht="30" customHeight="1" x14ac:dyDescent="0.2">
      <c r="A10" s="15"/>
      <c r="B10" s="10" t="s">
        <v>24</v>
      </c>
      <c r="C10" s="11" t="s">
        <v>125</v>
      </c>
      <c r="D10" s="18" t="s">
        <v>126</v>
      </c>
      <c r="E10" s="12" t="s">
        <v>23</v>
      </c>
      <c r="F10" s="13">
        <v>6350</v>
      </c>
      <c r="G10" s="70"/>
      <c r="H10" s="14">
        <f>ROUND(G10*F10,2)</f>
        <v>0</v>
      </c>
      <c r="I10" s="150"/>
      <c r="J10" s="151"/>
      <c r="K10" s="57"/>
      <c r="L10" s="58"/>
      <c r="M10" s="59"/>
      <c r="N10" s="59"/>
      <c r="O10" s="59"/>
    </row>
    <row r="11" spans="1:15" s="22" customFormat="1" ht="30" customHeight="1" x14ac:dyDescent="0.2">
      <c r="A11" s="15"/>
      <c r="B11" s="10" t="s">
        <v>40</v>
      </c>
      <c r="C11" s="11" t="s">
        <v>127</v>
      </c>
      <c r="D11" s="18" t="s">
        <v>128</v>
      </c>
      <c r="E11" s="12" t="s">
        <v>32</v>
      </c>
      <c r="F11" s="13">
        <v>1700</v>
      </c>
      <c r="G11" s="70"/>
      <c r="H11" s="14">
        <f>ROUND(G11*F11,2)</f>
        <v>0</v>
      </c>
      <c r="I11" s="150"/>
      <c r="J11" s="151"/>
      <c r="K11" s="57"/>
      <c r="L11" s="58"/>
      <c r="M11" s="59"/>
      <c r="N11" s="59"/>
      <c r="O11" s="59"/>
    </row>
    <row r="12" spans="1:15" s="22" customFormat="1" ht="30" customHeight="1" x14ac:dyDescent="0.2">
      <c r="A12" s="9" t="s">
        <v>38</v>
      </c>
      <c r="B12" s="10" t="s">
        <v>42</v>
      </c>
      <c r="C12" s="11" t="s">
        <v>39</v>
      </c>
      <c r="D12" s="18" t="s">
        <v>68</v>
      </c>
      <c r="E12" s="12" t="s">
        <v>25</v>
      </c>
      <c r="F12" s="13">
        <v>18760</v>
      </c>
      <c r="G12" s="70"/>
      <c r="H12" s="14">
        <f>ROUND(G12*F12,2)</f>
        <v>0</v>
      </c>
      <c r="I12" s="150"/>
      <c r="J12" s="151"/>
      <c r="K12" s="57"/>
      <c r="L12" s="58"/>
      <c r="M12" s="59"/>
      <c r="N12" s="59"/>
      <c r="O12" s="59"/>
    </row>
    <row r="13" spans="1:15" s="73" customFormat="1" ht="30" customHeight="1" x14ac:dyDescent="0.2">
      <c r="A13" s="9"/>
      <c r="B13" s="10" t="s">
        <v>43</v>
      </c>
      <c r="C13" s="11" t="s">
        <v>41</v>
      </c>
      <c r="D13" s="18" t="s">
        <v>129</v>
      </c>
      <c r="E13" s="12"/>
      <c r="F13" s="71"/>
      <c r="G13" s="72"/>
      <c r="H13" s="72"/>
      <c r="I13" s="150"/>
      <c r="J13" s="151"/>
      <c r="K13" s="57"/>
      <c r="L13" s="58"/>
      <c r="M13" s="59"/>
      <c r="N13" s="59"/>
      <c r="O13" s="59"/>
    </row>
    <row r="14" spans="1:15" s="73" customFormat="1" ht="30" customHeight="1" x14ac:dyDescent="0.2">
      <c r="A14" s="15" t="s">
        <v>130</v>
      </c>
      <c r="B14" s="19" t="s">
        <v>26</v>
      </c>
      <c r="C14" s="11" t="s">
        <v>131</v>
      </c>
      <c r="D14" s="18" t="s">
        <v>2</v>
      </c>
      <c r="E14" s="12" t="s">
        <v>27</v>
      </c>
      <c r="F14" s="13">
        <v>5350</v>
      </c>
      <c r="G14" s="70"/>
      <c r="H14" s="14">
        <f t="shared" ref="H14:H20" si="0">ROUND(G14*F14,2)</f>
        <v>0</v>
      </c>
      <c r="I14" s="150"/>
      <c r="J14" s="151"/>
      <c r="K14" s="57"/>
      <c r="L14" s="58"/>
      <c r="M14" s="59"/>
      <c r="N14" s="59"/>
      <c r="O14" s="59"/>
    </row>
    <row r="15" spans="1:15" s="73" customFormat="1" ht="30" customHeight="1" x14ac:dyDescent="0.2">
      <c r="A15" s="15" t="s">
        <v>132</v>
      </c>
      <c r="B15" s="19" t="s">
        <v>31</v>
      </c>
      <c r="C15" s="11" t="s">
        <v>133</v>
      </c>
      <c r="D15" s="18" t="s">
        <v>2</v>
      </c>
      <c r="E15" s="12" t="s">
        <v>27</v>
      </c>
      <c r="F15" s="13">
        <v>14750</v>
      </c>
      <c r="G15" s="70"/>
      <c r="H15" s="14">
        <f t="shared" si="0"/>
        <v>0</v>
      </c>
      <c r="I15" s="150"/>
      <c r="J15" s="151"/>
      <c r="K15" s="57"/>
      <c r="L15" s="58"/>
      <c r="M15" s="59"/>
      <c r="N15" s="59"/>
      <c r="O15" s="59"/>
    </row>
    <row r="16" spans="1:15" s="73" customFormat="1" ht="30" customHeight="1" x14ac:dyDescent="0.2">
      <c r="A16" s="9" t="s">
        <v>28</v>
      </c>
      <c r="B16" s="10" t="s">
        <v>45</v>
      </c>
      <c r="C16" s="11" t="s">
        <v>29</v>
      </c>
      <c r="D16" s="18" t="s">
        <v>68</v>
      </c>
      <c r="E16" s="12" t="s">
        <v>23</v>
      </c>
      <c r="F16" s="13">
        <v>700</v>
      </c>
      <c r="G16" s="70"/>
      <c r="H16" s="14">
        <f t="shared" si="0"/>
        <v>0</v>
      </c>
      <c r="I16" s="150"/>
      <c r="J16" s="151"/>
      <c r="K16" s="57"/>
      <c r="L16" s="58"/>
      <c r="M16" s="59"/>
      <c r="N16" s="59"/>
      <c r="O16" s="59"/>
    </row>
    <row r="17" spans="1:15" s="22" customFormat="1" ht="30" customHeight="1" x14ac:dyDescent="0.2">
      <c r="A17" s="15" t="s">
        <v>134</v>
      </c>
      <c r="B17" s="10" t="s">
        <v>49</v>
      </c>
      <c r="C17" s="11" t="s">
        <v>135</v>
      </c>
      <c r="D17" s="18" t="s">
        <v>68</v>
      </c>
      <c r="E17" s="12" t="s">
        <v>23</v>
      </c>
      <c r="F17" s="13">
        <v>370</v>
      </c>
      <c r="G17" s="70"/>
      <c r="H17" s="14">
        <f t="shared" si="0"/>
        <v>0</v>
      </c>
      <c r="I17" s="150"/>
      <c r="J17" s="151"/>
      <c r="K17" s="57"/>
      <c r="L17" s="58"/>
      <c r="M17" s="59"/>
      <c r="N17" s="59"/>
      <c r="O17" s="59"/>
    </row>
    <row r="18" spans="1:15" s="22" customFormat="1" ht="30" customHeight="1" x14ac:dyDescent="0.2">
      <c r="A18" s="15" t="s">
        <v>136</v>
      </c>
      <c r="B18" s="10" t="s">
        <v>52</v>
      </c>
      <c r="C18" s="11" t="s">
        <v>137</v>
      </c>
      <c r="D18" s="18" t="s">
        <v>68</v>
      </c>
      <c r="E18" s="12" t="s">
        <v>25</v>
      </c>
      <c r="F18" s="13">
        <v>16995</v>
      </c>
      <c r="G18" s="70"/>
      <c r="H18" s="14">
        <f t="shared" si="0"/>
        <v>0</v>
      </c>
      <c r="I18" s="150"/>
      <c r="J18" s="151"/>
      <c r="K18" s="57"/>
      <c r="L18" s="58"/>
      <c r="M18" s="59"/>
      <c r="N18" s="59"/>
      <c r="O18" s="59"/>
    </row>
    <row r="19" spans="1:15" s="22" customFormat="1" ht="30" customHeight="1" x14ac:dyDescent="0.2">
      <c r="A19" s="9" t="s">
        <v>44</v>
      </c>
      <c r="B19" s="10" t="s">
        <v>53</v>
      </c>
      <c r="C19" s="11" t="s">
        <v>46</v>
      </c>
      <c r="D19" s="18" t="s">
        <v>47</v>
      </c>
      <c r="E19" s="12" t="s">
        <v>25</v>
      </c>
      <c r="F19" s="13">
        <v>18760</v>
      </c>
      <c r="G19" s="70"/>
      <c r="H19" s="14">
        <f t="shared" si="0"/>
        <v>0</v>
      </c>
      <c r="I19" s="150"/>
      <c r="J19" s="151"/>
      <c r="K19" s="57"/>
      <c r="L19" s="58"/>
      <c r="M19" s="59"/>
      <c r="N19" s="59"/>
      <c r="O19" s="59"/>
    </row>
    <row r="20" spans="1:15" s="22" customFormat="1" ht="30" customHeight="1" x14ac:dyDescent="0.2">
      <c r="A20" s="9" t="s">
        <v>48</v>
      </c>
      <c r="B20" s="10" t="s">
        <v>54</v>
      </c>
      <c r="C20" s="11" t="s">
        <v>50</v>
      </c>
      <c r="D20" s="18" t="s">
        <v>51</v>
      </c>
      <c r="E20" s="12" t="s">
        <v>25</v>
      </c>
      <c r="F20" s="13">
        <v>18760</v>
      </c>
      <c r="G20" s="70"/>
      <c r="H20" s="14">
        <f t="shared" si="0"/>
        <v>0</v>
      </c>
      <c r="I20" s="150"/>
      <c r="J20" s="151"/>
      <c r="K20" s="57"/>
      <c r="L20" s="58"/>
      <c r="M20" s="59"/>
      <c r="N20" s="59"/>
      <c r="O20" s="59"/>
    </row>
    <row r="21" spans="1:15" s="22" customFormat="1" ht="30" customHeight="1" x14ac:dyDescent="0.2">
      <c r="A21" s="15" t="s">
        <v>138</v>
      </c>
      <c r="B21" s="10" t="s">
        <v>55</v>
      </c>
      <c r="C21" s="11" t="s">
        <v>139</v>
      </c>
      <c r="D21" s="18" t="s">
        <v>140</v>
      </c>
      <c r="E21" s="12"/>
      <c r="F21" s="71"/>
      <c r="G21" s="72"/>
      <c r="H21" s="72"/>
      <c r="I21" s="150"/>
      <c r="J21" s="151"/>
      <c r="K21" s="57"/>
      <c r="L21" s="58"/>
      <c r="M21" s="59"/>
      <c r="N21" s="59"/>
      <c r="O21" s="59"/>
    </row>
    <row r="22" spans="1:15" s="22" customFormat="1" ht="30" customHeight="1" x14ac:dyDescent="0.2">
      <c r="A22" s="9" t="s">
        <v>141</v>
      </c>
      <c r="B22" s="19" t="s">
        <v>26</v>
      </c>
      <c r="C22" s="11" t="s">
        <v>142</v>
      </c>
      <c r="D22" s="74"/>
      <c r="E22" s="12" t="s">
        <v>23</v>
      </c>
      <c r="F22" s="75">
        <v>950</v>
      </c>
      <c r="G22" s="70"/>
      <c r="H22" s="14">
        <f>ROUND(G22*F22,2)</f>
        <v>0</v>
      </c>
      <c r="I22" s="150"/>
      <c r="J22" s="151"/>
      <c r="K22" s="57"/>
      <c r="L22" s="58"/>
      <c r="M22" s="59"/>
      <c r="N22" s="59"/>
      <c r="O22" s="59"/>
    </row>
    <row r="23" spans="1:15" s="22" customFormat="1" ht="30" customHeight="1" x14ac:dyDescent="0.2">
      <c r="A23" s="9" t="s">
        <v>143</v>
      </c>
      <c r="B23" s="19" t="s">
        <v>31</v>
      </c>
      <c r="C23" s="11" t="s">
        <v>144</v>
      </c>
      <c r="D23" s="74"/>
      <c r="E23" s="12" t="s">
        <v>23</v>
      </c>
      <c r="F23" s="75">
        <v>75</v>
      </c>
      <c r="G23" s="70"/>
      <c r="H23" s="14">
        <f>ROUND(G23*F23,2)</f>
        <v>0</v>
      </c>
      <c r="I23" s="150"/>
      <c r="J23" s="151"/>
      <c r="K23" s="57"/>
      <c r="L23" s="58"/>
      <c r="M23" s="59"/>
      <c r="N23" s="59"/>
      <c r="O23" s="59"/>
    </row>
    <row r="24" spans="1:15" ht="36" customHeight="1" x14ac:dyDescent="0.2">
      <c r="A24" s="65"/>
      <c r="B24" s="7"/>
      <c r="C24" s="16" t="s">
        <v>69</v>
      </c>
      <c r="D24" s="66"/>
      <c r="E24" s="76"/>
      <c r="F24" s="67"/>
      <c r="G24" s="77"/>
      <c r="H24" s="69"/>
      <c r="I24" s="150"/>
      <c r="J24" s="151"/>
      <c r="K24" s="57"/>
      <c r="L24" s="58"/>
      <c r="M24" s="59"/>
      <c r="N24" s="59"/>
      <c r="O24" s="59"/>
    </row>
    <row r="25" spans="1:15" s="73" customFormat="1" ht="30" customHeight="1" x14ac:dyDescent="0.2">
      <c r="A25" s="17" t="s">
        <v>36</v>
      </c>
      <c r="B25" s="10" t="s">
        <v>56</v>
      </c>
      <c r="C25" s="11" t="s">
        <v>37</v>
      </c>
      <c r="D25" s="78" t="s">
        <v>68</v>
      </c>
      <c r="E25" s="12"/>
      <c r="F25" s="79"/>
      <c r="G25" s="77"/>
      <c r="H25" s="14">
        <f>ROUND(G25*F25,2)</f>
        <v>0</v>
      </c>
      <c r="I25" s="150"/>
      <c r="J25" s="151"/>
      <c r="K25" s="57"/>
      <c r="L25" s="58"/>
      <c r="M25" s="59"/>
      <c r="N25" s="59"/>
      <c r="O25" s="59"/>
    </row>
    <row r="26" spans="1:15" s="73" customFormat="1" ht="30" customHeight="1" x14ac:dyDescent="0.2">
      <c r="A26" s="17" t="s">
        <v>70</v>
      </c>
      <c r="B26" s="80" t="s">
        <v>26</v>
      </c>
      <c r="C26" s="81" t="s">
        <v>71</v>
      </c>
      <c r="D26" s="82"/>
      <c r="E26" s="83" t="s">
        <v>25</v>
      </c>
      <c r="F26" s="84">
        <v>105</v>
      </c>
      <c r="G26" s="28"/>
      <c r="H26" s="29">
        <f>ROUND(G26*F26,2)</f>
        <v>0</v>
      </c>
      <c r="I26" s="150"/>
      <c r="J26" s="151"/>
      <c r="K26" s="57"/>
      <c r="L26" s="58"/>
      <c r="M26" s="59"/>
      <c r="N26" s="59"/>
      <c r="O26" s="59"/>
    </row>
    <row r="27" spans="1:15" ht="48" customHeight="1" x14ac:dyDescent="0.2">
      <c r="A27" s="65"/>
      <c r="B27" s="85"/>
      <c r="C27" s="16" t="s">
        <v>18</v>
      </c>
      <c r="D27" s="66"/>
      <c r="E27" s="76"/>
      <c r="F27" s="67"/>
      <c r="G27" s="77"/>
      <c r="H27" s="69"/>
      <c r="I27" s="150"/>
      <c r="J27" s="151"/>
      <c r="K27" s="57"/>
      <c r="L27" s="58"/>
      <c r="M27" s="59"/>
      <c r="N27" s="59"/>
      <c r="O27" s="59"/>
    </row>
    <row r="28" spans="1:15" s="88" customFormat="1" ht="30" customHeight="1" x14ac:dyDescent="0.2">
      <c r="A28" s="15" t="s">
        <v>145</v>
      </c>
      <c r="B28" s="10" t="s">
        <v>57</v>
      </c>
      <c r="C28" s="23" t="s">
        <v>146</v>
      </c>
      <c r="D28" s="18" t="s">
        <v>147</v>
      </c>
      <c r="E28" s="12"/>
      <c r="F28" s="86"/>
      <c r="G28" s="72"/>
      <c r="H28" s="87"/>
      <c r="I28" s="150"/>
      <c r="J28" s="151"/>
      <c r="K28" s="57"/>
      <c r="L28" s="58"/>
      <c r="M28" s="59"/>
      <c r="N28" s="59"/>
      <c r="O28" s="59"/>
    </row>
    <row r="29" spans="1:15" s="22" customFormat="1" ht="30" customHeight="1" x14ac:dyDescent="0.2">
      <c r="A29" s="15"/>
      <c r="B29" s="19" t="s">
        <v>26</v>
      </c>
      <c r="C29" s="11" t="s">
        <v>148</v>
      </c>
      <c r="D29" s="18" t="s">
        <v>149</v>
      </c>
      <c r="E29" s="12" t="s">
        <v>32</v>
      </c>
      <c r="F29" s="152">
        <v>30</v>
      </c>
      <c r="G29" s="70"/>
      <c r="H29" s="14">
        <f>ROUND(G29*F29,2)</f>
        <v>0</v>
      </c>
      <c r="I29" s="150"/>
      <c r="J29" s="151"/>
      <c r="K29" s="57"/>
      <c r="L29" s="58"/>
      <c r="M29" s="59"/>
      <c r="N29" s="59"/>
      <c r="O29" s="59"/>
    </row>
    <row r="30" spans="1:15" s="22" customFormat="1" ht="30" customHeight="1" x14ac:dyDescent="0.2">
      <c r="A30" s="15"/>
      <c r="B30" s="19" t="s">
        <v>31</v>
      </c>
      <c r="C30" s="11" t="s">
        <v>150</v>
      </c>
      <c r="D30" s="18" t="s">
        <v>149</v>
      </c>
      <c r="E30" s="12" t="s">
        <v>32</v>
      </c>
      <c r="F30" s="152">
        <v>28.5</v>
      </c>
      <c r="G30" s="70"/>
      <c r="H30" s="14">
        <f>ROUND(G30*F30,2)</f>
        <v>0</v>
      </c>
      <c r="I30" s="150"/>
      <c r="J30" s="151"/>
      <c r="K30" s="57"/>
      <c r="L30" s="58"/>
      <c r="M30" s="59"/>
      <c r="N30" s="59"/>
      <c r="O30" s="59"/>
    </row>
    <row r="31" spans="1:15" s="22" customFormat="1" ht="30" customHeight="1" x14ac:dyDescent="0.2">
      <c r="A31" s="15"/>
      <c r="B31" s="19" t="s">
        <v>33</v>
      </c>
      <c r="C31" s="11" t="s">
        <v>151</v>
      </c>
      <c r="D31" s="18" t="s">
        <v>149</v>
      </c>
      <c r="E31" s="12" t="s">
        <v>32</v>
      </c>
      <c r="F31" s="152">
        <v>42.5</v>
      </c>
      <c r="G31" s="70"/>
      <c r="H31" s="14">
        <f>ROUND(G31*F31,2)</f>
        <v>0</v>
      </c>
      <c r="I31" s="150"/>
      <c r="J31" s="151"/>
      <c r="K31" s="57"/>
      <c r="L31" s="58"/>
      <c r="M31" s="59"/>
      <c r="N31" s="59"/>
      <c r="O31" s="59"/>
    </row>
    <row r="32" spans="1:15" s="22" customFormat="1" ht="30" customHeight="1" x14ac:dyDescent="0.2">
      <c r="A32" s="15"/>
      <c r="B32" s="19" t="s">
        <v>34</v>
      </c>
      <c r="C32" s="11" t="s">
        <v>152</v>
      </c>
      <c r="D32" s="18" t="s">
        <v>149</v>
      </c>
      <c r="E32" s="12" t="s">
        <v>32</v>
      </c>
      <c r="F32" s="152">
        <v>17.5</v>
      </c>
      <c r="G32" s="70"/>
      <c r="H32" s="14">
        <f>ROUND(G32*F32,2)</f>
        <v>0</v>
      </c>
      <c r="I32" s="150"/>
      <c r="J32" s="151"/>
      <c r="K32" s="57"/>
      <c r="L32" s="58"/>
      <c r="M32" s="59"/>
      <c r="N32" s="59"/>
      <c r="O32" s="59"/>
    </row>
    <row r="33" spans="1:15" s="22" customFormat="1" ht="30" customHeight="1" x14ac:dyDescent="0.2">
      <c r="A33" s="15" t="s">
        <v>153</v>
      </c>
      <c r="B33" s="19" t="s">
        <v>35</v>
      </c>
      <c r="C33" s="11" t="s">
        <v>154</v>
      </c>
      <c r="D33" s="18"/>
      <c r="E33" s="12" t="s">
        <v>32</v>
      </c>
      <c r="F33" s="152">
        <v>29</v>
      </c>
      <c r="G33" s="70"/>
      <c r="H33" s="14">
        <f>ROUND(G33*F33,2)</f>
        <v>0</v>
      </c>
      <c r="I33" s="150"/>
      <c r="J33" s="151"/>
      <c r="K33" s="57"/>
      <c r="L33" s="58"/>
      <c r="M33" s="59"/>
      <c r="N33" s="59"/>
      <c r="O33" s="59"/>
    </row>
    <row r="34" spans="1:15" s="88" customFormat="1" ht="30" customHeight="1" x14ac:dyDescent="0.2">
      <c r="A34" s="15" t="s">
        <v>155</v>
      </c>
      <c r="B34" s="10" t="s">
        <v>58</v>
      </c>
      <c r="C34" s="23" t="s">
        <v>156</v>
      </c>
      <c r="D34" s="18" t="s">
        <v>157</v>
      </c>
      <c r="E34" s="12"/>
      <c r="F34" s="152"/>
      <c r="G34" s="72"/>
      <c r="H34" s="87"/>
      <c r="I34" s="150"/>
      <c r="J34" s="151"/>
      <c r="K34" s="57"/>
      <c r="L34" s="58"/>
      <c r="M34" s="59"/>
      <c r="N34" s="59"/>
      <c r="O34" s="59"/>
    </row>
    <row r="35" spans="1:15" s="88" customFormat="1" ht="30" customHeight="1" x14ac:dyDescent="0.2">
      <c r="A35" s="15"/>
      <c r="B35" s="19" t="s">
        <v>26</v>
      </c>
      <c r="C35" s="11" t="s">
        <v>148</v>
      </c>
      <c r="D35" s="18" t="s">
        <v>149</v>
      </c>
      <c r="E35" s="12" t="s">
        <v>32</v>
      </c>
      <c r="F35" s="152">
        <v>30</v>
      </c>
      <c r="G35" s="70"/>
      <c r="H35" s="14">
        <f t="shared" ref="H35:H41" si="1">ROUND(G35*F35,2)</f>
        <v>0</v>
      </c>
      <c r="I35" s="150"/>
      <c r="J35" s="151"/>
      <c r="K35" s="57"/>
      <c r="L35" s="58"/>
      <c r="M35" s="59"/>
      <c r="N35" s="59"/>
      <c r="O35" s="59"/>
    </row>
    <row r="36" spans="1:15" s="88" customFormat="1" ht="30" customHeight="1" x14ac:dyDescent="0.2">
      <c r="A36" s="15"/>
      <c r="B36" s="19" t="s">
        <v>31</v>
      </c>
      <c r="C36" s="11" t="s">
        <v>150</v>
      </c>
      <c r="D36" s="18" t="s">
        <v>149</v>
      </c>
      <c r="E36" s="12" t="s">
        <v>32</v>
      </c>
      <c r="F36" s="152">
        <v>28.5</v>
      </c>
      <c r="G36" s="70"/>
      <c r="H36" s="14">
        <f t="shared" si="1"/>
        <v>0</v>
      </c>
      <c r="I36" s="150"/>
      <c r="J36" s="151"/>
      <c r="K36" s="57"/>
      <c r="L36" s="58"/>
      <c r="M36" s="59"/>
      <c r="N36" s="59"/>
      <c r="O36" s="59"/>
    </row>
    <row r="37" spans="1:15" s="88" customFormat="1" ht="30" customHeight="1" x14ac:dyDescent="0.2">
      <c r="A37" s="15"/>
      <c r="B37" s="19" t="s">
        <v>33</v>
      </c>
      <c r="C37" s="11" t="s">
        <v>151</v>
      </c>
      <c r="D37" s="18" t="s">
        <v>149</v>
      </c>
      <c r="E37" s="12" t="s">
        <v>32</v>
      </c>
      <c r="F37" s="152">
        <v>42.5</v>
      </c>
      <c r="G37" s="70"/>
      <c r="H37" s="14">
        <f t="shared" si="1"/>
        <v>0</v>
      </c>
      <c r="I37" s="150"/>
      <c r="J37" s="151"/>
      <c r="K37" s="57"/>
      <c r="L37" s="58"/>
      <c r="M37" s="59"/>
      <c r="N37" s="59"/>
      <c r="O37" s="59"/>
    </row>
    <row r="38" spans="1:15" s="88" customFormat="1" ht="30" customHeight="1" x14ac:dyDescent="0.2">
      <c r="A38" s="15"/>
      <c r="B38" s="19" t="s">
        <v>34</v>
      </c>
      <c r="C38" s="11" t="s">
        <v>152</v>
      </c>
      <c r="D38" s="18" t="s">
        <v>149</v>
      </c>
      <c r="E38" s="12" t="s">
        <v>32</v>
      </c>
      <c r="F38" s="152">
        <v>17.5</v>
      </c>
      <c r="G38" s="70"/>
      <c r="H38" s="14">
        <f t="shared" si="1"/>
        <v>0</v>
      </c>
      <c r="I38" s="150"/>
      <c r="J38" s="151"/>
      <c r="K38" s="57"/>
      <c r="L38" s="58"/>
      <c r="M38" s="59"/>
      <c r="N38" s="59"/>
      <c r="O38" s="59"/>
    </row>
    <row r="39" spans="1:15" s="22" customFormat="1" ht="30" customHeight="1" x14ac:dyDescent="0.2">
      <c r="A39" s="15" t="s">
        <v>158</v>
      </c>
      <c r="B39" s="19" t="s">
        <v>35</v>
      </c>
      <c r="C39" s="11" t="s">
        <v>154</v>
      </c>
      <c r="D39" s="18"/>
      <c r="E39" s="12" t="s">
        <v>32</v>
      </c>
      <c r="F39" s="152">
        <v>29</v>
      </c>
      <c r="G39" s="70"/>
      <c r="H39" s="14">
        <f t="shared" si="1"/>
        <v>0</v>
      </c>
      <c r="I39" s="150"/>
      <c r="J39" s="151"/>
      <c r="K39" s="57"/>
      <c r="L39" s="58"/>
      <c r="M39" s="59"/>
      <c r="N39" s="59"/>
      <c r="O39" s="59"/>
    </row>
    <row r="40" spans="1:15" s="73" customFormat="1" ht="30" customHeight="1" x14ac:dyDescent="0.2">
      <c r="A40" s="15" t="s">
        <v>159</v>
      </c>
      <c r="B40" s="10" t="s">
        <v>59</v>
      </c>
      <c r="C40" s="11" t="s">
        <v>160</v>
      </c>
      <c r="D40" s="18" t="s">
        <v>157</v>
      </c>
      <c r="E40" s="12" t="s">
        <v>32</v>
      </c>
      <c r="F40" s="152">
        <v>118.5</v>
      </c>
      <c r="G40" s="70"/>
      <c r="H40" s="14">
        <f t="shared" si="1"/>
        <v>0</v>
      </c>
      <c r="I40" s="150"/>
      <c r="J40" s="151"/>
      <c r="K40" s="57"/>
      <c r="L40" s="58"/>
      <c r="M40" s="59"/>
      <c r="N40" s="59"/>
      <c r="O40" s="59"/>
    </row>
    <row r="41" spans="1:15" s="73" customFormat="1" ht="30" customHeight="1" x14ac:dyDescent="0.2">
      <c r="A41" s="15" t="s">
        <v>161</v>
      </c>
      <c r="B41" s="10" t="s">
        <v>60</v>
      </c>
      <c r="C41" s="11" t="s">
        <v>162</v>
      </c>
      <c r="D41" s="18" t="s">
        <v>157</v>
      </c>
      <c r="E41" s="12" t="s">
        <v>32</v>
      </c>
      <c r="F41" s="152">
        <v>118.5</v>
      </c>
      <c r="G41" s="70"/>
      <c r="H41" s="14">
        <f t="shared" si="1"/>
        <v>0</v>
      </c>
      <c r="I41" s="150"/>
      <c r="J41" s="151"/>
      <c r="K41" s="57"/>
      <c r="L41" s="58"/>
      <c r="M41" s="59"/>
      <c r="N41" s="59"/>
      <c r="O41" s="59"/>
    </row>
    <row r="42" spans="1:15" s="73" customFormat="1" ht="30" customHeight="1" x14ac:dyDescent="0.2">
      <c r="A42" s="15"/>
      <c r="B42" s="10" t="s">
        <v>61</v>
      </c>
      <c r="C42" s="11" t="s">
        <v>163</v>
      </c>
      <c r="D42" s="18" t="s">
        <v>164</v>
      </c>
      <c r="E42" s="12"/>
      <c r="F42" s="86"/>
      <c r="G42" s="77"/>
      <c r="H42" s="72"/>
      <c r="I42" s="150"/>
      <c r="J42" s="151"/>
      <c r="K42" s="57"/>
      <c r="L42" s="58"/>
      <c r="M42" s="59"/>
      <c r="N42" s="59"/>
      <c r="O42" s="59"/>
    </row>
    <row r="43" spans="1:15" s="73" customFormat="1" ht="30" customHeight="1" x14ac:dyDescent="0.2">
      <c r="A43" s="15"/>
      <c r="B43" s="19" t="s">
        <v>26</v>
      </c>
      <c r="C43" s="11" t="s">
        <v>165</v>
      </c>
      <c r="D43" s="18"/>
      <c r="E43" s="12" t="s">
        <v>30</v>
      </c>
      <c r="F43" s="89">
        <v>2</v>
      </c>
      <c r="G43" s="70"/>
      <c r="H43" s="14">
        <f>ROUND(G43*F43,2)</f>
        <v>0</v>
      </c>
      <c r="I43" s="150"/>
      <c r="J43" s="151"/>
      <c r="K43" s="57"/>
      <c r="L43" s="58"/>
      <c r="M43" s="59"/>
      <c r="N43" s="59"/>
      <c r="O43" s="59"/>
    </row>
    <row r="44" spans="1:15" s="88" customFormat="1" ht="30" customHeight="1" x14ac:dyDescent="0.2">
      <c r="A44" s="15" t="s">
        <v>166</v>
      </c>
      <c r="B44" s="10" t="s">
        <v>62</v>
      </c>
      <c r="C44" s="23" t="s">
        <v>167</v>
      </c>
      <c r="D44" s="18" t="s">
        <v>157</v>
      </c>
      <c r="E44" s="12" t="s">
        <v>30</v>
      </c>
      <c r="F44" s="89">
        <v>18</v>
      </c>
      <c r="G44" s="70"/>
      <c r="H44" s="14">
        <f>ROUND(G44*F44,2)</f>
        <v>0</v>
      </c>
      <c r="I44" s="150"/>
      <c r="J44" s="151"/>
      <c r="K44" s="57"/>
      <c r="L44" s="58"/>
      <c r="M44" s="59"/>
      <c r="N44" s="59"/>
      <c r="O44" s="59"/>
    </row>
    <row r="45" spans="1:15" ht="36" customHeight="1" x14ac:dyDescent="0.2">
      <c r="A45" s="65"/>
      <c r="B45" s="7"/>
      <c r="C45" s="16" t="s">
        <v>19</v>
      </c>
      <c r="D45" s="66"/>
      <c r="E45" s="76"/>
      <c r="F45" s="67"/>
      <c r="G45" s="77"/>
      <c r="H45" s="69"/>
      <c r="I45" s="150"/>
      <c r="J45" s="151"/>
      <c r="K45" s="57"/>
      <c r="L45" s="58"/>
      <c r="M45" s="59"/>
      <c r="N45" s="59"/>
      <c r="O45" s="59"/>
    </row>
    <row r="46" spans="1:15" s="22" customFormat="1" ht="30" customHeight="1" x14ac:dyDescent="0.2">
      <c r="A46" s="17" t="s">
        <v>168</v>
      </c>
      <c r="B46" s="10" t="s">
        <v>63</v>
      </c>
      <c r="C46" s="11" t="s">
        <v>169</v>
      </c>
      <c r="D46" s="18" t="s">
        <v>72</v>
      </c>
      <c r="E46" s="12" t="s">
        <v>25</v>
      </c>
      <c r="F46" s="13">
        <v>16995</v>
      </c>
      <c r="G46" s="70"/>
      <c r="H46" s="24">
        <f>ROUND(G46*F46,2)</f>
        <v>0</v>
      </c>
      <c r="I46" s="150"/>
      <c r="J46" s="151"/>
      <c r="K46" s="57"/>
      <c r="L46" s="58"/>
      <c r="M46" s="59"/>
      <c r="N46" s="59"/>
      <c r="O46" s="59"/>
    </row>
    <row r="47" spans="1:15" ht="36" customHeight="1" x14ac:dyDescent="0.2">
      <c r="A47" s="65"/>
      <c r="B47" s="90"/>
      <c r="C47" s="16" t="s">
        <v>20</v>
      </c>
      <c r="D47" s="66"/>
      <c r="E47" s="76"/>
      <c r="F47" s="67"/>
      <c r="G47" s="77"/>
      <c r="H47" s="69"/>
      <c r="I47" s="150"/>
      <c r="J47" s="151"/>
      <c r="K47" s="57"/>
      <c r="L47" s="58"/>
      <c r="M47" s="59"/>
      <c r="N47" s="59"/>
      <c r="O47" s="59"/>
    </row>
    <row r="48" spans="1:15" s="22" customFormat="1" ht="30" customHeight="1" x14ac:dyDescent="0.25">
      <c r="A48" s="91"/>
      <c r="B48" s="10" t="s">
        <v>64</v>
      </c>
      <c r="C48" s="1" t="s">
        <v>170</v>
      </c>
      <c r="D48" s="18" t="s">
        <v>74</v>
      </c>
      <c r="E48" s="26" t="s">
        <v>121</v>
      </c>
      <c r="F48" s="13">
        <v>16</v>
      </c>
      <c r="G48" s="70"/>
      <c r="H48" s="24">
        <f>ROUND(G48*F48,2)</f>
        <v>0</v>
      </c>
      <c r="I48" s="150"/>
      <c r="J48" s="151"/>
      <c r="K48" s="57"/>
      <c r="L48" s="58"/>
      <c r="M48" s="59"/>
      <c r="N48" s="59"/>
      <c r="O48" s="59"/>
    </row>
    <row r="49" spans="1:15" s="22" customFormat="1" ht="30" customHeight="1" x14ac:dyDescent="0.25">
      <c r="A49" s="92"/>
      <c r="B49" s="10" t="s">
        <v>65</v>
      </c>
      <c r="C49" s="1" t="s">
        <v>171</v>
      </c>
      <c r="D49" s="18" t="s">
        <v>172</v>
      </c>
      <c r="E49" s="12" t="s">
        <v>25</v>
      </c>
      <c r="F49" s="13">
        <v>11256</v>
      </c>
      <c r="G49" s="70"/>
      <c r="H49" s="24">
        <f>ROUND(G49*F49,2)</f>
        <v>0</v>
      </c>
      <c r="I49" s="150"/>
      <c r="J49" s="151"/>
      <c r="K49" s="57"/>
      <c r="L49" s="58"/>
      <c r="M49" s="59"/>
      <c r="N49" s="59"/>
      <c r="O49" s="59"/>
    </row>
    <row r="50" spans="1:15" ht="30" customHeight="1" thickBot="1" x14ac:dyDescent="0.25">
      <c r="A50" s="93"/>
      <c r="B50" s="21" t="str">
        <f>B7</f>
        <v>A</v>
      </c>
      <c r="C50" s="188" t="str">
        <f>C7</f>
        <v>STAGE 1: WAVERLEY STREET, GRANDMONT BOULEVARD TO RUE DES TRAPPISTES, RECONSTRUCTION</v>
      </c>
      <c r="D50" s="177"/>
      <c r="E50" s="177"/>
      <c r="F50" s="178"/>
      <c r="G50" s="94" t="s">
        <v>15</v>
      </c>
      <c r="H50" s="95">
        <f>SUM(H7:H49)</f>
        <v>0</v>
      </c>
      <c r="I50" s="150"/>
      <c r="J50" s="151"/>
      <c r="K50" s="57"/>
      <c r="L50" s="58"/>
      <c r="M50" s="59"/>
      <c r="N50" s="59"/>
      <c r="O50" s="59"/>
    </row>
    <row r="51" spans="1:15" s="64" customFormat="1" ht="42" customHeight="1" thickTop="1" x14ac:dyDescent="0.2">
      <c r="A51" s="96"/>
      <c r="B51" s="97" t="s">
        <v>13</v>
      </c>
      <c r="C51" s="189" t="s">
        <v>173</v>
      </c>
      <c r="D51" s="190"/>
      <c r="E51" s="190"/>
      <c r="F51" s="191"/>
      <c r="G51" s="98"/>
      <c r="H51" s="99" t="s">
        <v>2</v>
      </c>
      <c r="I51" s="150"/>
      <c r="J51" s="151"/>
      <c r="K51" s="57"/>
      <c r="L51" s="58"/>
      <c r="M51" s="59"/>
      <c r="N51" s="59"/>
      <c r="O51" s="59"/>
    </row>
    <row r="52" spans="1:15" ht="36" customHeight="1" x14ac:dyDescent="0.2">
      <c r="A52" s="65"/>
      <c r="B52" s="7"/>
      <c r="C52" s="8" t="s">
        <v>17</v>
      </c>
      <c r="D52" s="66"/>
      <c r="E52" s="67" t="s">
        <v>2</v>
      </c>
      <c r="F52" s="67" t="s">
        <v>2</v>
      </c>
      <c r="G52" s="77" t="s">
        <v>2</v>
      </c>
      <c r="H52" s="69"/>
      <c r="I52" s="150"/>
      <c r="J52" s="151"/>
      <c r="K52" s="57"/>
      <c r="L52" s="58"/>
      <c r="M52" s="59"/>
      <c r="N52" s="59"/>
      <c r="O52" s="59"/>
    </row>
    <row r="53" spans="1:15" s="64" customFormat="1" ht="30" customHeight="1" x14ac:dyDescent="0.2">
      <c r="A53" s="15"/>
      <c r="B53" s="10" t="s">
        <v>78</v>
      </c>
      <c r="C53" s="11" t="s">
        <v>123</v>
      </c>
      <c r="D53" s="18" t="s">
        <v>124</v>
      </c>
      <c r="E53" s="12" t="s">
        <v>23</v>
      </c>
      <c r="F53" s="13">
        <v>3050</v>
      </c>
      <c r="G53" s="70"/>
      <c r="H53" s="14">
        <f>ROUND(G53*F53,2)</f>
        <v>0</v>
      </c>
      <c r="I53" s="150"/>
      <c r="J53" s="151"/>
      <c r="K53" s="57"/>
      <c r="L53" s="58"/>
      <c r="M53" s="59"/>
      <c r="N53" s="59"/>
      <c r="O53" s="59"/>
    </row>
    <row r="54" spans="1:15" s="64" customFormat="1" ht="30" customHeight="1" x14ac:dyDescent="0.2">
      <c r="A54" s="15"/>
      <c r="B54" s="10" t="s">
        <v>77</v>
      </c>
      <c r="C54" s="11" t="s">
        <v>125</v>
      </c>
      <c r="D54" s="18" t="s">
        <v>126</v>
      </c>
      <c r="E54" s="12" t="s">
        <v>23</v>
      </c>
      <c r="F54" s="13">
        <v>3650</v>
      </c>
      <c r="G54" s="70"/>
      <c r="H54" s="14">
        <f>ROUND(G54*F54,2)</f>
        <v>0</v>
      </c>
      <c r="I54" s="150"/>
      <c r="J54" s="151"/>
      <c r="K54" s="57"/>
      <c r="L54" s="58"/>
      <c r="M54" s="59"/>
      <c r="N54" s="59"/>
      <c r="O54" s="59"/>
    </row>
    <row r="55" spans="1:15" s="64" customFormat="1" ht="30" customHeight="1" x14ac:dyDescent="0.2">
      <c r="A55" s="15"/>
      <c r="B55" s="10" t="s">
        <v>76</v>
      </c>
      <c r="C55" s="11" t="s">
        <v>127</v>
      </c>
      <c r="D55" s="18" t="s">
        <v>128</v>
      </c>
      <c r="E55" s="12" t="s">
        <v>174</v>
      </c>
      <c r="F55" s="13">
        <v>2000</v>
      </c>
      <c r="G55" s="70"/>
      <c r="H55" s="14">
        <f>ROUND(G55*F55,2)</f>
        <v>0</v>
      </c>
      <c r="I55" s="150"/>
      <c r="J55" s="151"/>
      <c r="K55" s="57"/>
      <c r="L55" s="58"/>
      <c r="M55" s="59"/>
      <c r="N55" s="59"/>
      <c r="O55" s="59"/>
    </row>
    <row r="56" spans="1:15" s="64" customFormat="1" ht="30" customHeight="1" x14ac:dyDescent="0.2">
      <c r="A56" s="9" t="s">
        <v>38</v>
      </c>
      <c r="B56" s="10" t="s">
        <v>82</v>
      </c>
      <c r="C56" s="11" t="s">
        <v>39</v>
      </c>
      <c r="D56" s="18" t="s">
        <v>68</v>
      </c>
      <c r="E56" s="12" t="s">
        <v>25</v>
      </c>
      <c r="F56" s="13">
        <v>20090</v>
      </c>
      <c r="G56" s="70"/>
      <c r="H56" s="14">
        <f>ROUND(G56*F56,2)</f>
        <v>0</v>
      </c>
      <c r="I56" s="150"/>
      <c r="J56" s="151"/>
      <c r="K56" s="57"/>
      <c r="L56" s="58"/>
      <c r="M56" s="59"/>
      <c r="N56" s="59"/>
      <c r="O56" s="59"/>
    </row>
    <row r="57" spans="1:15" s="64" customFormat="1" ht="30" customHeight="1" x14ac:dyDescent="0.2">
      <c r="A57" s="9"/>
      <c r="B57" s="10" t="s">
        <v>83</v>
      </c>
      <c r="C57" s="11" t="s">
        <v>41</v>
      </c>
      <c r="D57" s="18" t="s">
        <v>129</v>
      </c>
      <c r="E57" s="12"/>
      <c r="F57" s="71"/>
      <c r="G57" s="72"/>
      <c r="H57" s="72"/>
      <c r="I57" s="150"/>
      <c r="J57" s="151"/>
      <c r="K57" s="57"/>
      <c r="L57" s="58"/>
      <c r="M57" s="59"/>
      <c r="N57" s="59"/>
      <c r="O57" s="59"/>
    </row>
    <row r="58" spans="1:15" s="64" customFormat="1" ht="30" customHeight="1" x14ac:dyDescent="0.2">
      <c r="A58" s="15" t="s">
        <v>130</v>
      </c>
      <c r="B58" s="19" t="s">
        <v>26</v>
      </c>
      <c r="C58" s="11" t="s">
        <v>131</v>
      </c>
      <c r="D58" s="18" t="s">
        <v>2</v>
      </c>
      <c r="E58" s="12" t="s">
        <v>27</v>
      </c>
      <c r="F58" s="13">
        <v>5700</v>
      </c>
      <c r="G58" s="70"/>
      <c r="H58" s="14">
        <f t="shared" ref="H58:H64" si="2">ROUND(G58*F58,2)</f>
        <v>0</v>
      </c>
      <c r="I58" s="150"/>
      <c r="J58" s="151"/>
      <c r="K58" s="57"/>
      <c r="L58" s="58"/>
      <c r="M58" s="59"/>
      <c r="N58" s="59"/>
      <c r="O58" s="59"/>
    </row>
    <row r="59" spans="1:15" s="64" customFormat="1" ht="30" customHeight="1" x14ac:dyDescent="0.2">
      <c r="A59" s="15" t="s">
        <v>132</v>
      </c>
      <c r="B59" s="19" t="s">
        <v>31</v>
      </c>
      <c r="C59" s="11" t="s">
        <v>133</v>
      </c>
      <c r="D59" s="18" t="s">
        <v>2</v>
      </c>
      <c r="E59" s="12" t="s">
        <v>27</v>
      </c>
      <c r="F59" s="13">
        <v>15800</v>
      </c>
      <c r="G59" s="70"/>
      <c r="H59" s="14">
        <f t="shared" si="2"/>
        <v>0</v>
      </c>
      <c r="I59" s="150"/>
      <c r="J59" s="151"/>
      <c r="K59" s="57"/>
      <c r="L59" s="58"/>
      <c r="M59" s="59"/>
      <c r="N59" s="59"/>
      <c r="O59" s="59"/>
    </row>
    <row r="60" spans="1:15" s="64" customFormat="1" ht="30" customHeight="1" x14ac:dyDescent="0.2">
      <c r="A60" s="9" t="s">
        <v>28</v>
      </c>
      <c r="B60" s="10" t="s">
        <v>84</v>
      </c>
      <c r="C60" s="11" t="s">
        <v>29</v>
      </c>
      <c r="D60" s="18" t="s">
        <v>68</v>
      </c>
      <c r="E60" s="12" t="s">
        <v>23</v>
      </c>
      <c r="F60" s="13">
        <v>750</v>
      </c>
      <c r="G60" s="70"/>
      <c r="H60" s="14">
        <f t="shared" si="2"/>
        <v>0</v>
      </c>
      <c r="I60" s="150"/>
      <c r="J60" s="151"/>
      <c r="K60" s="57"/>
      <c r="L60" s="58"/>
      <c r="M60" s="59"/>
      <c r="N60" s="59"/>
      <c r="O60" s="59"/>
    </row>
    <row r="61" spans="1:15" s="64" customFormat="1" ht="30" customHeight="1" x14ac:dyDescent="0.2">
      <c r="A61" s="15" t="s">
        <v>134</v>
      </c>
      <c r="B61" s="10" t="s">
        <v>85</v>
      </c>
      <c r="C61" s="11" t="s">
        <v>135</v>
      </c>
      <c r="D61" s="18" t="s">
        <v>68</v>
      </c>
      <c r="E61" s="12" t="s">
        <v>23</v>
      </c>
      <c r="F61" s="13">
        <v>300</v>
      </c>
      <c r="G61" s="70"/>
      <c r="H61" s="14">
        <f t="shared" si="2"/>
        <v>0</v>
      </c>
      <c r="I61" s="150"/>
      <c r="J61" s="151"/>
      <c r="K61" s="57"/>
      <c r="L61" s="58"/>
      <c r="M61" s="59"/>
      <c r="N61" s="59"/>
      <c r="O61" s="59"/>
    </row>
    <row r="62" spans="1:15" s="64" customFormat="1" ht="30" customHeight="1" x14ac:dyDescent="0.2">
      <c r="A62" s="15" t="s">
        <v>136</v>
      </c>
      <c r="B62" s="10" t="s">
        <v>86</v>
      </c>
      <c r="C62" s="11" t="s">
        <v>137</v>
      </c>
      <c r="D62" s="18" t="s">
        <v>68</v>
      </c>
      <c r="E62" s="12" t="s">
        <v>25</v>
      </c>
      <c r="F62" s="13">
        <v>14350</v>
      </c>
      <c r="G62" s="70"/>
      <c r="H62" s="14">
        <f t="shared" si="2"/>
        <v>0</v>
      </c>
      <c r="I62" s="150"/>
      <c r="J62" s="151"/>
      <c r="K62" s="57"/>
      <c r="L62" s="58"/>
      <c r="M62" s="59"/>
      <c r="N62" s="59"/>
      <c r="O62" s="59"/>
    </row>
    <row r="63" spans="1:15" s="64" customFormat="1" ht="30" customHeight="1" x14ac:dyDescent="0.2">
      <c r="A63" s="9" t="s">
        <v>44</v>
      </c>
      <c r="B63" s="10" t="s">
        <v>87</v>
      </c>
      <c r="C63" s="11" t="s">
        <v>46</v>
      </c>
      <c r="D63" s="18" t="s">
        <v>47</v>
      </c>
      <c r="E63" s="12" t="s">
        <v>25</v>
      </c>
      <c r="F63" s="13">
        <v>20200</v>
      </c>
      <c r="G63" s="70"/>
      <c r="H63" s="14">
        <f t="shared" si="2"/>
        <v>0</v>
      </c>
      <c r="I63" s="150"/>
      <c r="J63" s="151"/>
      <c r="K63" s="57"/>
      <c r="L63" s="58"/>
      <c r="M63" s="59"/>
      <c r="N63" s="59"/>
      <c r="O63" s="59"/>
    </row>
    <row r="64" spans="1:15" s="64" customFormat="1" ht="30" customHeight="1" x14ac:dyDescent="0.2">
      <c r="A64" s="9" t="s">
        <v>48</v>
      </c>
      <c r="B64" s="10" t="s">
        <v>88</v>
      </c>
      <c r="C64" s="11" t="s">
        <v>50</v>
      </c>
      <c r="D64" s="18" t="s">
        <v>51</v>
      </c>
      <c r="E64" s="12" t="s">
        <v>25</v>
      </c>
      <c r="F64" s="13">
        <v>20200</v>
      </c>
      <c r="G64" s="70"/>
      <c r="H64" s="14">
        <f t="shared" si="2"/>
        <v>0</v>
      </c>
      <c r="I64" s="150"/>
      <c r="J64" s="151"/>
      <c r="K64" s="57"/>
      <c r="L64" s="58"/>
      <c r="M64" s="59"/>
      <c r="N64" s="59"/>
      <c r="O64" s="59"/>
    </row>
    <row r="65" spans="1:15" s="64" customFormat="1" ht="30" customHeight="1" x14ac:dyDescent="0.2">
      <c r="A65" s="15" t="s">
        <v>138</v>
      </c>
      <c r="B65" s="10" t="s">
        <v>89</v>
      </c>
      <c r="C65" s="11" t="s">
        <v>139</v>
      </c>
      <c r="D65" s="18" t="s">
        <v>140</v>
      </c>
      <c r="E65" s="12"/>
      <c r="F65" s="71"/>
      <c r="G65" s="72"/>
      <c r="H65" s="72"/>
      <c r="I65" s="150"/>
      <c r="J65" s="151"/>
      <c r="K65" s="57"/>
      <c r="L65" s="58"/>
      <c r="M65" s="59"/>
      <c r="N65" s="59"/>
      <c r="O65" s="59"/>
    </row>
    <row r="66" spans="1:15" s="64" customFormat="1" ht="30" customHeight="1" x14ac:dyDescent="0.2">
      <c r="A66" s="9" t="s">
        <v>141</v>
      </c>
      <c r="B66" s="19" t="s">
        <v>26</v>
      </c>
      <c r="C66" s="11" t="s">
        <v>142</v>
      </c>
      <c r="D66" s="74"/>
      <c r="E66" s="12" t="s">
        <v>23</v>
      </c>
      <c r="F66" s="75">
        <v>600</v>
      </c>
      <c r="G66" s="70"/>
      <c r="H66" s="14">
        <f>ROUND(G66*F66,2)</f>
        <v>0</v>
      </c>
      <c r="I66" s="150"/>
      <c r="J66" s="151"/>
      <c r="K66" s="57"/>
      <c r="L66" s="58"/>
      <c r="M66" s="59"/>
      <c r="N66" s="59"/>
      <c r="O66" s="59"/>
    </row>
    <row r="67" spans="1:15" s="64" customFormat="1" ht="30" customHeight="1" x14ac:dyDescent="0.2">
      <c r="A67" s="9" t="s">
        <v>143</v>
      </c>
      <c r="B67" s="19" t="s">
        <v>31</v>
      </c>
      <c r="C67" s="11" t="s">
        <v>144</v>
      </c>
      <c r="D67" s="74"/>
      <c r="E67" s="12" t="s">
        <v>23</v>
      </c>
      <c r="F67" s="75">
        <v>45</v>
      </c>
      <c r="G67" s="70"/>
      <c r="H67" s="14">
        <f>ROUND(G67*F67,2)</f>
        <v>0</v>
      </c>
      <c r="I67" s="150"/>
      <c r="J67" s="151"/>
      <c r="K67" s="57"/>
      <c r="L67" s="58"/>
      <c r="M67" s="59"/>
      <c r="N67" s="59"/>
      <c r="O67" s="59"/>
    </row>
    <row r="68" spans="1:15" ht="36" customHeight="1" x14ac:dyDescent="0.2">
      <c r="A68" s="65"/>
      <c r="B68" s="85"/>
      <c r="C68" s="16" t="s">
        <v>73</v>
      </c>
      <c r="D68" s="66"/>
      <c r="E68" s="67"/>
      <c r="F68" s="67"/>
      <c r="G68" s="77"/>
      <c r="H68" s="69"/>
      <c r="I68" s="150"/>
      <c r="J68" s="151"/>
      <c r="K68" s="57"/>
      <c r="L68" s="58"/>
      <c r="M68" s="59"/>
      <c r="N68" s="59"/>
      <c r="O68" s="59"/>
    </row>
    <row r="69" spans="1:15" s="64" customFormat="1" ht="30" customHeight="1" x14ac:dyDescent="0.25">
      <c r="A69" s="91"/>
      <c r="B69" s="10" t="s">
        <v>90</v>
      </c>
      <c r="C69" s="11" t="s">
        <v>175</v>
      </c>
      <c r="D69" s="18"/>
      <c r="E69" s="12"/>
      <c r="F69" s="25"/>
      <c r="G69" s="72"/>
      <c r="H69" s="72"/>
      <c r="I69" s="150"/>
      <c r="J69" s="151"/>
      <c r="K69" s="57"/>
      <c r="L69" s="58"/>
      <c r="M69" s="59"/>
      <c r="N69" s="59"/>
      <c r="O69" s="59"/>
    </row>
    <row r="70" spans="1:15" s="64" customFormat="1" ht="30" customHeight="1" x14ac:dyDescent="0.25">
      <c r="A70" s="91"/>
      <c r="B70" s="80" t="s">
        <v>26</v>
      </c>
      <c r="C70" s="81" t="s">
        <v>176</v>
      </c>
      <c r="D70" s="82" t="s">
        <v>177</v>
      </c>
      <c r="E70" s="100" t="s">
        <v>178</v>
      </c>
      <c r="F70" s="27">
        <v>1</v>
      </c>
      <c r="G70" s="28"/>
      <c r="H70" s="29">
        <f>ROUND(F70*G70,2)</f>
        <v>0</v>
      </c>
      <c r="I70" s="150"/>
      <c r="J70" s="151"/>
      <c r="K70" s="57"/>
      <c r="L70" s="58"/>
      <c r="M70" s="59"/>
      <c r="N70" s="59"/>
      <c r="O70" s="59"/>
    </row>
    <row r="71" spans="1:15" ht="48" customHeight="1" x14ac:dyDescent="0.2">
      <c r="A71" s="65"/>
      <c r="B71" s="85"/>
      <c r="C71" s="16" t="s">
        <v>18</v>
      </c>
      <c r="D71" s="66"/>
      <c r="E71" s="76"/>
      <c r="F71" s="67"/>
      <c r="G71" s="77"/>
      <c r="H71" s="69"/>
      <c r="I71" s="150"/>
      <c r="J71" s="151"/>
      <c r="K71" s="57"/>
      <c r="L71" s="58"/>
      <c r="M71" s="59"/>
      <c r="N71" s="59"/>
      <c r="O71" s="59"/>
    </row>
    <row r="72" spans="1:15" s="64" customFormat="1" ht="30" customHeight="1" x14ac:dyDescent="0.2">
      <c r="A72" s="15" t="s">
        <v>145</v>
      </c>
      <c r="B72" s="10" t="s">
        <v>91</v>
      </c>
      <c r="C72" s="23" t="s">
        <v>146</v>
      </c>
      <c r="D72" s="18" t="s">
        <v>157</v>
      </c>
      <c r="E72" s="12"/>
      <c r="F72" s="86"/>
      <c r="G72" s="72"/>
      <c r="H72" s="87"/>
      <c r="I72" s="150"/>
      <c r="J72" s="151"/>
      <c r="K72" s="57"/>
      <c r="L72" s="58"/>
      <c r="M72" s="59"/>
      <c r="N72" s="59"/>
      <c r="O72" s="59"/>
    </row>
    <row r="73" spans="1:15" s="64" customFormat="1" ht="30" customHeight="1" x14ac:dyDescent="0.2">
      <c r="A73" s="15"/>
      <c r="B73" s="19" t="s">
        <v>26</v>
      </c>
      <c r="C73" s="11" t="s">
        <v>150</v>
      </c>
      <c r="D73" s="18" t="s">
        <v>179</v>
      </c>
      <c r="E73" s="12" t="s">
        <v>32</v>
      </c>
      <c r="F73" s="152">
        <v>41.5</v>
      </c>
      <c r="G73" s="70"/>
      <c r="H73" s="14">
        <f>ROUND(G73*F73,2)</f>
        <v>0</v>
      </c>
      <c r="I73" s="150"/>
      <c r="J73" s="151"/>
      <c r="K73" s="57"/>
      <c r="L73" s="58"/>
      <c r="M73" s="59"/>
      <c r="N73" s="59"/>
      <c r="O73" s="59"/>
    </row>
    <row r="74" spans="1:15" s="64" customFormat="1" ht="30" customHeight="1" x14ac:dyDescent="0.2">
      <c r="A74" s="15"/>
      <c r="B74" s="19" t="s">
        <v>31</v>
      </c>
      <c r="C74" s="11" t="s">
        <v>152</v>
      </c>
      <c r="D74" s="18" t="s">
        <v>179</v>
      </c>
      <c r="E74" s="12" t="s">
        <v>32</v>
      </c>
      <c r="F74" s="152">
        <v>68</v>
      </c>
      <c r="G74" s="70"/>
      <c r="H74" s="14">
        <f>ROUND(G74*F74,2)</f>
        <v>0</v>
      </c>
      <c r="I74" s="150"/>
      <c r="J74" s="151"/>
      <c r="K74" s="57"/>
      <c r="L74" s="58"/>
      <c r="M74" s="59"/>
      <c r="N74" s="59"/>
      <c r="O74" s="59"/>
    </row>
    <row r="75" spans="1:15" s="64" customFormat="1" ht="30" customHeight="1" x14ac:dyDescent="0.2">
      <c r="A75" s="15" t="s">
        <v>153</v>
      </c>
      <c r="B75" s="19" t="s">
        <v>33</v>
      </c>
      <c r="C75" s="11" t="s">
        <v>180</v>
      </c>
      <c r="D75" s="18"/>
      <c r="E75" s="12" t="s">
        <v>32</v>
      </c>
      <c r="F75" s="152">
        <v>23</v>
      </c>
      <c r="G75" s="70"/>
      <c r="H75" s="14">
        <f>ROUND(G75*F75,2)</f>
        <v>0</v>
      </c>
      <c r="I75" s="150"/>
      <c r="J75" s="151"/>
      <c r="K75" s="57"/>
      <c r="L75" s="58"/>
      <c r="M75" s="59"/>
      <c r="N75" s="59"/>
      <c r="O75" s="59"/>
    </row>
    <row r="76" spans="1:15" s="64" customFormat="1" ht="30" customHeight="1" x14ac:dyDescent="0.2">
      <c r="A76" s="15" t="s">
        <v>153</v>
      </c>
      <c r="B76" s="19" t="s">
        <v>34</v>
      </c>
      <c r="C76" s="11" t="s">
        <v>181</v>
      </c>
      <c r="D76" s="18"/>
      <c r="E76" s="12" t="s">
        <v>32</v>
      </c>
      <c r="F76" s="152">
        <v>26.5</v>
      </c>
      <c r="G76" s="70"/>
      <c r="H76" s="14">
        <f>ROUND(G76*F76,2)</f>
        <v>0</v>
      </c>
      <c r="I76" s="150"/>
      <c r="J76" s="151"/>
      <c r="K76" s="57"/>
      <c r="L76" s="58"/>
      <c r="M76" s="59"/>
      <c r="N76" s="59"/>
      <c r="O76" s="59"/>
    </row>
    <row r="77" spans="1:15" s="64" customFormat="1" ht="30" customHeight="1" x14ac:dyDescent="0.2">
      <c r="A77" s="15" t="s">
        <v>155</v>
      </c>
      <c r="B77" s="10" t="s">
        <v>92</v>
      </c>
      <c r="C77" s="23" t="s">
        <v>156</v>
      </c>
      <c r="D77" s="18" t="s">
        <v>157</v>
      </c>
      <c r="E77" s="12"/>
      <c r="F77" s="86"/>
      <c r="G77" s="72"/>
      <c r="H77" s="87"/>
      <c r="I77" s="150"/>
      <c r="J77" s="151"/>
      <c r="K77" s="57"/>
      <c r="L77" s="58"/>
      <c r="M77" s="59"/>
      <c r="N77" s="59"/>
      <c r="O77" s="59"/>
    </row>
    <row r="78" spans="1:15" s="64" customFormat="1" ht="30" customHeight="1" x14ac:dyDescent="0.2">
      <c r="A78" s="15"/>
      <c r="B78" s="19" t="s">
        <v>26</v>
      </c>
      <c r="C78" s="11" t="s">
        <v>150</v>
      </c>
      <c r="D78" s="18" t="s">
        <v>179</v>
      </c>
      <c r="E78" s="12" t="s">
        <v>32</v>
      </c>
      <c r="F78" s="152">
        <v>41.5</v>
      </c>
      <c r="G78" s="70"/>
      <c r="H78" s="14">
        <f t="shared" ref="H78:H83" si="3">ROUND(G78*F78,2)</f>
        <v>0</v>
      </c>
      <c r="I78" s="150"/>
      <c r="J78" s="151"/>
      <c r="K78" s="57"/>
      <c r="L78" s="58"/>
      <c r="M78" s="59"/>
      <c r="N78" s="59"/>
      <c r="O78" s="59"/>
    </row>
    <row r="79" spans="1:15" s="64" customFormat="1" ht="30" customHeight="1" x14ac:dyDescent="0.2">
      <c r="A79" s="15"/>
      <c r="B79" s="19" t="s">
        <v>31</v>
      </c>
      <c r="C79" s="11" t="s">
        <v>152</v>
      </c>
      <c r="D79" s="18" t="s">
        <v>179</v>
      </c>
      <c r="E79" s="12" t="s">
        <v>32</v>
      </c>
      <c r="F79" s="152">
        <v>68</v>
      </c>
      <c r="G79" s="70"/>
      <c r="H79" s="14">
        <f t="shared" si="3"/>
        <v>0</v>
      </c>
      <c r="I79" s="150"/>
      <c r="J79" s="151"/>
      <c r="K79" s="57"/>
      <c r="L79" s="58"/>
      <c r="M79" s="59"/>
      <c r="N79" s="59"/>
      <c r="O79" s="59"/>
    </row>
    <row r="80" spans="1:15" s="64" customFormat="1" ht="30" customHeight="1" x14ac:dyDescent="0.2">
      <c r="A80" s="15" t="s">
        <v>158</v>
      </c>
      <c r="B80" s="19" t="s">
        <v>33</v>
      </c>
      <c r="C80" s="11" t="s">
        <v>180</v>
      </c>
      <c r="D80" s="18"/>
      <c r="E80" s="12" t="s">
        <v>32</v>
      </c>
      <c r="F80" s="152">
        <v>23</v>
      </c>
      <c r="G80" s="70"/>
      <c r="H80" s="14">
        <f t="shared" si="3"/>
        <v>0</v>
      </c>
      <c r="I80" s="150"/>
      <c r="J80" s="151"/>
      <c r="K80" s="57"/>
      <c r="L80" s="58"/>
      <c r="M80" s="59"/>
      <c r="N80" s="59"/>
      <c r="O80" s="59"/>
    </row>
    <row r="81" spans="1:15" s="64" customFormat="1" ht="30" customHeight="1" x14ac:dyDescent="0.2">
      <c r="A81" s="15" t="s">
        <v>158</v>
      </c>
      <c r="B81" s="19" t="s">
        <v>34</v>
      </c>
      <c r="C81" s="11" t="s">
        <v>181</v>
      </c>
      <c r="D81" s="18"/>
      <c r="E81" s="12" t="s">
        <v>32</v>
      </c>
      <c r="F81" s="152">
        <v>26.5</v>
      </c>
      <c r="G81" s="70"/>
      <c r="H81" s="14">
        <f t="shared" si="3"/>
        <v>0</v>
      </c>
      <c r="I81" s="150"/>
      <c r="J81" s="151"/>
      <c r="K81" s="57"/>
      <c r="L81" s="58"/>
      <c r="M81" s="59"/>
      <c r="N81" s="59"/>
      <c r="O81" s="59"/>
    </row>
    <row r="82" spans="1:15" s="64" customFormat="1" ht="30" customHeight="1" x14ac:dyDescent="0.2">
      <c r="A82" s="15" t="s">
        <v>159</v>
      </c>
      <c r="B82" s="10" t="s">
        <v>93</v>
      </c>
      <c r="C82" s="11" t="s">
        <v>160</v>
      </c>
      <c r="D82" s="18" t="s">
        <v>157</v>
      </c>
      <c r="E82" s="12" t="s">
        <v>32</v>
      </c>
      <c r="F82" s="152">
        <v>111</v>
      </c>
      <c r="G82" s="70"/>
      <c r="H82" s="14">
        <f t="shared" si="3"/>
        <v>0</v>
      </c>
      <c r="I82" s="150"/>
      <c r="J82" s="151"/>
      <c r="K82" s="57"/>
      <c r="L82" s="58"/>
      <c r="M82" s="59"/>
      <c r="N82" s="59"/>
      <c r="O82" s="59"/>
    </row>
    <row r="83" spans="1:15" s="64" customFormat="1" ht="30" customHeight="1" x14ac:dyDescent="0.2">
      <c r="A83" s="15" t="s">
        <v>161</v>
      </c>
      <c r="B83" s="10" t="s">
        <v>94</v>
      </c>
      <c r="C83" s="11" t="s">
        <v>162</v>
      </c>
      <c r="D83" s="18" t="s">
        <v>157</v>
      </c>
      <c r="E83" s="12" t="s">
        <v>32</v>
      </c>
      <c r="F83" s="152">
        <v>111</v>
      </c>
      <c r="G83" s="70"/>
      <c r="H83" s="14">
        <f t="shared" si="3"/>
        <v>0</v>
      </c>
      <c r="I83" s="150"/>
      <c r="J83" s="151"/>
      <c r="K83" s="57"/>
      <c r="L83" s="58"/>
      <c r="M83" s="59"/>
      <c r="N83" s="59"/>
      <c r="O83" s="59"/>
    </row>
    <row r="84" spans="1:15" s="64" customFormat="1" ht="30" customHeight="1" x14ac:dyDescent="0.2">
      <c r="A84" s="15"/>
      <c r="B84" s="10" t="s">
        <v>95</v>
      </c>
      <c r="C84" s="11" t="s">
        <v>163</v>
      </c>
      <c r="D84" s="18" t="s">
        <v>164</v>
      </c>
      <c r="E84" s="12"/>
      <c r="F84" s="86"/>
      <c r="G84" s="72"/>
      <c r="H84" s="72"/>
      <c r="I84" s="150"/>
      <c r="J84" s="151"/>
      <c r="K84" s="57"/>
      <c r="L84" s="58"/>
      <c r="M84" s="59"/>
      <c r="N84" s="59"/>
      <c r="O84" s="59"/>
    </row>
    <row r="85" spans="1:15" s="64" customFormat="1" ht="30" customHeight="1" x14ac:dyDescent="0.2">
      <c r="A85" s="15"/>
      <c r="B85" s="19" t="s">
        <v>26</v>
      </c>
      <c r="C85" s="11" t="s">
        <v>182</v>
      </c>
      <c r="D85" s="18"/>
      <c r="E85" s="12" t="s">
        <v>30</v>
      </c>
      <c r="F85" s="89">
        <v>2</v>
      </c>
      <c r="G85" s="70"/>
      <c r="H85" s="14">
        <f>ROUND(G85*F85,2)</f>
        <v>0</v>
      </c>
      <c r="I85" s="150"/>
      <c r="J85" s="151"/>
      <c r="K85" s="57"/>
      <c r="L85" s="58"/>
      <c r="M85" s="59"/>
      <c r="N85" s="59"/>
      <c r="O85" s="59"/>
    </row>
    <row r="86" spans="1:15" s="64" customFormat="1" ht="30" customHeight="1" x14ac:dyDescent="0.2">
      <c r="A86" s="15"/>
      <c r="B86" s="19" t="s">
        <v>31</v>
      </c>
      <c r="C86" s="11" t="s">
        <v>183</v>
      </c>
      <c r="D86" s="18"/>
      <c r="E86" s="12" t="s">
        <v>30</v>
      </c>
      <c r="F86" s="89">
        <v>2</v>
      </c>
      <c r="G86" s="70"/>
      <c r="H86" s="14">
        <f>ROUND(G86*F86,2)</f>
        <v>0</v>
      </c>
      <c r="I86" s="150"/>
      <c r="J86" s="151"/>
      <c r="K86" s="57"/>
      <c r="L86" s="58"/>
      <c r="M86" s="59"/>
      <c r="N86" s="59"/>
      <c r="O86" s="59"/>
    </row>
    <row r="87" spans="1:15" s="64" customFormat="1" ht="30" customHeight="1" x14ac:dyDescent="0.2">
      <c r="A87" s="15" t="s">
        <v>166</v>
      </c>
      <c r="B87" s="10" t="s">
        <v>96</v>
      </c>
      <c r="C87" s="23" t="s">
        <v>167</v>
      </c>
      <c r="D87" s="18" t="s">
        <v>157</v>
      </c>
      <c r="E87" s="12" t="s">
        <v>30</v>
      </c>
      <c r="F87" s="20">
        <v>18</v>
      </c>
      <c r="G87" s="70"/>
      <c r="H87" s="14">
        <f>ROUND(G87*F87,2)</f>
        <v>0</v>
      </c>
      <c r="I87" s="150"/>
      <c r="J87" s="151"/>
      <c r="K87" s="57"/>
      <c r="L87" s="58"/>
      <c r="M87" s="59"/>
      <c r="N87" s="59"/>
      <c r="O87" s="59"/>
    </row>
    <row r="88" spans="1:15" ht="36" customHeight="1" x14ac:dyDescent="0.2">
      <c r="A88" s="65"/>
      <c r="B88" s="7"/>
      <c r="C88" s="16" t="s">
        <v>19</v>
      </c>
      <c r="D88" s="66"/>
      <c r="E88" s="76"/>
      <c r="F88" s="67"/>
      <c r="G88" s="77"/>
      <c r="H88" s="69"/>
      <c r="I88" s="150"/>
      <c r="J88" s="151"/>
      <c r="K88" s="57"/>
      <c r="L88" s="58"/>
      <c r="M88" s="59"/>
      <c r="N88" s="59"/>
      <c r="O88" s="59"/>
    </row>
    <row r="89" spans="1:15" s="64" customFormat="1" ht="30" customHeight="1" x14ac:dyDescent="0.2">
      <c r="A89" s="17" t="s">
        <v>168</v>
      </c>
      <c r="B89" s="10" t="s">
        <v>97</v>
      </c>
      <c r="C89" s="11" t="s">
        <v>169</v>
      </c>
      <c r="D89" s="18" t="s">
        <v>72</v>
      </c>
      <c r="E89" s="12" t="s">
        <v>25</v>
      </c>
      <c r="F89" s="13">
        <v>14345</v>
      </c>
      <c r="G89" s="70"/>
      <c r="H89" s="14">
        <f>ROUND(G89*F89,2)</f>
        <v>0</v>
      </c>
      <c r="I89" s="150"/>
      <c r="J89" s="151"/>
      <c r="K89" s="57"/>
      <c r="L89" s="58"/>
      <c r="M89" s="59"/>
      <c r="N89" s="59"/>
      <c r="O89" s="59"/>
    </row>
    <row r="90" spans="1:15" ht="36" customHeight="1" x14ac:dyDescent="0.2">
      <c r="A90" s="65"/>
      <c r="B90" s="90"/>
      <c r="C90" s="16" t="s">
        <v>20</v>
      </c>
      <c r="D90" s="66"/>
      <c r="E90" s="76"/>
      <c r="F90" s="67"/>
      <c r="G90" s="77"/>
      <c r="H90" s="69"/>
      <c r="I90" s="150"/>
      <c r="J90" s="151"/>
      <c r="K90" s="57"/>
      <c r="L90" s="58"/>
      <c r="M90" s="59"/>
      <c r="N90" s="59"/>
      <c r="O90" s="59"/>
    </row>
    <row r="91" spans="1:15" s="64" customFormat="1" ht="30" customHeight="1" x14ac:dyDescent="0.25">
      <c r="A91" s="91"/>
      <c r="B91" s="10" t="s">
        <v>98</v>
      </c>
      <c r="C91" s="1" t="s">
        <v>170</v>
      </c>
      <c r="D91" s="18" t="s">
        <v>74</v>
      </c>
      <c r="E91" s="26" t="s">
        <v>121</v>
      </c>
      <c r="F91" s="20">
        <v>32</v>
      </c>
      <c r="G91" s="70"/>
      <c r="H91" s="14">
        <f>ROUND(G91*F91,2)</f>
        <v>0</v>
      </c>
      <c r="I91" s="150"/>
      <c r="J91" s="151"/>
      <c r="K91" s="57"/>
      <c r="L91" s="58"/>
      <c r="M91" s="59"/>
      <c r="N91" s="59"/>
      <c r="O91" s="59"/>
    </row>
    <row r="92" spans="1:15" s="64" customFormat="1" ht="30" customHeight="1" x14ac:dyDescent="0.25">
      <c r="A92" s="92"/>
      <c r="B92" s="10" t="s">
        <v>99</v>
      </c>
      <c r="C92" s="1" t="s">
        <v>171</v>
      </c>
      <c r="D92" s="18" t="s">
        <v>172</v>
      </c>
      <c r="E92" s="12" t="s">
        <v>25</v>
      </c>
      <c r="F92" s="20">
        <v>11340</v>
      </c>
      <c r="G92" s="70"/>
      <c r="H92" s="14">
        <f>ROUND(G92*F92,2)</f>
        <v>0</v>
      </c>
      <c r="I92" s="150"/>
      <c r="J92" s="151"/>
      <c r="K92" s="57"/>
      <c r="L92" s="58"/>
      <c r="M92" s="59"/>
      <c r="N92" s="59"/>
      <c r="O92" s="59"/>
    </row>
    <row r="93" spans="1:15" s="103" customFormat="1" ht="30" customHeight="1" thickBot="1" x14ac:dyDescent="0.25">
      <c r="A93" s="101"/>
      <c r="B93" s="21" t="str">
        <f>B51</f>
        <v>B</v>
      </c>
      <c r="C93" s="188" t="str">
        <f>C51</f>
        <v>STAGE 2: WAVERLEY STREET, RUE DES TRAPPISTES TO 3900 WAVERLEY STREET, RECONSTRUCTION</v>
      </c>
      <c r="D93" s="177"/>
      <c r="E93" s="177"/>
      <c r="F93" s="178"/>
      <c r="G93" s="102" t="s">
        <v>15</v>
      </c>
      <c r="H93" s="101">
        <f>SUM(H51:H92)</f>
        <v>0</v>
      </c>
      <c r="I93" s="150"/>
      <c r="J93" s="151"/>
      <c r="K93" s="57"/>
      <c r="L93" s="58"/>
      <c r="M93" s="59"/>
      <c r="N93" s="59"/>
      <c r="O93" s="59"/>
    </row>
    <row r="94" spans="1:15" s="64" customFormat="1" ht="30" customHeight="1" thickTop="1" thickBot="1" x14ac:dyDescent="0.25">
      <c r="A94" s="104"/>
      <c r="B94" s="184" t="s">
        <v>184</v>
      </c>
      <c r="C94" s="185"/>
      <c r="D94" s="185"/>
      <c r="E94" s="185"/>
      <c r="F94" s="185"/>
      <c r="G94" s="158"/>
      <c r="H94" s="105"/>
      <c r="I94" s="150"/>
      <c r="J94" s="151"/>
      <c r="K94" s="57"/>
      <c r="L94" s="58"/>
      <c r="M94" s="59"/>
      <c r="N94" s="59"/>
      <c r="O94" s="59"/>
    </row>
    <row r="95" spans="1:15" s="64" customFormat="1" ht="48" customHeight="1" thickTop="1" x14ac:dyDescent="0.2">
      <c r="A95" s="106"/>
      <c r="B95" s="61" t="s">
        <v>14</v>
      </c>
      <c r="C95" s="168" t="s">
        <v>185</v>
      </c>
      <c r="D95" s="169"/>
      <c r="E95" s="169"/>
      <c r="F95" s="170"/>
      <c r="G95" s="107"/>
      <c r="H95" s="108" t="s">
        <v>2</v>
      </c>
      <c r="I95" s="150"/>
      <c r="J95" s="151"/>
      <c r="K95" s="57"/>
      <c r="L95" s="58"/>
      <c r="M95" s="59"/>
      <c r="N95" s="59"/>
      <c r="O95" s="59"/>
    </row>
    <row r="96" spans="1:15" ht="36" customHeight="1" x14ac:dyDescent="0.2">
      <c r="A96" s="65"/>
      <c r="B96" s="7"/>
      <c r="C96" s="8" t="s">
        <v>17</v>
      </c>
      <c r="D96" s="66"/>
      <c r="E96" s="67" t="s">
        <v>2</v>
      </c>
      <c r="F96" s="67" t="s">
        <v>2</v>
      </c>
      <c r="G96" s="109" t="s">
        <v>2</v>
      </c>
      <c r="H96" s="110"/>
      <c r="I96" s="150"/>
      <c r="J96" s="151"/>
      <c r="K96" s="57"/>
      <c r="L96" s="58"/>
      <c r="M96" s="59"/>
      <c r="N96" s="59"/>
      <c r="O96" s="59"/>
    </row>
    <row r="97" spans="1:15" s="64" customFormat="1" ht="30" customHeight="1" x14ac:dyDescent="0.2">
      <c r="A97" s="9" t="s">
        <v>186</v>
      </c>
      <c r="B97" s="10" t="s">
        <v>79</v>
      </c>
      <c r="C97" s="111" t="s">
        <v>187</v>
      </c>
      <c r="D97" s="18" t="s">
        <v>188</v>
      </c>
      <c r="E97" s="112" t="s">
        <v>189</v>
      </c>
      <c r="F97" s="113">
        <v>0.1</v>
      </c>
      <c r="G97" s="70"/>
      <c r="H97" s="24">
        <f>ROUND(G97*F97,2)</f>
        <v>0</v>
      </c>
      <c r="I97" s="150"/>
      <c r="J97" s="151"/>
      <c r="K97" s="57"/>
      <c r="L97" s="58"/>
      <c r="M97" s="59"/>
      <c r="N97" s="59"/>
      <c r="O97" s="59"/>
    </row>
    <row r="98" spans="1:15" s="64" customFormat="1" ht="30" customHeight="1" x14ac:dyDescent="0.2">
      <c r="A98" s="15"/>
      <c r="B98" s="10" t="s">
        <v>80</v>
      </c>
      <c r="C98" s="11" t="s">
        <v>123</v>
      </c>
      <c r="D98" s="18" t="s">
        <v>124</v>
      </c>
      <c r="E98" s="12" t="s">
        <v>23</v>
      </c>
      <c r="F98" s="13">
        <v>3600</v>
      </c>
      <c r="G98" s="70"/>
      <c r="H98" s="24">
        <f>ROUND(G98*F98,2)</f>
        <v>0</v>
      </c>
      <c r="I98" s="150"/>
      <c r="J98" s="151"/>
      <c r="K98" s="57"/>
      <c r="L98" s="58"/>
      <c r="M98" s="59"/>
      <c r="N98" s="59"/>
      <c r="O98" s="59"/>
    </row>
    <row r="99" spans="1:15" s="64" customFormat="1" ht="30" customHeight="1" x14ac:dyDescent="0.2">
      <c r="A99" s="15"/>
      <c r="B99" s="10" t="s">
        <v>81</v>
      </c>
      <c r="C99" s="11" t="s">
        <v>125</v>
      </c>
      <c r="D99" s="18" t="s">
        <v>126</v>
      </c>
      <c r="E99" s="12" t="s">
        <v>23</v>
      </c>
      <c r="F99" s="13">
        <v>6950</v>
      </c>
      <c r="G99" s="70"/>
      <c r="H99" s="24">
        <f>ROUND(G99*F99,2)</f>
        <v>0</v>
      </c>
      <c r="I99" s="150"/>
      <c r="J99" s="151"/>
      <c r="K99" s="57"/>
      <c r="L99" s="58"/>
      <c r="M99" s="59"/>
      <c r="N99" s="59"/>
      <c r="O99" s="59"/>
    </row>
    <row r="100" spans="1:15" s="64" customFormat="1" ht="30" customHeight="1" x14ac:dyDescent="0.2">
      <c r="A100" s="15"/>
      <c r="B100" s="10" t="s">
        <v>100</v>
      </c>
      <c r="C100" s="11" t="s">
        <v>127</v>
      </c>
      <c r="D100" s="18" t="s">
        <v>128</v>
      </c>
      <c r="E100" s="12" t="s">
        <v>174</v>
      </c>
      <c r="F100" s="13">
        <v>1950</v>
      </c>
      <c r="G100" s="70"/>
      <c r="H100" s="14">
        <f>ROUND(G100*F100,2)</f>
        <v>0</v>
      </c>
      <c r="I100" s="150"/>
      <c r="J100" s="151"/>
      <c r="K100" s="57"/>
      <c r="L100" s="58"/>
      <c r="M100" s="59"/>
      <c r="N100" s="59"/>
      <c r="O100" s="59"/>
    </row>
    <row r="101" spans="1:15" s="64" customFormat="1" ht="30" customHeight="1" x14ac:dyDescent="0.2">
      <c r="A101" s="9" t="s">
        <v>38</v>
      </c>
      <c r="B101" s="10" t="s">
        <v>101</v>
      </c>
      <c r="C101" s="11" t="s">
        <v>39</v>
      </c>
      <c r="D101" s="18" t="s">
        <v>68</v>
      </c>
      <c r="E101" s="12" t="s">
        <v>25</v>
      </c>
      <c r="F101" s="13">
        <v>24500</v>
      </c>
      <c r="G101" s="70"/>
      <c r="H101" s="14">
        <f>ROUND(G101*F101,2)</f>
        <v>0</v>
      </c>
      <c r="I101" s="150"/>
      <c r="J101" s="151"/>
      <c r="K101" s="57"/>
      <c r="L101" s="58"/>
      <c r="M101" s="59"/>
      <c r="N101" s="59"/>
      <c r="O101" s="59"/>
    </row>
    <row r="102" spans="1:15" s="64" customFormat="1" ht="30" customHeight="1" x14ac:dyDescent="0.2">
      <c r="A102" s="9"/>
      <c r="B102" s="10" t="s">
        <v>102</v>
      </c>
      <c r="C102" s="11" t="s">
        <v>41</v>
      </c>
      <c r="D102" s="18" t="s">
        <v>129</v>
      </c>
      <c r="E102" s="12"/>
      <c r="F102" s="71"/>
      <c r="G102" s="72"/>
      <c r="H102" s="114"/>
      <c r="I102" s="150"/>
      <c r="J102" s="151"/>
      <c r="K102" s="57"/>
      <c r="L102" s="58"/>
      <c r="M102" s="59"/>
      <c r="N102" s="59"/>
      <c r="O102" s="59"/>
    </row>
    <row r="103" spans="1:15" s="64" customFormat="1" ht="30" customHeight="1" x14ac:dyDescent="0.2">
      <c r="A103" s="15" t="s">
        <v>130</v>
      </c>
      <c r="B103" s="19" t="s">
        <v>26</v>
      </c>
      <c r="C103" s="11" t="s">
        <v>131</v>
      </c>
      <c r="D103" s="18" t="s">
        <v>2</v>
      </c>
      <c r="E103" s="12" t="s">
        <v>27</v>
      </c>
      <c r="F103" s="13">
        <v>6950</v>
      </c>
      <c r="G103" s="70"/>
      <c r="H103" s="24">
        <f t="shared" ref="H103:H109" si="4">ROUND(G103*F103,2)</f>
        <v>0</v>
      </c>
      <c r="I103" s="150"/>
      <c r="J103" s="151"/>
      <c r="K103" s="57"/>
      <c r="L103" s="58"/>
      <c r="M103" s="59"/>
      <c r="N103" s="59"/>
      <c r="O103" s="59"/>
    </row>
    <row r="104" spans="1:15" s="64" customFormat="1" ht="30" customHeight="1" x14ac:dyDescent="0.2">
      <c r="A104" s="15" t="s">
        <v>132</v>
      </c>
      <c r="B104" s="19" t="s">
        <v>31</v>
      </c>
      <c r="C104" s="11" t="s">
        <v>133</v>
      </c>
      <c r="D104" s="18" t="s">
        <v>2</v>
      </c>
      <c r="E104" s="12" t="s">
        <v>27</v>
      </c>
      <c r="F104" s="13">
        <v>19200</v>
      </c>
      <c r="G104" s="70"/>
      <c r="H104" s="24">
        <f t="shared" si="4"/>
        <v>0</v>
      </c>
      <c r="I104" s="150"/>
      <c r="J104" s="151"/>
      <c r="K104" s="57"/>
      <c r="L104" s="58"/>
      <c r="M104" s="59"/>
      <c r="N104" s="59"/>
      <c r="O104" s="59"/>
    </row>
    <row r="105" spans="1:15" s="64" customFormat="1" ht="30" customHeight="1" x14ac:dyDescent="0.2">
      <c r="A105" s="9" t="s">
        <v>28</v>
      </c>
      <c r="B105" s="10" t="s">
        <v>103</v>
      </c>
      <c r="C105" s="11" t="s">
        <v>29</v>
      </c>
      <c r="D105" s="18" t="s">
        <v>68</v>
      </c>
      <c r="E105" s="12" t="s">
        <v>23</v>
      </c>
      <c r="F105" s="13">
        <v>2850</v>
      </c>
      <c r="G105" s="70"/>
      <c r="H105" s="24">
        <f t="shared" si="4"/>
        <v>0</v>
      </c>
      <c r="I105" s="150"/>
      <c r="J105" s="151"/>
      <c r="K105" s="57"/>
      <c r="L105" s="58"/>
      <c r="M105" s="59"/>
      <c r="N105" s="59"/>
      <c r="O105" s="59"/>
    </row>
    <row r="106" spans="1:15" s="64" customFormat="1" ht="30" customHeight="1" x14ac:dyDescent="0.2">
      <c r="A106" s="15" t="s">
        <v>134</v>
      </c>
      <c r="B106" s="10" t="s">
        <v>104</v>
      </c>
      <c r="C106" s="11" t="s">
        <v>135</v>
      </c>
      <c r="D106" s="18" t="s">
        <v>68</v>
      </c>
      <c r="E106" s="12" t="s">
        <v>23</v>
      </c>
      <c r="F106" s="13">
        <v>1800</v>
      </c>
      <c r="G106" s="70"/>
      <c r="H106" s="14">
        <f t="shared" si="4"/>
        <v>0</v>
      </c>
      <c r="I106" s="150"/>
      <c r="J106" s="151"/>
      <c r="K106" s="57"/>
      <c r="L106" s="58"/>
      <c r="M106" s="59"/>
      <c r="N106" s="59"/>
      <c r="O106" s="59"/>
    </row>
    <row r="107" spans="1:15" s="64" customFormat="1" ht="30" customHeight="1" x14ac:dyDescent="0.2">
      <c r="A107" s="15" t="s">
        <v>136</v>
      </c>
      <c r="B107" s="10" t="s">
        <v>105</v>
      </c>
      <c r="C107" s="11" t="s">
        <v>137</v>
      </c>
      <c r="D107" s="18" t="s">
        <v>68</v>
      </c>
      <c r="E107" s="12" t="s">
        <v>25</v>
      </c>
      <c r="F107" s="13">
        <v>19330</v>
      </c>
      <c r="G107" s="70"/>
      <c r="H107" s="14">
        <f t="shared" si="4"/>
        <v>0</v>
      </c>
      <c r="I107" s="150"/>
      <c r="J107" s="151"/>
      <c r="K107" s="57"/>
      <c r="L107" s="58"/>
      <c r="M107" s="59"/>
      <c r="N107" s="59"/>
      <c r="O107" s="59"/>
    </row>
    <row r="108" spans="1:15" s="64" customFormat="1" ht="30" customHeight="1" x14ac:dyDescent="0.2">
      <c r="A108" s="9" t="s">
        <v>44</v>
      </c>
      <c r="B108" s="10" t="s">
        <v>106</v>
      </c>
      <c r="C108" s="11" t="s">
        <v>46</v>
      </c>
      <c r="D108" s="18" t="s">
        <v>47</v>
      </c>
      <c r="E108" s="12" t="s">
        <v>25</v>
      </c>
      <c r="F108" s="13">
        <v>24500</v>
      </c>
      <c r="G108" s="70"/>
      <c r="H108" s="14">
        <f t="shared" si="4"/>
        <v>0</v>
      </c>
      <c r="I108" s="150"/>
      <c r="J108" s="151"/>
      <c r="K108" s="57"/>
      <c r="L108" s="58"/>
      <c r="M108" s="59"/>
      <c r="N108" s="59"/>
      <c r="O108" s="59"/>
    </row>
    <row r="109" spans="1:15" s="64" customFormat="1" ht="30" customHeight="1" x14ac:dyDescent="0.2">
      <c r="A109" s="9" t="s">
        <v>48</v>
      </c>
      <c r="B109" s="10" t="s">
        <v>107</v>
      </c>
      <c r="C109" s="11" t="s">
        <v>50</v>
      </c>
      <c r="D109" s="18" t="s">
        <v>51</v>
      </c>
      <c r="E109" s="12" t="s">
        <v>25</v>
      </c>
      <c r="F109" s="13">
        <v>24500</v>
      </c>
      <c r="G109" s="70"/>
      <c r="H109" s="14">
        <f t="shared" si="4"/>
        <v>0</v>
      </c>
      <c r="I109" s="150"/>
      <c r="J109" s="151"/>
      <c r="K109" s="57"/>
      <c r="L109" s="58"/>
      <c r="M109" s="59"/>
      <c r="N109" s="59"/>
      <c r="O109" s="59"/>
    </row>
    <row r="110" spans="1:15" s="64" customFormat="1" ht="30" customHeight="1" x14ac:dyDescent="0.2">
      <c r="A110" s="15" t="s">
        <v>138</v>
      </c>
      <c r="B110" s="10" t="s">
        <v>108</v>
      </c>
      <c r="C110" s="11" t="s">
        <v>139</v>
      </c>
      <c r="D110" s="18" t="s">
        <v>140</v>
      </c>
      <c r="E110" s="12"/>
      <c r="F110" s="71"/>
      <c r="G110" s="72"/>
      <c r="H110" s="72"/>
      <c r="I110" s="150"/>
      <c r="J110" s="151"/>
      <c r="K110" s="57"/>
      <c r="L110" s="58"/>
      <c r="M110" s="59"/>
      <c r="N110" s="59"/>
      <c r="O110" s="59"/>
    </row>
    <row r="111" spans="1:15" s="64" customFormat="1" ht="30" customHeight="1" x14ac:dyDescent="0.2">
      <c r="A111" s="9" t="s">
        <v>141</v>
      </c>
      <c r="B111" s="19" t="s">
        <v>26</v>
      </c>
      <c r="C111" s="11" t="s">
        <v>142</v>
      </c>
      <c r="D111" s="74"/>
      <c r="E111" s="12" t="s">
        <v>23</v>
      </c>
      <c r="F111" s="75">
        <v>1450</v>
      </c>
      <c r="G111" s="70"/>
      <c r="H111" s="14">
        <f>ROUND(G111*F111,2)</f>
        <v>0</v>
      </c>
      <c r="I111" s="150"/>
      <c r="J111" s="151"/>
      <c r="K111" s="57"/>
      <c r="L111" s="58"/>
      <c r="M111" s="59"/>
      <c r="N111" s="59"/>
      <c r="O111" s="59"/>
    </row>
    <row r="112" spans="1:15" s="64" customFormat="1" ht="30" customHeight="1" x14ac:dyDescent="0.2">
      <c r="A112" s="9" t="s">
        <v>143</v>
      </c>
      <c r="B112" s="19" t="s">
        <v>31</v>
      </c>
      <c r="C112" s="11" t="s">
        <v>144</v>
      </c>
      <c r="D112" s="74"/>
      <c r="E112" s="12" t="s">
        <v>23</v>
      </c>
      <c r="F112" s="75">
        <v>1100</v>
      </c>
      <c r="G112" s="70"/>
      <c r="H112" s="14">
        <f>ROUND(G112*F112,2)</f>
        <v>0</v>
      </c>
      <c r="I112" s="150"/>
      <c r="J112" s="151"/>
      <c r="K112" s="57"/>
      <c r="L112" s="58"/>
      <c r="M112" s="59"/>
      <c r="N112" s="59"/>
      <c r="O112" s="59"/>
    </row>
    <row r="113" spans="1:15" ht="36" customHeight="1" x14ac:dyDescent="0.2">
      <c r="A113" s="65"/>
      <c r="B113" s="7"/>
      <c r="C113" s="16" t="s">
        <v>69</v>
      </c>
      <c r="D113" s="66"/>
      <c r="E113" s="76"/>
      <c r="F113" s="67"/>
      <c r="G113" s="77"/>
      <c r="H113" s="69"/>
      <c r="I113" s="150"/>
      <c r="J113" s="151"/>
      <c r="K113" s="57"/>
      <c r="L113" s="58"/>
      <c r="M113" s="59"/>
      <c r="N113" s="59"/>
      <c r="O113" s="59"/>
    </row>
    <row r="114" spans="1:15" s="64" customFormat="1" ht="30" customHeight="1" x14ac:dyDescent="0.2">
      <c r="A114" s="17" t="s">
        <v>36</v>
      </c>
      <c r="B114" s="10" t="s">
        <v>109</v>
      </c>
      <c r="C114" s="11" t="s">
        <v>37</v>
      </c>
      <c r="D114" s="18" t="s">
        <v>68</v>
      </c>
      <c r="E114" s="12"/>
      <c r="F114" s="67"/>
      <c r="G114" s="77"/>
      <c r="H114" s="14">
        <f>ROUND(F114*G114,2)</f>
        <v>0</v>
      </c>
      <c r="I114" s="150"/>
      <c r="J114" s="151"/>
      <c r="K114" s="57"/>
      <c r="L114" s="58"/>
      <c r="M114" s="59"/>
      <c r="N114" s="59"/>
      <c r="O114" s="59"/>
    </row>
    <row r="115" spans="1:15" s="64" customFormat="1" ht="30" customHeight="1" x14ac:dyDescent="0.2">
      <c r="A115" s="17" t="s">
        <v>70</v>
      </c>
      <c r="B115" s="19" t="s">
        <v>26</v>
      </c>
      <c r="C115" s="11" t="s">
        <v>71</v>
      </c>
      <c r="D115" s="18"/>
      <c r="E115" s="12" t="s">
        <v>25</v>
      </c>
      <c r="F115" s="13">
        <v>1220</v>
      </c>
      <c r="G115" s="70"/>
      <c r="H115" s="14">
        <f>ROUND(F115*G115,2)</f>
        <v>0</v>
      </c>
      <c r="I115" s="150"/>
      <c r="J115" s="151"/>
      <c r="K115" s="57"/>
      <c r="L115" s="58"/>
      <c r="M115" s="59"/>
      <c r="N115" s="59"/>
      <c r="O115" s="59"/>
    </row>
    <row r="116" spans="1:15" ht="36" customHeight="1" x14ac:dyDescent="0.2">
      <c r="A116" s="65"/>
      <c r="B116" s="85"/>
      <c r="C116" s="16" t="s">
        <v>73</v>
      </c>
      <c r="D116" s="66"/>
      <c r="E116" s="67"/>
      <c r="F116" s="67"/>
      <c r="G116" s="77"/>
      <c r="H116" s="69"/>
      <c r="I116" s="150"/>
      <c r="J116" s="151"/>
      <c r="K116" s="57"/>
      <c r="L116" s="58"/>
      <c r="M116" s="59"/>
      <c r="N116" s="59"/>
      <c r="O116" s="59"/>
    </row>
    <row r="117" spans="1:15" s="64" customFormat="1" ht="30" customHeight="1" x14ac:dyDescent="0.25">
      <c r="A117" s="91"/>
      <c r="B117" s="10" t="s">
        <v>110</v>
      </c>
      <c r="C117" s="23" t="s">
        <v>175</v>
      </c>
      <c r="D117" s="18"/>
      <c r="E117" s="12"/>
      <c r="F117" s="115"/>
      <c r="G117" s="72"/>
      <c r="H117" s="72">
        <f>ROUND(F117*G117,2)</f>
        <v>0</v>
      </c>
      <c r="I117" s="150"/>
      <c r="J117" s="151"/>
      <c r="K117" s="57"/>
      <c r="L117" s="58"/>
      <c r="M117" s="59"/>
      <c r="N117" s="59"/>
      <c r="O117" s="59"/>
    </row>
    <row r="118" spans="1:15" s="64" customFormat="1" ht="30" customHeight="1" x14ac:dyDescent="0.25">
      <c r="A118" s="91"/>
      <c r="B118" s="19" t="s">
        <v>26</v>
      </c>
      <c r="C118" s="23" t="s">
        <v>190</v>
      </c>
      <c r="D118" s="18" t="s">
        <v>177</v>
      </c>
      <c r="E118" s="116" t="s">
        <v>178</v>
      </c>
      <c r="F118" s="117">
        <v>1</v>
      </c>
      <c r="G118" s="70"/>
      <c r="H118" s="14">
        <f>ROUND(F118*G118,2)</f>
        <v>0</v>
      </c>
      <c r="I118" s="150"/>
      <c r="J118" s="151"/>
      <c r="K118" s="57"/>
      <c r="L118" s="58"/>
      <c r="M118" s="59"/>
      <c r="N118" s="59"/>
      <c r="O118" s="59"/>
    </row>
    <row r="119" spans="1:15" s="64" customFormat="1" ht="30" customHeight="1" x14ac:dyDescent="0.2">
      <c r="A119" s="118"/>
      <c r="B119" s="119" t="s">
        <v>111</v>
      </c>
      <c r="C119" s="120" t="s">
        <v>191</v>
      </c>
      <c r="D119" s="82" t="s">
        <v>192</v>
      </c>
      <c r="E119" s="83" t="s">
        <v>25</v>
      </c>
      <c r="F119" s="27">
        <v>37296</v>
      </c>
      <c r="G119" s="28"/>
      <c r="H119" s="29">
        <f>ROUND(F119*G119,2)</f>
        <v>0</v>
      </c>
      <c r="I119" s="150"/>
      <c r="J119" s="151"/>
      <c r="K119" s="57"/>
      <c r="L119" s="58"/>
      <c r="M119" s="59"/>
      <c r="N119" s="59"/>
      <c r="O119" s="59"/>
    </row>
    <row r="120" spans="1:15" ht="48" customHeight="1" x14ac:dyDescent="0.2">
      <c r="A120" s="65"/>
      <c r="B120" s="85"/>
      <c r="C120" s="16" t="s">
        <v>18</v>
      </c>
      <c r="D120" s="66"/>
      <c r="E120" s="76"/>
      <c r="F120" s="67"/>
      <c r="G120" s="77"/>
      <c r="H120" s="69"/>
      <c r="I120" s="150"/>
      <c r="J120" s="151"/>
      <c r="K120" s="57"/>
      <c r="L120" s="58"/>
      <c r="M120" s="59"/>
      <c r="N120" s="59"/>
      <c r="O120" s="59"/>
    </row>
    <row r="121" spans="1:15" s="64" customFormat="1" ht="30" customHeight="1" x14ac:dyDescent="0.2">
      <c r="A121" s="15" t="s">
        <v>145</v>
      </c>
      <c r="B121" s="10" t="s">
        <v>112</v>
      </c>
      <c r="C121" s="23" t="s">
        <v>146</v>
      </c>
      <c r="D121" s="18" t="s">
        <v>157</v>
      </c>
      <c r="E121" s="12"/>
      <c r="F121" s="86"/>
      <c r="G121" s="72"/>
      <c r="H121" s="121"/>
      <c r="I121" s="150"/>
      <c r="J121" s="151"/>
      <c r="K121" s="57"/>
      <c r="L121" s="58"/>
      <c r="M121" s="59"/>
      <c r="N121" s="59"/>
      <c r="O121" s="59"/>
    </row>
    <row r="122" spans="1:15" s="64" customFormat="1" ht="30" customHeight="1" x14ac:dyDescent="0.2">
      <c r="A122" s="15"/>
      <c r="B122" s="19" t="s">
        <v>26</v>
      </c>
      <c r="C122" s="11" t="s">
        <v>148</v>
      </c>
      <c r="D122" s="18" t="s">
        <v>193</v>
      </c>
      <c r="E122" s="12" t="s">
        <v>32</v>
      </c>
      <c r="F122" s="153">
        <v>13.5</v>
      </c>
      <c r="G122" s="70"/>
      <c r="H122" s="24">
        <f>ROUND(G122*F122,2)</f>
        <v>0</v>
      </c>
      <c r="I122" s="150"/>
      <c r="J122" s="151"/>
      <c r="K122" s="57"/>
      <c r="L122" s="58"/>
      <c r="M122" s="59"/>
      <c r="N122" s="59"/>
      <c r="O122" s="59"/>
    </row>
    <row r="123" spans="1:15" s="64" customFormat="1" ht="30" customHeight="1" x14ac:dyDescent="0.2">
      <c r="A123" s="15"/>
      <c r="B123" s="19" t="s">
        <v>31</v>
      </c>
      <c r="C123" s="11" t="s">
        <v>150</v>
      </c>
      <c r="D123" s="18" t="s">
        <v>179</v>
      </c>
      <c r="E123" s="12" t="s">
        <v>32</v>
      </c>
      <c r="F123" s="153">
        <v>271</v>
      </c>
      <c r="G123" s="70"/>
      <c r="H123" s="24">
        <f>ROUND(G123*F123,2)</f>
        <v>0</v>
      </c>
      <c r="I123" s="150"/>
      <c r="J123" s="151"/>
      <c r="K123" s="57"/>
      <c r="L123" s="58"/>
      <c r="M123" s="59"/>
      <c r="N123" s="59"/>
      <c r="O123" s="59"/>
    </row>
    <row r="124" spans="1:15" s="64" customFormat="1" ht="30" customHeight="1" x14ac:dyDescent="0.2">
      <c r="A124" s="15" t="s">
        <v>153</v>
      </c>
      <c r="B124" s="19" t="s">
        <v>33</v>
      </c>
      <c r="C124" s="11" t="s">
        <v>180</v>
      </c>
      <c r="D124" s="18"/>
      <c r="E124" s="12" t="s">
        <v>32</v>
      </c>
      <c r="F124" s="153">
        <v>40</v>
      </c>
      <c r="G124" s="70"/>
      <c r="H124" s="24">
        <f>ROUND(G124*F124,2)</f>
        <v>0</v>
      </c>
      <c r="I124" s="150"/>
      <c r="J124" s="151"/>
      <c r="K124" s="57"/>
      <c r="L124" s="58"/>
      <c r="M124" s="59"/>
      <c r="N124" s="59"/>
      <c r="O124" s="59"/>
    </row>
    <row r="125" spans="1:15" s="64" customFormat="1" ht="30" customHeight="1" x14ac:dyDescent="0.2">
      <c r="A125" s="15" t="s">
        <v>153</v>
      </c>
      <c r="B125" s="19" t="s">
        <v>34</v>
      </c>
      <c r="C125" s="11" t="s">
        <v>181</v>
      </c>
      <c r="D125" s="18"/>
      <c r="E125" s="12" t="s">
        <v>32</v>
      </c>
      <c r="F125" s="153">
        <v>22</v>
      </c>
      <c r="G125" s="70"/>
      <c r="H125" s="24">
        <f>ROUND(G125*F125,2)</f>
        <v>0</v>
      </c>
      <c r="I125" s="150"/>
      <c r="J125" s="151"/>
      <c r="K125" s="57"/>
      <c r="L125" s="58"/>
      <c r="M125" s="59"/>
      <c r="N125" s="59"/>
      <c r="O125" s="59"/>
    </row>
    <row r="126" spans="1:15" s="64" customFormat="1" ht="30" customHeight="1" x14ac:dyDescent="0.2">
      <c r="A126" s="15" t="s">
        <v>155</v>
      </c>
      <c r="B126" s="10" t="s">
        <v>113</v>
      </c>
      <c r="C126" s="23" t="s">
        <v>156</v>
      </c>
      <c r="D126" s="18" t="s">
        <v>157</v>
      </c>
      <c r="E126" s="12"/>
      <c r="F126" s="86"/>
      <c r="G126" s="72"/>
      <c r="H126" s="121"/>
      <c r="I126" s="150"/>
      <c r="J126" s="151"/>
      <c r="K126" s="57"/>
      <c r="L126" s="58"/>
      <c r="M126" s="59"/>
      <c r="N126" s="59"/>
      <c r="O126" s="59"/>
    </row>
    <row r="127" spans="1:15" s="64" customFormat="1" ht="30" customHeight="1" x14ac:dyDescent="0.2">
      <c r="A127" s="15"/>
      <c r="B127" s="19" t="s">
        <v>26</v>
      </c>
      <c r="C127" s="11" t="s">
        <v>148</v>
      </c>
      <c r="D127" s="18" t="s">
        <v>193</v>
      </c>
      <c r="E127" s="12" t="s">
        <v>32</v>
      </c>
      <c r="F127" s="153">
        <v>13.5</v>
      </c>
      <c r="G127" s="70"/>
      <c r="H127" s="24">
        <f>ROUND(G127*F127,2)</f>
        <v>0</v>
      </c>
      <c r="I127" s="150"/>
      <c r="J127" s="151"/>
      <c r="K127" s="57"/>
      <c r="L127" s="58"/>
      <c r="M127" s="59"/>
      <c r="N127" s="59"/>
      <c r="O127" s="59"/>
    </row>
    <row r="128" spans="1:15" s="64" customFormat="1" ht="30" customHeight="1" x14ac:dyDescent="0.2">
      <c r="A128" s="15"/>
      <c r="B128" s="19" t="s">
        <v>31</v>
      </c>
      <c r="C128" s="11" t="s">
        <v>194</v>
      </c>
      <c r="D128" s="18" t="s">
        <v>179</v>
      </c>
      <c r="E128" s="12" t="s">
        <v>32</v>
      </c>
      <c r="F128" s="153">
        <v>271</v>
      </c>
      <c r="G128" s="70"/>
      <c r="H128" s="24">
        <f>ROUND(G128*F128,2)</f>
        <v>0</v>
      </c>
      <c r="I128" s="150"/>
      <c r="J128" s="151"/>
      <c r="K128" s="57"/>
      <c r="L128" s="58"/>
      <c r="M128" s="59"/>
      <c r="N128" s="59"/>
      <c r="O128" s="59"/>
    </row>
    <row r="129" spans="1:15" s="64" customFormat="1" ht="30" customHeight="1" x14ac:dyDescent="0.2">
      <c r="A129" s="15" t="s">
        <v>158</v>
      </c>
      <c r="B129" s="19" t="s">
        <v>33</v>
      </c>
      <c r="C129" s="11" t="s">
        <v>180</v>
      </c>
      <c r="D129" s="18"/>
      <c r="E129" s="12" t="s">
        <v>32</v>
      </c>
      <c r="F129" s="153">
        <v>40</v>
      </c>
      <c r="G129" s="70"/>
      <c r="H129" s="24">
        <f>ROUND(G129*F129,2)</f>
        <v>0</v>
      </c>
      <c r="I129" s="150"/>
      <c r="J129" s="151"/>
      <c r="K129" s="57"/>
      <c r="L129" s="58"/>
      <c r="M129" s="59"/>
      <c r="N129" s="59"/>
      <c r="O129" s="59"/>
    </row>
    <row r="130" spans="1:15" s="64" customFormat="1" ht="30" customHeight="1" x14ac:dyDescent="0.2">
      <c r="A130" s="15" t="s">
        <v>158</v>
      </c>
      <c r="B130" s="19" t="s">
        <v>34</v>
      </c>
      <c r="C130" s="11" t="s">
        <v>181</v>
      </c>
      <c r="D130" s="18"/>
      <c r="E130" s="12" t="s">
        <v>32</v>
      </c>
      <c r="F130" s="153">
        <v>22</v>
      </c>
      <c r="G130" s="70"/>
      <c r="H130" s="24">
        <f t="shared" ref="H130:H136" si="5">ROUND(G130*F130,2)</f>
        <v>0</v>
      </c>
      <c r="I130" s="150"/>
      <c r="J130" s="151"/>
      <c r="K130" s="57"/>
      <c r="L130" s="58"/>
      <c r="M130" s="59"/>
      <c r="N130" s="59"/>
      <c r="O130" s="59"/>
    </row>
    <row r="131" spans="1:15" s="64" customFormat="1" ht="30" customHeight="1" x14ac:dyDescent="0.2">
      <c r="A131" s="15" t="s">
        <v>159</v>
      </c>
      <c r="B131" s="10" t="s">
        <v>114</v>
      </c>
      <c r="C131" s="11" t="s">
        <v>160</v>
      </c>
      <c r="D131" s="18" t="s">
        <v>157</v>
      </c>
      <c r="E131" s="12" t="s">
        <v>32</v>
      </c>
      <c r="F131" s="153">
        <v>324.5</v>
      </c>
      <c r="G131" s="70"/>
      <c r="H131" s="24">
        <f t="shared" si="5"/>
        <v>0</v>
      </c>
      <c r="I131" s="150"/>
      <c r="J131" s="151"/>
      <c r="K131" s="57"/>
      <c r="L131" s="58"/>
      <c r="M131" s="59"/>
      <c r="N131" s="59"/>
      <c r="O131" s="59"/>
    </row>
    <row r="132" spans="1:15" s="64" customFormat="1" ht="30" customHeight="1" x14ac:dyDescent="0.2">
      <c r="A132" s="15" t="s">
        <v>161</v>
      </c>
      <c r="B132" s="10" t="s">
        <v>115</v>
      </c>
      <c r="C132" s="11" t="s">
        <v>162</v>
      </c>
      <c r="D132" s="18" t="s">
        <v>157</v>
      </c>
      <c r="E132" s="12" t="s">
        <v>32</v>
      </c>
      <c r="F132" s="153">
        <v>324.5</v>
      </c>
      <c r="G132" s="70"/>
      <c r="H132" s="24">
        <f t="shared" si="5"/>
        <v>0</v>
      </c>
      <c r="I132" s="150"/>
      <c r="J132" s="151"/>
      <c r="K132" s="57"/>
      <c r="L132" s="58"/>
      <c r="M132" s="59"/>
      <c r="N132" s="59"/>
      <c r="O132" s="59"/>
    </row>
    <row r="133" spans="1:15" s="64" customFormat="1" ht="30" customHeight="1" x14ac:dyDescent="0.2">
      <c r="A133" s="15"/>
      <c r="B133" s="10" t="s">
        <v>116</v>
      </c>
      <c r="C133" s="11" t="s">
        <v>163</v>
      </c>
      <c r="D133" s="18" t="s">
        <v>164</v>
      </c>
      <c r="E133" s="12"/>
      <c r="F133" s="86"/>
      <c r="G133" s="72"/>
      <c r="H133" s="114"/>
      <c r="I133" s="150"/>
      <c r="J133" s="151"/>
      <c r="K133" s="57"/>
      <c r="L133" s="58"/>
      <c r="M133" s="59"/>
      <c r="N133" s="59"/>
      <c r="O133" s="59"/>
    </row>
    <row r="134" spans="1:15" s="64" customFormat="1" ht="30" customHeight="1" x14ac:dyDescent="0.2">
      <c r="A134" s="15" t="s">
        <v>158</v>
      </c>
      <c r="B134" s="19" t="s">
        <v>26</v>
      </c>
      <c r="C134" s="11" t="s">
        <v>182</v>
      </c>
      <c r="D134" s="18"/>
      <c r="E134" s="12" t="s">
        <v>30</v>
      </c>
      <c r="F134" s="89">
        <v>4</v>
      </c>
      <c r="G134" s="70"/>
      <c r="H134" s="24">
        <f t="shared" si="5"/>
        <v>0</v>
      </c>
      <c r="I134" s="150"/>
      <c r="J134" s="151"/>
      <c r="K134" s="57"/>
      <c r="L134" s="58"/>
      <c r="M134" s="59"/>
      <c r="N134" s="59"/>
      <c r="O134" s="59"/>
    </row>
    <row r="135" spans="1:15" s="64" customFormat="1" ht="30" customHeight="1" x14ac:dyDescent="0.2">
      <c r="A135" s="15" t="s">
        <v>158</v>
      </c>
      <c r="B135" s="19" t="s">
        <v>31</v>
      </c>
      <c r="C135" s="11" t="s">
        <v>183</v>
      </c>
      <c r="D135" s="18"/>
      <c r="E135" s="12" t="s">
        <v>30</v>
      </c>
      <c r="F135" s="89">
        <v>2</v>
      </c>
      <c r="G135" s="70"/>
      <c r="H135" s="24">
        <f t="shared" si="5"/>
        <v>0</v>
      </c>
      <c r="I135" s="150"/>
      <c r="J135" s="151"/>
      <c r="K135" s="57"/>
      <c r="L135" s="58"/>
      <c r="M135" s="59"/>
      <c r="N135" s="59"/>
      <c r="O135" s="59"/>
    </row>
    <row r="136" spans="1:15" s="64" customFormat="1" ht="30" customHeight="1" x14ac:dyDescent="0.2">
      <c r="A136" s="15" t="s">
        <v>166</v>
      </c>
      <c r="B136" s="10" t="s">
        <v>117</v>
      </c>
      <c r="C136" s="23" t="s">
        <v>167</v>
      </c>
      <c r="D136" s="18" t="s">
        <v>157</v>
      </c>
      <c r="E136" s="12" t="s">
        <v>30</v>
      </c>
      <c r="F136" s="20">
        <v>52</v>
      </c>
      <c r="G136" s="70"/>
      <c r="H136" s="24">
        <f t="shared" si="5"/>
        <v>0</v>
      </c>
      <c r="I136" s="150"/>
      <c r="J136" s="151"/>
      <c r="K136" s="57"/>
      <c r="L136" s="58"/>
      <c r="M136" s="59"/>
      <c r="N136" s="59"/>
      <c r="O136" s="59"/>
    </row>
    <row r="137" spans="1:15" ht="36" customHeight="1" x14ac:dyDescent="0.2">
      <c r="A137" s="65"/>
      <c r="B137" s="7"/>
      <c r="C137" s="16" t="s">
        <v>19</v>
      </c>
      <c r="D137" s="66"/>
      <c r="E137" s="76"/>
      <c r="F137" s="67"/>
      <c r="G137" s="77"/>
      <c r="H137" s="122"/>
      <c r="I137" s="150"/>
      <c r="J137" s="151"/>
      <c r="K137" s="57"/>
      <c r="L137" s="58"/>
      <c r="M137" s="59"/>
      <c r="N137" s="59"/>
      <c r="O137" s="59"/>
    </row>
    <row r="138" spans="1:15" s="64" customFormat="1" ht="30" customHeight="1" x14ac:dyDescent="0.2">
      <c r="A138" s="17" t="s">
        <v>168</v>
      </c>
      <c r="B138" s="10" t="s">
        <v>118</v>
      </c>
      <c r="C138" s="11" t="s">
        <v>169</v>
      </c>
      <c r="D138" s="18" t="s">
        <v>72</v>
      </c>
      <c r="E138" s="12" t="s">
        <v>25</v>
      </c>
      <c r="F138" s="13">
        <v>19330</v>
      </c>
      <c r="G138" s="70"/>
      <c r="H138" s="14">
        <f>ROUND(G138*F138,2)</f>
        <v>0</v>
      </c>
      <c r="I138" s="150"/>
      <c r="J138" s="151"/>
      <c r="K138" s="57"/>
      <c r="L138" s="58"/>
      <c r="M138" s="59"/>
      <c r="N138" s="59"/>
      <c r="O138" s="59"/>
    </row>
    <row r="139" spans="1:15" s="64" customFormat="1" ht="30" customHeight="1" x14ac:dyDescent="0.2">
      <c r="A139" s="17"/>
      <c r="B139" s="10" t="s">
        <v>119</v>
      </c>
      <c r="C139" s="11" t="s">
        <v>195</v>
      </c>
      <c r="D139" s="18" t="s">
        <v>75</v>
      </c>
      <c r="E139" s="12" t="s">
        <v>30</v>
      </c>
      <c r="F139" s="13">
        <v>1</v>
      </c>
      <c r="G139" s="70"/>
      <c r="H139" s="14">
        <f>ROUND(G139*F139,2)</f>
        <v>0</v>
      </c>
      <c r="I139" s="150"/>
      <c r="J139" s="151"/>
      <c r="K139" s="57"/>
      <c r="L139" s="58"/>
      <c r="M139" s="59"/>
      <c r="N139" s="59"/>
      <c r="O139" s="59"/>
    </row>
    <row r="140" spans="1:15" ht="36" customHeight="1" x14ac:dyDescent="0.2">
      <c r="A140" s="65"/>
      <c r="B140" s="90"/>
      <c r="C140" s="16" t="s">
        <v>20</v>
      </c>
      <c r="D140" s="66"/>
      <c r="E140" s="76"/>
      <c r="F140" s="67"/>
      <c r="G140" s="109"/>
      <c r="H140" s="110"/>
      <c r="I140" s="150"/>
      <c r="J140" s="151"/>
      <c r="K140" s="57"/>
      <c r="L140" s="58"/>
      <c r="M140" s="59"/>
      <c r="N140" s="59"/>
      <c r="O140" s="59"/>
    </row>
    <row r="141" spans="1:15" s="64" customFormat="1" ht="30" customHeight="1" x14ac:dyDescent="0.25">
      <c r="A141" s="91"/>
      <c r="B141" s="119" t="s">
        <v>120</v>
      </c>
      <c r="C141" s="123" t="s">
        <v>170</v>
      </c>
      <c r="D141" s="124" t="s">
        <v>74</v>
      </c>
      <c r="E141" s="125" t="s">
        <v>121</v>
      </c>
      <c r="F141" s="27">
        <v>16</v>
      </c>
      <c r="G141" s="28"/>
      <c r="H141" s="29">
        <f>ROUND(G141*F141,2)</f>
        <v>0</v>
      </c>
      <c r="I141" s="150"/>
      <c r="J141" s="151"/>
      <c r="K141" s="57"/>
      <c r="L141" s="58"/>
      <c r="M141" s="59"/>
      <c r="N141" s="59"/>
      <c r="O141" s="59"/>
    </row>
    <row r="142" spans="1:15" s="103" customFormat="1" ht="30" customHeight="1" thickBot="1" x14ac:dyDescent="0.25">
      <c r="A142" s="101"/>
      <c r="B142" s="126" t="str">
        <f>B95</f>
        <v>C</v>
      </c>
      <c r="C142" s="171" t="str">
        <f>C95</f>
        <v>STAGE 3: WAVERLEY STREET, 3900 WAVERLEY STREET TO CITY LIMIT, RECONSTRUCTION</v>
      </c>
      <c r="D142" s="172"/>
      <c r="E142" s="172"/>
      <c r="F142" s="173"/>
      <c r="G142" s="127" t="s">
        <v>15</v>
      </c>
      <c r="H142" s="128">
        <f>SUM(H95:H141)</f>
        <v>0</v>
      </c>
      <c r="I142" s="150"/>
      <c r="J142" s="151"/>
      <c r="K142" s="57"/>
      <c r="L142" s="58"/>
      <c r="M142" s="59"/>
      <c r="N142" s="59"/>
      <c r="O142" s="59"/>
    </row>
    <row r="143" spans="1:15" ht="36" customHeight="1" thickTop="1" x14ac:dyDescent="0.25">
      <c r="A143" s="129"/>
      <c r="B143" s="130"/>
      <c r="C143" s="131" t="s">
        <v>16</v>
      </c>
      <c r="D143" s="132"/>
      <c r="E143" s="133"/>
      <c r="F143" s="133"/>
      <c r="G143" s="159"/>
      <c r="H143" s="134"/>
      <c r="I143" s="150"/>
      <c r="J143" s="151"/>
      <c r="K143" s="57"/>
      <c r="L143" s="58"/>
      <c r="M143" s="59"/>
      <c r="N143" s="59"/>
      <c r="O143" s="59"/>
    </row>
    <row r="144" spans="1:15" s="64" customFormat="1" ht="30" customHeight="1" x14ac:dyDescent="0.2">
      <c r="A144" s="135"/>
      <c r="B144" s="174" t="s">
        <v>196</v>
      </c>
      <c r="C144" s="175"/>
      <c r="D144" s="175"/>
      <c r="E144" s="175"/>
      <c r="F144" s="175"/>
      <c r="G144" s="136"/>
      <c r="H144" s="137"/>
      <c r="I144" s="150"/>
      <c r="J144" s="151"/>
      <c r="K144" s="57"/>
      <c r="L144" s="58"/>
      <c r="M144" s="59"/>
      <c r="N144" s="59"/>
      <c r="O144" s="59"/>
    </row>
    <row r="145" spans="1:15" ht="30" customHeight="1" thickBot="1" x14ac:dyDescent="0.25">
      <c r="A145" s="93"/>
      <c r="B145" s="21" t="str">
        <f>B7</f>
        <v>A</v>
      </c>
      <c r="C145" s="176" t="str">
        <f>C7</f>
        <v>STAGE 1: WAVERLEY STREET, GRANDMONT BOULEVARD TO RUE DES TRAPPISTES, RECONSTRUCTION</v>
      </c>
      <c r="D145" s="177"/>
      <c r="E145" s="177"/>
      <c r="F145" s="178"/>
      <c r="G145" s="138" t="s">
        <v>15</v>
      </c>
      <c r="H145" s="93">
        <f>H50</f>
        <v>0</v>
      </c>
      <c r="I145" s="150"/>
      <c r="J145" s="151"/>
      <c r="K145" s="57"/>
      <c r="L145" s="58"/>
      <c r="M145" s="59"/>
      <c r="N145" s="59"/>
      <c r="O145" s="59"/>
    </row>
    <row r="146" spans="1:15" ht="30" customHeight="1" thickTop="1" thickBot="1" x14ac:dyDescent="0.25">
      <c r="A146" s="93"/>
      <c r="B146" s="21" t="str">
        <f>B51</f>
        <v>B</v>
      </c>
      <c r="C146" s="179" t="str">
        <f>C51</f>
        <v>STAGE 2: WAVERLEY STREET, RUE DES TRAPPISTES TO 3900 WAVERLEY STREET, RECONSTRUCTION</v>
      </c>
      <c r="D146" s="180"/>
      <c r="E146" s="180"/>
      <c r="F146" s="181"/>
      <c r="G146" s="138" t="s">
        <v>15</v>
      </c>
      <c r="H146" s="93">
        <f>H93</f>
        <v>0</v>
      </c>
      <c r="I146" s="150"/>
      <c r="J146" s="151"/>
      <c r="K146" s="57"/>
      <c r="L146" s="58"/>
      <c r="M146" s="59"/>
      <c r="N146" s="59"/>
      <c r="O146" s="59"/>
    </row>
    <row r="147" spans="1:15" s="64" customFormat="1" ht="30" customHeight="1" thickTop="1" x14ac:dyDescent="0.2">
      <c r="A147" s="139"/>
      <c r="B147" s="182" t="s">
        <v>197</v>
      </c>
      <c r="C147" s="183"/>
      <c r="D147" s="183"/>
      <c r="E147" s="183"/>
      <c r="F147" s="183"/>
      <c r="G147" s="183"/>
      <c r="H147" s="160"/>
      <c r="I147" s="150"/>
      <c r="J147" s="151"/>
      <c r="K147" s="57"/>
      <c r="L147" s="58"/>
      <c r="M147" s="59"/>
      <c r="N147" s="59"/>
      <c r="O147" s="59"/>
    </row>
    <row r="148" spans="1:15" ht="30" customHeight="1" thickBot="1" x14ac:dyDescent="0.25">
      <c r="A148" s="93"/>
      <c r="B148" s="21" t="str">
        <f>B95</f>
        <v>C</v>
      </c>
      <c r="C148" s="161" t="str">
        <f>C95</f>
        <v>STAGE 3: WAVERLEY STREET, 3900 WAVERLEY STREET TO CITY LIMIT, RECONSTRUCTION</v>
      </c>
      <c r="D148" s="162"/>
      <c r="E148" s="162"/>
      <c r="F148" s="163"/>
      <c r="G148" s="138" t="s">
        <v>15</v>
      </c>
      <c r="H148" s="93">
        <f>H142</f>
        <v>0</v>
      </c>
      <c r="I148" s="150"/>
      <c r="J148" s="151"/>
      <c r="K148" s="57"/>
      <c r="L148" s="58"/>
      <c r="M148" s="59"/>
      <c r="N148" s="59"/>
      <c r="O148" s="59"/>
    </row>
    <row r="149" spans="1:15" s="36" customFormat="1" ht="37.9" customHeight="1" thickTop="1" x14ac:dyDescent="0.2">
      <c r="A149" s="65"/>
      <c r="B149" s="164" t="s">
        <v>22</v>
      </c>
      <c r="C149" s="165"/>
      <c r="D149" s="165"/>
      <c r="E149" s="165"/>
      <c r="F149" s="165"/>
      <c r="G149" s="166">
        <f>SUM(H145:H148)</f>
        <v>0</v>
      </c>
      <c r="H149" s="167"/>
      <c r="I149" s="150"/>
      <c r="J149" s="151"/>
      <c r="K149" s="57"/>
      <c r="L149" s="58"/>
      <c r="M149" s="59"/>
      <c r="N149" s="59"/>
      <c r="O149" s="59"/>
    </row>
    <row r="150" spans="1:15" ht="15.95" customHeight="1" x14ac:dyDescent="0.2">
      <c r="A150" s="140"/>
      <c r="B150" s="141"/>
      <c r="C150" s="142"/>
      <c r="D150" s="143"/>
      <c r="E150" s="142"/>
      <c r="F150" s="142"/>
      <c r="G150" s="144"/>
      <c r="H150" s="145"/>
      <c r="I150" s="150"/>
      <c r="J150" s="151"/>
      <c r="K150" s="57"/>
      <c r="L150" s="58"/>
      <c r="M150" s="59"/>
      <c r="N150" s="59"/>
      <c r="O150" s="59"/>
    </row>
    <row r="151" spans="1:15" x14ac:dyDescent="0.2">
      <c r="J151" s="154"/>
    </row>
  </sheetData>
  <sheetProtection algorithmName="SHA-512" hashValue="1G/D8qb+hi6qdNBtgjlH/WkhAwwsn+szQWzacmi80fTOWNy/ywPOMKfW5k8YNU5lhF0UwWad9+2NvtIjK9ZWYQ==" saltValue="BLBrQ9RjtaSzjqseRUVXhA==" spinCount="100000" sheet="1" objects="1" scenarios="1" selectLockedCells="1"/>
  <mergeCells count="15">
    <mergeCell ref="B94:F94"/>
    <mergeCell ref="B6:F6"/>
    <mergeCell ref="C7:F7"/>
    <mergeCell ref="C50:F50"/>
    <mergeCell ref="C51:F51"/>
    <mergeCell ref="C93:F93"/>
    <mergeCell ref="C148:F148"/>
    <mergeCell ref="B149:F149"/>
    <mergeCell ref="G149:H149"/>
    <mergeCell ref="C95:F95"/>
    <mergeCell ref="C142:F142"/>
    <mergeCell ref="B144:F144"/>
    <mergeCell ref="C145:F145"/>
    <mergeCell ref="C146:F146"/>
    <mergeCell ref="B147:G147"/>
  </mergeCells>
  <conditionalFormatting sqref="D9:D23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26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28:D34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40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41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44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35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43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42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39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36:D38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46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48:D49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58:D66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53 D55:D57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67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69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70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72:D79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82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83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87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80:D81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86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84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85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89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91:D92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103:D111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97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98 D100:D102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112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114:D115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117:D119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121:D123 D130 D125:D128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3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32:D133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36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3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2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129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134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38:D13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4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3 G21 G28 G34 G65 G57 G69 G77 G72 G102 G110 G117 G126 G121 G84 G133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2:G23 G14:G20 G9:G12 G122:G125 G29:G33 G91:G92 G46 G141 G66:G67 G58:G64 G53:G56 G70 G73:G76 G43:G44 G89 G48:G49 G97:G101 G103:G109 G111:G112 G134:G136 G118:G119 G85:G87 G138:G139 G35:G41 G78:G83 G115 G127:G132 G26">
      <formula1>IF(G9&gt;=0.01,ROUND(G9,2),0.01)</formula1>
    </dataValidation>
  </dataValidations>
  <pageMargins left="0.511811023622047" right="0.511811023622047" top="0.74803149606299202" bottom="0.74803149606299202" header="0.23622047244094499" footer="0.23622047244094499"/>
  <pageSetup scale="71" orientation="portrait" horizontalDpi="1200" verticalDpi="1200" r:id="rId1"/>
  <headerFooter alignWithMargins="0">
    <oddHeader>&amp;LThe City of Winnipeg
Tender No. 14-2019 
&amp;8Template Version: C420190115 - RW&amp;RBid Submission
Page &amp;P+3 of12</oddHeader>
    <oddFooter xml:space="preserve">&amp;R__________________
Name of Bidder                    </oddFooter>
  </headerFooter>
  <rowBreaks count="6" manualBreakCount="6">
    <brk id="26" min="1" max="7" man="1"/>
    <brk id="50" min="1" max="7" man="1"/>
    <brk id="70" min="1" max="7" man="1"/>
    <brk id="93" min="1" max="7" man="1"/>
    <brk id="119" min="1" max="7" man="1"/>
    <brk id="14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 (2)</vt:lpstr>
      <vt:lpstr>'FORM B - PRICES (2)'!Print_Area</vt:lpstr>
      <vt:lpstr>'FORM B - PRICES (2)'!Print_Titles</vt:lpstr>
      <vt:lpstr>'FORM B - PRICES (2)'!XEVERYTHING</vt:lpstr>
      <vt:lpstr>'FORM B - PRICES (2)'!XITEMS</vt:lpstr>
    </vt:vector>
  </TitlesOfParts>
  <Manager>Colvin, Grant</Manager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14-2019_Form_B</dc:title>
  <dc:creator>Public Works Engineering</dc:creator>
  <dc:description>Checked by: MD_x000d_
Date: May 27, 2019_x000d_
_x000d_
_x000d_
_x000d_
_x000d_
File Size 38,967</dc:description>
  <cp:lastModifiedBy>Laurie Fergusson</cp:lastModifiedBy>
  <cp:lastPrinted>2019-05-27T13:31:51Z</cp:lastPrinted>
  <dcterms:created xsi:type="dcterms:W3CDTF">1999-03-31T15:44:33Z</dcterms:created>
  <dcterms:modified xsi:type="dcterms:W3CDTF">2019-05-27T15:04:44Z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78013</vt:lpwstr>
  </property>
  <property fmtid="{D5CDD505-2E9C-101B-9397-08002B2CF9AE}" pid="5" name="Folder_Code">
    <vt:lpwstr>188859</vt:lpwstr>
  </property>
  <property fmtid="{D5CDD505-2E9C-101B-9397-08002B2CF9AE}" pid="6" name="Folder_Name">
    <vt:lpwstr>Form B</vt:lpwstr>
  </property>
  <property fmtid="{D5CDD505-2E9C-101B-9397-08002B2CF9AE}" pid="7" name="Folder_Description">
    <vt:lpwstr/>
  </property>
  <property fmtid="{D5CDD505-2E9C-101B-9397-08002B2CF9AE}" pid="8" name="/Folder_Name/">
    <vt:lpwstr>Projects/188859 833-2018-Waverley Granular 19-R-06/2. Work/Tender &amp; Contract Documents/Form B</vt:lpwstr>
  </property>
  <property fmtid="{D5CDD505-2E9C-101B-9397-08002B2CF9AE}" pid="9" name="/Folder_Description/">
    <vt:lpwstr>/188859 833-2018-Waverley Granular 19-R-06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40GFC</vt:lpwstr>
  </property>
  <property fmtid="{D5CDD505-2E9C-101B-9397-08002B2CF9AE}" pid="13" name="Folder_ManagerDesc">
    <vt:lpwstr>Colvin, Grant</vt:lpwstr>
  </property>
  <property fmtid="{D5CDD505-2E9C-101B-9397-08002B2CF9AE}" pid="14" name="Folder_Storage">
    <vt:lpwstr>Projects2018</vt:lpwstr>
  </property>
  <property fmtid="{D5CDD505-2E9C-101B-9397-08002B2CF9AE}" pid="15" name="Folder_StorageDesc">
    <vt:lpwstr>Projects 2018</vt:lpwstr>
  </property>
  <property fmtid="{D5CDD505-2E9C-101B-9397-08002B2CF9AE}" pid="16" name="Folder_Creator">
    <vt:lpwstr>40GFC</vt:lpwstr>
  </property>
  <property fmtid="{D5CDD505-2E9C-101B-9397-08002B2CF9AE}" pid="17" name="Folder_CreatorDesc">
    <vt:lpwstr>Colvin, Grant</vt:lpwstr>
  </property>
  <property fmtid="{D5CDD505-2E9C-101B-9397-08002B2CF9AE}" pid="18" name="Folder_CreateDate">
    <vt:lpwstr>04.10.2019 11:12 AM</vt:lpwstr>
  </property>
  <property fmtid="{D5CDD505-2E9C-101B-9397-08002B2CF9AE}" pid="19" name="Folder_Updater">
    <vt:lpwstr>40GFC</vt:lpwstr>
  </property>
  <property fmtid="{D5CDD505-2E9C-101B-9397-08002B2CF9AE}" pid="20" name="Folder_UpdaterDesc">
    <vt:lpwstr>Colvin, Grant</vt:lpwstr>
  </property>
  <property fmtid="{D5CDD505-2E9C-101B-9397-08002B2CF9AE}" pid="21" name="Folder_UpdateDate">
    <vt:lpwstr>04.10.2019 03:33 PM</vt:lpwstr>
  </property>
  <property fmtid="{D5CDD505-2E9C-101B-9397-08002B2CF9AE}" pid="22" name="Document_Number">
    <vt:lpwstr>2</vt:lpwstr>
  </property>
  <property fmtid="{D5CDD505-2E9C-101B-9397-08002B2CF9AE}" pid="23" name="Document_Name">
    <vt:lpwstr>14-2019_Form_B.xlsx</vt:lpwstr>
  </property>
  <property fmtid="{D5CDD505-2E9C-101B-9397-08002B2CF9AE}" pid="24" name="Document_FileName">
    <vt:lpwstr>14-2019_Form_B.xlsx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