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10" yWindow="315" windowWidth="14610" windowHeight="7590" firstSheet="1" activeTab="1"/>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prices'!$A$5:$G$152</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prices'!$A$1:$G$407</definedName>
    <definedName name="Print_Area_1">'Unit prices'!$A$7:$G$181</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45621"/>
</workbook>
</file>

<file path=xl/calcChain.xml><?xml version="1.0" encoding="utf-8"?>
<calcChain xmlns="http://schemas.openxmlformats.org/spreadsheetml/2006/main">
  <c r="G397" i="2" l="1"/>
  <c r="G396" i="2"/>
  <c r="G393" i="2"/>
  <c r="G392" i="2"/>
  <c r="G389" i="2"/>
  <c r="G388" i="2"/>
  <c r="G385" i="2"/>
  <c r="G383" i="2"/>
  <c r="G379" i="2"/>
  <c r="G376" i="2"/>
  <c r="G374" i="2"/>
  <c r="G373" i="2"/>
  <c r="G372" i="2"/>
  <c r="G370" i="2"/>
  <c r="G369" i="2"/>
  <c r="G368" i="2"/>
  <c r="G366" i="2"/>
  <c r="G362" i="2"/>
  <c r="G360" i="2"/>
  <c r="G357" i="2"/>
  <c r="G355" i="2"/>
  <c r="G353" i="2"/>
  <c r="G351" i="2"/>
  <c r="G350" i="2"/>
  <c r="G347" i="2"/>
  <c r="G330" i="2" l="1"/>
  <c r="G280" i="2"/>
  <c r="G224" i="2"/>
  <c r="G169" i="2"/>
  <c r="G101" i="2"/>
  <c r="G43" i="2"/>
  <c r="G167" i="2" l="1"/>
  <c r="G123" i="2" l="1"/>
  <c r="G125" i="2"/>
  <c r="G11" i="2"/>
  <c r="G328" i="2"/>
  <c r="G157" i="2"/>
  <c r="G143" i="2"/>
  <c r="G132" i="2"/>
  <c r="G301" i="2"/>
  <c r="G300" i="2"/>
  <c r="G296" i="2"/>
  <c r="G342" i="2"/>
  <c r="G340" i="2"/>
  <c r="G339" i="2"/>
  <c r="G336" i="2"/>
  <c r="G333" i="2"/>
  <c r="G327" i="2"/>
  <c r="G326" i="2"/>
  <c r="G324" i="2"/>
  <c r="G321" i="2"/>
  <c r="G320" i="2"/>
  <c r="G316" i="2"/>
  <c r="G313" i="2"/>
  <c r="G310" i="2"/>
  <c r="G307" i="2"/>
  <c r="G303" i="2"/>
  <c r="G295" i="2"/>
  <c r="G292" i="2"/>
  <c r="G289" i="2"/>
  <c r="G287" i="2"/>
  <c r="G230" i="2"/>
  <c r="G278" i="2"/>
  <c r="G275" i="2"/>
  <c r="G272" i="2"/>
  <c r="G271" i="2"/>
  <c r="G267" i="2"/>
  <c r="G264" i="2"/>
  <c r="G260" i="2"/>
  <c r="G258" i="2"/>
  <c r="G254" i="2"/>
  <c r="G251" i="2"/>
  <c r="G245" i="2"/>
  <c r="G243" i="2"/>
  <c r="G234" i="2"/>
  <c r="G216" i="2"/>
  <c r="G204" i="2"/>
  <c r="G191" i="2"/>
  <c r="G236" i="2"/>
  <c r="G233" i="2"/>
  <c r="G227" i="2"/>
  <c r="G222" i="2"/>
  <c r="G219" i="2"/>
  <c r="G215" i="2"/>
  <c r="G211" i="2"/>
  <c r="G208" i="2"/>
  <c r="G202" i="2"/>
  <c r="G201" i="2"/>
  <c r="G197" i="2"/>
  <c r="G194" i="2"/>
  <c r="G189" i="2"/>
  <c r="G399" i="2" l="1"/>
  <c r="G344" i="2"/>
  <c r="G238" i="2"/>
  <c r="G282" i="2"/>
  <c r="G173" i="2"/>
  <c r="G51" i="2"/>
  <c r="G163" i="2"/>
  <c r="G122" i="2"/>
  <c r="G149" i="2"/>
  <c r="G120" i="2"/>
  <c r="G139" i="2"/>
  <c r="G153" i="2"/>
  <c r="G141" i="2"/>
  <c r="G134" i="2"/>
  <c r="G182" i="2"/>
  <c r="G180" i="2"/>
  <c r="G179" i="2"/>
  <c r="G176" i="2"/>
  <c r="G172" i="2"/>
  <c r="G166" i="2"/>
  <c r="G162" i="2"/>
  <c r="G159" i="2"/>
  <c r="G158" i="2"/>
  <c r="G152" i="2"/>
  <c r="G147" i="2"/>
  <c r="G138" i="2"/>
  <c r="G133" i="2"/>
  <c r="G129" i="2"/>
  <c r="G126" i="2"/>
  <c r="G21" i="2"/>
  <c r="G17" i="2"/>
  <c r="G10" i="2"/>
  <c r="G14" i="2"/>
  <c r="G22" i="2"/>
  <c r="G23" i="2"/>
  <c r="G24" i="2"/>
  <c r="G28" i="2"/>
  <c r="G31" i="2"/>
  <c r="G35" i="2"/>
  <c r="G38" i="2"/>
  <c r="G41" i="2"/>
  <c r="G46" i="2"/>
  <c r="G49" i="2"/>
  <c r="G113" i="2"/>
  <c r="G111" i="2"/>
  <c r="G110" i="2"/>
  <c r="G107" i="2"/>
  <c r="G104" i="2"/>
  <c r="G99" i="2"/>
  <c r="G98" i="2"/>
  <c r="G96" i="2"/>
  <c r="G93" i="2"/>
  <c r="G92" i="2"/>
  <c r="G88" i="2"/>
  <c r="G85" i="2"/>
  <c r="G82" i="2"/>
  <c r="G79" i="2"/>
  <c r="G75" i="2"/>
  <c r="G73" i="2"/>
  <c r="G72" i="2"/>
  <c r="G68" i="2"/>
  <c r="G65" i="2"/>
  <c r="G62" i="2"/>
  <c r="G61" i="2"/>
  <c r="G59" i="2"/>
  <c r="G58" i="2"/>
  <c r="G115" i="2" l="1"/>
  <c r="G184" i="2"/>
  <c r="G53" i="2"/>
  <c r="F402" i="2" l="1"/>
</calcChain>
</file>

<file path=xl/comments1.xml><?xml version="1.0" encoding="utf-8"?>
<comments xmlns="http://schemas.openxmlformats.org/spreadsheetml/2006/main">
  <authors>
    <author>Schirlie, Tami</author>
  </authors>
  <commentList>
    <comment ref="C2" authorId="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<sst xmlns="http://schemas.openxmlformats.org/spreadsheetml/2006/main" count="978" uniqueCount="240">
  <si>
    <t>each</t>
  </si>
  <si>
    <t>Name of Bidder</t>
  </si>
  <si>
    <t>FORM B:PRICES</t>
  </si>
  <si>
    <t>UNIT PRICES</t>
  </si>
  <si>
    <t>Steps</t>
  </si>
  <si>
    <t>Sheet Setup</t>
  </si>
  <si>
    <t>Protecting Cells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</si>
  <si>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</si>
  <si>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</si>
  <si>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</si>
  <si>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</si>
  <si>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</si>
  <si>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ITEM</t>
  </si>
  <si>
    <t>DESCRIPTION</t>
  </si>
  <si>
    <t>UNIT</t>
  </si>
  <si>
    <t>UNIT PRICE</t>
  </si>
  <si>
    <t>AMOUNT</t>
  </si>
  <si>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</si>
  <si>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</si>
  <si>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</si>
  <si>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</si>
  <si>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</si>
  <si>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</si>
  <si>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t>1.  Delete any unused rows.</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</si>
  <si>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</si>
  <si>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TOTAL BID PRICE (GST extra) (in numbers)</t>
  </si>
  <si>
    <t xml:space="preserve">Contact the contracts officer if you have any questions with the templates. </t>
  </si>
  <si>
    <r>
      <t>1.  Lock all cells except those in the Unit Price column (</t>
    </r>
    <r>
      <rPr>
        <sz val="12"/>
        <color rgb="FFFF0000"/>
        <rFont val="Arial"/>
        <family val="2"/>
      </rPr>
      <t>and name of Bidder)</t>
    </r>
    <r>
      <rPr>
        <sz val="12"/>
        <rFont val="Arial"/>
        <family val="2"/>
      </rPr>
      <t xml:space="preserve"> that require an entry by the bidder, using right click&gt; </t>
    </r>
    <r>
      <rPr>
        <sz val="12"/>
        <color rgb="FFFF0000"/>
        <rFont val="Arial"/>
        <family val="2"/>
      </rPr>
      <t>Format Cells&gt;Protection tab</t>
    </r>
    <r>
      <rPr>
        <sz val="12"/>
        <rFont val="Arial"/>
        <family val="2"/>
      </rPr>
      <t xml:space="preserve">, ensure the Locked check box is selected. </t>
    </r>
  </si>
  <si>
    <t>SPEC. 
REF.</t>
  </si>
  <si>
    <t>APPROX
QUANTITY</t>
  </si>
  <si>
    <t>2020 WATER MAIN RENEWALS - CONTRACT 5</t>
  </si>
  <si>
    <t>BERWYN BAY</t>
  </si>
  <si>
    <t>A.1</t>
  </si>
  <si>
    <t xml:space="preserve">
CW 2110</t>
  </si>
  <si>
    <t>a)</t>
  </si>
  <si>
    <t>150mm</t>
  </si>
  <si>
    <t>i)</t>
  </si>
  <si>
    <t>trenchless installation, Class B sand bedding, Class 3 backfill</t>
  </si>
  <si>
    <t>m</t>
  </si>
  <si>
    <t>A.2</t>
  </si>
  <si>
    <t>SD-007</t>
  </si>
  <si>
    <t>A.3</t>
  </si>
  <si>
    <t>A.4</t>
  </si>
  <si>
    <t>19mm</t>
  </si>
  <si>
    <t>A.5</t>
  </si>
  <si>
    <t>b)</t>
  </si>
  <si>
    <t>A.6</t>
  </si>
  <si>
    <t>A.7</t>
  </si>
  <si>
    <t>A.8</t>
  </si>
  <si>
    <t>In-line connection - no plug existing</t>
  </si>
  <si>
    <t>A.9</t>
  </si>
  <si>
    <t>A.10</t>
  </si>
  <si>
    <t>10.9 Kilogram Sacrificial Zinc Anodes</t>
  </si>
  <si>
    <t>On Water Services</t>
  </si>
  <si>
    <t>A.11</t>
  </si>
  <si>
    <t>Partial Slab Patches</t>
  </si>
  <si>
    <t>E5</t>
  </si>
  <si>
    <t>150mm reinforced concrete pavement</t>
  </si>
  <si>
    <r>
      <t>m</t>
    </r>
    <r>
      <rPr>
        <vertAlign val="superscript"/>
        <sz val="8"/>
        <rFont val="Arial"/>
        <family val="2"/>
      </rPr>
      <t>2</t>
    </r>
  </si>
  <si>
    <t>Miscellaneous Concrete Slab Renewal</t>
  </si>
  <si>
    <t>CW 3235</t>
  </si>
  <si>
    <t>Sidewalk (SD-228A)</t>
  </si>
  <si>
    <t>Ramp curb</t>
  </si>
  <si>
    <t>Watermain Renewal</t>
  </si>
  <si>
    <t>Hydrant Assembly</t>
  </si>
  <si>
    <t>Watermain Valve</t>
  </si>
  <si>
    <t>Water Services</t>
  </si>
  <si>
    <t>Corporation Stops</t>
  </si>
  <si>
    <t>Curb Stops</t>
  </si>
  <si>
    <t>Curb Stop Boxes</t>
  </si>
  <si>
    <t>Connecting to Existing Watermains and Large Diameter Water Services</t>
  </si>
  <si>
    <t>Connecting Existing Copper  Water Services to New Watermains</t>
  </si>
  <si>
    <t>Maintaining Curb Stop Excavations</t>
  </si>
  <si>
    <t>Concrete Curb Renewal</t>
  </si>
  <si>
    <t>CW 2110</t>
  </si>
  <si>
    <t>CW 3240</t>
  </si>
  <si>
    <t>SD-006</t>
  </si>
  <si>
    <t>each / day</t>
  </si>
  <si>
    <t>Subtotal A:</t>
  </si>
  <si>
    <t>A</t>
  </si>
  <si>
    <t>B</t>
  </si>
  <si>
    <t>CHELSEA AVENUE</t>
  </si>
  <si>
    <t>B.1</t>
  </si>
  <si>
    <t>300mm</t>
  </si>
  <si>
    <t xml:space="preserve"> </t>
  </si>
  <si>
    <t>B.2</t>
  </si>
  <si>
    <t>Extraction of Existing Watermains to be Abandoned</t>
  </si>
  <si>
    <t>B.3</t>
  </si>
  <si>
    <t>B.4</t>
  </si>
  <si>
    <t>Tees</t>
  </si>
  <si>
    <t>B.5</t>
  </si>
  <si>
    <t>B.6</t>
  </si>
  <si>
    <t>B.7</t>
  </si>
  <si>
    <t>B.8</t>
  </si>
  <si>
    <t>B.9</t>
  </si>
  <si>
    <t>B.10</t>
  </si>
  <si>
    <t>B.11</t>
  </si>
  <si>
    <t>B.12</t>
  </si>
  <si>
    <t>B.13</t>
  </si>
  <si>
    <t>tonne</t>
  </si>
  <si>
    <t>Fittings</t>
  </si>
  <si>
    <t>Construction of Asphaltic Concrete Overlays Type 1A</t>
  </si>
  <si>
    <t>250mm</t>
  </si>
  <si>
    <t>trenchless installation, Class B sand bedding, Class 5 backfill</t>
  </si>
  <si>
    <t>CW 3410</t>
  </si>
  <si>
    <t>ii)</t>
  </si>
  <si>
    <t>Bends (SD-004)</t>
  </si>
  <si>
    <r>
      <t>250mm - 45</t>
    </r>
    <r>
      <rPr>
        <sz val="10"/>
        <color rgb="FF000000"/>
        <rFont val="Calibri"/>
        <family val="2"/>
      </rPr>
      <t>°</t>
    </r>
  </si>
  <si>
    <t>iii)</t>
  </si>
  <si>
    <t>250mm - 150mm</t>
  </si>
  <si>
    <t>Reducers</t>
  </si>
  <si>
    <t xml:space="preserve">Barrier curb </t>
  </si>
  <si>
    <t>c)</t>
  </si>
  <si>
    <t>Subtotal B:</t>
  </si>
  <si>
    <t>C</t>
  </si>
  <si>
    <t>200mm</t>
  </si>
  <si>
    <t>B)</t>
  </si>
  <si>
    <t>25mm</t>
  </si>
  <si>
    <t>RUE DESAUTELS / RUE BOURGEAULT / RUE DESCHAMBAULT</t>
  </si>
  <si>
    <t>250mm x 250mm x 150mm</t>
  </si>
  <si>
    <t>250mm x 250mm x 200mm</t>
  </si>
  <si>
    <t>250mm x 250mm x 250mm</t>
  </si>
  <si>
    <r>
      <t>150mm - 11 1/4</t>
    </r>
    <r>
      <rPr>
        <sz val="10"/>
        <color rgb="FF000000"/>
        <rFont val="Calibri"/>
        <family val="2"/>
      </rPr>
      <t>°</t>
    </r>
  </si>
  <si>
    <r>
      <t>150mm - 22 1/2</t>
    </r>
    <r>
      <rPr>
        <sz val="10"/>
        <color rgb="FF000000"/>
        <rFont val="Calibri"/>
        <family val="2"/>
      </rPr>
      <t>°</t>
    </r>
  </si>
  <si>
    <r>
      <t>150mm - 45</t>
    </r>
    <r>
      <rPr>
        <sz val="10"/>
        <color rgb="FF000000"/>
        <rFont val="Calibri"/>
        <family val="2"/>
      </rPr>
      <t>°</t>
    </r>
  </si>
  <si>
    <r>
      <t>150mm - 90</t>
    </r>
    <r>
      <rPr>
        <sz val="10"/>
        <color rgb="FF000000"/>
        <rFont val="Calibri"/>
        <family val="2"/>
      </rPr>
      <t>°</t>
    </r>
  </si>
  <si>
    <t>200mm reinforced concrete pavement for early opening (24 hours)</t>
  </si>
  <si>
    <t>Subtotal C:</t>
  </si>
  <si>
    <t>DOWLING AVENUE EAST</t>
  </si>
  <si>
    <t>D</t>
  </si>
  <si>
    <t>Crosses</t>
  </si>
  <si>
    <t>300mm x 300mm x 150mm x 150mm</t>
  </si>
  <si>
    <t>Subtotal D:</t>
  </si>
  <si>
    <t>E</t>
  </si>
  <si>
    <t>GOVERNMENT AVENUE</t>
  </si>
  <si>
    <t>LEIGHTON AVENUE</t>
  </si>
  <si>
    <t>F</t>
  </si>
  <si>
    <t>F.1</t>
  </si>
  <si>
    <t>200mm x 200mm x 150mm x 150mm</t>
  </si>
  <si>
    <r>
      <t>200mm - 45</t>
    </r>
    <r>
      <rPr>
        <sz val="10"/>
        <color rgb="FF000000"/>
        <rFont val="Calibri"/>
        <family val="2"/>
      </rPr>
      <t>°</t>
    </r>
  </si>
  <si>
    <r>
      <t>m</t>
    </r>
    <r>
      <rPr>
        <vertAlign val="superscript"/>
        <sz val="10"/>
        <rFont val="Arial"/>
        <family val="2"/>
      </rPr>
      <t>3</t>
    </r>
  </si>
  <si>
    <t>F.2</t>
  </si>
  <si>
    <t>Temporary Surface Restoration</t>
  </si>
  <si>
    <t>CW 3650</t>
  </si>
  <si>
    <t>Street Pavement</t>
  </si>
  <si>
    <t>Sidewalk</t>
  </si>
  <si>
    <t>F.3</t>
  </si>
  <si>
    <t>F.4</t>
  </si>
  <si>
    <t>Adjustment of Precast Sidewalk Blocks</t>
  </si>
  <si>
    <t>F.5</t>
  </si>
  <si>
    <t>F.6</t>
  </si>
  <si>
    <t>Remove and Replace Existing Catch Basin</t>
  </si>
  <si>
    <t xml:space="preserve">SD-024 </t>
  </si>
  <si>
    <t>F.7</t>
  </si>
  <si>
    <t>F.8</t>
  </si>
  <si>
    <t>38mm</t>
  </si>
  <si>
    <t>F.9</t>
  </si>
  <si>
    <t>F.10</t>
  </si>
  <si>
    <t>F.11</t>
  </si>
  <si>
    <t>Cement Stabilized Fill</t>
  </si>
  <si>
    <t>Regrading Existing Interlocking Paving Stone Installations</t>
  </si>
  <si>
    <t xml:space="preserve">Sodding </t>
  </si>
  <si>
    <t>Regrading of Existing Sewer Service - Up to 1.5 metres Long</t>
  </si>
  <si>
    <t>G</t>
  </si>
  <si>
    <t>G.1</t>
  </si>
  <si>
    <t>200mm x 200mm x 150mm</t>
  </si>
  <si>
    <t>250mm - 200mm</t>
  </si>
  <si>
    <t>200mm - 150mm</t>
  </si>
  <si>
    <t>Bends (SD-005)</t>
  </si>
  <si>
    <t>PROVISIONAL ITEMS</t>
  </si>
  <si>
    <t>Subtotal G:</t>
  </si>
  <si>
    <t>On Metallic Watermains</t>
  </si>
  <si>
    <t>CW 3450</t>
  </si>
  <si>
    <t>CW 3330</t>
  </si>
  <si>
    <t>A.12</t>
  </si>
  <si>
    <t>B.14</t>
  </si>
  <si>
    <t>B.15</t>
  </si>
  <si>
    <t>C.1</t>
  </si>
  <si>
    <t>C.2</t>
  </si>
  <si>
    <t>C.3</t>
  </si>
  <si>
    <t>C.4</t>
  </si>
  <si>
    <t>C.5</t>
  </si>
  <si>
    <t>C.6</t>
  </si>
  <si>
    <t>C.7</t>
  </si>
  <si>
    <t>C.8</t>
  </si>
  <si>
    <t>C.9</t>
  </si>
  <si>
    <t>C.10</t>
  </si>
  <si>
    <t>C.11</t>
  </si>
  <si>
    <t>C.12</t>
  </si>
  <si>
    <t>C.13</t>
  </si>
  <si>
    <t>D.1</t>
  </si>
  <si>
    <t>D.2</t>
  </si>
  <si>
    <t>D.3</t>
  </si>
  <si>
    <t>D.4</t>
  </si>
  <si>
    <t>D.5</t>
  </si>
  <si>
    <t>D.6</t>
  </si>
  <si>
    <t>D.7</t>
  </si>
  <si>
    <t>D.8</t>
  </si>
  <si>
    <t>D.9</t>
  </si>
  <si>
    <t>D.10</t>
  </si>
  <si>
    <t>D.11</t>
  </si>
  <si>
    <t>D.12</t>
  </si>
  <si>
    <t>D.13</t>
  </si>
  <si>
    <t>E.1</t>
  </si>
  <si>
    <t>E.2</t>
  </si>
  <si>
    <t>E.3</t>
  </si>
  <si>
    <t>E.4</t>
  </si>
  <si>
    <t>E.5</t>
  </si>
  <si>
    <t>E.6</t>
  </si>
  <si>
    <t>E.7</t>
  </si>
  <si>
    <t>E.8</t>
  </si>
  <si>
    <t>E.9</t>
  </si>
  <si>
    <t>E.10</t>
  </si>
  <si>
    <t>F.12</t>
  </si>
  <si>
    <t>F.13</t>
  </si>
  <si>
    <t>F.14</t>
  </si>
  <si>
    <t>F.15</t>
  </si>
  <si>
    <t>G.2</t>
  </si>
  <si>
    <t>G.3</t>
  </si>
  <si>
    <t>G.4</t>
  </si>
  <si>
    <t>G.5</t>
  </si>
  <si>
    <t>G.6</t>
  </si>
  <si>
    <t>G.7</t>
  </si>
  <si>
    <t>G.8</t>
  </si>
  <si>
    <t>G.9</t>
  </si>
  <si>
    <t>G.10</t>
  </si>
  <si>
    <t>G.11</t>
  </si>
  <si>
    <t>CW 3510</t>
  </si>
  <si>
    <t>G.12</t>
  </si>
  <si>
    <t>G.13</t>
  </si>
  <si>
    <t>Subtotal F:</t>
  </si>
  <si>
    <t>Continuity Bonding</t>
  </si>
  <si>
    <t>A.13</t>
  </si>
  <si>
    <t>C.14</t>
  </si>
  <si>
    <t>D.14</t>
  </si>
  <si>
    <t>E.11</t>
  </si>
  <si>
    <t>Subtotal E:</t>
  </si>
  <si>
    <t>B.16</t>
  </si>
  <si>
    <t>F.16</t>
  </si>
  <si>
    <t>(See B10 clause in tender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</si>
</sst>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7" formatCode="&quot;$&quot;#,##0.00_);\(&quot;$&quot;#,##0.00\)"/>
    <numFmt numFmtId="44" formatCode="_(&quot;$&quot;* #,##0.00_);_(&quot;$&quot;* \(#,##0.00\);_(&quot;$&quot;* &quot;-&quot;??_);_(@_)"/>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0.0"/>
    <numFmt numFmtId="178" formatCode="&quot;$&quot;#,##0\ ;\(&quot;$&quot;#,##0\)"/>
    <numFmt numFmtId="179" formatCode="&quot;$&quot;#,##0.00\ ;\(&quot;$&quot;#,##0.00\)"/>
  </numFmts>
  <fonts count="55" x14ac:knownFonts="1">
    <font>
      <sz val="10"/>
      <name val="Arial"/>
    </font>
    <font>
      <sz val="11"/>
      <color theme="1"/>
      <name val="Calibri"/>
      <family val="2"/>
      <scheme val="minor"/>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0"/>
      <color indexed="8"/>
      <name val="Arial"/>
      <family val="2"/>
    </font>
    <font>
      <vertAlign val="superscript"/>
      <sz val="8"/>
      <name val="Arial"/>
      <family val="2"/>
    </font>
    <font>
      <vertAlign val="superscript"/>
      <sz val="10"/>
      <name val="Arial"/>
      <family val="2"/>
    </font>
    <font>
      <u/>
      <sz val="7"/>
      <color indexed="12"/>
      <name val="Arial"/>
      <family val="2"/>
    </font>
    <font>
      <b/>
      <u/>
      <sz val="10"/>
      <name val="Arial"/>
      <family val="2"/>
    </font>
    <font>
      <sz val="10"/>
      <color rgb="FF000000"/>
      <name val="Arial"/>
      <family val="2"/>
    </font>
    <font>
      <sz val="10"/>
      <color rgb="FF000000"/>
      <name val="Calibri"/>
      <family val="2"/>
    </font>
    <font>
      <b/>
      <sz val="10"/>
      <color rgb="FF00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top/>
      <bottom/>
      <diagonal/>
    </border>
    <border>
      <left style="thin">
        <color indexed="64"/>
      </left>
      <right style="thin">
        <color indexed="64"/>
      </right>
      <top style="thin">
        <color theme="0" tint="-0.499984740745262"/>
      </top>
      <bottom/>
      <diagonal/>
    </border>
    <border>
      <left style="thin">
        <color rgb="FF000000"/>
      </left>
      <right/>
      <top style="thin">
        <color indexed="64"/>
      </top>
      <bottom/>
      <diagonal/>
    </border>
    <border>
      <left style="thin">
        <color indexed="8"/>
      </left>
      <right style="thin">
        <color indexed="64"/>
      </right>
      <top/>
      <bottom/>
      <diagonal/>
    </border>
    <border>
      <left style="thin">
        <color indexed="64"/>
      </left>
      <right style="thin">
        <color indexed="64"/>
      </right>
      <top/>
      <bottom style="thin">
        <color theme="0" tint="-0.499984740745262"/>
      </bottom>
      <diagonal/>
    </border>
    <border>
      <left style="thin">
        <color theme="0" tint="-0.499984740745262"/>
      </left>
      <right/>
      <top style="thin">
        <color indexed="64"/>
      </top>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top/>
      <bottom style="thin">
        <color indexed="64"/>
      </bottom>
      <diagonal/>
    </border>
    <border>
      <left style="thin">
        <color indexed="64"/>
      </left>
      <right style="thin">
        <color rgb="FF000000"/>
      </right>
      <top/>
      <bottom/>
      <diagonal/>
    </border>
    <border>
      <left style="thin">
        <color rgb="FF000000"/>
      </left>
      <right/>
      <top/>
      <bottom style="thin">
        <color indexed="64"/>
      </bottom>
      <diagonal/>
    </border>
  </borders>
  <cellStyleXfs count="136">
    <xf numFmtId="0" fontId="0" fillId="0" borderId="0"/>
    <xf numFmtId="0" fontId="23" fillId="24"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26" fillId="0" borderId="0" applyFill="0">
      <alignment horizontal="right" vertical="top"/>
    </xf>
    <xf numFmtId="0" fontId="26" fillId="0" borderId="0" applyFill="0">
      <alignment horizontal="right" vertical="top"/>
    </xf>
    <xf numFmtId="0" fontId="27" fillId="0" borderId="10" applyFill="0">
      <alignment horizontal="right" vertical="top"/>
    </xf>
    <xf numFmtId="0" fontId="27" fillId="0" borderId="10" applyFill="0">
      <alignment horizontal="right" vertical="top"/>
    </xf>
    <xf numFmtId="0" fontId="27" fillId="0" borderId="10" applyFill="0">
      <alignment horizontal="right" vertical="top"/>
    </xf>
    <xf numFmtId="167" fontId="27" fillId="0" borderId="11" applyFill="0">
      <alignment horizontal="right" vertical="top"/>
    </xf>
    <xf numFmtId="167" fontId="27" fillId="0" borderId="11" applyFill="0">
      <alignment horizontal="right" vertical="top"/>
    </xf>
    <xf numFmtId="0" fontId="27" fillId="0" borderId="10" applyFill="0">
      <alignment horizontal="center" vertical="top" wrapText="1"/>
    </xf>
    <xf numFmtId="0" fontId="27" fillId="0" borderId="10" applyFill="0">
      <alignment horizontal="center" vertical="top" wrapText="1"/>
    </xf>
    <xf numFmtId="0" fontId="27" fillId="0" borderId="10" applyFill="0">
      <alignment horizontal="center" vertical="top" wrapText="1"/>
    </xf>
    <xf numFmtId="0" fontId="28" fillId="0" borderId="12" applyFill="0">
      <alignment horizontal="center" vertical="center" wrapText="1"/>
    </xf>
    <xf numFmtId="0" fontId="28" fillId="0" borderId="12" applyFill="0">
      <alignment horizontal="center" vertical="center"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165" fontId="30" fillId="0" borderId="13" applyFill="0">
      <alignment horizontal="centerContinuous" wrapText="1"/>
    </xf>
    <xf numFmtId="165" fontId="30" fillId="0" borderId="13" applyFill="0">
      <alignment horizontal="centerContinuous" wrapText="1"/>
    </xf>
    <xf numFmtId="165" fontId="27" fillId="0" borderId="10" applyFill="0">
      <alignment horizontal="center" vertical="top" wrapText="1"/>
    </xf>
    <xf numFmtId="165" fontId="27" fillId="0" borderId="10" applyFill="0">
      <alignment horizontal="center" vertical="top" wrapText="1"/>
    </xf>
    <xf numFmtId="165" fontId="27" fillId="0" borderId="10" applyFill="0">
      <alignment horizontal="center" vertical="top" wrapText="1"/>
    </xf>
    <xf numFmtId="0" fontId="27" fillId="0" borderId="10" applyFill="0">
      <alignment horizontal="center" wrapText="1"/>
    </xf>
    <xf numFmtId="0" fontId="27" fillId="0" borderId="10" applyFill="0">
      <alignment horizontal="center" wrapText="1"/>
    </xf>
    <xf numFmtId="0" fontId="27" fillId="0" borderId="10" applyFill="0">
      <alignment horizontal="center" wrapText="1"/>
    </xf>
    <xf numFmtId="172" fontId="27" fillId="0" borderId="10" applyFill="0"/>
    <xf numFmtId="172" fontId="27" fillId="0" borderId="10" applyFill="0"/>
    <xf numFmtId="172" fontId="27" fillId="0" borderId="10" applyFill="0"/>
    <xf numFmtId="168" fontId="27" fillId="0" borderId="10" applyFill="0">
      <alignment horizontal="right"/>
      <protection locked="0"/>
    </xf>
    <xf numFmtId="168" fontId="27" fillId="0" borderId="10" applyFill="0">
      <alignment horizontal="right"/>
      <protection locked="0"/>
    </xf>
    <xf numFmtId="168" fontId="27" fillId="0" borderId="10" applyFill="0">
      <alignment horizontal="right"/>
      <protection locked="0"/>
    </xf>
    <xf numFmtId="166" fontId="27" fillId="0" borderId="10" applyFill="0">
      <alignment horizontal="right"/>
      <protection locked="0"/>
    </xf>
    <xf numFmtId="166" fontId="27" fillId="0" borderId="10" applyFill="0">
      <alignment horizontal="right"/>
      <protection locked="0"/>
    </xf>
    <xf numFmtId="166" fontId="27" fillId="0" borderId="10" applyFill="0">
      <alignment horizontal="right"/>
      <protection locked="0"/>
    </xf>
    <xf numFmtId="166" fontId="27" fillId="0" borderId="10" applyFill="0"/>
    <xf numFmtId="166" fontId="27" fillId="0" borderId="10" applyFill="0"/>
    <xf numFmtId="166" fontId="27" fillId="0" borderId="10" applyFill="0"/>
    <xf numFmtId="166" fontId="27" fillId="0" borderId="12" applyFill="0">
      <alignment horizontal="right"/>
    </xf>
    <xf numFmtId="166" fontId="27" fillId="0" borderId="12" applyFill="0">
      <alignment horizontal="right"/>
    </xf>
    <xf numFmtId="0" fontId="8" fillId="20" borderId="1" applyNumberFormat="0" applyAlignment="0" applyProtection="0"/>
    <xf numFmtId="0" fontId="9" fillId="21" borderId="2" applyNumberFormat="0" applyAlignment="0" applyProtection="0"/>
    <xf numFmtId="0" fontId="31" fillId="0" borderId="10" applyFill="0">
      <alignment horizontal="left" vertical="top"/>
    </xf>
    <xf numFmtId="0" fontId="31" fillId="0" borderId="10" applyFill="0">
      <alignment horizontal="left" vertical="top"/>
    </xf>
    <xf numFmtId="0" fontId="31" fillId="0" borderId="10" applyFill="0">
      <alignment horizontal="left" vertical="top"/>
    </xf>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4" fillId="24" borderId="0"/>
    <xf numFmtId="0" fontId="25" fillId="0" borderId="0"/>
    <xf numFmtId="0" fontId="22" fillId="0" borderId="0"/>
    <xf numFmtId="0" fontId="24" fillId="23" borderId="7" applyNumberFormat="0" applyFont="0" applyAlignment="0" applyProtection="0"/>
    <xf numFmtId="174" fontId="28" fillId="0" borderId="12" applyNumberFormat="0" applyFont="0" applyFill="0" applyBorder="0" applyAlignment="0" applyProtection="0">
      <alignment horizontal="center" vertical="top" wrapText="1"/>
    </xf>
    <xf numFmtId="174" fontId="28" fillId="0" borderId="12" applyNumberFormat="0" applyFont="0" applyFill="0" applyBorder="0" applyAlignment="0" applyProtection="0">
      <alignment horizontal="center" vertical="top" wrapText="1"/>
    </xf>
    <xf numFmtId="0" fontId="18" fillId="20" borderId="8" applyNumberFormat="0" applyAlignment="0" applyProtection="0"/>
    <xf numFmtId="0" fontId="32" fillId="0" borderId="0">
      <alignment horizontal="right"/>
    </xf>
    <xf numFmtId="0" fontId="32" fillId="0" borderId="0">
      <alignment horizontal="right"/>
    </xf>
    <xf numFmtId="0" fontId="19" fillId="0" borderId="0" applyNumberFormat="0" applyFill="0" applyBorder="0" applyAlignment="0" applyProtection="0"/>
    <xf numFmtId="0" fontId="27" fillId="0" borderId="0" applyFill="0">
      <alignment horizontal="left"/>
    </xf>
    <xf numFmtId="0" fontId="27" fillId="0" borderId="0" applyFill="0">
      <alignment horizontal="left"/>
    </xf>
    <xf numFmtId="0" fontId="33" fillId="0" borderId="0" applyFill="0">
      <alignment horizontal="centerContinuous" vertical="center"/>
    </xf>
    <xf numFmtId="0" fontId="33" fillId="0" borderId="0" applyFill="0">
      <alignment horizontal="centerContinuous" vertical="center"/>
    </xf>
    <xf numFmtId="171" fontId="34" fillId="0" borderId="0" applyFill="0">
      <alignment horizontal="centerContinuous" vertical="center"/>
    </xf>
    <xf numFmtId="171" fontId="34" fillId="0" borderId="0" applyFill="0">
      <alignment horizontal="centerContinuous" vertical="center"/>
    </xf>
    <xf numFmtId="173" fontId="34" fillId="0" borderId="0" applyFill="0">
      <alignment horizontal="centerContinuous" vertical="center"/>
    </xf>
    <xf numFmtId="173" fontId="34" fillId="0" borderId="0" applyFill="0">
      <alignment horizontal="centerContinuous" vertical="center"/>
    </xf>
    <xf numFmtId="0" fontId="27" fillId="0" borderId="12">
      <alignment horizontal="centerContinuous" wrapText="1"/>
    </xf>
    <xf numFmtId="0" fontId="27" fillId="0" borderId="12">
      <alignment horizontal="centerContinuous" wrapText="1"/>
    </xf>
    <xf numFmtId="169" fontId="35" fillId="0" borderId="0" applyFill="0">
      <alignment horizontal="left"/>
    </xf>
    <xf numFmtId="169" fontId="35" fillId="0" borderId="0" applyFill="0">
      <alignment horizontal="left"/>
    </xf>
    <xf numFmtId="170" fontId="36" fillId="0" borderId="0" applyFill="0">
      <alignment horizontal="right"/>
    </xf>
    <xf numFmtId="170" fontId="36" fillId="0" borderId="0" applyFill="0">
      <alignment horizontal="right"/>
    </xf>
    <xf numFmtId="0" fontId="27" fillId="0" borderId="14" applyFill="0"/>
    <xf numFmtId="0" fontId="27" fillId="0" borderId="14" applyFill="0"/>
    <xf numFmtId="0" fontId="20" fillId="0" borderId="9" applyNumberFormat="0" applyFill="0" applyAlignment="0" applyProtection="0"/>
    <xf numFmtId="0" fontId="21" fillId="0" borderId="0" applyNumberFormat="0" applyFill="0" applyBorder="0" applyAlignment="0" applyProtection="0"/>
    <xf numFmtId="0" fontId="24" fillId="24" borderId="0"/>
    <xf numFmtId="0" fontId="43" fillId="0" borderId="0" applyNumberFormat="0" applyFill="0" applyBorder="0" applyAlignment="0" applyProtection="0"/>
    <xf numFmtId="0" fontId="45" fillId="24" borderId="0"/>
    <xf numFmtId="0" fontId="23" fillId="24" borderId="0"/>
    <xf numFmtId="0" fontId="23" fillId="23" borderId="7" applyNumberFormat="0" applyFont="0" applyAlignment="0" applyProtection="0"/>
    <xf numFmtId="0" fontId="23" fillId="24" borderId="0"/>
    <xf numFmtId="0" fontId="1" fillId="0" borderId="0"/>
    <xf numFmtId="0" fontId="4" fillId="25" borderId="0"/>
    <xf numFmtId="0" fontId="50" fillId="0" borderId="0" applyNumberFormat="0" applyFill="0" applyBorder="0" applyAlignment="0" applyProtection="0">
      <alignment vertical="top"/>
      <protection locked="0"/>
    </xf>
    <xf numFmtId="179" fontId="4" fillId="0" borderId="0" applyFont="0" applyFill="0" applyBorder="0" applyAlignment="0" applyProtection="0"/>
    <xf numFmtId="178" fontId="4" fillId="0" borderId="0" applyFont="0" applyFill="0" applyBorder="0" applyAlignment="0" applyProtection="0"/>
    <xf numFmtId="0" fontId="4" fillId="0" borderId="0"/>
    <xf numFmtId="0" fontId="1" fillId="0" borderId="0"/>
    <xf numFmtId="0" fontId="1" fillId="0" borderId="0"/>
    <xf numFmtId="0" fontId="4" fillId="25" borderId="0"/>
    <xf numFmtId="179" fontId="4" fillId="0" borderId="0" applyFont="0" applyFill="0" applyBorder="0" applyAlignment="0" applyProtection="0"/>
    <xf numFmtId="178" fontId="4" fillId="0" borderId="0" applyFont="0" applyFill="0" applyBorder="0" applyAlignment="0" applyProtection="0"/>
    <xf numFmtId="44" fontId="4" fillId="0" borderId="0" applyFont="0" applyFill="0" applyBorder="0" applyAlignment="0" applyProtection="0"/>
    <xf numFmtId="0" fontId="4" fillId="0" borderId="0"/>
    <xf numFmtId="0" fontId="27" fillId="0" borderId="10" applyFill="0">
      <alignment horizontal="right" vertical="top"/>
    </xf>
    <xf numFmtId="0" fontId="27" fillId="0" borderId="10" applyFill="0">
      <alignment horizontal="right" vertical="top"/>
    </xf>
    <xf numFmtId="165" fontId="30" fillId="0" borderId="13" applyFill="0">
      <alignment horizontal="centerContinuous" wrapText="1"/>
    </xf>
    <xf numFmtId="165" fontId="30" fillId="0" borderId="13" applyFill="0">
      <alignment horizontal="centerContinuous" wrapText="1"/>
    </xf>
    <xf numFmtId="0" fontId="25" fillId="0" borderId="0"/>
    <xf numFmtId="0" fontId="1" fillId="0" borderId="0"/>
    <xf numFmtId="0" fontId="43" fillId="0" borderId="0" applyNumberFormat="0" applyFill="0" applyBorder="0" applyAlignment="0" applyProtection="0"/>
  </cellStyleXfs>
  <cellXfs count="292">
    <xf numFmtId="0" fontId="0" fillId="0" borderId="0" xfId="0"/>
    <xf numFmtId="4" fontId="0" fillId="0" borderId="0" xfId="0" applyNumberFormat="1" applyAlignment="1">
      <alignment horizontal="right"/>
    </xf>
    <xf numFmtId="4" fontId="0" fillId="0" borderId="0" xfId="0" applyNumberFormat="1" applyAlignment="1">
      <alignment horizontal="center"/>
    </xf>
    <xf numFmtId="0" fontId="0" fillId="0" borderId="0" xfId="0" applyAlignment="1">
      <alignment horizontal="center"/>
    </xf>
    <xf numFmtId="0" fontId="44" fillId="24" borderId="0" xfId="111" applyNumberFormat="1" applyFont="1" applyFill="1" applyAlignment="1">
      <alignment vertical="top" wrapText="1"/>
    </xf>
    <xf numFmtId="0" fontId="39" fillId="24" borderId="0" xfId="110" applyNumberFormat="1" applyFont="1" applyAlignment="1">
      <alignment vertical="top" wrapText="1"/>
    </xf>
    <xf numFmtId="0" fontId="40" fillId="24" borderId="0" xfId="110" applyNumberFormat="1" applyFont="1" applyAlignment="1">
      <alignment horizontal="center" vertical="top" wrapText="1"/>
    </xf>
    <xf numFmtId="0" fontId="24" fillId="24" borderId="0" xfId="110" applyNumberFormat="1" applyFont="1" applyAlignment="1">
      <alignment horizontal="left" vertical="top" wrapText="1"/>
    </xf>
    <xf numFmtId="0" fontId="41" fillId="24" borderId="0" xfId="110" applyNumberFormat="1" applyFont="1" applyAlignment="1">
      <alignment vertical="top" wrapText="1"/>
    </xf>
    <xf numFmtId="0" fontId="24" fillId="24" borderId="0" xfId="110" applyNumberFormat="1" applyFont="1" applyAlignment="1">
      <alignment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0" fillId="0" borderId="0" xfId="0" applyAlignment="1"/>
    <xf numFmtId="0" fontId="4" fillId="0" borderId="0" xfId="0" applyNumberFormat="1" applyFont="1" applyFill="1" applyBorder="1" applyAlignment="1" applyProtection="1">
      <alignment horizontal="center" vertical="center" wrapText="1"/>
    </xf>
    <xf numFmtId="176" fontId="47" fillId="0" borderId="11" xfId="0" applyNumberFormat="1" applyFont="1" applyFill="1" applyBorder="1" applyAlignment="1" applyProtection="1">
      <alignment horizontal="right" vertical="center"/>
      <protection locked="0"/>
    </xf>
    <xf numFmtId="164" fontId="3" fillId="0" borderId="35" xfId="0" applyNumberFormat="1" applyFont="1" applyBorder="1" applyAlignment="1" applyProtection="1">
      <alignment horizontal="left" vertical="center"/>
    </xf>
    <xf numFmtId="165" fontId="28" fillId="0" borderId="10" xfId="0" applyNumberFormat="1" applyFont="1" applyFill="1" applyBorder="1" applyAlignment="1" applyProtection="1">
      <alignment horizontal="left" wrapText="1"/>
    </xf>
    <xf numFmtId="175" fontId="47" fillId="0" borderId="11" xfId="0" applyNumberFormat="1" applyFont="1" applyFill="1" applyBorder="1" applyAlignment="1" applyProtection="1">
      <alignment vertical="center"/>
    </xf>
    <xf numFmtId="0" fontId="4" fillId="0" borderId="29" xfId="0" applyNumberFormat="1" applyFont="1" applyFill="1" applyBorder="1" applyAlignment="1" applyProtection="1">
      <alignment horizontal="center" vertical="center" wrapText="1"/>
    </xf>
    <xf numFmtId="177" fontId="4" fillId="0" borderId="30"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wrapText="1"/>
    </xf>
    <xf numFmtId="177" fontId="4" fillId="0" borderId="11" xfId="0" applyNumberFormat="1" applyFont="1" applyFill="1" applyBorder="1" applyAlignment="1" applyProtection="1">
      <alignment horizontal="center" vertical="center"/>
    </xf>
    <xf numFmtId="176" fontId="4" fillId="0" borderId="23" xfId="0" applyNumberFormat="1" applyFont="1" applyFill="1" applyBorder="1" applyAlignment="1" applyProtection="1">
      <alignment horizontal="right" vertical="center"/>
    </xf>
    <xf numFmtId="165" fontId="47" fillId="0" borderId="11" xfId="0" applyNumberFormat="1" applyFont="1" applyFill="1" applyBorder="1" applyAlignment="1" applyProtection="1">
      <alignment horizontal="center" vertical="top" wrapText="1"/>
    </xf>
    <xf numFmtId="165" fontId="47" fillId="0" borderId="29" xfId="0" applyNumberFormat="1" applyFont="1" applyFill="1" applyBorder="1" applyAlignment="1" applyProtection="1">
      <alignment horizontal="center" vertical="top" wrapText="1"/>
    </xf>
    <xf numFmtId="176" fontId="4" fillId="0" borderId="10" xfId="0" applyNumberFormat="1" applyFont="1" applyFill="1" applyBorder="1" applyAlignment="1" applyProtection="1">
      <alignment horizontal="right" vertical="center"/>
    </xf>
    <xf numFmtId="176" fontId="47" fillId="0" borderId="10" xfId="0" applyNumberFormat="1" applyFont="1" applyFill="1" applyBorder="1" applyAlignment="1" applyProtection="1">
      <alignment horizontal="right" vertical="center"/>
      <protection locked="0"/>
    </xf>
    <xf numFmtId="176" fontId="47" fillId="0" borderId="10" xfId="0" applyNumberFormat="1" applyFont="1" applyFill="1" applyBorder="1" applyAlignment="1" applyProtection="1">
      <alignment horizontal="right" vertical="center"/>
    </xf>
    <xf numFmtId="177" fontId="4" fillId="0" borderId="26"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wrapText="1"/>
    </xf>
    <xf numFmtId="4" fontId="0" fillId="0" borderId="21" xfId="0" applyNumberFormat="1" applyBorder="1" applyAlignment="1" applyProtection="1">
      <alignment horizontal="right" vertical="center"/>
    </xf>
    <xf numFmtId="3" fontId="0" fillId="0" borderId="29" xfId="0" applyNumberFormat="1" applyBorder="1" applyAlignment="1" applyProtection="1">
      <alignment horizontal="center" vertical="center"/>
    </xf>
    <xf numFmtId="0" fontId="4" fillId="0" borderId="29" xfId="0" applyFont="1" applyBorder="1" applyAlignment="1" applyProtection="1">
      <alignment horizontal="center" vertical="center" wrapText="1"/>
    </xf>
    <xf numFmtId="165" fontId="47" fillId="0" borderId="0" xfId="0" applyNumberFormat="1" applyFont="1" applyFill="1" applyBorder="1" applyAlignment="1" applyProtection="1">
      <alignment horizontal="left" wrapText="1" indent="1"/>
    </xf>
    <xf numFmtId="175" fontId="47" fillId="0" borderId="10" xfId="0" applyNumberFormat="1" applyFont="1" applyFill="1" applyBorder="1" applyAlignment="1" applyProtection="1">
      <alignment horizontal="left" vertical="center"/>
    </xf>
    <xf numFmtId="165" fontId="28" fillId="0" borderId="23" xfId="0" applyNumberFormat="1" applyFont="1" applyFill="1" applyBorder="1" applyAlignment="1" applyProtection="1">
      <alignment horizontal="left" wrapText="1"/>
    </xf>
    <xf numFmtId="175" fontId="28" fillId="0" borderId="10" xfId="0" applyNumberFormat="1" applyFont="1" applyFill="1" applyBorder="1" applyAlignment="1" applyProtection="1">
      <alignment horizontal="left" vertical="center"/>
    </xf>
    <xf numFmtId="165" fontId="47" fillId="0" borderId="10" xfId="0" applyNumberFormat="1" applyFont="1" applyFill="1" applyBorder="1" applyAlignment="1" applyProtection="1">
      <alignment horizontal="center" vertical="top" wrapText="1"/>
    </xf>
    <xf numFmtId="176" fontId="4" fillId="0" borderId="10" xfId="0" applyNumberFormat="1" applyFont="1" applyFill="1" applyBorder="1" applyAlignment="1" applyProtection="1">
      <alignment horizontal="center" vertical="center"/>
    </xf>
    <xf numFmtId="1" fontId="4" fillId="0" borderId="26" xfId="0" applyNumberFormat="1" applyFont="1" applyFill="1" applyBorder="1" applyAlignment="1" applyProtection="1">
      <alignment horizontal="center" vertical="center"/>
    </xf>
    <xf numFmtId="4" fontId="0" fillId="0" borderId="23" xfId="0" applyNumberFormat="1" applyBorder="1" applyAlignment="1" applyProtection="1">
      <alignment horizontal="right" vertical="center"/>
    </xf>
    <xf numFmtId="176" fontId="47" fillId="0" borderId="23" xfId="0" applyNumberFormat="1" applyFont="1" applyFill="1" applyBorder="1" applyAlignment="1" applyProtection="1">
      <alignment horizontal="right" vertical="center"/>
    </xf>
    <xf numFmtId="177" fontId="4" fillId="0" borderId="10" xfId="0" applyNumberFormat="1" applyFont="1" applyFill="1" applyBorder="1" applyAlignment="1" applyProtection="1">
      <alignment horizontal="center" vertical="center"/>
    </xf>
    <xf numFmtId="0" fontId="0" fillId="0" borderId="0" xfId="0"/>
    <xf numFmtId="0" fontId="4" fillId="0" borderId="11" xfId="0" applyNumberFormat="1" applyFont="1" applyFill="1" applyBorder="1" applyAlignment="1" applyProtection="1">
      <alignment horizontal="center" vertical="center" wrapText="1"/>
    </xf>
    <xf numFmtId="175" fontId="28" fillId="0" borderId="10" xfId="0" applyNumberFormat="1" applyFont="1" applyFill="1" applyBorder="1" applyAlignment="1" applyProtection="1">
      <alignment vertical="center"/>
    </xf>
    <xf numFmtId="176" fontId="28" fillId="0" borderId="25" xfId="121" applyNumberFormat="1" applyFont="1" applyFill="1" applyBorder="1" applyAlignment="1" applyProtection="1">
      <alignment horizontal="right"/>
    </xf>
    <xf numFmtId="0" fontId="3" fillId="0" borderId="28" xfId="121" applyFont="1" applyBorder="1" applyAlignment="1" applyProtection="1">
      <alignment horizontal="center" wrapText="1"/>
    </xf>
    <xf numFmtId="0" fontId="4" fillId="0" borderId="28" xfId="121" applyBorder="1" applyAlignment="1" applyProtection="1">
      <alignment wrapText="1"/>
    </xf>
    <xf numFmtId="164" fontId="3" fillId="0" borderId="13" xfId="121" applyNumberFormat="1" applyFont="1" applyBorder="1" applyAlignment="1" applyProtection="1">
      <alignment horizontal="center" vertical="center"/>
    </xf>
    <xf numFmtId="165" fontId="28" fillId="0" borderId="28" xfId="121" applyNumberFormat="1" applyFont="1" applyFill="1" applyBorder="1" applyAlignment="1" applyProtection="1">
      <alignment horizontal="left" vertical="center" wrapText="1"/>
    </xf>
    <xf numFmtId="175" fontId="47" fillId="0" borderId="10" xfId="0" applyNumberFormat="1" applyFont="1" applyFill="1" applyBorder="1" applyAlignment="1" applyProtection="1">
      <alignment horizontal="left" vertical="center" indent="1"/>
    </xf>
    <xf numFmtId="165" fontId="47" fillId="0" borderId="11" xfId="0" applyNumberFormat="1" applyFont="1" applyFill="1" applyBorder="1" applyAlignment="1" applyProtection="1">
      <alignment horizontal="left" wrapText="1"/>
    </xf>
    <xf numFmtId="175" fontId="47" fillId="0" borderId="10" xfId="0" applyNumberFormat="1" applyFont="1" applyFill="1" applyBorder="1" applyAlignment="1" applyProtection="1">
      <alignment horizontal="left" vertical="center" indent="2"/>
    </xf>
    <xf numFmtId="175" fontId="47" fillId="0" borderId="10" xfId="0" applyNumberFormat="1" applyFont="1" applyFill="1" applyBorder="1" applyAlignment="1" applyProtection="1">
      <alignment vertical="center"/>
    </xf>
    <xf numFmtId="176" fontId="47" fillId="0" borderId="29" xfId="0" applyNumberFormat="1" applyFont="1" applyFill="1" applyBorder="1" applyAlignment="1" applyProtection="1">
      <alignment horizontal="right" vertical="center"/>
    </xf>
    <xf numFmtId="0" fontId="0" fillId="0" borderId="0" xfId="0"/>
    <xf numFmtId="165" fontId="47" fillId="0" borderId="23" xfId="0" applyNumberFormat="1" applyFont="1" applyFill="1" applyBorder="1" applyAlignment="1" applyProtection="1">
      <alignment horizontal="left" vertical="center" wrapText="1" indent="1"/>
    </xf>
    <xf numFmtId="165" fontId="47" fillId="0" borderId="23" xfId="0" applyNumberFormat="1" applyFont="1" applyFill="1" applyBorder="1" applyAlignment="1" applyProtection="1">
      <alignment horizontal="left" vertical="center" wrapText="1" indent="2"/>
    </xf>
    <xf numFmtId="165" fontId="47" fillId="0" borderId="23" xfId="0" applyNumberFormat="1" applyFont="1" applyFill="1" applyBorder="1" applyAlignment="1" applyProtection="1">
      <alignment horizontal="left" vertical="top" wrapText="1" indent="2"/>
    </xf>
    <xf numFmtId="0" fontId="0" fillId="0" borderId="19" xfId="0" applyBorder="1" applyAlignment="1" applyProtection="1">
      <alignment wrapText="1"/>
    </xf>
    <xf numFmtId="0" fontId="0" fillId="0" borderId="14" xfId="0" applyBorder="1" applyAlignment="1" applyProtection="1">
      <alignment wrapText="1"/>
    </xf>
    <xf numFmtId="0" fontId="4" fillId="0" borderId="19" xfId="0" applyFont="1" applyBorder="1" applyAlignment="1" applyProtection="1">
      <alignment horizontal="center" wrapText="1"/>
    </xf>
    <xf numFmtId="3" fontId="0" fillId="0" borderId="19" xfId="0" applyNumberFormat="1" applyBorder="1" applyAlignment="1" applyProtection="1">
      <alignment horizontal="center"/>
    </xf>
    <xf numFmtId="4" fontId="0" fillId="0" borderId="19" xfId="0" applyNumberFormat="1" applyBorder="1" applyAlignment="1" applyProtection="1">
      <alignment horizontal="right"/>
    </xf>
    <xf numFmtId="165" fontId="47" fillId="0" borderId="23" xfId="0" applyNumberFormat="1" applyFont="1" applyFill="1" applyBorder="1" applyAlignment="1" applyProtection="1">
      <alignment horizontal="left" wrapText="1" indent="1"/>
    </xf>
    <xf numFmtId="165" fontId="47" fillId="0" borderId="23" xfId="0" applyNumberFormat="1" applyFont="1" applyFill="1" applyBorder="1" applyAlignment="1" applyProtection="1">
      <alignment horizontal="left" wrapText="1" indent="2"/>
    </xf>
    <xf numFmtId="175" fontId="52" fillId="0" borderId="10" xfId="121" applyNumberFormat="1" applyFont="1" applyFill="1" applyBorder="1" applyAlignment="1" applyProtection="1">
      <alignment horizontal="left" indent="2"/>
    </xf>
    <xf numFmtId="175" fontId="47" fillId="0" borderId="10" xfId="121" applyNumberFormat="1" applyFont="1" applyFill="1" applyBorder="1" applyAlignment="1" applyProtection="1">
      <alignment horizontal="left" indent="1"/>
    </xf>
    <xf numFmtId="176" fontId="47" fillId="0" borderId="11" xfId="0" applyNumberFormat="1" applyFont="1" applyFill="1" applyBorder="1" applyAlignment="1" applyProtection="1">
      <alignment horizontal="right" vertical="center"/>
    </xf>
    <xf numFmtId="0" fontId="3" fillId="0" borderId="19" xfId="121" applyFont="1" applyBorder="1" applyAlignment="1" applyProtection="1">
      <alignment horizontal="center" wrapText="1"/>
    </xf>
    <xf numFmtId="3" fontId="3" fillId="0" borderId="19" xfId="121" applyNumberFormat="1" applyFont="1" applyBorder="1" applyAlignment="1" applyProtection="1">
      <alignment horizontal="right"/>
    </xf>
    <xf numFmtId="176" fontId="28" fillId="0" borderId="21" xfId="121" applyNumberFormat="1" applyFont="1" applyFill="1" applyBorder="1" applyAlignment="1" applyProtection="1">
      <alignment horizontal="right"/>
    </xf>
    <xf numFmtId="165" fontId="28" fillId="0" borderId="19" xfId="121" applyNumberFormat="1" applyFont="1" applyFill="1" applyBorder="1" applyAlignment="1" applyProtection="1">
      <alignment horizontal="left" vertical="center" wrapText="1"/>
    </xf>
    <xf numFmtId="165" fontId="28" fillId="0" borderId="15" xfId="121" applyNumberFormat="1" applyFont="1" applyFill="1" applyBorder="1" applyAlignment="1" applyProtection="1">
      <alignment horizontal="left" vertical="center" wrapText="1"/>
    </xf>
    <xf numFmtId="0" fontId="4" fillId="0" borderId="0" xfId="121" applyFont="1" applyBorder="1" applyAlignment="1" applyProtection="1">
      <alignment horizontal="center" wrapText="1"/>
    </xf>
    <xf numFmtId="3" fontId="4" fillId="0" borderId="0" xfId="121" applyNumberFormat="1" applyBorder="1" applyAlignment="1" applyProtection="1">
      <alignment horizontal="center"/>
    </xf>
    <xf numFmtId="165" fontId="28" fillId="0" borderId="14" xfId="121" applyNumberFormat="1" applyFont="1" applyFill="1" applyBorder="1" applyAlignment="1" applyProtection="1">
      <alignment horizontal="left" vertical="center" wrapText="1"/>
    </xf>
    <xf numFmtId="164" fontId="3" fillId="0" borderId="29" xfId="121" applyNumberFormat="1" applyFont="1" applyBorder="1" applyAlignment="1" applyProtection="1">
      <alignment horizontal="center" vertical="center"/>
    </xf>
    <xf numFmtId="164" fontId="51" fillId="0" borderId="38" xfId="121" applyNumberFormat="1" applyFont="1" applyBorder="1" applyAlignment="1" applyProtection="1">
      <alignment horizontal="center" vertical="center"/>
    </xf>
    <xf numFmtId="164" fontId="51" fillId="0" borderId="38" xfId="0" applyNumberFormat="1" applyFont="1" applyBorder="1" applyAlignment="1" applyProtection="1">
      <alignment horizontal="center" vertical="center"/>
    </xf>
    <xf numFmtId="165" fontId="28" fillId="0" borderId="15" xfId="0" applyNumberFormat="1" applyFont="1" applyFill="1" applyBorder="1" applyAlignment="1" applyProtection="1">
      <alignment horizontal="left" vertical="center" wrapText="1"/>
    </xf>
    <xf numFmtId="0" fontId="4" fillId="0" borderId="14" xfId="0" applyFont="1" applyBorder="1" applyAlignment="1" applyProtection="1">
      <alignment horizontal="center" wrapText="1"/>
    </xf>
    <xf numFmtId="3" fontId="0" fillId="0" borderId="14" xfId="0" applyNumberFormat="1" applyBorder="1" applyAlignment="1" applyProtection="1">
      <alignment horizontal="center"/>
    </xf>
    <xf numFmtId="0" fontId="0" fillId="0" borderId="28" xfId="0" applyBorder="1" applyAlignment="1" applyProtection="1">
      <alignment wrapText="1"/>
    </xf>
    <xf numFmtId="165" fontId="28" fillId="0" borderId="23" xfId="124" applyNumberFormat="1" applyFont="1" applyFill="1" applyBorder="1" applyAlignment="1" applyProtection="1">
      <alignment horizontal="left" wrapText="1"/>
    </xf>
    <xf numFmtId="0" fontId="3" fillId="0" borderId="28" xfId="0" applyFont="1" applyBorder="1" applyAlignment="1" applyProtection="1">
      <alignment horizontal="center" wrapText="1"/>
    </xf>
    <xf numFmtId="176" fontId="28" fillId="0" borderId="25" xfId="0" applyNumberFormat="1" applyFont="1" applyFill="1" applyBorder="1" applyAlignment="1" applyProtection="1">
      <alignment horizontal="right"/>
    </xf>
    <xf numFmtId="0" fontId="0" fillId="0" borderId="39" xfId="0" applyBorder="1" applyAlignment="1" applyProtection="1">
      <alignment wrapText="1"/>
    </xf>
    <xf numFmtId="164" fontId="3" fillId="0" borderId="20" xfId="0" applyNumberFormat="1" applyFont="1" applyBorder="1" applyAlignment="1" applyProtection="1">
      <alignment horizontal="center" vertical="center"/>
    </xf>
    <xf numFmtId="165" fontId="28" fillId="0" borderId="19" xfId="0" applyNumberFormat="1" applyFont="1" applyFill="1" applyBorder="1" applyAlignment="1" applyProtection="1">
      <alignment horizontal="left" vertical="center" wrapText="1"/>
    </xf>
    <xf numFmtId="0" fontId="3" fillId="0" borderId="19" xfId="0" applyFont="1" applyBorder="1" applyAlignment="1" applyProtection="1">
      <alignment horizontal="center" wrapText="1"/>
    </xf>
    <xf numFmtId="176" fontId="28" fillId="0" borderId="21" xfId="0" applyNumberFormat="1" applyFont="1" applyFill="1" applyBorder="1" applyAlignment="1" applyProtection="1">
      <alignment horizontal="right"/>
    </xf>
    <xf numFmtId="164" fontId="0" fillId="0" borderId="40" xfId="0" applyNumberFormat="1" applyBorder="1" applyAlignment="1" applyProtection="1"/>
    <xf numFmtId="164" fontId="51" fillId="0" borderId="41" xfId="0" applyNumberFormat="1" applyFont="1" applyBorder="1" applyAlignment="1" applyProtection="1">
      <alignment horizontal="center"/>
    </xf>
    <xf numFmtId="176" fontId="52" fillId="0" borderId="10" xfId="121" applyNumberFormat="1" applyFont="1" applyFill="1" applyBorder="1" applyAlignment="1" applyProtection="1">
      <alignment horizontal="right" vertical="center"/>
    </xf>
    <xf numFmtId="176" fontId="4" fillId="0" borderId="10" xfId="121" applyNumberFormat="1" applyFont="1" applyFill="1" applyBorder="1" applyAlignment="1" applyProtection="1">
      <alignment vertical="center"/>
    </xf>
    <xf numFmtId="176" fontId="52" fillId="0" borderId="10" xfId="121" applyNumberFormat="1" applyFont="1" applyFill="1" applyBorder="1" applyAlignment="1" applyProtection="1">
      <alignment horizontal="right" vertical="center"/>
      <protection locked="0"/>
    </xf>
    <xf numFmtId="176" fontId="0" fillId="0" borderId="29" xfId="0" applyNumberFormat="1" applyBorder="1" applyAlignment="1" applyProtection="1">
      <alignment horizontal="right" vertical="center"/>
    </xf>
    <xf numFmtId="176" fontId="0" fillId="0" borderId="10" xfId="0" applyNumberFormat="1" applyBorder="1" applyAlignment="1" applyProtection="1">
      <alignment horizontal="right" vertical="center"/>
    </xf>
    <xf numFmtId="176" fontId="0" fillId="0" borderId="11" xfId="0" applyNumberFormat="1" applyBorder="1" applyAlignment="1" applyProtection="1">
      <alignment horizontal="right" vertical="center"/>
    </xf>
    <xf numFmtId="1" fontId="4" fillId="0" borderId="37" xfId="124" applyNumberFormat="1" applyFont="1" applyFill="1" applyBorder="1" applyAlignment="1" applyProtection="1">
      <alignment horizontal="center" vertical="center"/>
    </xf>
    <xf numFmtId="0" fontId="4" fillId="0" borderId="10" xfId="121" applyNumberFormat="1" applyFont="1" applyFill="1" applyBorder="1" applyAlignment="1" applyProtection="1">
      <alignment horizontal="center" vertical="center" wrapText="1"/>
    </xf>
    <xf numFmtId="176" fontId="0" fillId="0" borderId="23" xfId="0" applyNumberFormat="1" applyBorder="1" applyAlignment="1" applyProtection="1">
      <alignment horizontal="right" vertical="center"/>
    </xf>
    <xf numFmtId="164" fontId="3" fillId="0" borderId="13" xfId="0" applyNumberFormat="1" applyFont="1" applyBorder="1" applyAlignment="1" applyProtection="1">
      <alignment horizontal="center" vertical="center"/>
    </xf>
    <xf numFmtId="0" fontId="0" fillId="0" borderId="0" xfId="0"/>
    <xf numFmtId="4" fontId="0" fillId="0" borderId="14" xfId="0" applyNumberFormat="1" applyBorder="1" applyAlignment="1" applyProtection="1">
      <alignment horizontal="right"/>
    </xf>
    <xf numFmtId="4" fontId="2" fillId="0" borderId="12" xfId="0" applyNumberFormat="1" applyFont="1" applyBorder="1" applyAlignment="1" applyProtection="1">
      <alignment horizontal="center" vertical="center" wrapText="1"/>
    </xf>
    <xf numFmtId="4" fontId="0" fillId="0" borderId="29" xfId="0" applyNumberFormat="1" applyBorder="1" applyAlignment="1" applyProtection="1">
      <alignment horizontal="right" vertical="center"/>
    </xf>
    <xf numFmtId="4" fontId="2" fillId="0" borderId="21" xfId="0" applyNumberFormat="1" applyFont="1" applyBorder="1" applyAlignment="1" applyProtection="1">
      <alignment horizontal="center" vertical="center" wrapText="1"/>
    </xf>
    <xf numFmtId="4" fontId="0" fillId="0" borderId="21" xfId="0" applyNumberFormat="1" applyBorder="1" applyAlignment="1" applyProtection="1">
      <alignment horizontal="right"/>
    </xf>
    <xf numFmtId="164" fontId="51" fillId="0" borderId="11" xfId="0" applyNumberFormat="1" applyFont="1" applyBorder="1" applyAlignment="1" applyProtection="1">
      <alignment horizontal="center"/>
    </xf>
    <xf numFmtId="4" fontId="0" fillId="0" borderId="22" xfId="0" applyNumberFormat="1" applyBorder="1" applyAlignment="1" applyProtection="1">
      <alignment horizontal="right"/>
    </xf>
    <xf numFmtId="165" fontId="47" fillId="0" borderId="10" xfId="117" applyNumberFormat="1" applyFont="1" applyFill="1" applyBorder="1" applyAlignment="1" applyProtection="1">
      <alignment horizontal="left" vertical="center" wrapText="1" indent="1"/>
    </xf>
    <xf numFmtId="0" fontId="0" fillId="0" borderId="10" xfId="0" applyBorder="1" applyProtection="1"/>
    <xf numFmtId="177" fontId="4" fillId="0" borderId="34" xfId="121" applyNumberFormat="1" applyFont="1" applyFill="1" applyBorder="1" applyAlignment="1" applyProtection="1">
      <alignment horizontal="center" vertical="center"/>
    </xf>
    <xf numFmtId="1" fontId="4" fillId="0" borderId="34" xfId="121" applyNumberFormat="1" applyFont="1" applyFill="1" applyBorder="1" applyAlignment="1" applyProtection="1">
      <alignment horizontal="center" vertical="center"/>
    </xf>
    <xf numFmtId="176" fontId="4" fillId="0" borderId="10" xfId="121" applyNumberFormat="1" applyFont="1" applyFill="1" applyBorder="1" applyAlignment="1" applyProtection="1">
      <alignment horizontal="right" vertical="center"/>
    </xf>
    <xf numFmtId="165" fontId="47" fillId="0" borderId="10" xfId="124" applyNumberFormat="1" applyFont="1" applyFill="1" applyBorder="1" applyAlignment="1" applyProtection="1">
      <alignment horizontal="left" vertical="center" wrapText="1" indent="1"/>
    </xf>
    <xf numFmtId="175" fontId="28" fillId="0" borderId="11" xfId="0" applyNumberFormat="1" applyFont="1" applyFill="1" applyBorder="1" applyAlignment="1" applyProtection="1">
      <alignment vertical="center"/>
    </xf>
    <xf numFmtId="164" fontId="51" fillId="0" borderId="11" xfId="121" applyNumberFormat="1" applyFont="1" applyBorder="1" applyAlignment="1" applyProtection="1">
      <alignment horizontal="center" vertical="center"/>
    </xf>
    <xf numFmtId="165" fontId="52" fillId="0" borderId="23" xfId="121" applyNumberFormat="1" applyFont="1" applyFill="1" applyBorder="1" applyAlignment="1" applyProtection="1">
      <alignment horizontal="left" vertical="center" wrapText="1"/>
    </xf>
    <xf numFmtId="165" fontId="52" fillId="0" borderId="29" xfId="121" applyNumberFormat="1" applyFont="1" applyFill="1" applyBorder="1" applyAlignment="1" applyProtection="1">
      <alignment horizontal="center" vertical="top" wrapText="1"/>
    </xf>
    <xf numFmtId="165" fontId="52" fillId="0" borderId="10" xfId="121" applyNumberFormat="1" applyFont="1" applyFill="1" applyBorder="1" applyAlignment="1" applyProtection="1">
      <alignment horizontal="center" vertical="top" wrapText="1"/>
    </xf>
    <xf numFmtId="175" fontId="52" fillId="0" borderId="10" xfId="121" applyNumberFormat="1" applyFont="1" applyFill="1" applyBorder="1" applyAlignment="1" applyProtection="1">
      <alignment horizontal="left" vertical="center"/>
    </xf>
    <xf numFmtId="165" fontId="54" fillId="0" borderId="23" xfId="121" applyNumberFormat="1" applyFont="1" applyFill="1" applyBorder="1" applyAlignment="1" applyProtection="1">
      <alignment vertical="center" wrapText="1"/>
    </xf>
    <xf numFmtId="1" fontId="4" fillId="0" borderId="0" xfId="121" applyNumberFormat="1" applyFont="1" applyFill="1" applyBorder="1" applyAlignment="1" applyProtection="1">
      <alignment horizontal="center" vertical="center"/>
    </xf>
    <xf numFmtId="0" fontId="4" fillId="0" borderId="29" xfId="121" applyNumberFormat="1" applyFont="1" applyFill="1" applyBorder="1" applyAlignment="1" applyProtection="1">
      <alignment horizontal="center" vertical="center" wrapText="1"/>
    </xf>
    <xf numFmtId="177" fontId="4" fillId="0" borderId="36" xfId="121" applyNumberFormat="1" applyFont="1" applyFill="1" applyBorder="1" applyAlignment="1" applyProtection="1">
      <alignment horizontal="center" vertical="center"/>
    </xf>
    <xf numFmtId="0" fontId="4" fillId="0" borderId="43" xfId="121" applyNumberFormat="1" applyFont="1" applyFill="1" applyBorder="1" applyAlignment="1" applyProtection="1">
      <alignment horizontal="center" vertical="center" wrapText="1"/>
    </xf>
    <xf numFmtId="0" fontId="4" fillId="0" borderId="16" xfId="121" applyNumberFormat="1" applyFont="1" applyFill="1" applyBorder="1" applyAlignment="1" applyProtection="1">
      <alignment horizontal="center" vertical="center" wrapText="1"/>
    </xf>
    <xf numFmtId="176" fontId="4" fillId="0" borderId="23" xfId="121" applyNumberFormat="1" applyFont="1" applyFill="1" applyBorder="1" applyAlignment="1" applyProtection="1">
      <alignment horizontal="right" vertical="center"/>
    </xf>
    <xf numFmtId="175" fontId="47" fillId="0" borderId="10" xfId="121" applyNumberFormat="1" applyFont="1" applyFill="1" applyBorder="1" applyAlignment="1" applyProtection="1">
      <alignment horizontal="left" vertical="center"/>
    </xf>
    <xf numFmtId="175" fontId="47" fillId="0" borderId="10" xfId="121" applyNumberFormat="1" applyFont="1" applyFill="1" applyBorder="1" applyAlignment="1" applyProtection="1">
      <alignment horizontal="left" vertical="center" indent="1"/>
    </xf>
    <xf numFmtId="175" fontId="52" fillId="0" borderId="10" xfId="121" applyNumberFormat="1" applyFont="1" applyFill="1" applyBorder="1" applyAlignment="1" applyProtection="1">
      <alignment horizontal="left" vertical="center" indent="2"/>
    </xf>
    <xf numFmtId="165" fontId="28" fillId="0" borderId="31" xfId="121" applyNumberFormat="1" applyFont="1" applyFill="1" applyBorder="1" applyAlignment="1" applyProtection="1">
      <alignment horizontal="left" vertical="center" wrapText="1"/>
    </xf>
    <xf numFmtId="165" fontId="52" fillId="0" borderId="32" xfId="121" applyNumberFormat="1" applyFont="1" applyFill="1" applyBorder="1" applyAlignment="1" applyProtection="1">
      <alignment horizontal="center" vertical="top" wrapText="1"/>
    </xf>
    <xf numFmtId="0" fontId="4" fillId="0" borderId="32" xfId="121" applyNumberFormat="1" applyFont="1" applyFill="1" applyBorder="1" applyAlignment="1" applyProtection="1">
      <alignment horizontal="center" vertical="center" wrapText="1"/>
    </xf>
    <xf numFmtId="165" fontId="28" fillId="0" borderId="20" xfId="0" applyNumberFormat="1" applyFont="1" applyFill="1" applyBorder="1" applyAlignment="1" applyProtection="1">
      <alignment horizontal="left" vertical="center" wrapText="1"/>
    </xf>
    <xf numFmtId="165" fontId="28" fillId="0" borderId="23" xfId="124" applyNumberFormat="1" applyFont="1" applyFill="1" applyBorder="1" applyAlignment="1" applyProtection="1">
      <alignment horizontal="left" vertical="center" wrapText="1"/>
    </xf>
    <xf numFmtId="175" fontId="52" fillId="0" borderId="31" xfId="121" applyNumberFormat="1" applyFont="1" applyFill="1" applyBorder="1" applyAlignment="1" applyProtection="1">
      <alignment horizontal="left" vertical="center"/>
    </xf>
    <xf numFmtId="165" fontId="47" fillId="0" borderId="10" xfId="121" applyNumberFormat="1" applyFont="1" applyFill="1" applyBorder="1" applyAlignment="1" applyProtection="1">
      <alignment horizontal="center" vertical="top" wrapText="1"/>
    </xf>
    <xf numFmtId="177" fontId="4" fillId="0" borderId="26" xfId="121" applyNumberFormat="1" applyFont="1" applyFill="1" applyBorder="1" applyAlignment="1" applyProtection="1">
      <alignment horizontal="center" vertical="center"/>
    </xf>
    <xf numFmtId="175" fontId="28" fillId="0" borderId="10" xfId="121" applyNumberFormat="1" applyFont="1" applyFill="1" applyBorder="1" applyAlignment="1" applyProtection="1">
      <alignment horizontal="left" vertical="center"/>
    </xf>
    <xf numFmtId="176" fontId="4" fillId="0" borderId="33" xfId="121" applyNumberFormat="1" applyFont="1" applyFill="1" applyBorder="1" applyAlignment="1" applyProtection="1">
      <alignment horizontal="right" vertical="center"/>
    </xf>
    <xf numFmtId="165" fontId="54" fillId="0" borderId="23" xfId="121" applyNumberFormat="1" applyFont="1" applyFill="1" applyBorder="1" applyAlignment="1" applyProtection="1">
      <alignment horizontal="left" vertical="center" wrapText="1"/>
    </xf>
    <xf numFmtId="1" fontId="4" fillId="0" borderId="0" xfId="0" applyNumberFormat="1" applyFont="1" applyFill="1" applyBorder="1" applyAlignment="1" applyProtection="1">
      <alignment horizontal="center" vertical="center"/>
    </xf>
    <xf numFmtId="175" fontId="54" fillId="0" borderId="10" xfId="121" applyNumberFormat="1" applyFont="1" applyFill="1" applyBorder="1" applyAlignment="1" applyProtection="1">
      <alignment horizontal="left" vertical="center"/>
    </xf>
    <xf numFmtId="0" fontId="4" fillId="0" borderId="0" xfId="121" applyBorder="1" applyAlignment="1" applyProtection="1">
      <alignment wrapText="1"/>
    </xf>
    <xf numFmtId="4" fontId="4" fillId="0" borderId="0" xfId="121" applyNumberFormat="1" applyBorder="1" applyAlignment="1" applyProtection="1">
      <alignment horizontal="right"/>
    </xf>
    <xf numFmtId="165" fontId="47" fillId="0" borderId="10" xfId="121" applyNumberFormat="1" applyFont="1" applyFill="1" applyBorder="1" applyAlignment="1" applyProtection="1">
      <alignment horizontal="center" wrapText="1"/>
    </xf>
    <xf numFmtId="165" fontId="47" fillId="0" borderId="23" xfId="121" applyNumberFormat="1" applyFont="1" applyFill="1" applyBorder="1" applyAlignment="1" applyProtection="1">
      <alignment horizontal="left" vertical="center" wrapText="1" indent="1"/>
    </xf>
    <xf numFmtId="0" fontId="4" fillId="0" borderId="10" xfId="121" applyNumberFormat="1" applyFont="1" applyFill="1" applyBorder="1" applyAlignment="1" applyProtection="1">
      <alignment horizontal="center" wrapText="1"/>
    </xf>
    <xf numFmtId="177" fontId="4" fillId="0" borderId="26" xfId="121" applyNumberFormat="1" applyFont="1" applyFill="1" applyBorder="1" applyAlignment="1" applyProtection="1">
      <alignment horizontal="center"/>
    </xf>
    <xf numFmtId="4" fontId="4" fillId="0" borderId="21" xfId="121" applyNumberFormat="1" applyBorder="1" applyAlignment="1" applyProtection="1">
      <alignment horizontal="right"/>
    </xf>
    <xf numFmtId="4" fontId="4" fillId="0" borderId="23" xfId="121" applyNumberFormat="1" applyBorder="1" applyAlignment="1" applyProtection="1">
      <alignment horizontal="right"/>
    </xf>
    <xf numFmtId="165" fontId="52" fillId="0" borderId="10" xfId="121" applyNumberFormat="1" applyFont="1" applyFill="1" applyBorder="1" applyAlignment="1" applyProtection="1">
      <alignment horizontal="center" wrapText="1"/>
    </xf>
    <xf numFmtId="177" fontId="4" fillId="0" borderId="34" xfId="121" applyNumberFormat="1" applyFont="1" applyFill="1" applyBorder="1" applyAlignment="1" applyProtection="1">
      <alignment horizontal="center"/>
    </xf>
    <xf numFmtId="165" fontId="52" fillId="0" borderId="23" xfId="121" applyNumberFormat="1" applyFont="1" applyFill="1" applyBorder="1" applyAlignment="1" applyProtection="1">
      <alignment horizontal="left" vertical="center" wrapText="1" indent="1"/>
    </xf>
    <xf numFmtId="165" fontId="52" fillId="0" borderId="23" xfId="121" applyNumberFormat="1" applyFont="1" applyFill="1" applyBorder="1" applyAlignment="1" applyProtection="1">
      <alignment horizontal="left" vertical="center" wrapText="1" indent="2"/>
    </xf>
    <xf numFmtId="1" fontId="4" fillId="0" borderId="34" xfId="121" applyNumberFormat="1" applyFont="1" applyFill="1" applyBorder="1" applyAlignment="1" applyProtection="1">
      <alignment horizontal="center"/>
    </xf>
    <xf numFmtId="0" fontId="4" fillId="0" borderId="19" xfId="121" applyBorder="1" applyAlignment="1" applyProtection="1">
      <alignment wrapText="1"/>
    </xf>
    <xf numFmtId="0" fontId="4" fillId="0" borderId="14" xfId="121" applyBorder="1" applyAlignment="1" applyProtection="1">
      <alignment wrapText="1"/>
    </xf>
    <xf numFmtId="0" fontId="38" fillId="24" borderId="16" xfId="1" applyNumberFormat="1" applyFont="1" applyBorder="1" applyAlignment="1" applyProtection="1">
      <alignment horizontal="left"/>
    </xf>
    <xf numFmtId="0" fontId="38" fillId="24" borderId="0" xfId="1" applyNumberFormat="1" applyFont="1" applyBorder="1" applyAlignment="1" applyProtection="1">
      <alignment horizontal="center"/>
    </xf>
    <xf numFmtId="4" fontId="38" fillId="24" borderId="0" xfId="1" applyNumberFormat="1" applyFont="1" applyBorder="1" applyAlignment="1" applyProtection="1">
      <alignment horizontal="center"/>
    </xf>
    <xf numFmtId="0" fontId="38" fillId="24" borderId="15" xfId="1" applyNumberFormat="1" applyFont="1" applyBorder="1" applyAlignment="1" applyProtection="1"/>
    <xf numFmtId="0" fontId="38" fillId="24" borderId="14" xfId="1" applyNumberFormat="1" applyFont="1" applyBorder="1" applyAlignment="1" applyProtection="1"/>
    <xf numFmtId="0" fontId="38" fillId="24" borderId="14" xfId="1" applyNumberFormat="1" applyFont="1" applyBorder="1" applyAlignment="1" applyProtection="1">
      <alignment horizontal="center"/>
    </xf>
    <xf numFmtId="4" fontId="38" fillId="24" borderId="14" xfId="1" applyNumberFormat="1" applyFont="1" applyBorder="1" applyAlignment="1" applyProtection="1">
      <alignment horizontal="center"/>
    </xf>
    <xf numFmtId="4" fontId="38" fillId="24" borderId="14" xfId="1" applyNumberFormat="1" applyFont="1" applyBorder="1" applyAlignment="1" applyProtection="1"/>
    <xf numFmtId="164" fontId="4" fillId="0" borderId="20" xfId="121" applyNumberFormat="1" applyBorder="1" applyAlignment="1" applyProtection="1"/>
    <xf numFmtId="164" fontId="4" fillId="0" borderId="16" xfId="121" applyNumberFormat="1" applyBorder="1" applyAlignment="1" applyProtection="1"/>
    <xf numFmtId="4" fontId="4" fillId="0" borderId="14" xfId="121" applyNumberFormat="1" applyBorder="1" applyAlignment="1" applyProtection="1">
      <alignment horizontal="right"/>
    </xf>
    <xf numFmtId="4" fontId="4" fillId="0" borderId="22" xfId="121" applyNumberFormat="1" applyBorder="1" applyAlignment="1" applyProtection="1">
      <alignment horizontal="right"/>
    </xf>
    <xf numFmtId="164" fontId="4" fillId="0" borderId="15" xfId="121" applyNumberFormat="1" applyBorder="1" applyAlignment="1" applyProtection="1"/>
    <xf numFmtId="0" fontId="4" fillId="0" borderId="14" xfId="121" applyBorder="1" applyAlignment="1" applyProtection="1">
      <alignment horizontal="center" wrapText="1"/>
    </xf>
    <xf numFmtId="176" fontId="4" fillId="0" borderId="10" xfId="121" applyNumberFormat="1" applyFont="1" applyFill="1" applyBorder="1" applyAlignment="1" applyProtection="1"/>
    <xf numFmtId="165" fontId="52" fillId="0" borderId="23" xfId="121" applyNumberFormat="1" applyFont="1" applyFill="1" applyBorder="1" applyAlignment="1" applyProtection="1">
      <alignment horizontal="left" wrapText="1" indent="1"/>
    </xf>
    <xf numFmtId="165" fontId="52" fillId="0" borderId="23" xfId="121" applyNumberFormat="1" applyFont="1" applyFill="1" applyBorder="1" applyAlignment="1" applyProtection="1">
      <alignment horizontal="left" wrapText="1" indent="2"/>
    </xf>
    <xf numFmtId="165" fontId="47" fillId="0" borderId="10" xfId="124" applyNumberFormat="1" applyFont="1" applyFill="1" applyBorder="1" applyAlignment="1" applyProtection="1">
      <alignment horizontal="center" vertical="center" wrapText="1"/>
    </xf>
    <xf numFmtId="0" fontId="4" fillId="0" borderId="10" xfId="124" applyNumberFormat="1" applyFont="1" applyFill="1" applyBorder="1" applyAlignment="1" applyProtection="1">
      <alignment horizontal="center" vertical="center" wrapText="1"/>
    </xf>
    <xf numFmtId="165" fontId="47" fillId="0" borderId="10" xfId="124" applyNumberFormat="1" applyFont="1" applyFill="1" applyBorder="1" applyAlignment="1" applyProtection="1">
      <alignment horizontal="center" vertical="top" wrapText="1"/>
    </xf>
    <xf numFmtId="1" fontId="4" fillId="0" borderId="26" xfId="124" applyNumberFormat="1" applyFont="1" applyFill="1" applyBorder="1" applyAlignment="1" applyProtection="1">
      <alignment horizontal="center" vertical="center"/>
    </xf>
    <xf numFmtId="165" fontId="47" fillId="0" borderId="10" xfId="124" applyNumberFormat="1" applyFont="1" applyFill="1" applyBorder="1" applyAlignment="1" applyProtection="1">
      <alignment horizontal="center" wrapText="1"/>
    </xf>
    <xf numFmtId="165" fontId="47" fillId="0" borderId="23" xfId="124" applyNumberFormat="1" applyFont="1" applyFill="1" applyBorder="1" applyAlignment="1" applyProtection="1">
      <alignment horizontal="left" vertical="center" wrapText="1" indent="1"/>
    </xf>
    <xf numFmtId="0" fontId="4" fillId="0" borderId="12"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4" fontId="2" fillId="0" borderId="19" xfId="0" applyNumberFormat="1" applyFont="1" applyBorder="1" applyAlignment="1" applyProtection="1">
      <alignment horizontal="center" vertical="center" wrapText="1"/>
    </xf>
    <xf numFmtId="0" fontId="0" fillId="0" borderId="29" xfId="0" applyBorder="1" applyAlignment="1" applyProtection="1"/>
    <xf numFmtId="0" fontId="0" fillId="0" borderId="19" xfId="0" applyBorder="1" applyAlignment="1" applyProtection="1">
      <alignment horizontal="center"/>
    </xf>
    <xf numFmtId="4" fontId="0" fillId="0" borderId="19" xfId="0" applyNumberFormat="1" applyBorder="1" applyAlignment="1" applyProtection="1">
      <alignment horizontal="center"/>
    </xf>
    <xf numFmtId="0" fontId="4" fillId="0" borderId="0" xfId="124" applyFont="1" applyFill="1" applyBorder="1" applyAlignment="1" applyProtection="1">
      <alignment horizontal="left" vertical="center" indent="1"/>
    </xf>
    <xf numFmtId="0" fontId="38" fillId="24" borderId="17" xfId="1" applyNumberFormat="1" applyFont="1" applyBorder="1" applyAlignment="1" applyProtection="1">
      <alignment horizontal="left"/>
    </xf>
    <xf numFmtId="0" fontId="38" fillId="24" borderId="18" xfId="1" applyNumberFormat="1" applyFont="1" applyBorder="1" applyAlignment="1" applyProtection="1">
      <alignment horizontal="left"/>
    </xf>
    <xf numFmtId="0" fontId="38" fillId="24" borderId="18" xfId="1" applyNumberFormat="1" applyFont="1" applyBorder="1" applyAlignment="1" applyProtection="1">
      <alignment horizontal="center"/>
    </xf>
    <xf numFmtId="4" fontId="38" fillId="24" borderId="18" xfId="1" applyNumberFormat="1" applyFont="1" applyBorder="1" applyAlignment="1" applyProtection="1">
      <alignment horizontal="center"/>
    </xf>
    <xf numFmtId="4" fontId="38" fillId="24" borderId="18" xfId="1" applyNumberFormat="1" applyFont="1" applyBorder="1" applyAlignment="1" applyProtection="1">
      <alignment horizontal="left"/>
    </xf>
    <xf numFmtId="0" fontId="38" fillId="24" borderId="24" xfId="1" applyNumberFormat="1" applyFont="1" applyBorder="1" applyAlignment="1" applyProtection="1">
      <alignment horizontal="left"/>
    </xf>
    <xf numFmtId="0" fontId="38" fillId="24" borderId="0" xfId="1" applyNumberFormat="1" applyFont="1" applyBorder="1" applyAlignment="1" applyProtection="1">
      <alignment horizontal="left"/>
    </xf>
    <xf numFmtId="0" fontId="38" fillId="24" borderId="25" xfId="1" applyNumberFormat="1" applyFont="1" applyBorder="1" applyAlignment="1" applyProtection="1"/>
    <xf numFmtId="165" fontId="28" fillId="0" borderId="23"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indent="2"/>
    </xf>
    <xf numFmtId="165" fontId="28" fillId="0" borderId="10" xfId="0" applyNumberFormat="1" applyFont="1" applyFill="1" applyBorder="1" applyAlignment="1" applyProtection="1">
      <alignment horizontal="left" vertical="center" wrapText="1"/>
    </xf>
    <xf numFmtId="165" fontId="47" fillId="0" borderId="11" xfId="0" applyNumberFormat="1" applyFont="1" applyFill="1" applyBorder="1" applyAlignment="1" applyProtection="1">
      <alignment horizontal="left" vertical="center" wrapText="1"/>
    </xf>
    <xf numFmtId="165" fontId="47" fillId="0" borderId="0" xfId="0" applyNumberFormat="1" applyFont="1" applyFill="1" applyBorder="1" applyAlignment="1" applyProtection="1">
      <alignment horizontal="left" vertical="center" wrapText="1" indent="1"/>
    </xf>
    <xf numFmtId="165" fontId="28" fillId="0" borderId="23" xfId="121" applyNumberFormat="1" applyFont="1" applyFill="1" applyBorder="1" applyAlignment="1" applyProtection="1">
      <alignment horizontal="left" wrapText="1"/>
    </xf>
    <xf numFmtId="4" fontId="4" fillId="0" borderId="14" xfId="121" applyNumberFormat="1" applyBorder="1" applyAlignment="1" applyProtection="1">
      <alignment horizontal="center"/>
    </xf>
    <xf numFmtId="165" fontId="47" fillId="0" borderId="23" xfId="0" applyNumberFormat="1" applyFont="1" applyFill="1" applyBorder="1" applyAlignment="1" applyProtection="1">
      <alignment horizontal="left" wrapText="1"/>
    </xf>
    <xf numFmtId="165" fontId="47" fillId="0" borderId="10" xfId="0" applyNumberFormat="1" applyFont="1" applyFill="1" applyBorder="1" applyAlignment="1" applyProtection="1">
      <alignment horizontal="center" wrapText="1"/>
    </xf>
    <xf numFmtId="0" fontId="4" fillId="0" borderId="10"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center" wrapText="1"/>
    </xf>
    <xf numFmtId="3" fontId="3" fillId="0" borderId="19" xfId="0" applyNumberFormat="1" applyFont="1" applyBorder="1" applyAlignment="1" applyProtection="1">
      <alignment horizontal="right"/>
    </xf>
    <xf numFmtId="0" fontId="0" fillId="0" borderId="19" xfId="0" applyBorder="1" applyAlignment="1" applyProtection="1"/>
    <xf numFmtId="0" fontId="4" fillId="0" borderId="0" xfId="0" applyNumberFormat="1" applyFont="1" applyBorder="1" applyAlignment="1" applyProtection="1"/>
    <xf numFmtId="4" fontId="0" fillId="0" borderId="0" xfId="0" applyNumberFormat="1" applyBorder="1" applyAlignment="1" applyProtection="1">
      <alignment horizontal="center"/>
    </xf>
    <xf numFmtId="4" fontId="0" fillId="0" borderId="0" xfId="0" applyNumberFormat="1" applyBorder="1" applyAlignment="1" applyProtection="1">
      <alignment horizontal="left"/>
    </xf>
    <xf numFmtId="4" fontId="0" fillId="0" borderId="23" xfId="0" applyNumberFormat="1" applyBorder="1" applyAlignment="1" applyProtection="1">
      <alignment horizontal="left"/>
    </xf>
    <xf numFmtId="0" fontId="0" fillId="0" borderId="16" xfId="0" applyBorder="1" applyAlignment="1" applyProtection="1"/>
    <xf numFmtId="0" fontId="0" fillId="0" borderId="0" xfId="0" applyBorder="1" applyAlignment="1" applyProtection="1"/>
    <xf numFmtId="0" fontId="0" fillId="0" borderId="0" xfId="0" applyBorder="1" applyAlignment="1" applyProtection="1">
      <alignment horizontal="center"/>
    </xf>
    <xf numFmtId="0" fontId="3" fillId="0" borderId="0" xfId="0" applyFont="1" applyFill="1" applyBorder="1" applyAlignment="1" applyProtection="1">
      <alignment horizontal="left" vertical="center" wrapText="1"/>
    </xf>
    <xf numFmtId="0" fontId="0" fillId="0" borderId="0" xfId="0" applyNumberFormat="1" applyFill="1" applyBorder="1" applyAlignment="1" applyProtection="1">
      <alignment vertical="center"/>
    </xf>
    <xf numFmtId="0" fontId="0" fillId="0" borderId="0" xfId="0" applyFill="1" applyBorder="1" applyAlignment="1" applyProtection="1">
      <alignment horizontal="left" vertical="center" wrapText="1" indent="1"/>
    </xf>
    <xf numFmtId="0" fontId="4" fillId="0" borderId="0" xfId="0" applyFont="1" applyFill="1" applyBorder="1" applyAlignment="1" applyProtection="1">
      <alignment horizontal="left" vertical="center" wrapText="1" indent="1"/>
    </xf>
    <xf numFmtId="0" fontId="0" fillId="0" borderId="0" xfId="0" applyNumberFormat="1" applyFill="1" applyBorder="1" applyAlignment="1" applyProtection="1">
      <alignment horizontal="center" vertical="center"/>
    </xf>
    <xf numFmtId="175" fontId="47" fillId="0" borderId="10" xfId="124" applyNumberFormat="1" applyFont="1" applyFill="1" applyBorder="1" applyAlignment="1" applyProtection="1">
      <alignment horizontal="left" vertical="center" indent="1"/>
    </xf>
    <xf numFmtId="0" fontId="4" fillId="0" borderId="0" xfId="0" applyFont="1" applyFill="1" applyBorder="1" applyAlignment="1" applyProtection="1">
      <alignment horizontal="left" wrapText="1" indent="2"/>
    </xf>
    <xf numFmtId="0" fontId="3" fillId="0" borderId="0" xfId="0" applyFont="1" applyFill="1" applyBorder="1" applyAlignment="1" applyProtection="1">
      <alignment horizontal="left" wrapText="1"/>
    </xf>
    <xf numFmtId="0" fontId="0" fillId="0" borderId="0" xfId="0" applyFill="1" applyBorder="1" applyAlignment="1" applyProtection="1">
      <alignment horizontal="left" wrapText="1" indent="1"/>
    </xf>
    <xf numFmtId="175" fontId="52" fillId="0" borderId="10" xfId="121" applyNumberFormat="1" applyFont="1" applyFill="1" applyBorder="1" applyAlignment="1" applyProtection="1">
      <alignment horizontal="left" vertical="center" indent="1"/>
    </xf>
    <xf numFmtId="0" fontId="4" fillId="0" borderId="0" xfId="0" applyFont="1" applyFill="1" applyBorder="1" applyAlignment="1" applyProtection="1">
      <alignment horizontal="left" wrapText="1" indent="1"/>
    </xf>
    <xf numFmtId="0" fontId="4" fillId="0" borderId="0" xfId="121" applyBorder="1" applyProtection="1"/>
    <xf numFmtId="0" fontId="4" fillId="0" borderId="0" xfId="121" applyBorder="1" applyAlignment="1" applyProtection="1"/>
    <xf numFmtId="0" fontId="4" fillId="0" borderId="0" xfId="121" applyBorder="1" applyAlignment="1" applyProtection="1">
      <alignment horizontal="center" wrapText="1"/>
    </xf>
    <xf numFmtId="4" fontId="4" fillId="0" borderId="0" xfId="121" applyNumberFormat="1" applyBorder="1" applyAlignment="1" applyProtection="1">
      <alignment horizontal="center"/>
    </xf>
    <xf numFmtId="165" fontId="52" fillId="0" borderId="11" xfId="121" applyNumberFormat="1" applyFont="1" applyFill="1" applyBorder="1" applyAlignment="1" applyProtection="1">
      <alignment horizontal="center" vertical="top" wrapText="1"/>
    </xf>
    <xf numFmtId="0" fontId="4" fillId="0" borderId="11" xfId="121" applyNumberFormat="1" applyFont="1" applyFill="1" applyBorder="1" applyAlignment="1" applyProtection="1">
      <alignment horizontal="center" vertical="center" wrapText="1"/>
    </xf>
    <xf numFmtId="176" fontId="4" fillId="0" borderId="22" xfId="121" applyNumberFormat="1" applyFont="1" applyFill="1" applyBorder="1" applyAlignment="1" applyProtection="1">
      <alignment horizontal="right" vertical="center"/>
    </xf>
    <xf numFmtId="177" fontId="4" fillId="0" borderId="44" xfId="121" applyNumberFormat="1" applyFont="1" applyFill="1" applyBorder="1" applyAlignment="1" applyProtection="1">
      <alignment horizontal="center" vertical="center"/>
    </xf>
    <xf numFmtId="175" fontId="47" fillId="0" borderId="11" xfId="0" applyNumberFormat="1" applyFont="1" applyFill="1" applyBorder="1" applyAlignment="1" applyProtection="1">
      <alignment horizontal="left" vertical="center" indent="2"/>
    </xf>
    <xf numFmtId="1" fontId="4" fillId="0" borderId="27" xfId="0" applyNumberFormat="1" applyFont="1" applyFill="1" applyBorder="1" applyAlignment="1" applyProtection="1">
      <alignment horizontal="center" vertical="center"/>
    </xf>
    <xf numFmtId="165" fontId="47" fillId="0" borderId="22" xfId="0" applyNumberFormat="1" applyFont="1" applyFill="1" applyBorder="1" applyAlignment="1" applyProtection="1">
      <alignment horizontal="left" vertical="center" wrapText="1" indent="2"/>
    </xf>
    <xf numFmtId="176" fontId="47" fillId="0" borderId="22" xfId="0" applyNumberFormat="1" applyFont="1" applyFill="1" applyBorder="1" applyAlignment="1" applyProtection="1">
      <alignment horizontal="right" vertical="center"/>
    </xf>
    <xf numFmtId="165" fontId="47" fillId="0" borderId="22" xfId="0" applyNumberFormat="1" applyFont="1" applyFill="1" applyBorder="1" applyAlignment="1" applyProtection="1">
      <alignment horizontal="left" vertical="center" wrapText="1" indent="1"/>
    </xf>
    <xf numFmtId="177" fontId="4" fillId="0" borderId="27" xfId="0" applyNumberFormat="1" applyFont="1" applyFill="1" applyBorder="1" applyAlignment="1" applyProtection="1">
      <alignment horizontal="center" vertical="center"/>
    </xf>
    <xf numFmtId="175" fontId="47" fillId="0" borderId="11" xfId="0" applyNumberFormat="1" applyFont="1" applyFill="1" applyBorder="1" applyAlignment="1" applyProtection="1">
      <alignment horizontal="left" vertical="center" indent="1"/>
    </xf>
    <xf numFmtId="175" fontId="47" fillId="0" borderId="29" xfId="0" applyNumberFormat="1" applyFont="1" applyFill="1" applyBorder="1" applyAlignment="1" applyProtection="1">
      <alignment horizontal="left" vertical="center" indent="1"/>
    </xf>
    <xf numFmtId="176" fontId="47" fillId="0" borderId="29" xfId="0" applyNumberFormat="1" applyFont="1" applyFill="1" applyBorder="1" applyAlignment="1" applyProtection="1">
      <alignment horizontal="right" vertical="center"/>
      <protection locked="0"/>
    </xf>
    <xf numFmtId="175" fontId="28" fillId="0" borderId="11" xfId="0" applyNumberFormat="1" applyFont="1" applyFill="1" applyBorder="1" applyAlignment="1" applyProtection="1">
      <alignment horizontal="left" vertical="center"/>
    </xf>
    <xf numFmtId="165" fontId="28" fillId="0" borderId="22" xfId="0" applyNumberFormat="1" applyFont="1" applyFill="1" applyBorder="1" applyAlignment="1" applyProtection="1">
      <alignment horizontal="left" vertical="center" wrapText="1"/>
    </xf>
    <xf numFmtId="165" fontId="47" fillId="0" borderId="21" xfId="124" applyNumberFormat="1" applyFont="1" applyFill="1" applyBorder="1" applyAlignment="1" applyProtection="1">
      <alignment horizontal="left" vertical="center" wrapText="1" indent="1"/>
    </xf>
    <xf numFmtId="165" fontId="47" fillId="0" borderId="22" xfId="0" applyNumberFormat="1" applyFont="1" applyFill="1" applyBorder="1" applyAlignment="1" applyProtection="1">
      <alignment horizontal="left" wrapText="1" indent="1"/>
    </xf>
    <xf numFmtId="175" fontId="54" fillId="0" borderId="11" xfId="121" applyNumberFormat="1" applyFont="1" applyFill="1" applyBorder="1" applyAlignment="1" applyProtection="1">
      <alignment horizontal="left" vertical="center"/>
    </xf>
    <xf numFmtId="165" fontId="54" fillId="0" borderId="22" xfId="121" applyNumberFormat="1" applyFont="1" applyFill="1" applyBorder="1" applyAlignment="1" applyProtection="1">
      <alignment horizontal="left" vertical="center" wrapText="1"/>
    </xf>
    <xf numFmtId="176" fontId="4" fillId="0" borderId="11" xfId="121" applyNumberFormat="1" applyFont="1" applyFill="1" applyBorder="1" applyAlignment="1" applyProtection="1">
      <alignment horizontal="right" vertical="center"/>
    </xf>
    <xf numFmtId="175" fontId="52" fillId="0" borderId="11" xfId="121" applyNumberFormat="1" applyFont="1" applyFill="1" applyBorder="1" applyAlignment="1" applyProtection="1">
      <alignment horizontal="left" vertical="center"/>
    </xf>
    <xf numFmtId="165" fontId="52" fillId="0" borderId="11" xfId="121" applyNumberFormat="1" applyFont="1" applyFill="1" applyBorder="1" applyAlignment="1" applyProtection="1">
      <alignment horizontal="left" vertical="center" wrapText="1"/>
    </xf>
    <xf numFmtId="177" fontId="4" fillId="0" borderId="11" xfId="121" applyNumberFormat="1" applyFont="1" applyFill="1" applyBorder="1" applyAlignment="1" applyProtection="1">
      <alignment horizontal="center" vertical="center"/>
    </xf>
    <xf numFmtId="175" fontId="47" fillId="0" borderId="29" xfId="121" applyNumberFormat="1" applyFont="1" applyFill="1" applyBorder="1" applyAlignment="1" applyProtection="1">
      <alignment horizontal="left" vertical="center" indent="1"/>
    </xf>
    <xf numFmtId="165" fontId="52" fillId="0" borderId="21" xfId="121" applyNumberFormat="1" applyFont="1" applyFill="1" applyBorder="1" applyAlignment="1" applyProtection="1">
      <alignment horizontal="left" vertical="center" wrapText="1"/>
    </xf>
    <xf numFmtId="1" fontId="4" fillId="0" borderId="36" xfId="121" applyNumberFormat="1" applyFont="1" applyFill="1" applyBorder="1" applyAlignment="1" applyProtection="1">
      <alignment horizontal="center" vertical="center"/>
    </xf>
    <xf numFmtId="175" fontId="52" fillId="0" borderId="29" xfId="121" applyNumberFormat="1" applyFont="1" applyFill="1" applyBorder="1" applyAlignment="1" applyProtection="1">
      <alignment horizontal="left" vertical="center" indent="1"/>
    </xf>
    <xf numFmtId="0" fontId="0" fillId="0" borderId="10" xfId="0" applyBorder="1" applyAlignment="1" applyProtection="1">
      <alignment horizontal="right" vertical="center"/>
    </xf>
    <xf numFmtId="176" fontId="47" fillId="0" borderId="10" xfId="121" applyNumberFormat="1" applyFont="1" applyFill="1" applyBorder="1" applyAlignment="1" applyProtection="1">
      <alignment horizontal="right" vertical="center"/>
    </xf>
    <xf numFmtId="176" fontId="47" fillId="0" borderId="10" xfId="121" applyNumberFormat="1" applyFont="1" applyFill="1" applyBorder="1" applyAlignment="1" applyProtection="1">
      <alignment horizontal="right" vertical="center"/>
      <protection locked="0"/>
    </xf>
    <xf numFmtId="176" fontId="52" fillId="0" borderId="29" xfId="121" applyNumberFormat="1" applyFont="1" applyFill="1" applyBorder="1" applyAlignment="1" applyProtection="1">
      <alignment horizontal="right" vertical="center"/>
      <protection locked="0"/>
    </xf>
    <xf numFmtId="176" fontId="52" fillId="0" borderId="11" xfId="121" applyNumberFormat="1" applyFont="1" applyFill="1" applyBorder="1" applyAlignment="1" applyProtection="1">
      <alignment horizontal="right" vertical="center"/>
    </xf>
    <xf numFmtId="4" fontId="4" fillId="0" borderId="19" xfId="121" applyNumberFormat="1" applyBorder="1" applyAlignment="1" applyProtection="1">
      <alignment horizontal="left"/>
    </xf>
    <xf numFmtId="7" fontId="38" fillId="24" borderId="0" xfId="1" applyNumberFormat="1" applyFont="1" applyBorder="1" applyAlignment="1" applyProtection="1">
      <alignment horizontal="center"/>
    </xf>
    <xf numFmtId="0" fontId="38" fillId="24" borderId="23" xfId="1" applyNumberFormat="1" applyFont="1" applyBorder="1" applyAlignment="1" applyProtection="1"/>
    <xf numFmtId="3" fontId="3" fillId="0" borderId="28" xfId="0" applyNumberFormat="1" applyFont="1" applyBorder="1" applyAlignment="1" applyProtection="1">
      <alignment horizontal="right"/>
    </xf>
    <xf numFmtId="4" fontId="4" fillId="0" borderId="14" xfId="121" applyNumberFormat="1" applyBorder="1" applyAlignment="1" applyProtection="1">
      <alignment horizontal="center"/>
      <protection locked="0"/>
    </xf>
    <xf numFmtId="4" fontId="4" fillId="0" borderId="22" xfId="121" applyNumberFormat="1" applyBorder="1" applyAlignment="1" applyProtection="1">
      <alignment horizontal="center"/>
      <protection locked="0"/>
    </xf>
    <xf numFmtId="0" fontId="4" fillId="0" borderId="16" xfId="0" applyNumberFormat="1" applyFont="1" applyBorder="1" applyAlignment="1" applyProtection="1">
      <alignment horizontal="center"/>
    </xf>
    <xf numFmtId="0" fontId="4" fillId="0" borderId="0" xfId="0" applyNumberFormat="1" applyFont="1" applyBorder="1" applyAlignment="1" applyProtection="1">
      <alignment horizontal="center"/>
    </xf>
    <xf numFmtId="0" fontId="4" fillId="0" borderId="23" xfId="0" applyNumberFormat="1" applyFont="1" applyBorder="1" applyAlignment="1" applyProtection="1">
      <alignment horizontal="center"/>
    </xf>
    <xf numFmtId="0" fontId="3" fillId="0" borderId="15" xfId="0" applyFont="1" applyBorder="1" applyAlignment="1" applyProtection="1">
      <alignment horizontal="left" wrapText="1"/>
    </xf>
    <xf numFmtId="0" fontId="3" fillId="0" borderId="14" xfId="0" applyFont="1" applyBorder="1" applyAlignment="1" applyProtection="1">
      <alignment horizontal="left" wrapText="1"/>
    </xf>
    <xf numFmtId="0" fontId="3" fillId="0" borderId="28" xfId="0" applyFont="1" applyBorder="1" applyAlignment="1" applyProtection="1">
      <alignment horizontal="left" wrapText="1"/>
    </xf>
    <xf numFmtId="7" fontId="38" fillId="24" borderId="14" xfId="1" applyNumberFormat="1" applyFont="1" applyBorder="1" applyAlignment="1" applyProtection="1">
      <alignment horizontal="center"/>
    </xf>
    <xf numFmtId="0" fontId="38" fillId="24" borderId="22" xfId="1" applyNumberFormat="1" applyFont="1" applyBorder="1" applyAlignment="1" applyProtection="1"/>
    <xf numFmtId="0" fontId="3" fillId="0" borderId="42" xfId="0" applyFont="1" applyBorder="1" applyAlignment="1" applyProtection="1">
      <alignment horizontal="left" wrapText="1"/>
    </xf>
    <xf numFmtId="0" fontId="0" fillId="0" borderId="16" xfId="0" applyNumberFormat="1" applyBorder="1" applyAlignment="1" applyProtection="1">
      <alignment horizontal="left"/>
    </xf>
    <xf numFmtId="0" fontId="0" fillId="0" borderId="0" xfId="0" applyNumberFormat="1" applyBorder="1" applyAlignment="1" applyProtection="1">
      <alignment horizontal="left"/>
    </xf>
    <xf numFmtId="0" fontId="4" fillId="0" borderId="19" xfId="0" applyFont="1" applyBorder="1" applyAlignment="1" applyProtection="1">
      <alignment horizontal="center"/>
    </xf>
    <xf numFmtId="0" fontId="0" fillId="0" borderId="20" xfId="0" applyBorder="1" applyAlignment="1" applyProtection="1"/>
    <xf numFmtId="0" fontId="0" fillId="0" borderId="19" xfId="0" applyBorder="1" applyAlignment="1" applyProtection="1"/>
    <xf numFmtId="3" fontId="3" fillId="0" borderId="28" xfId="121" applyNumberFormat="1" applyFont="1" applyBorder="1" applyAlignment="1" applyProtection="1">
      <alignment horizontal="right"/>
    </xf>
    <xf numFmtId="3" fontId="3" fillId="0" borderId="19" xfId="0" applyNumberFormat="1" applyFont="1" applyBorder="1" applyAlignment="1" applyProtection="1">
      <alignment horizontal="right"/>
    </xf>
  </cellXfs>
  <cellStyles count="136">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igLine" xfId="27"/>
    <cellStyle name="BigLine 2" xfId="28"/>
    <cellStyle name="Blank" xfId="29"/>
    <cellStyle name="Blank 2" xfId="30"/>
    <cellStyle name="Blank 2 2" xfId="125"/>
    <cellStyle name="Blank 2 3" xfId="130"/>
    <cellStyle name="Blank 3" xfId="31"/>
    <cellStyle name="Blank 4" xfId="119"/>
    <cellStyle name="Blank 5" xfId="129"/>
    <cellStyle name="BLine" xfId="32"/>
    <cellStyle name="BLine 2" xfId="33"/>
    <cellStyle name="C2" xfId="34"/>
    <cellStyle name="C2 2" xfId="35"/>
    <cellStyle name="C2 3" xfId="36"/>
    <cellStyle name="C2Sctn" xfId="37"/>
    <cellStyle name="C2Sctn 2" xfId="38"/>
    <cellStyle name="C3" xfId="39"/>
    <cellStyle name="C3 2" xfId="40"/>
    <cellStyle name="C3 3" xfId="41"/>
    <cellStyle name="C3Rem" xfId="42"/>
    <cellStyle name="C3Rem 2" xfId="43"/>
    <cellStyle name="C3Rem 3" xfId="44"/>
    <cellStyle name="C3Sctn" xfId="45"/>
    <cellStyle name="C3Sctn 2" xfId="46"/>
    <cellStyle name="C3Sctn 2 2" xfId="126"/>
    <cellStyle name="C3Sctn 2 3" xfId="132"/>
    <cellStyle name="C3Sctn 3" xfId="120"/>
    <cellStyle name="C3Sctn 4" xfId="131"/>
    <cellStyle name="C4" xfId="47"/>
    <cellStyle name="C4 2" xfId="48"/>
    <cellStyle name="C4 3" xfId="49"/>
    <cellStyle name="C5" xfId="50"/>
    <cellStyle name="C5 2" xfId="51"/>
    <cellStyle name="C5 3" xfId="52"/>
    <cellStyle name="C6" xfId="53"/>
    <cellStyle name="C6 2" xfId="54"/>
    <cellStyle name="C6 3" xfId="55"/>
    <cellStyle name="C7" xfId="56"/>
    <cellStyle name="C7 2" xfId="57"/>
    <cellStyle name="C7 3" xfId="58"/>
    <cellStyle name="C7Create" xfId="59"/>
    <cellStyle name="C7Create 2" xfId="60"/>
    <cellStyle name="C7Create 3" xfId="61"/>
    <cellStyle name="C8" xfId="62"/>
    <cellStyle name="C8 2" xfId="63"/>
    <cellStyle name="C8 3" xfId="64"/>
    <cellStyle name="C8Sctn" xfId="65"/>
    <cellStyle name="C8Sctn 2" xfId="66"/>
    <cellStyle name="Calculation 2" xfId="67"/>
    <cellStyle name="Check Cell 2" xfId="68"/>
    <cellStyle name="Continued" xfId="69"/>
    <cellStyle name="Continued 2" xfId="70"/>
    <cellStyle name="Continued 3" xfId="71"/>
    <cellStyle name="Currency 2" xfId="127"/>
    <cellStyle name="Explanatory Text 2" xfId="72"/>
    <cellStyle name="Good 2" xfId="73"/>
    <cellStyle name="Heading 1 2" xfId="74"/>
    <cellStyle name="Heading 2 2" xfId="75"/>
    <cellStyle name="Heading 3 2" xfId="76"/>
    <cellStyle name="Heading 4 2" xfId="77"/>
    <cellStyle name="Hyperlink" xfId="111" builtinId="8"/>
    <cellStyle name="Hyperlink 2" xfId="118"/>
    <cellStyle name="Hyperlink 2 2" xfId="135"/>
    <cellStyle name="Input 2" xfId="78"/>
    <cellStyle name="Linked Cell 2" xfId="79"/>
    <cellStyle name="Neutral 2" xfId="80"/>
    <cellStyle name="Normal" xfId="0" builtinId="0"/>
    <cellStyle name="Normal 10" xfId="121"/>
    <cellStyle name="Normal 2" xfId="81"/>
    <cellStyle name="Normal 2 2" xfId="124"/>
    <cellStyle name="Normal 2 3" xfId="133"/>
    <cellStyle name="Normal 3" xfId="82"/>
    <cellStyle name="Normal 3 2" xfId="113"/>
    <cellStyle name="Normal 4" xfId="83"/>
    <cellStyle name="Normal 5" xfId="84"/>
    <cellStyle name="Normal 5 2" xfId="134"/>
    <cellStyle name="Normal 5 3" xfId="122"/>
    <cellStyle name="Normal 5 4" xfId="116"/>
    <cellStyle name="Normal 6" xfId="1"/>
    <cellStyle name="Normal 7" xfId="112"/>
    <cellStyle name="Normal 7 2" xfId="115"/>
    <cellStyle name="Normal 8" xfId="117"/>
    <cellStyle name="Normal 8 2" xfId="123"/>
    <cellStyle name="Normal 9" xfId="128"/>
    <cellStyle name="Normal_E-Prices Instructions-Checking Tools" xfId="110"/>
    <cellStyle name="Note 2" xfId="85"/>
    <cellStyle name="Note 2 2" xfId="114"/>
    <cellStyle name="Null" xfId="86"/>
    <cellStyle name="Null 2" xfId="87"/>
    <cellStyle name="Output 2" xfId="88"/>
    <cellStyle name="Regular" xfId="89"/>
    <cellStyle name="Regular 2" xfId="90"/>
    <cellStyle name="Title 2" xfId="91"/>
    <cellStyle name="TitleA" xfId="92"/>
    <cellStyle name="TitleA 2" xfId="93"/>
    <cellStyle name="TitleC" xfId="94"/>
    <cellStyle name="TitleC 2" xfId="95"/>
    <cellStyle name="TitleE8" xfId="96"/>
    <cellStyle name="TitleE8 2" xfId="97"/>
    <cellStyle name="TitleE8x" xfId="98"/>
    <cellStyle name="TitleE8x 2" xfId="99"/>
    <cellStyle name="TitleF" xfId="100"/>
    <cellStyle name="TitleF 2" xfId="101"/>
    <cellStyle name="TitleT" xfId="102"/>
    <cellStyle name="TitleT 2" xfId="103"/>
    <cellStyle name="TitleYC89" xfId="104"/>
    <cellStyle name="TitleYC89 2" xfId="105"/>
    <cellStyle name="TitleZ" xfId="106"/>
    <cellStyle name="TitleZ 2" xfId="107"/>
    <cellStyle name="Total 2" xfId="108"/>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view="pageBreakPreview" zoomScale="85" zoomScaleNormal="100" zoomScaleSheetLayoutView="85" zoomScalePageLayoutView="80" workbookViewId="0">
      <selection activeCell="A9" sqref="A9"/>
    </sheetView>
  </sheetViews>
  <sheetFormatPr defaultRowHeight="12.75" x14ac:dyDescent="0.2"/>
  <cols>
    <col min="1" max="1" width="107.85546875" customWidth="1"/>
  </cols>
  <sheetData>
    <row r="1" spans="1:1" ht="20.25" x14ac:dyDescent="0.2">
      <c r="A1" s="6" t="s">
        <v>7</v>
      </c>
    </row>
    <row r="2" spans="1:1" ht="13.5" customHeight="1" x14ac:dyDescent="0.2">
      <c r="A2" s="6"/>
    </row>
    <row r="3" spans="1:1" ht="69" customHeight="1" x14ac:dyDescent="0.2">
      <c r="A3" s="10" t="s">
        <v>11</v>
      </c>
    </row>
    <row r="4" spans="1:1" ht="15" x14ac:dyDescent="0.2">
      <c r="A4" s="7"/>
    </row>
    <row r="5" spans="1:1" ht="18" x14ac:dyDescent="0.2">
      <c r="A5" s="8" t="s">
        <v>4</v>
      </c>
    </row>
    <row r="6" spans="1:1" ht="15.75" x14ac:dyDescent="0.2">
      <c r="A6" s="5" t="s">
        <v>5</v>
      </c>
    </row>
    <row r="7" spans="1:1" ht="15" x14ac:dyDescent="0.2">
      <c r="A7" s="11" t="s">
        <v>23</v>
      </c>
    </row>
    <row r="9" spans="1:1" ht="51.75" customHeight="1" x14ac:dyDescent="0.2">
      <c r="A9" s="11" t="s">
        <v>20</v>
      </c>
    </row>
    <row r="11" spans="1:1" ht="75.75" customHeight="1" x14ac:dyDescent="0.2">
      <c r="A11" s="11" t="s">
        <v>24</v>
      </c>
    </row>
    <row r="12" spans="1:1" ht="12" customHeight="1" x14ac:dyDescent="0.2">
      <c r="A12" s="9"/>
    </row>
    <row r="13" spans="1:1" ht="38.25" customHeight="1" x14ac:dyDescent="0.2">
      <c r="A13" s="11" t="s">
        <v>19</v>
      </c>
    </row>
    <row r="14" spans="1:1" ht="8.25" customHeight="1" x14ac:dyDescent="0.2">
      <c r="A14" s="9"/>
    </row>
    <row r="15" spans="1:1" ht="15" x14ac:dyDescent="0.2">
      <c r="A15" s="9" t="s">
        <v>8</v>
      </c>
    </row>
    <row r="16" spans="1:1" ht="15" x14ac:dyDescent="0.2">
      <c r="A16" s="9"/>
    </row>
    <row r="17" spans="1:1" ht="15.75" x14ac:dyDescent="0.2">
      <c r="A17" s="5" t="s">
        <v>6</v>
      </c>
    </row>
    <row r="18" spans="1:1" ht="36" customHeight="1" x14ac:dyDescent="0.2">
      <c r="A18" s="11" t="s">
        <v>22</v>
      </c>
    </row>
    <row r="19" spans="1:1" ht="30" x14ac:dyDescent="0.2">
      <c r="A19" s="10" t="s">
        <v>27</v>
      </c>
    </row>
    <row r="20" spans="1:1" ht="15" x14ac:dyDescent="0.2">
      <c r="A20" s="10"/>
    </row>
    <row r="21" spans="1:1" ht="72" customHeight="1" x14ac:dyDescent="0.2">
      <c r="A21" s="11" t="s">
        <v>21</v>
      </c>
    </row>
    <row r="22" spans="1:1" ht="15" x14ac:dyDescent="0.2">
      <c r="A22" s="9"/>
    </row>
    <row r="23" spans="1:1" ht="15.75" x14ac:dyDescent="0.2">
      <c r="A23" s="5" t="s">
        <v>9</v>
      </c>
    </row>
    <row r="24" spans="1:1" ht="15" x14ac:dyDescent="0.2">
      <c r="A24" s="4" t="s">
        <v>10</v>
      </c>
    </row>
    <row r="25" spans="1:1" ht="15" x14ac:dyDescent="0.2">
      <c r="A25" s="9"/>
    </row>
    <row r="26" spans="1:1" ht="15.75" x14ac:dyDescent="0.2">
      <c r="A26" s="5" t="s">
        <v>18</v>
      </c>
    </row>
    <row r="27" spans="1:1" ht="25.5" customHeight="1" x14ac:dyDescent="0.2">
      <c r="A27" s="11" t="s">
        <v>26</v>
      </c>
    </row>
    <row r="28" spans="1:1" ht="15" x14ac:dyDescent="0.2">
      <c r="A28" s="9"/>
    </row>
    <row r="29" spans="1:1" ht="15" x14ac:dyDescent="0.2">
      <c r="A29" s="9"/>
    </row>
    <row r="30" spans="1:1" ht="15" x14ac:dyDescent="0.2">
      <c r="A30" s="9"/>
    </row>
    <row r="31" spans="1:1" ht="15" x14ac:dyDescent="0.2">
      <c r="A31" s="9"/>
    </row>
  </sheetData>
  <hyperlinks>
    <hyperlink ref="A24" r:id="rId1"/>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407"/>
  <sheetViews>
    <sheetView tabSelected="1" view="pageBreakPreview" zoomScale="85" zoomScaleNormal="85" zoomScaleSheetLayoutView="85" workbookViewId="0">
      <selection activeCell="F10" sqref="F10"/>
    </sheetView>
  </sheetViews>
  <sheetFormatPr defaultRowHeight="12.75" x14ac:dyDescent="0.2"/>
  <cols>
    <col min="1" max="1" width="5.7109375" style="12" customWidth="1"/>
    <col min="2" max="2" width="31.140625" style="12" customWidth="1"/>
    <col min="3" max="3" width="12.5703125" style="12" customWidth="1"/>
    <col min="4" max="4" width="13.7109375" style="3" customWidth="1"/>
    <col min="5" max="5" width="10.7109375" style="2" customWidth="1"/>
    <col min="6" max="6" width="12.42578125" style="1" customWidth="1"/>
    <col min="7" max="7" width="13.85546875" style="1" customWidth="1"/>
  </cols>
  <sheetData>
    <row r="1" spans="1:7" x14ac:dyDescent="0.2">
      <c r="A1" s="288"/>
      <c r="B1" s="289"/>
      <c r="C1" s="287" t="s">
        <v>2</v>
      </c>
      <c r="D1" s="287"/>
      <c r="E1" s="193"/>
      <c r="F1" s="64"/>
      <c r="G1" s="110"/>
    </row>
    <row r="2" spans="1:7" x14ac:dyDescent="0.2">
      <c r="A2" s="285"/>
      <c r="B2" s="286"/>
      <c r="C2" s="216" t="s">
        <v>239</v>
      </c>
      <c r="D2" s="216"/>
      <c r="E2" s="217"/>
      <c r="F2" s="218"/>
      <c r="G2" s="219"/>
    </row>
    <row r="3" spans="1:7" x14ac:dyDescent="0.2">
      <c r="A3" s="276" t="s">
        <v>30</v>
      </c>
      <c r="B3" s="277"/>
      <c r="C3" s="277"/>
      <c r="D3" s="277"/>
      <c r="E3" s="277"/>
      <c r="F3" s="277"/>
      <c r="G3" s="278"/>
    </row>
    <row r="4" spans="1:7" x14ac:dyDescent="0.2">
      <c r="A4" s="220" t="s">
        <v>3</v>
      </c>
      <c r="B4" s="221"/>
      <c r="C4" s="221"/>
      <c r="D4" s="222"/>
      <c r="E4" s="217"/>
      <c r="F4" s="218"/>
      <c r="G4" s="219"/>
    </row>
    <row r="5" spans="1:7" ht="22.5" x14ac:dyDescent="0.2">
      <c r="A5" s="186" t="s">
        <v>12</v>
      </c>
      <c r="B5" s="186" t="s">
        <v>13</v>
      </c>
      <c r="C5" s="187" t="s">
        <v>28</v>
      </c>
      <c r="D5" s="187" t="s">
        <v>14</v>
      </c>
      <c r="E5" s="107" t="s">
        <v>29</v>
      </c>
      <c r="F5" s="107" t="s">
        <v>15</v>
      </c>
      <c r="G5" s="107" t="s">
        <v>16</v>
      </c>
    </row>
    <row r="6" spans="1:7" s="56" customFormat="1" x14ac:dyDescent="0.2">
      <c r="A6" s="32"/>
      <c r="B6" s="188"/>
      <c r="C6" s="189"/>
      <c r="D6" s="189"/>
      <c r="E6" s="190"/>
      <c r="F6" s="190"/>
      <c r="G6" s="109"/>
    </row>
    <row r="7" spans="1:7" x14ac:dyDescent="0.2">
      <c r="A7" s="80" t="s">
        <v>79</v>
      </c>
      <c r="B7" s="81" t="s">
        <v>31</v>
      </c>
      <c r="C7" s="61"/>
      <c r="D7" s="82"/>
      <c r="E7" s="83"/>
      <c r="F7" s="106"/>
      <c r="G7" s="112"/>
    </row>
    <row r="8" spans="1:7" ht="12" customHeight="1" x14ac:dyDescent="0.2">
      <c r="A8" s="15" t="s">
        <v>32</v>
      </c>
      <c r="B8" s="203" t="s">
        <v>63</v>
      </c>
      <c r="C8" s="24" t="s">
        <v>74</v>
      </c>
      <c r="D8" s="32"/>
      <c r="E8" s="31"/>
      <c r="F8" s="108"/>
      <c r="G8" s="30"/>
    </row>
    <row r="9" spans="1:7" x14ac:dyDescent="0.2">
      <c r="A9" s="51" t="s">
        <v>34</v>
      </c>
      <c r="B9" s="57" t="s">
        <v>35</v>
      </c>
      <c r="C9" s="37" t="s">
        <v>17</v>
      </c>
      <c r="D9" s="29"/>
      <c r="E9" s="28"/>
      <c r="F9" s="27"/>
      <c r="G9" s="40"/>
    </row>
    <row r="10" spans="1:7" ht="25.5" x14ac:dyDescent="0.2">
      <c r="A10" s="53" t="s">
        <v>36</v>
      </c>
      <c r="B10" s="58" t="s">
        <v>103</v>
      </c>
      <c r="C10" s="37"/>
      <c r="D10" s="29" t="s">
        <v>38</v>
      </c>
      <c r="E10" s="28">
        <v>347</v>
      </c>
      <c r="F10" s="26"/>
      <c r="G10" s="99">
        <f t="shared" ref="G10" si="0">ROUND(E10*F10,2)</f>
        <v>0</v>
      </c>
    </row>
    <row r="11" spans="1:7" ht="28.5" customHeight="1" x14ac:dyDescent="0.2">
      <c r="A11" s="53" t="s">
        <v>36</v>
      </c>
      <c r="B11" s="58" t="s">
        <v>37</v>
      </c>
      <c r="C11" s="37"/>
      <c r="D11" s="29" t="s">
        <v>38</v>
      </c>
      <c r="E11" s="28">
        <v>25</v>
      </c>
      <c r="F11" s="26"/>
      <c r="G11" s="99">
        <f t="shared" ref="G11" si="1">ROUND(E11*F11,2)</f>
        <v>0</v>
      </c>
    </row>
    <row r="12" spans="1:7" x14ac:dyDescent="0.2">
      <c r="A12" s="34"/>
      <c r="B12" s="58"/>
      <c r="C12" s="37"/>
      <c r="D12" s="29"/>
      <c r="E12" s="28"/>
      <c r="F12" s="27"/>
      <c r="G12" s="41"/>
    </row>
    <row r="13" spans="1:7" s="43" customFormat="1" x14ac:dyDescent="0.2">
      <c r="A13" s="36" t="s">
        <v>39</v>
      </c>
      <c r="B13" s="203" t="s">
        <v>64</v>
      </c>
      <c r="C13" s="37" t="s">
        <v>74</v>
      </c>
      <c r="D13" s="29"/>
      <c r="E13" s="28"/>
      <c r="F13" s="27"/>
      <c r="G13" s="41"/>
    </row>
    <row r="14" spans="1:7" ht="12" customHeight="1" x14ac:dyDescent="0.2">
      <c r="A14" s="51" t="s">
        <v>34</v>
      </c>
      <c r="B14" s="57" t="s">
        <v>40</v>
      </c>
      <c r="C14" s="37" t="s">
        <v>17</v>
      </c>
      <c r="D14" s="29" t="s">
        <v>0</v>
      </c>
      <c r="E14" s="39">
        <v>4</v>
      </c>
      <c r="F14" s="26"/>
      <c r="G14" s="99">
        <f t="shared" ref="G14" si="2">ROUND(E14*F14,2)</f>
        <v>0</v>
      </c>
    </row>
    <row r="15" spans="1:7" x14ac:dyDescent="0.2">
      <c r="A15" s="34"/>
      <c r="B15" s="57"/>
      <c r="C15" s="37"/>
      <c r="D15" s="29"/>
      <c r="E15" s="39"/>
      <c r="F15" s="27"/>
      <c r="G15" s="41"/>
    </row>
    <row r="16" spans="1:7" s="43" customFormat="1" x14ac:dyDescent="0.2">
      <c r="A16" s="36" t="s">
        <v>41</v>
      </c>
      <c r="B16" s="203" t="s">
        <v>65</v>
      </c>
      <c r="C16" s="37" t="s">
        <v>74</v>
      </c>
      <c r="D16" s="29"/>
      <c r="E16" s="28"/>
      <c r="F16" s="27"/>
      <c r="G16" s="41"/>
    </row>
    <row r="17" spans="1:7" ht="12" customHeight="1" x14ac:dyDescent="0.2">
      <c r="A17" s="51" t="s">
        <v>34</v>
      </c>
      <c r="B17" s="57" t="s">
        <v>35</v>
      </c>
      <c r="C17" s="37" t="s">
        <v>17</v>
      </c>
      <c r="D17" s="29" t="s">
        <v>0</v>
      </c>
      <c r="E17" s="39">
        <v>2</v>
      </c>
      <c r="F17" s="26"/>
      <c r="G17" s="99">
        <f t="shared" ref="G17" si="3">ROUND(E17*F17,2)</f>
        <v>0</v>
      </c>
    </row>
    <row r="18" spans="1:7" x14ac:dyDescent="0.2">
      <c r="A18" s="34"/>
      <c r="B18" s="57"/>
      <c r="C18" s="37"/>
      <c r="D18" s="29"/>
      <c r="E18" s="39"/>
      <c r="F18" s="27"/>
      <c r="G18" s="41"/>
    </row>
    <row r="19" spans="1:7" s="56" customFormat="1" x14ac:dyDescent="0.2">
      <c r="A19" s="45" t="s">
        <v>42</v>
      </c>
      <c r="B19" s="203" t="s">
        <v>100</v>
      </c>
      <c r="C19" s="37" t="s">
        <v>74</v>
      </c>
      <c r="D19" s="29"/>
      <c r="E19" s="28"/>
      <c r="F19" s="27"/>
      <c r="G19" s="25"/>
    </row>
    <row r="20" spans="1:7" x14ac:dyDescent="0.2">
      <c r="A20" s="68" t="s">
        <v>34</v>
      </c>
      <c r="B20" s="158" t="s">
        <v>106</v>
      </c>
      <c r="C20" s="156" t="s">
        <v>17</v>
      </c>
      <c r="D20" s="152"/>
      <c r="E20" s="157"/>
      <c r="F20" s="95"/>
      <c r="G20" s="96"/>
    </row>
    <row r="21" spans="1:7" s="43" customFormat="1" x14ac:dyDescent="0.2">
      <c r="A21" s="67" t="s">
        <v>36</v>
      </c>
      <c r="B21" s="159" t="s">
        <v>122</v>
      </c>
      <c r="C21" s="156" t="s">
        <v>17</v>
      </c>
      <c r="D21" s="152" t="s">
        <v>0</v>
      </c>
      <c r="E21" s="160">
        <v>1</v>
      </c>
      <c r="F21" s="97"/>
      <c r="G21" s="99">
        <f t="shared" ref="G21" si="4">ROUND(E21*F21,2)</f>
        <v>0</v>
      </c>
    </row>
    <row r="22" spans="1:7" s="56" customFormat="1" x14ac:dyDescent="0.2">
      <c r="A22" s="67" t="s">
        <v>105</v>
      </c>
      <c r="B22" s="159" t="s">
        <v>123</v>
      </c>
      <c r="C22" s="156" t="s">
        <v>17</v>
      </c>
      <c r="D22" s="152" t="s">
        <v>0</v>
      </c>
      <c r="E22" s="160">
        <v>1</v>
      </c>
      <c r="F22" s="97"/>
      <c r="G22" s="99">
        <f t="shared" ref="G22" si="5">ROUND(E22*F22,2)</f>
        <v>0</v>
      </c>
    </row>
    <row r="23" spans="1:7" ht="12" customHeight="1" x14ac:dyDescent="0.2">
      <c r="A23" s="67" t="s">
        <v>108</v>
      </c>
      <c r="B23" s="159" t="s">
        <v>124</v>
      </c>
      <c r="C23" s="156" t="s">
        <v>17</v>
      </c>
      <c r="D23" s="152" t="s">
        <v>0</v>
      </c>
      <c r="E23" s="160">
        <v>5</v>
      </c>
      <c r="F23" s="97"/>
      <c r="G23" s="99">
        <f t="shared" ref="G23" si="6">ROUND(E23*F23,2)</f>
        <v>0</v>
      </c>
    </row>
    <row r="24" spans="1:7" x14ac:dyDescent="0.2">
      <c r="A24" s="67" t="s">
        <v>108</v>
      </c>
      <c r="B24" s="159" t="s">
        <v>125</v>
      </c>
      <c r="C24" s="156" t="s">
        <v>17</v>
      </c>
      <c r="D24" s="152" t="s">
        <v>0</v>
      </c>
      <c r="E24" s="160">
        <v>1</v>
      </c>
      <c r="F24" s="97"/>
      <c r="G24" s="99">
        <f t="shared" ref="G24" si="7">ROUND(E24*F24,2)</f>
        <v>0</v>
      </c>
    </row>
    <row r="25" spans="1:7" s="43" customFormat="1" x14ac:dyDescent="0.2">
      <c r="A25" s="54"/>
      <c r="B25" s="204"/>
      <c r="C25" s="37"/>
      <c r="D25" s="29"/>
      <c r="E25" s="39"/>
      <c r="F25" s="27"/>
      <c r="G25" s="38"/>
    </row>
    <row r="26" spans="1:7" x14ac:dyDescent="0.2">
      <c r="A26" s="36" t="s">
        <v>44</v>
      </c>
      <c r="B26" s="203" t="s">
        <v>66</v>
      </c>
      <c r="C26" s="37" t="s">
        <v>74</v>
      </c>
      <c r="D26" s="29"/>
      <c r="E26" s="28"/>
      <c r="F26" s="27"/>
      <c r="G26" s="41"/>
    </row>
    <row r="27" spans="1:7" ht="12.75" customHeight="1" x14ac:dyDescent="0.2">
      <c r="A27" s="51" t="s">
        <v>34</v>
      </c>
      <c r="B27" s="57" t="s">
        <v>43</v>
      </c>
      <c r="C27" s="37" t="s">
        <v>17</v>
      </c>
      <c r="D27" s="29"/>
      <c r="E27" s="28"/>
      <c r="F27" s="27"/>
      <c r="G27" s="41"/>
    </row>
    <row r="28" spans="1:7" ht="25.5" x14ac:dyDescent="0.2">
      <c r="A28" s="53" t="s">
        <v>36</v>
      </c>
      <c r="B28" s="58" t="s">
        <v>103</v>
      </c>
      <c r="C28" s="37"/>
      <c r="D28" s="29" t="s">
        <v>38</v>
      </c>
      <c r="E28" s="28">
        <v>20</v>
      </c>
      <c r="F28" s="26"/>
      <c r="G28" s="99">
        <f t="shared" ref="G28" si="8">ROUND(E28*F28,2)</f>
        <v>0</v>
      </c>
    </row>
    <row r="29" spans="1:7" s="43" customFormat="1" x14ac:dyDescent="0.2">
      <c r="A29" s="34"/>
      <c r="B29" s="58"/>
      <c r="C29" s="37"/>
      <c r="D29" s="29"/>
      <c r="E29" s="28"/>
      <c r="F29" s="27"/>
      <c r="G29" s="41"/>
    </row>
    <row r="30" spans="1:7" x14ac:dyDescent="0.2">
      <c r="A30" s="36" t="s">
        <v>46</v>
      </c>
      <c r="B30" s="203" t="s">
        <v>67</v>
      </c>
      <c r="C30" s="37" t="s">
        <v>74</v>
      </c>
      <c r="D30" s="29"/>
      <c r="E30" s="28"/>
      <c r="F30" s="27"/>
      <c r="G30" s="41"/>
    </row>
    <row r="31" spans="1:7" x14ac:dyDescent="0.2">
      <c r="A31" s="51" t="s">
        <v>34</v>
      </c>
      <c r="B31" s="57" t="s">
        <v>43</v>
      </c>
      <c r="C31" s="37" t="s">
        <v>17</v>
      </c>
      <c r="D31" s="29" t="s">
        <v>0</v>
      </c>
      <c r="E31" s="39">
        <v>40</v>
      </c>
      <c r="F31" s="26"/>
      <c r="G31" s="99">
        <f t="shared" ref="G31" si="9">ROUND(E31*F31,2)</f>
        <v>0</v>
      </c>
    </row>
    <row r="32" spans="1:7" s="43" customFormat="1" ht="12" customHeight="1" x14ac:dyDescent="0.2">
      <c r="A32" s="34"/>
      <c r="B32" s="57"/>
      <c r="C32" s="37"/>
      <c r="D32" s="29"/>
      <c r="E32" s="39"/>
      <c r="F32" s="27"/>
      <c r="G32" s="41"/>
    </row>
    <row r="33" spans="1:7" ht="38.25" x14ac:dyDescent="0.2">
      <c r="A33" s="36" t="s">
        <v>47</v>
      </c>
      <c r="B33" s="203" t="s">
        <v>70</v>
      </c>
      <c r="C33" s="37" t="s">
        <v>74</v>
      </c>
      <c r="D33" s="29"/>
      <c r="E33" s="28"/>
      <c r="F33" s="27"/>
      <c r="G33" s="41"/>
    </row>
    <row r="34" spans="1:7" ht="12.75" customHeight="1" x14ac:dyDescent="0.2">
      <c r="A34" s="51" t="s">
        <v>34</v>
      </c>
      <c r="B34" s="57" t="s">
        <v>49</v>
      </c>
      <c r="C34" s="37"/>
      <c r="D34" s="29"/>
      <c r="E34" s="28"/>
      <c r="F34" s="27"/>
      <c r="G34" s="41"/>
    </row>
    <row r="35" spans="1:7" s="43" customFormat="1" ht="12" customHeight="1" x14ac:dyDescent="0.2">
      <c r="A35" s="53" t="s">
        <v>36</v>
      </c>
      <c r="B35" s="58" t="s">
        <v>35</v>
      </c>
      <c r="C35" s="37" t="s">
        <v>17</v>
      </c>
      <c r="D35" s="29" t="s">
        <v>0</v>
      </c>
      <c r="E35" s="39">
        <v>2</v>
      </c>
      <c r="F35" s="26"/>
      <c r="G35" s="99">
        <f t="shared" ref="G35" si="10">ROUND(E35*F35,2)</f>
        <v>0</v>
      </c>
    </row>
    <row r="36" spans="1:7" x14ac:dyDescent="0.2">
      <c r="A36" s="34"/>
      <c r="B36" s="58"/>
      <c r="C36" s="37"/>
      <c r="D36" s="29"/>
      <c r="E36" s="39"/>
      <c r="F36" s="27"/>
      <c r="G36" s="41"/>
    </row>
    <row r="37" spans="1:7" ht="38.25" x14ac:dyDescent="0.2">
      <c r="A37" s="36" t="s">
        <v>48</v>
      </c>
      <c r="B37" s="203" t="s">
        <v>71</v>
      </c>
      <c r="C37" s="37" t="s">
        <v>74</v>
      </c>
      <c r="D37" s="29"/>
      <c r="E37" s="28"/>
      <c r="F37" s="27"/>
      <c r="G37" s="41"/>
    </row>
    <row r="38" spans="1:7" s="43" customFormat="1" x14ac:dyDescent="0.2">
      <c r="A38" s="51" t="s">
        <v>34</v>
      </c>
      <c r="B38" s="57" t="s">
        <v>43</v>
      </c>
      <c r="C38" s="37"/>
      <c r="D38" s="29" t="s">
        <v>0</v>
      </c>
      <c r="E38" s="39">
        <v>40</v>
      </c>
      <c r="F38" s="26"/>
      <c r="G38" s="99">
        <f t="shared" ref="G38" si="11">ROUND(E38*F38,2)</f>
        <v>0</v>
      </c>
    </row>
    <row r="39" spans="1:7" ht="12" customHeight="1" x14ac:dyDescent="0.2">
      <c r="A39" s="34"/>
      <c r="B39" s="207"/>
      <c r="C39" s="37"/>
      <c r="D39" s="13"/>
      <c r="E39" s="39"/>
      <c r="F39" s="27"/>
      <c r="G39" s="41"/>
    </row>
    <row r="40" spans="1:7" ht="25.5" x14ac:dyDescent="0.2">
      <c r="A40" s="36" t="s">
        <v>50</v>
      </c>
      <c r="B40" s="223" t="s">
        <v>52</v>
      </c>
      <c r="C40" s="37" t="s">
        <v>74</v>
      </c>
      <c r="D40" s="224"/>
      <c r="E40" s="39"/>
      <c r="F40" s="27"/>
      <c r="G40" s="41"/>
    </row>
    <row r="41" spans="1:7" ht="12" customHeight="1" x14ac:dyDescent="0.2">
      <c r="A41" s="51" t="s">
        <v>34</v>
      </c>
      <c r="B41" s="225" t="s">
        <v>53</v>
      </c>
      <c r="C41" s="37" t="s">
        <v>17</v>
      </c>
      <c r="D41" s="29" t="s">
        <v>0</v>
      </c>
      <c r="E41" s="39">
        <v>20</v>
      </c>
      <c r="F41" s="26"/>
      <c r="G41" s="99">
        <f t="shared" ref="G41:G43" si="12">ROUND(E41*F41,2)</f>
        <v>0</v>
      </c>
    </row>
    <row r="42" spans="1:7" s="105" customFormat="1" ht="12" customHeight="1" x14ac:dyDescent="0.2">
      <c r="A42" s="51"/>
      <c r="B42" s="225"/>
      <c r="C42" s="37"/>
      <c r="D42" s="29"/>
      <c r="E42" s="39"/>
      <c r="F42" s="27"/>
      <c r="G42" s="103"/>
    </row>
    <row r="43" spans="1:7" ht="12" customHeight="1" x14ac:dyDescent="0.2">
      <c r="A43" s="36" t="s">
        <v>51</v>
      </c>
      <c r="B43" s="35" t="s">
        <v>231</v>
      </c>
      <c r="C43" s="211" t="s">
        <v>74</v>
      </c>
      <c r="D43" s="212" t="s">
        <v>0</v>
      </c>
      <c r="E43" s="39">
        <v>20</v>
      </c>
      <c r="F43" s="26"/>
      <c r="G43" s="99">
        <f t="shared" si="12"/>
        <v>0</v>
      </c>
    </row>
    <row r="44" spans="1:7" s="105" customFormat="1" x14ac:dyDescent="0.2">
      <c r="A44" s="34"/>
      <c r="B44" s="210"/>
      <c r="C44" s="211"/>
      <c r="D44" s="213"/>
      <c r="E44" s="39"/>
      <c r="F44" s="27"/>
      <c r="G44" s="41"/>
    </row>
    <row r="45" spans="1:7" ht="12" customHeight="1" x14ac:dyDescent="0.2">
      <c r="A45" s="36" t="s">
        <v>54</v>
      </c>
      <c r="B45" s="203" t="s">
        <v>55</v>
      </c>
      <c r="C45" s="37" t="s">
        <v>56</v>
      </c>
      <c r="D45" s="224"/>
      <c r="E45" s="39"/>
      <c r="F45" s="25"/>
      <c r="G45" s="41"/>
    </row>
    <row r="46" spans="1:7" s="56" customFormat="1" ht="25.5" x14ac:dyDescent="0.2">
      <c r="A46" s="51" t="s">
        <v>34</v>
      </c>
      <c r="B46" s="225" t="s">
        <v>57</v>
      </c>
      <c r="C46" s="37"/>
      <c r="D46" s="29" t="s">
        <v>58</v>
      </c>
      <c r="E46" s="28">
        <v>25</v>
      </c>
      <c r="F46" s="26"/>
      <c r="G46" s="99">
        <f t="shared" ref="G46" si="13">ROUND(E46*F46,2)</f>
        <v>0</v>
      </c>
    </row>
    <row r="47" spans="1:7" s="56" customFormat="1" x14ac:dyDescent="0.2">
      <c r="A47" s="34"/>
      <c r="B47" s="225"/>
      <c r="C47" s="37"/>
      <c r="D47" s="29"/>
      <c r="E47" s="28"/>
      <c r="F47" s="27"/>
      <c r="G47" s="41"/>
    </row>
    <row r="48" spans="1:7" s="56" customFormat="1" x14ac:dyDescent="0.2">
      <c r="A48" s="251" t="s">
        <v>174</v>
      </c>
      <c r="B48" s="252" t="s">
        <v>73</v>
      </c>
      <c r="C48" s="23" t="s">
        <v>75</v>
      </c>
      <c r="D48" s="44"/>
      <c r="E48" s="247"/>
      <c r="F48" s="69"/>
      <c r="G48" s="245"/>
    </row>
    <row r="49" spans="1:7" s="56" customFormat="1" x14ac:dyDescent="0.2">
      <c r="A49" s="249" t="s">
        <v>34</v>
      </c>
      <c r="B49" s="253" t="s">
        <v>111</v>
      </c>
      <c r="C49" s="24" t="s">
        <v>17</v>
      </c>
      <c r="D49" s="18" t="s">
        <v>38</v>
      </c>
      <c r="E49" s="19">
        <v>20</v>
      </c>
      <c r="F49" s="250"/>
      <c r="G49" s="98">
        <f t="shared" ref="G49" si="14">ROUND(E49*F49,2)</f>
        <v>0</v>
      </c>
    </row>
    <row r="50" spans="1:7" s="56" customFormat="1" x14ac:dyDescent="0.2">
      <c r="A50" s="51"/>
      <c r="B50" s="118"/>
      <c r="C50" s="37"/>
      <c r="D50" s="29"/>
      <c r="E50" s="42"/>
      <c r="F50" s="27"/>
      <c r="G50" s="27"/>
    </row>
    <row r="51" spans="1:7" s="56" customFormat="1" ht="25.5" x14ac:dyDescent="0.2">
      <c r="A51" s="45" t="s">
        <v>232</v>
      </c>
      <c r="B51" s="205" t="s">
        <v>101</v>
      </c>
      <c r="C51" s="37" t="s">
        <v>104</v>
      </c>
      <c r="D51" s="29" t="s">
        <v>99</v>
      </c>
      <c r="E51" s="42">
        <v>5</v>
      </c>
      <c r="F51" s="26"/>
      <c r="G51" s="99">
        <f t="shared" ref="G51" si="15">ROUND(E51*F51,2)</f>
        <v>0</v>
      </c>
    </row>
    <row r="52" spans="1:7" s="56" customFormat="1" x14ac:dyDescent="0.2">
      <c r="A52" s="17"/>
      <c r="B52" s="206"/>
      <c r="C52" s="23"/>
      <c r="D52" s="44"/>
      <c r="E52" s="21"/>
      <c r="F52" s="69"/>
      <c r="G52" s="100"/>
    </row>
    <row r="53" spans="1:7" x14ac:dyDescent="0.2">
      <c r="A53" s="49"/>
      <c r="B53" s="50" t="s">
        <v>31</v>
      </c>
      <c r="C53" s="48"/>
      <c r="D53" s="47"/>
      <c r="E53" s="290" t="s">
        <v>78</v>
      </c>
      <c r="F53" s="290"/>
      <c r="G53" s="46">
        <f>SUM(G8:G52)</f>
        <v>0</v>
      </c>
    </row>
    <row r="54" spans="1:7" x14ac:dyDescent="0.2">
      <c r="A54" s="78"/>
      <c r="B54" s="73"/>
      <c r="C54" s="161"/>
      <c r="D54" s="70"/>
      <c r="E54" s="71"/>
      <c r="F54" s="71"/>
      <c r="G54" s="72"/>
    </row>
    <row r="55" spans="1:7" x14ac:dyDescent="0.2">
      <c r="A55" s="79" t="s">
        <v>80</v>
      </c>
      <c r="B55" s="77" t="s">
        <v>81</v>
      </c>
      <c r="C55" s="148"/>
      <c r="D55" s="75"/>
      <c r="E55" s="76"/>
      <c r="F55" s="149"/>
      <c r="G55" s="155"/>
    </row>
    <row r="56" spans="1:7" s="56" customFormat="1" x14ac:dyDescent="0.2">
      <c r="A56" s="45" t="s">
        <v>82</v>
      </c>
      <c r="B56" s="203" t="s">
        <v>63</v>
      </c>
      <c r="C56" s="24" t="s">
        <v>74</v>
      </c>
      <c r="D56" s="18"/>
      <c r="E56" s="19"/>
      <c r="F56" s="55"/>
      <c r="G56" s="98"/>
    </row>
    <row r="57" spans="1:7" s="56" customFormat="1" ht="12" customHeight="1" x14ac:dyDescent="0.2">
      <c r="A57" s="51" t="s">
        <v>34</v>
      </c>
      <c r="B57" s="57" t="s">
        <v>35</v>
      </c>
      <c r="C57" s="37" t="s">
        <v>17</v>
      </c>
      <c r="D57" s="29"/>
      <c r="E57" s="28"/>
      <c r="F57" s="27"/>
      <c r="G57" s="99"/>
    </row>
    <row r="58" spans="1:7" s="56" customFormat="1" ht="25.5" x14ac:dyDescent="0.2">
      <c r="A58" s="53" t="s">
        <v>36</v>
      </c>
      <c r="B58" s="58" t="s">
        <v>103</v>
      </c>
      <c r="C58" s="37"/>
      <c r="D58" s="29" t="s">
        <v>38</v>
      </c>
      <c r="E58" s="28">
        <v>2</v>
      </c>
      <c r="F58" s="26"/>
      <c r="G58" s="99">
        <f t="shared" ref="G58:G113" si="16">ROUND(E58*F58,2)</f>
        <v>0</v>
      </c>
    </row>
    <row r="59" spans="1:7" s="56" customFormat="1" ht="25.5" x14ac:dyDescent="0.2">
      <c r="A59" s="53" t="s">
        <v>105</v>
      </c>
      <c r="B59" s="58" t="s">
        <v>37</v>
      </c>
      <c r="C59" s="37"/>
      <c r="D59" s="29" t="s">
        <v>38</v>
      </c>
      <c r="E59" s="28">
        <v>5</v>
      </c>
      <c r="F59" s="26"/>
      <c r="G59" s="99">
        <f t="shared" si="16"/>
        <v>0</v>
      </c>
    </row>
    <row r="60" spans="1:7" ht="12" customHeight="1" x14ac:dyDescent="0.2">
      <c r="A60" s="51" t="s">
        <v>34</v>
      </c>
      <c r="B60" s="57" t="s">
        <v>102</v>
      </c>
      <c r="C60" s="37" t="s">
        <v>17</v>
      </c>
      <c r="D60" s="29"/>
      <c r="E60" s="28"/>
      <c r="F60" s="27"/>
      <c r="G60" s="99"/>
    </row>
    <row r="61" spans="1:7" ht="25.5" x14ac:dyDescent="0.2">
      <c r="A61" s="53" t="s">
        <v>36</v>
      </c>
      <c r="B61" s="58" t="s">
        <v>103</v>
      </c>
      <c r="C61" s="37"/>
      <c r="D61" s="29" t="s">
        <v>38</v>
      </c>
      <c r="E61" s="28">
        <v>343</v>
      </c>
      <c r="F61" s="26"/>
      <c r="G61" s="99">
        <f t="shared" si="16"/>
        <v>0</v>
      </c>
    </row>
    <row r="62" spans="1:7" ht="25.5" x14ac:dyDescent="0.2">
      <c r="A62" s="53" t="s">
        <v>105</v>
      </c>
      <c r="B62" s="58" t="s">
        <v>37</v>
      </c>
      <c r="C62" s="37"/>
      <c r="D62" s="29" t="s">
        <v>38</v>
      </c>
      <c r="E62" s="28">
        <v>6.5</v>
      </c>
      <c r="F62" s="26"/>
      <c r="G62" s="99">
        <f t="shared" si="16"/>
        <v>0</v>
      </c>
    </row>
    <row r="63" spans="1:7" s="56" customFormat="1" x14ac:dyDescent="0.2">
      <c r="A63" s="54"/>
      <c r="B63" s="58"/>
      <c r="C63" s="37"/>
      <c r="D63" s="29"/>
      <c r="E63" s="28"/>
      <c r="F63" s="27"/>
      <c r="G63" s="99"/>
    </row>
    <row r="64" spans="1:7" ht="12" customHeight="1" x14ac:dyDescent="0.2">
      <c r="A64" s="36" t="s">
        <v>85</v>
      </c>
      <c r="B64" s="203" t="s">
        <v>64</v>
      </c>
      <c r="C64" s="37" t="s">
        <v>74</v>
      </c>
      <c r="D64" s="29"/>
      <c r="E64" s="28"/>
      <c r="F64" s="27"/>
      <c r="G64" s="99"/>
    </row>
    <row r="65" spans="1:7" x14ac:dyDescent="0.2">
      <c r="A65" s="51" t="s">
        <v>34</v>
      </c>
      <c r="B65" s="57" t="s">
        <v>76</v>
      </c>
      <c r="C65" s="37" t="s">
        <v>17</v>
      </c>
      <c r="D65" s="29" t="s">
        <v>0</v>
      </c>
      <c r="E65" s="39">
        <v>4</v>
      </c>
      <c r="F65" s="26"/>
      <c r="G65" s="99">
        <f t="shared" si="16"/>
        <v>0</v>
      </c>
    </row>
    <row r="66" spans="1:7" x14ac:dyDescent="0.2">
      <c r="A66" s="51"/>
      <c r="B66" s="57"/>
      <c r="C66" s="37"/>
      <c r="D66" s="29"/>
      <c r="E66" s="39"/>
      <c r="F66" s="27"/>
      <c r="G66" s="99"/>
    </row>
    <row r="67" spans="1:7" s="56" customFormat="1" x14ac:dyDescent="0.2">
      <c r="A67" s="45" t="s">
        <v>87</v>
      </c>
      <c r="B67" s="203" t="s">
        <v>65</v>
      </c>
      <c r="C67" s="37" t="s">
        <v>74</v>
      </c>
      <c r="D67" s="29"/>
      <c r="E67" s="28"/>
      <c r="F67" s="27"/>
      <c r="G67" s="99"/>
    </row>
    <row r="68" spans="1:7" ht="12" customHeight="1" x14ac:dyDescent="0.2">
      <c r="A68" s="51" t="s">
        <v>34</v>
      </c>
      <c r="B68" s="57" t="s">
        <v>102</v>
      </c>
      <c r="C68" s="37" t="s">
        <v>17</v>
      </c>
      <c r="D68" s="29" t="s">
        <v>0</v>
      </c>
      <c r="E68" s="39">
        <v>2</v>
      </c>
      <c r="F68" s="26"/>
      <c r="G68" s="99">
        <f t="shared" si="16"/>
        <v>0</v>
      </c>
    </row>
    <row r="69" spans="1:7" x14ac:dyDescent="0.2">
      <c r="A69" s="54"/>
      <c r="B69" s="57"/>
      <c r="C69" s="37"/>
      <c r="D69" s="29"/>
      <c r="E69" s="39"/>
      <c r="F69" s="27"/>
      <c r="G69" s="99"/>
    </row>
    <row r="70" spans="1:7" x14ac:dyDescent="0.2">
      <c r="A70" s="45" t="s">
        <v>88</v>
      </c>
      <c r="B70" s="203" t="s">
        <v>100</v>
      </c>
      <c r="C70" s="37" t="s">
        <v>74</v>
      </c>
      <c r="D70" s="29"/>
      <c r="E70" s="28"/>
      <c r="F70" s="27"/>
      <c r="G70" s="99"/>
    </row>
    <row r="71" spans="1:7" s="56" customFormat="1" x14ac:dyDescent="0.2">
      <c r="A71" s="51" t="s">
        <v>34</v>
      </c>
      <c r="B71" s="57" t="s">
        <v>89</v>
      </c>
      <c r="C71" s="37" t="s">
        <v>17</v>
      </c>
      <c r="D71" s="29"/>
      <c r="E71" s="28"/>
      <c r="F71" s="27"/>
      <c r="G71" s="99"/>
    </row>
    <row r="72" spans="1:7" s="56" customFormat="1" x14ac:dyDescent="0.2">
      <c r="A72" s="53" t="s">
        <v>36</v>
      </c>
      <c r="B72" s="204" t="s">
        <v>119</v>
      </c>
      <c r="C72" s="37" t="s">
        <v>17</v>
      </c>
      <c r="D72" s="29" t="s">
        <v>0</v>
      </c>
      <c r="E72" s="39">
        <v>1</v>
      </c>
      <c r="F72" s="26"/>
      <c r="G72" s="99">
        <f t="shared" si="16"/>
        <v>0</v>
      </c>
    </row>
    <row r="73" spans="1:7" s="56" customFormat="1" x14ac:dyDescent="0.2">
      <c r="A73" s="53" t="s">
        <v>36</v>
      </c>
      <c r="B73" s="204" t="s">
        <v>121</v>
      </c>
      <c r="C73" s="37"/>
      <c r="D73" s="29" t="s">
        <v>0</v>
      </c>
      <c r="E73" s="39">
        <v>1</v>
      </c>
      <c r="F73" s="26"/>
      <c r="G73" s="99">
        <f t="shared" si="16"/>
        <v>0</v>
      </c>
    </row>
    <row r="74" spans="1:7" ht="12" customHeight="1" x14ac:dyDescent="0.2">
      <c r="A74" s="51" t="s">
        <v>45</v>
      </c>
      <c r="B74" s="226" t="s">
        <v>110</v>
      </c>
      <c r="C74" s="37"/>
      <c r="D74" s="29"/>
      <c r="E74" s="39"/>
      <c r="F74" s="27"/>
      <c r="G74" s="99"/>
    </row>
    <row r="75" spans="1:7" x14ac:dyDescent="0.2">
      <c r="A75" s="53" t="s">
        <v>36</v>
      </c>
      <c r="B75" s="204" t="s">
        <v>109</v>
      </c>
      <c r="C75" s="37"/>
      <c r="D75" s="29" t="s">
        <v>0</v>
      </c>
      <c r="E75" s="39">
        <v>2</v>
      </c>
      <c r="F75" s="26"/>
      <c r="G75" s="99">
        <f t="shared" si="16"/>
        <v>0</v>
      </c>
    </row>
    <row r="76" spans="1:7" s="56" customFormat="1" x14ac:dyDescent="0.2">
      <c r="A76" s="54"/>
      <c r="B76" s="204"/>
      <c r="C76" s="37"/>
      <c r="D76" s="29"/>
      <c r="E76" s="39"/>
      <c r="F76" s="27"/>
      <c r="G76" s="99"/>
    </row>
    <row r="77" spans="1:7" x14ac:dyDescent="0.2">
      <c r="A77" s="45" t="s">
        <v>90</v>
      </c>
      <c r="B77" s="203" t="s">
        <v>66</v>
      </c>
      <c r="C77" s="37" t="s">
        <v>74</v>
      </c>
      <c r="D77" s="29"/>
      <c r="E77" s="28"/>
      <c r="F77" s="27"/>
      <c r="G77" s="99"/>
    </row>
    <row r="78" spans="1:7" ht="12" customHeight="1" x14ac:dyDescent="0.2">
      <c r="A78" s="51" t="s">
        <v>34</v>
      </c>
      <c r="B78" s="57" t="s">
        <v>43</v>
      </c>
      <c r="C78" s="37" t="s">
        <v>17</v>
      </c>
      <c r="D78" s="29"/>
      <c r="E78" s="28"/>
      <c r="F78" s="27"/>
      <c r="G78" s="99"/>
    </row>
    <row r="79" spans="1:7" ht="25.5" customHeight="1" x14ac:dyDescent="0.2">
      <c r="A79" s="53" t="s">
        <v>36</v>
      </c>
      <c r="B79" s="204" t="s">
        <v>103</v>
      </c>
      <c r="C79" s="37"/>
      <c r="D79" s="29" t="s">
        <v>38</v>
      </c>
      <c r="E79" s="28">
        <v>30</v>
      </c>
      <c r="F79" s="26"/>
      <c r="G79" s="99">
        <f t="shared" si="16"/>
        <v>0</v>
      </c>
    </row>
    <row r="80" spans="1:7" x14ac:dyDescent="0.2">
      <c r="A80" s="54"/>
      <c r="B80" s="204"/>
      <c r="C80" s="37"/>
      <c r="D80" s="29"/>
      <c r="E80" s="28"/>
      <c r="F80" s="27"/>
      <c r="G80" s="99"/>
    </row>
    <row r="81" spans="1:7" s="56" customFormat="1" ht="12" customHeight="1" x14ac:dyDescent="0.2">
      <c r="A81" s="45" t="s">
        <v>91</v>
      </c>
      <c r="B81" s="203" t="s">
        <v>67</v>
      </c>
      <c r="C81" s="37" t="s">
        <v>33</v>
      </c>
      <c r="D81" s="29"/>
      <c r="E81" s="28"/>
      <c r="F81" s="27"/>
      <c r="G81" s="99"/>
    </row>
    <row r="82" spans="1:7" s="56" customFormat="1" ht="12" customHeight="1" x14ac:dyDescent="0.2">
      <c r="A82" s="51" t="s">
        <v>34</v>
      </c>
      <c r="B82" s="57" t="s">
        <v>43</v>
      </c>
      <c r="C82" s="37" t="s">
        <v>17</v>
      </c>
      <c r="D82" s="29" t="s">
        <v>0</v>
      </c>
      <c r="E82" s="39">
        <v>32</v>
      </c>
      <c r="F82" s="26"/>
      <c r="G82" s="99">
        <f t="shared" si="16"/>
        <v>0</v>
      </c>
    </row>
    <row r="83" spans="1:7" s="56" customFormat="1" x14ac:dyDescent="0.2">
      <c r="A83" s="51"/>
      <c r="B83" s="57"/>
      <c r="C83" s="37"/>
      <c r="D83" s="29"/>
      <c r="E83" s="39"/>
      <c r="F83" s="27"/>
      <c r="G83" s="99"/>
    </row>
    <row r="84" spans="1:7" s="56" customFormat="1" x14ac:dyDescent="0.2">
      <c r="A84" s="36" t="s">
        <v>92</v>
      </c>
      <c r="B84" s="139" t="s">
        <v>68</v>
      </c>
      <c r="C84" s="184" t="s">
        <v>74</v>
      </c>
      <c r="D84" s="181"/>
      <c r="E84" s="101"/>
      <c r="F84" s="27"/>
      <c r="G84" s="99"/>
    </row>
    <row r="85" spans="1:7" s="56" customFormat="1" ht="12" customHeight="1" x14ac:dyDescent="0.2">
      <c r="A85" s="51" t="s">
        <v>34</v>
      </c>
      <c r="B85" s="185" t="s">
        <v>43</v>
      </c>
      <c r="C85" s="180" t="s">
        <v>17</v>
      </c>
      <c r="D85" s="181" t="s">
        <v>0</v>
      </c>
      <c r="E85" s="101">
        <v>1</v>
      </c>
      <c r="F85" s="26"/>
      <c r="G85" s="99">
        <f t="shared" si="16"/>
        <v>0</v>
      </c>
    </row>
    <row r="86" spans="1:7" x14ac:dyDescent="0.2">
      <c r="A86" s="51"/>
      <c r="B86" s="185"/>
      <c r="C86" s="180"/>
      <c r="D86" s="181"/>
      <c r="E86" s="101"/>
      <c r="F86" s="27"/>
      <c r="G86" s="99"/>
    </row>
    <row r="87" spans="1:7" s="56" customFormat="1" x14ac:dyDescent="0.2">
      <c r="A87" s="36" t="s">
        <v>93</v>
      </c>
      <c r="B87" s="139" t="s">
        <v>69</v>
      </c>
      <c r="C87" s="184" t="s">
        <v>74</v>
      </c>
      <c r="D87" s="181"/>
      <c r="E87" s="101"/>
      <c r="F87" s="27"/>
      <c r="G87" s="99"/>
    </row>
    <row r="88" spans="1:7" s="56" customFormat="1" x14ac:dyDescent="0.2">
      <c r="A88" s="51" t="s">
        <v>34</v>
      </c>
      <c r="B88" s="185" t="s">
        <v>43</v>
      </c>
      <c r="C88" s="180" t="s">
        <v>17</v>
      </c>
      <c r="D88" s="181" t="s">
        <v>0</v>
      </c>
      <c r="E88" s="101">
        <v>1</v>
      </c>
      <c r="F88" s="26"/>
      <c r="G88" s="99">
        <f t="shared" si="16"/>
        <v>0</v>
      </c>
    </row>
    <row r="89" spans="1:7" ht="12" customHeight="1" x14ac:dyDescent="0.2">
      <c r="A89" s="51"/>
      <c r="B89" s="185"/>
      <c r="C89" s="180"/>
      <c r="D89" s="181"/>
      <c r="E89" s="183"/>
      <c r="F89" s="27"/>
      <c r="G89" s="99"/>
    </row>
    <row r="90" spans="1:7" ht="38.25" x14ac:dyDescent="0.2">
      <c r="A90" s="45" t="s">
        <v>94</v>
      </c>
      <c r="B90" s="203" t="s">
        <v>70</v>
      </c>
      <c r="C90" s="37" t="s">
        <v>74</v>
      </c>
      <c r="D90" s="29"/>
      <c r="E90" s="28"/>
      <c r="F90" s="27"/>
      <c r="G90" s="99"/>
    </row>
    <row r="91" spans="1:7" ht="12" customHeight="1" x14ac:dyDescent="0.2">
      <c r="A91" s="51" t="s">
        <v>34</v>
      </c>
      <c r="B91" s="57" t="s">
        <v>49</v>
      </c>
      <c r="C91" s="37" t="s">
        <v>17</v>
      </c>
      <c r="D91" s="29"/>
      <c r="E91" s="28"/>
      <c r="F91" s="27"/>
      <c r="G91" s="99"/>
    </row>
    <row r="92" spans="1:7" ht="12" customHeight="1" x14ac:dyDescent="0.2">
      <c r="A92" s="53" t="s">
        <v>36</v>
      </c>
      <c r="B92" s="58" t="s">
        <v>35</v>
      </c>
      <c r="C92" s="37" t="s">
        <v>17</v>
      </c>
      <c r="D92" s="29" t="s">
        <v>0</v>
      </c>
      <c r="E92" s="39">
        <v>3</v>
      </c>
      <c r="F92" s="26"/>
      <c r="G92" s="99">
        <f t="shared" si="16"/>
        <v>0</v>
      </c>
    </row>
    <row r="93" spans="1:7" s="56" customFormat="1" ht="12" customHeight="1" x14ac:dyDescent="0.2">
      <c r="A93" s="242" t="s">
        <v>105</v>
      </c>
      <c r="B93" s="244" t="s">
        <v>102</v>
      </c>
      <c r="C93" s="23" t="s">
        <v>17</v>
      </c>
      <c r="D93" s="44" t="s">
        <v>0</v>
      </c>
      <c r="E93" s="243">
        <v>1</v>
      </c>
      <c r="F93" s="14"/>
      <c r="G93" s="100">
        <f t="shared" si="16"/>
        <v>0</v>
      </c>
    </row>
    <row r="94" spans="1:7" x14ac:dyDescent="0.2">
      <c r="A94" s="54"/>
      <c r="B94" s="58"/>
      <c r="C94" s="37"/>
      <c r="D94" s="29"/>
      <c r="E94" s="39"/>
      <c r="F94" s="27"/>
      <c r="G94" s="99"/>
    </row>
    <row r="95" spans="1:7" ht="38.25" x14ac:dyDescent="0.2">
      <c r="A95" s="45" t="s">
        <v>95</v>
      </c>
      <c r="B95" s="203" t="s">
        <v>71</v>
      </c>
      <c r="C95" s="37" t="s">
        <v>74</v>
      </c>
      <c r="D95" s="29"/>
      <c r="E95" s="28"/>
      <c r="F95" s="27"/>
      <c r="G95" s="99"/>
    </row>
    <row r="96" spans="1:7" s="56" customFormat="1" x14ac:dyDescent="0.2">
      <c r="A96" s="51" t="s">
        <v>34</v>
      </c>
      <c r="B96" s="57" t="s">
        <v>43</v>
      </c>
      <c r="C96" s="37" t="s">
        <v>17</v>
      </c>
      <c r="D96" s="29" t="s">
        <v>0</v>
      </c>
      <c r="E96" s="39">
        <v>32</v>
      </c>
      <c r="F96" s="26"/>
      <c r="G96" s="99">
        <f t="shared" si="16"/>
        <v>0</v>
      </c>
    </row>
    <row r="97" spans="1:7" x14ac:dyDescent="0.2">
      <c r="A97" s="54"/>
      <c r="B97" s="57"/>
      <c r="C97" s="37"/>
      <c r="D97" s="13"/>
      <c r="E97" s="39"/>
      <c r="F97" s="27"/>
      <c r="G97" s="99"/>
    </row>
    <row r="98" spans="1:7" ht="25.5" x14ac:dyDescent="0.2">
      <c r="A98" s="45" t="s">
        <v>96</v>
      </c>
      <c r="B98" s="203" t="s">
        <v>52</v>
      </c>
      <c r="C98" s="37" t="s">
        <v>74</v>
      </c>
      <c r="D98" s="227"/>
      <c r="E98" s="39"/>
      <c r="F98" s="27"/>
      <c r="G98" s="99">
        <f t="shared" si="16"/>
        <v>0</v>
      </c>
    </row>
    <row r="99" spans="1:7" s="56" customFormat="1" x14ac:dyDescent="0.2">
      <c r="A99" s="51" t="s">
        <v>34</v>
      </c>
      <c r="B99" s="225" t="s">
        <v>53</v>
      </c>
      <c r="C99" s="37" t="s">
        <v>17</v>
      </c>
      <c r="D99" s="29" t="s">
        <v>0</v>
      </c>
      <c r="E99" s="39">
        <v>9</v>
      </c>
      <c r="F99" s="26"/>
      <c r="G99" s="99">
        <f t="shared" si="16"/>
        <v>0</v>
      </c>
    </row>
    <row r="100" spans="1:7" s="105" customFormat="1" x14ac:dyDescent="0.2">
      <c r="A100" s="51"/>
      <c r="B100" s="225"/>
      <c r="C100" s="37"/>
      <c r="D100" s="29"/>
      <c r="E100" s="39"/>
      <c r="F100" s="27"/>
      <c r="G100" s="103"/>
    </row>
    <row r="101" spans="1:7" s="105" customFormat="1" ht="12" customHeight="1" x14ac:dyDescent="0.2">
      <c r="A101" s="36" t="s">
        <v>97</v>
      </c>
      <c r="B101" s="35" t="s">
        <v>231</v>
      </c>
      <c r="C101" s="211" t="s">
        <v>74</v>
      </c>
      <c r="D101" s="212" t="s">
        <v>0</v>
      </c>
      <c r="E101" s="39">
        <v>8</v>
      </c>
      <c r="F101" s="26"/>
      <c r="G101" s="99">
        <f t="shared" si="16"/>
        <v>0</v>
      </c>
    </row>
    <row r="102" spans="1:7" ht="12" customHeight="1" x14ac:dyDescent="0.2">
      <c r="A102" s="54"/>
      <c r="B102" s="225"/>
      <c r="C102" s="37"/>
      <c r="D102" s="13"/>
      <c r="E102" s="39"/>
      <c r="F102" s="27"/>
      <c r="G102" s="99"/>
    </row>
    <row r="103" spans="1:7" x14ac:dyDescent="0.2">
      <c r="A103" s="45" t="s">
        <v>98</v>
      </c>
      <c r="B103" s="203" t="s">
        <v>55</v>
      </c>
      <c r="C103" s="37" t="s">
        <v>56</v>
      </c>
      <c r="D103" s="227"/>
      <c r="E103" s="39"/>
      <c r="F103" s="25"/>
      <c r="G103" s="99"/>
    </row>
    <row r="104" spans="1:7" s="56" customFormat="1" ht="25.5" x14ac:dyDescent="0.2">
      <c r="A104" s="51" t="s">
        <v>34</v>
      </c>
      <c r="B104" s="57" t="s">
        <v>57</v>
      </c>
      <c r="C104" s="37"/>
      <c r="D104" s="29" t="s">
        <v>58</v>
      </c>
      <c r="E104" s="28">
        <v>20</v>
      </c>
      <c r="F104" s="26"/>
      <c r="G104" s="99">
        <f t="shared" si="16"/>
        <v>0</v>
      </c>
    </row>
    <row r="105" spans="1:7" x14ac:dyDescent="0.2">
      <c r="A105" s="54"/>
      <c r="B105" s="57"/>
      <c r="C105" s="37"/>
      <c r="D105" s="29"/>
      <c r="E105" s="28"/>
      <c r="F105" s="27"/>
      <c r="G105" s="99"/>
    </row>
    <row r="106" spans="1:7" s="56" customFormat="1" ht="25.5" x14ac:dyDescent="0.2">
      <c r="A106" s="45" t="s">
        <v>175</v>
      </c>
      <c r="B106" s="203" t="s">
        <v>59</v>
      </c>
      <c r="C106" s="37" t="s">
        <v>60</v>
      </c>
      <c r="D106" s="29"/>
      <c r="E106" s="28"/>
      <c r="F106" s="27"/>
      <c r="G106" s="99"/>
    </row>
    <row r="107" spans="1:7" x14ac:dyDescent="0.2">
      <c r="A107" s="51" t="s">
        <v>34</v>
      </c>
      <c r="B107" s="57" t="s">
        <v>61</v>
      </c>
      <c r="C107" s="37" t="s">
        <v>17</v>
      </c>
      <c r="D107" s="29" t="s">
        <v>58</v>
      </c>
      <c r="E107" s="28">
        <v>25</v>
      </c>
      <c r="F107" s="26"/>
      <c r="G107" s="99">
        <f t="shared" si="16"/>
        <v>0</v>
      </c>
    </row>
    <row r="108" spans="1:7" x14ac:dyDescent="0.2">
      <c r="A108" s="54"/>
      <c r="B108" s="57"/>
      <c r="C108" s="37"/>
      <c r="D108" s="29"/>
      <c r="E108" s="28"/>
      <c r="F108" s="27"/>
      <c r="G108" s="99"/>
    </row>
    <row r="109" spans="1:7" s="56" customFormat="1" x14ac:dyDescent="0.2">
      <c r="A109" s="45" t="s">
        <v>176</v>
      </c>
      <c r="B109" s="203" t="s">
        <v>73</v>
      </c>
      <c r="C109" s="37" t="s">
        <v>75</v>
      </c>
      <c r="D109" s="29"/>
      <c r="E109" s="28"/>
      <c r="F109" s="27"/>
      <c r="G109" s="99"/>
    </row>
    <row r="110" spans="1:7" x14ac:dyDescent="0.2">
      <c r="A110" s="51" t="s">
        <v>34</v>
      </c>
      <c r="B110" s="185" t="s">
        <v>111</v>
      </c>
      <c r="C110" s="37" t="s">
        <v>17</v>
      </c>
      <c r="D110" s="29" t="s">
        <v>38</v>
      </c>
      <c r="E110" s="28">
        <v>10</v>
      </c>
      <c r="F110" s="26"/>
      <c r="G110" s="99">
        <f t="shared" si="16"/>
        <v>0</v>
      </c>
    </row>
    <row r="111" spans="1:7" x14ac:dyDescent="0.2">
      <c r="A111" s="51" t="s">
        <v>112</v>
      </c>
      <c r="B111" s="185" t="s">
        <v>62</v>
      </c>
      <c r="C111" s="37"/>
      <c r="D111" s="20" t="s">
        <v>38</v>
      </c>
      <c r="E111" s="28">
        <v>6</v>
      </c>
      <c r="F111" s="26"/>
      <c r="G111" s="99">
        <f t="shared" si="16"/>
        <v>0</v>
      </c>
    </row>
    <row r="112" spans="1:7" x14ac:dyDescent="0.2">
      <c r="A112" s="54"/>
      <c r="B112" s="57"/>
      <c r="C112" s="37"/>
      <c r="D112" s="20"/>
      <c r="E112" s="28"/>
      <c r="F112" s="27"/>
      <c r="G112" s="99"/>
    </row>
    <row r="113" spans="1:7" ht="25.5" x14ac:dyDescent="0.2">
      <c r="A113" s="45" t="s">
        <v>237</v>
      </c>
      <c r="B113" s="205" t="s">
        <v>101</v>
      </c>
      <c r="C113" s="37" t="s">
        <v>104</v>
      </c>
      <c r="D113" s="29" t="s">
        <v>99</v>
      </c>
      <c r="E113" s="42">
        <v>3</v>
      </c>
      <c r="F113" s="26"/>
      <c r="G113" s="99">
        <f t="shared" si="16"/>
        <v>0</v>
      </c>
    </row>
    <row r="114" spans="1:7" x14ac:dyDescent="0.2">
      <c r="A114" s="17"/>
      <c r="B114" s="52"/>
      <c r="C114" s="23"/>
      <c r="D114" s="44"/>
      <c r="E114" s="21"/>
      <c r="F114" s="69"/>
      <c r="G114" s="100"/>
    </row>
    <row r="115" spans="1:7" ht="12" customHeight="1" x14ac:dyDescent="0.2">
      <c r="A115" s="89"/>
      <c r="B115" s="90" t="s">
        <v>81</v>
      </c>
      <c r="C115" s="60"/>
      <c r="D115" s="91"/>
      <c r="E115" s="291" t="s">
        <v>113</v>
      </c>
      <c r="F115" s="291"/>
      <c r="G115" s="92">
        <f>SUM(G56:G114)</f>
        <v>0</v>
      </c>
    </row>
    <row r="116" spans="1:7" x14ac:dyDescent="0.2">
      <c r="A116" s="93"/>
      <c r="B116" s="88"/>
      <c r="C116" s="60"/>
      <c r="D116" s="62"/>
      <c r="E116" s="63"/>
      <c r="F116" s="64"/>
      <c r="G116" s="110"/>
    </row>
    <row r="117" spans="1:7" s="56" customFormat="1" ht="12.75" customHeight="1" x14ac:dyDescent="0.2">
      <c r="A117" s="94" t="s">
        <v>114</v>
      </c>
      <c r="B117" s="284" t="s">
        <v>118</v>
      </c>
      <c r="C117" s="280"/>
      <c r="D117" s="280"/>
      <c r="E117" s="83"/>
      <c r="F117" s="106"/>
      <c r="G117" s="112"/>
    </row>
    <row r="118" spans="1:7" s="56" customFormat="1" x14ac:dyDescent="0.2">
      <c r="A118" s="45" t="s">
        <v>177</v>
      </c>
      <c r="B118" s="203" t="s">
        <v>63</v>
      </c>
      <c r="C118" s="24" t="s">
        <v>74</v>
      </c>
      <c r="D118" s="18"/>
      <c r="E118" s="19"/>
      <c r="F118" s="55"/>
      <c r="G118" s="98"/>
    </row>
    <row r="119" spans="1:7" x14ac:dyDescent="0.2">
      <c r="A119" s="51" t="s">
        <v>34</v>
      </c>
      <c r="B119" s="57" t="s">
        <v>35</v>
      </c>
      <c r="C119" s="37" t="s">
        <v>17</v>
      </c>
      <c r="D119" s="29"/>
      <c r="E119" s="28"/>
      <c r="F119" s="27"/>
      <c r="G119" s="99"/>
    </row>
    <row r="120" spans="1:7" ht="25.5" x14ac:dyDescent="0.2">
      <c r="A120" s="53" t="s">
        <v>36</v>
      </c>
      <c r="B120" s="58" t="s">
        <v>37</v>
      </c>
      <c r="C120" s="37"/>
      <c r="D120" s="29" t="s">
        <v>38</v>
      </c>
      <c r="E120" s="28">
        <v>3</v>
      </c>
      <c r="F120" s="26"/>
      <c r="G120" s="99">
        <f t="shared" ref="G120" si="17">ROUND(E120*F120,2)</f>
        <v>0</v>
      </c>
    </row>
    <row r="121" spans="1:7" x14ac:dyDescent="0.2">
      <c r="A121" s="51" t="s">
        <v>45</v>
      </c>
      <c r="B121" s="57" t="s">
        <v>115</v>
      </c>
      <c r="C121" s="37" t="s">
        <v>17</v>
      </c>
      <c r="D121" s="29"/>
      <c r="E121" s="28"/>
      <c r="F121" s="27"/>
      <c r="G121" s="99"/>
    </row>
    <row r="122" spans="1:7" ht="25.5" x14ac:dyDescent="0.2">
      <c r="A122" s="53" t="s">
        <v>36</v>
      </c>
      <c r="B122" s="58" t="s">
        <v>103</v>
      </c>
      <c r="C122" s="37"/>
      <c r="D122" s="29" t="s">
        <v>38</v>
      </c>
      <c r="E122" s="28">
        <v>222</v>
      </c>
      <c r="F122" s="26"/>
      <c r="G122" s="99">
        <f t="shared" ref="G122" si="18">ROUND(E122*F122,2)</f>
        <v>0</v>
      </c>
    </row>
    <row r="123" spans="1:7" ht="25.5" x14ac:dyDescent="0.2">
      <c r="A123" s="53" t="s">
        <v>105</v>
      </c>
      <c r="B123" s="58" t="s">
        <v>37</v>
      </c>
      <c r="C123" s="37"/>
      <c r="D123" s="29" t="s">
        <v>38</v>
      </c>
      <c r="E123" s="28">
        <v>132</v>
      </c>
      <c r="F123" s="26"/>
      <c r="G123" s="99">
        <f t="shared" ref="G123" si="19">ROUND(E123*F123,2)</f>
        <v>0</v>
      </c>
    </row>
    <row r="124" spans="1:7" x14ac:dyDescent="0.2">
      <c r="A124" s="51" t="s">
        <v>112</v>
      </c>
      <c r="B124" s="57" t="s">
        <v>102</v>
      </c>
      <c r="C124" s="37" t="s">
        <v>17</v>
      </c>
      <c r="D124" s="29"/>
      <c r="E124" s="28"/>
      <c r="F124" s="27"/>
      <c r="G124" s="99"/>
    </row>
    <row r="125" spans="1:7" ht="25.5" x14ac:dyDescent="0.2">
      <c r="A125" s="53" t="s">
        <v>36</v>
      </c>
      <c r="B125" s="58" t="s">
        <v>103</v>
      </c>
      <c r="C125" s="37"/>
      <c r="D125" s="29" t="s">
        <v>38</v>
      </c>
      <c r="E125" s="28">
        <v>197</v>
      </c>
      <c r="F125" s="26"/>
      <c r="G125" s="99">
        <f t="shared" ref="G125:G126" si="20">ROUND(E125*F125,2)</f>
        <v>0</v>
      </c>
    </row>
    <row r="126" spans="1:7" ht="25.5" x14ac:dyDescent="0.2">
      <c r="A126" s="53" t="s">
        <v>105</v>
      </c>
      <c r="B126" s="58" t="s">
        <v>37</v>
      </c>
      <c r="C126" s="37"/>
      <c r="D126" s="29" t="s">
        <v>38</v>
      </c>
      <c r="E126" s="28">
        <v>23</v>
      </c>
      <c r="F126" s="26"/>
      <c r="G126" s="99">
        <f t="shared" si="20"/>
        <v>0</v>
      </c>
    </row>
    <row r="127" spans="1:7" x14ac:dyDescent="0.2">
      <c r="A127" s="54"/>
      <c r="B127" s="58"/>
      <c r="C127" s="37"/>
      <c r="D127" s="29"/>
      <c r="E127" s="28"/>
      <c r="F127" s="27"/>
      <c r="G127" s="99"/>
    </row>
    <row r="128" spans="1:7" x14ac:dyDescent="0.2">
      <c r="A128" s="36" t="s">
        <v>178</v>
      </c>
      <c r="B128" s="203" t="s">
        <v>64</v>
      </c>
      <c r="C128" s="37" t="s">
        <v>74</v>
      </c>
      <c r="D128" s="29"/>
      <c r="E128" s="28"/>
      <c r="F128" s="27"/>
      <c r="G128" s="99"/>
    </row>
    <row r="129" spans="1:7" x14ac:dyDescent="0.2">
      <c r="A129" s="51" t="s">
        <v>34</v>
      </c>
      <c r="B129" s="57" t="s">
        <v>76</v>
      </c>
      <c r="C129" s="37" t="s">
        <v>17</v>
      </c>
      <c r="D129" s="29" t="s">
        <v>0</v>
      </c>
      <c r="E129" s="39">
        <v>5</v>
      </c>
      <c r="F129" s="26"/>
      <c r="G129" s="99">
        <f t="shared" ref="G129" si="21">ROUND(E129*F129,2)</f>
        <v>0</v>
      </c>
    </row>
    <row r="130" spans="1:7" s="105" customFormat="1" x14ac:dyDescent="0.2">
      <c r="A130" s="51"/>
      <c r="B130" s="57"/>
      <c r="C130" s="37"/>
      <c r="D130" s="29"/>
      <c r="E130" s="39"/>
      <c r="F130" s="27"/>
      <c r="G130" s="99"/>
    </row>
    <row r="131" spans="1:7" s="56" customFormat="1" x14ac:dyDescent="0.2">
      <c r="A131" s="45" t="s">
        <v>179</v>
      </c>
      <c r="B131" s="203" t="s">
        <v>65</v>
      </c>
      <c r="C131" s="37" t="s">
        <v>74</v>
      </c>
      <c r="D131" s="29"/>
      <c r="E131" s="28"/>
      <c r="F131" s="27"/>
      <c r="G131" s="99"/>
    </row>
    <row r="132" spans="1:7" x14ac:dyDescent="0.2">
      <c r="A132" s="51" t="s">
        <v>34</v>
      </c>
      <c r="B132" s="57" t="s">
        <v>35</v>
      </c>
      <c r="C132" s="37" t="s">
        <v>17</v>
      </c>
      <c r="D132" s="29" t="s">
        <v>0</v>
      </c>
      <c r="E132" s="39">
        <v>1</v>
      </c>
      <c r="F132" s="26"/>
      <c r="G132" s="99">
        <f t="shared" ref="G132" si="22">ROUND(E132*F132,2)</f>
        <v>0</v>
      </c>
    </row>
    <row r="133" spans="1:7" x14ac:dyDescent="0.2">
      <c r="A133" s="51" t="s">
        <v>34</v>
      </c>
      <c r="B133" s="57" t="s">
        <v>115</v>
      </c>
      <c r="C133" s="37" t="s">
        <v>17</v>
      </c>
      <c r="D133" s="29" t="s">
        <v>0</v>
      </c>
      <c r="E133" s="39">
        <v>2</v>
      </c>
      <c r="F133" s="26"/>
      <c r="G133" s="99">
        <f t="shared" ref="G133" si="23">ROUND(E133*F133,2)</f>
        <v>0</v>
      </c>
    </row>
    <row r="134" spans="1:7" x14ac:dyDescent="0.2">
      <c r="A134" s="248" t="s">
        <v>116</v>
      </c>
      <c r="B134" s="246" t="s">
        <v>102</v>
      </c>
      <c r="C134" s="23" t="s">
        <v>17</v>
      </c>
      <c r="D134" s="44" t="s">
        <v>0</v>
      </c>
      <c r="E134" s="243">
        <v>5</v>
      </c>
      <c r="F134" s="14"/>
      <c r="G134" s="100">
        <f t="shared" ref="G134" si="24">ROUND(E134*F134,2)</f>
        <v>0</v>
      </c>
    </row>
    <row r="135" spans="1:7" x14ac:dyDescent="0.2">
      <c r="A135" s="54"/>
      <c r="B135" s="57"/>
      <c r="C135" s="37"/>
      <c r="D135" s="29"/>
      <c r="E135" s="39"/>
      <c r="F135" s="27"/>
      <c r="G135" s="99"/>
    </row>
    <row r="136" spans="1:7" s="56" customFormat="1" x14ac:dyDescent="0.2">
      <c r="A136" s="45" t="s">
        <v>180</v>
      </c>
      <c r="B136" s="203" t="s">
        <v>100</v>
      </c>
      <c r="C136" s="37" t="s">
        <v>74</v>
      </c>
      <c r="D136" s="29"/>
      <c r="E136" s="28"/>
      <c r="F136" s="27"/>
      <c r="G136" s="99"/>
    </row>
    <row r="137" spans="1:7" s="56" customFormat="1" x14ac:dyDescent="0.2">
      <c r="A137" s="51" t="s">
        <v>34</v>
      </c>
      <c r="B137" s="57" t="s">
        <v>89</v>
      </c>
      <c r="C137" s="37" t="s">
        <v>17</v>
      </c>
      <c r="D137" s="29"/>
      <c r="E137" s="28"/>
      <c r="F137" s="27"/>
      <c r="G137" s="99"/>
    </row>
    <row r="138" spans="1:7" x14ac:dyDescent="0.2">
      <c r="A138" s="53" t="s">
        <v>36</v>
      </c>
      <c r="B138" s="204" t="s">
        <v>165</v>
      </c>
      <c r="C138" s="37" t="s">
        <v>17</v>
      </c>
      <c r="D138" s="29" t="s">
        <v>0</v>
      </c>
      <c r="E138" s="39">
        <v>1</v>
      </c>
      <c r="F138" s="26"/>
      <c r="G138" s="99">
        <f t="shared" ref="G138" si="25">ROUND(E138*F138,2)</f>
        <v>0</v>
      </c>
    </row>
    <row r="139" spans="1:7" s="56" customFormat="1" x14ac:dyDescent="0.2">
      <c r="A139" s="53" t="s">
        <v>105</v>
      </c>
      <c r="B139" s="204" t="s">
        <v>120</v>
      </c>
      <c r="C139" s="37" t="s">
        <v>17</v>
      </c>
      <c r="D139" s="29" t="s">
        <v>0</v>
      </c>
      <c r="E139" s="39">
        <v>2</v>
      </c>
      <c r="F139" s="26"/>
      <c r="G139" s="99">
        <f t="shared" ref="G139" si="26">ROUND(E139*F139,2)</f>
        <v>0</v>
      </c>
    </row>
    <row r="140" spans="1:7" s="56" customFormat="1" x14ac:dyDescent="0.2">
      <c r="A140" s="51" t="s">
        <v>45</v>
      </c>
      <c r="B140" s="158" t="s">
        <v>106</v>
      </c>
      <c r="C140" s="37"/>
      <c r="D140" s="29"/>
      <c r="E140" s="39"/>
      <c r="F140" s="27"/>
      <c r="G140" s="99"/>
    </row>
    <row r="141" spans="1:7" s="105" customFormat="1" x14ac:dyDescent="0.2">
      <c r="A141" s="67" t="s">
        <v>36</v>
      </c>
      <c r="B141" s="159" t="s">
        <v>107</v>
      </c>
      <c r="C141" s="156" t="s">
        <v>17</v>
      </c>
      <c r="D141" s="152" t="s">
        <v>0</v>
      </c>
      <c r="E141" s="160">
        <v>2</v>
      </c>
      <c r="F141" s="97"/>
      <c r="G141" s="99">
        <f t="shared" ref="G141" si="27">ROUND(E141*F141,2)</f>
        <v>0</v>
      </c>
    </row>
    <row r="142" spans="1:7" x14ac:dyDescent="0.2">
      <c r="A142" s="51" t="s">
        <v>112</v>
      </c>
      <c r="B142" s="226" t="s">
        <v>110</v>
      </c>
      <c r="C142" s="37"/>
      <c r="D142" s="29"/>
      <c r="E142" s="39"/>
      <c r="F142" s="27"/>
      <c r="G142" s="99"/>
    </row>
    <row r="143" spans="1:7" x14ac:dyDescent="0.2">
      <c r="A143" s="53" t="s">
        <v>36</v>
      </c>
      <c r="B143" s="204" t="s">
        <v>167</v>
      </c>
      <c r="C143" s="37"/>
      <c r="D143" s="29" t="s">
        <v>0</v>
      </c>
      <c r="E143" s="39">
        <v>1</v>
      </c>
      <c r="F143" s="26"/>
      <c r="G143" s="99">
        <f t="shared" ref="G143" si="28">ROUND(E143*F143,2)</f>
        <v>0</v>
      </c>
    </row>
    <row r="144" spans="1:7" x14ac:dyDescent="0.2">
      <c r="A144" s="54"/>
      <c r="B144" s="204"/>
      <c r="C144" s="37"/>
      <c r="D144" s="29"/>
      <c r="E144" s="39"/>
      <c r="F144" s="27"/>
      <c r="G144" s="99"/>
    </row>
    <row r="145" spans="1:7" s="56" customFormat="1" x14ac:dyDescent="0.2">
      <c r="A145" s="45" t="s">
        <v>181</v>
      </c>
      <c r="B145" s="203" t="s">
        <v>66</v>
      </c>
      <c r="C145" s="37" t="s">
        <v>74</v>
      </c>
      <c r="D145" s="29"/>
      <c r="E145" s="28"/>
      <c r="F145" s="27"/>
      <c r="G145" s="99"/>
    </row>
    <row r="146" spans="1:7" s="56" customFormat="1" x14ac:dyDescent="0.2">
      <c r="A146" s="51" t="s">
        <v>34</v>
      </c>
      <c r="B146" s="57" t="s">
        <v>43</v>
      </c>
      <c r="C146" s="37" t="s">
        <v>17</v>
      </c>
      <c r="D146" s="29"/>
      <c r="E146" s="28"/>
      <c r="F146" s="27"/>
      <c r="G146" s="99"/>
    </row>
    <row r="147" spans="1:7" ht="25.5" x14ac:dyDescent="0.2">
      <c r="A147" s="53" t="s">
        <v>36</v>
      </c>
      <c r="B147" s="204" t="s">
        <v>37</v>
      </c>
      <c r="C147" s="37"/>
      <c r="D147" s="29" t="s">
        <v>38</v>
      </c>
      <c r="E147" s="28">
        <v>20</v>
      </c>
      <c r="F147" s="26"/>
      <c r="G147" s="99">
        <f t="shared" ref="G147" si="29">ROUND(E147*F147,2)</f>
        <v>0</v>
      </c>
    </row>
    <row r="148" spans="1:7" ht="12" customHeight="1" x14ac:dyDescent="0.2">
      <c r="A148" s="51" t="s">
        <v>34</v>
      </c>
      <c r="B148" s="57" t="s">
        <v>117</v>
      </c>
      <c r="C148" s="37" t="s">
        <v>17</v>
      </c>
      <c r="D148" s="29"/>
      <c r="E148" s="28"/>
      <c r="F148" s="27"/>
      <c r="G148" s="99"/>
    </row>
    <row r="149" spans="1:7" ht="25.5" customHeight="1" x14ac:dyDescent="0.2">
      <c r="A149" s="53" t="s">
        <v>36</v>
      </c>
      <c r="B149" s="204" t="s">
        <v>37</v>
      </c>
      <c r="C149" s="37"/>
      <c r="D149" s="29" t="s">
        <v>38</v>
      </c>
      <c r="E149" s="28">
        <v>2</v>
      </c>
      <c r="F149" s="26"/>
      <c r="G149" s="99">
        <f t="shared" ref="G149" si="30">ROUND(E149*F149,2)</f>
        <v>0</v>
      </c>
    </row>
    <row r="150" spans="1:7" s="56" customFormat="1" x14ac:dyDescent="0.2">
      <c r="A150" s="54"/>
      <c r="B150" s="204"/>
      <c r="C150" s="37"/>
      <c r="D150" s="29"/>
      <c r="E150" s="28"/>
      <c r="F150" s="27"/>
      <c r="G150" s="99"/>
    </row>
    <row r="151" spans="1:7" ht="12" customHeight="1" x14ac:dyDescent="0.2">
      <c r="A151" s="45" t="s">
        <v>182</v>
      </c>
      <c r="B151" s="203" t="s">
        <v>67</v>
      </c>
      <c r="C151" s="37" t="s">
        <v>33</v>
      </c>
      <c r="D151" s="29"/>
      <c r="E151" s="28"/>
      <c r="F151" s="27"/>
      <c r="G151" s="99"/>
    </row>
    <row r="152" spans="1:7" x14ac:dyDescent="0.2">
      <c r="A152" s="51" t="s">
        <v>34</v>
      </c>
      <c r="B152" s="57" t="s">
        <v>43</v>
      </c>
      <c r="C152" s="37" t="s">
        <v>17</v>
      </c>
      <c r="D152" s="29" t="s">
        <v>0</v>
      </c>
      <c r="E152" s="39">
        <v>6</v>
      </c>
      <c r="F152" s="26"/>
      <c r="G152" s="99">
        <f t="shared" ref="G152:G153" si="31">ROUND(E152*F152,2)</f>
        <v>0</v>
      </c>
    </row>
    <row r="153" spans="1:7" ht="12" customHeight="1" x14ac:dyDescent="0.2">
      <c r="A153" s="51" t="s">
        <v>45</v>
      </c>
      <c r="B153" s="57" t="s">
        <v>117</v>
      </c>
      <c r="C153" s="37"/>
      <c r="D153" s="29" t="s">
        <v>0</v>
      </c>
      <c r="E153" s="39">
        <v>2</v>
      </c>
      <c r="F153" s="26"/>
      <c r="G153" s="99">
        <f t="shared" si="31"/>
        <v>0</v>
      </c>
    </row>
    <row r="154" spans="1:7" ht="12" customHeight="1" x14ac:dyDescent="0.2">
      <c r="A154" s="51"/>
      <c r="B154" s="57"/>
      <c r="C154" s="37"/>
      <c r="D154" s="29"/>
      <c r="E154" s="39"/>
      <c r="F154" s="27"/>
      <c r="G154" s="99"/>
    </row>
    <row r="155" spans="1:7" s="105" customFormat="1" ht="39.75" customHeight="1" x14ac:dyDescent="0.2">
      <c r="A155" s="45" t="s">
        <v>183</v>
      </c>
      <c r="B155" s="203" t="s">
        <v>70</v>
      </c>
      <c r="C155" s="37" t="s">
        <v>74</v>
      </c>
      <c r="D155" s="29"/>
      <c r="E155" s="28"/>
      <c r="F155" s="27"/>
      <c r="G155" s="99"/>
    </row>
    <row r="156" spans="1:7" ht="12" customHeight="1" x14ac:dyDescent="0.2">
      <c r="A156" s="51" t="s">
        <v>34</v>
      </c>
      <c r="B156" s="57" t="s">
        <v>49</v>
      </c>
      <c r="C156" s="37" t="s">
        <v>17</v>
      </c>
      <c r="D156" s="29"/>
      <c r="E156" s="28"/>
      <c r="F156" s="27"/>
      <c r="G156" s="99"/>
    </row>
    <row r="157" spans="1:7" x14ac:dyDescent="0.2">
      <c r="A157" s="53" t="s">
        <v>36</v>
      </c>
      <c r="B157" s="58" t="s">
        <v>35</v>
      </c>
      <c r="C157" s="37" t="s">
        <v>17</v>
      </c>
      <c r="D157" s="29" t="s">
        <v>0</v>
      </c>
      <c r="E157" s="39">
        <v>1</v>
      </c>
      <c r="F157" s="26"/>
      <c r="G157" s="99">
        <f t="shared" ref="G157" si="32">ROUND(E157*F157,2)</f>
        <v>0</v>
      </c>
    </row>
    <row r="158" spans="1:7" x14ac:dyDescent="0.2">
      <c r="A158" s="53" t="s">
        <v>36</v>
      </c>
      <c r="B158" s="58" t="s">
        <v>115</v>
      </c>
      <c r="C158" s="37" t="s">
        <v>17</v>
      </c>
      <c r="D158" s="29" t="s">
        <v>0</v>
      </c>
      <c r="E158" s="39">
        <v>2</v>
      </c>
      <c r="F158" s="26"/>
      <c r="G158" s="99">
        <f t="shared" ref="G158:G159" si="33">ROUND(E158*F158,2)</f>
        <v>0</v>
      </c>
    </row>
    <row r="159" spans="1:7" x14ac:dyDescent="0.2">
      <c r="A159" s="53" t="s">
        <v>105</v>
      </c>
      <c r="B159" s="58" t="s">
        <v>102</v>
      </c>
      <c r="C159" s="37" t="s">
        <v>17</v>
      </c>
      <c r="D159" s="29" t="s">
        <v>0</v>
      </c>
      <c r="E159" s="39">
        <v>2</v>
      </c>
      <c r="F159" s="26"/>
      <c r="G159" s="99">
        <f t="shared" si="33"/>
        <v>0</v>
      </c>
    </row>
    <row r="160" spans="1:7" x14ac:dyDescent="0.2">
      <c r="A160" s="54"/>
      <c r="B160" s="58"/>
      <c r="C160" s="37"/>
      <c r="D160" s="29"/>
      <c r="E160" s="39"/>
      <c r="F160" s="27"/>
      <c r="G160" s="99"/>
    </row>
    <row r="161" spans="1:7" s="56" customFormat="1" ht="38.25" x14ac:dyDescent="0.2">
      <c r="A161" s="45" t="s">
        <v>184</v>
      </c>
      <c r="B161" s="203" t="s">
        <v>71</v>
      </c>
      <c r="C161" s="37" t="s">
        <v>74</v>
      </c>
      <c r="D161" s="29"/>
      <c r="E161" s="28"/>
      <c r="F161" s="27"/>
      <c r="G161" s="99"/>
    </row>
    <row r="162" spans="1:7" x14ac:dyDescent="0.2">
      <c r="A162" s="51" t="s">
        <v>34</v>
      </c>
      <c r="B162" s="57" t="s">
        <v>43</v>
      </c>
      <c r="C162" s="37" t="s">
        <v>17</v>
      </c>
      <c r="D162" s="29" t="s">
        <v>0</v>
      </c>
      <c r="E162" s="39">
        <v>6</v>
      </c>
      <c r="F162" s="26"/>
      <c r="G162" s="99">
        <f t="shared" ref="G162" si="34">ROUND(E162*F162,2)</f>
        <v>0</v>
      </c>
    </row>
    <row r="163" spans="1:7" x14ac:dyDescent="0.2">
      <c r="A163" s="51" t="s">
        <v>45</v>
      </c>
      <c r="B163" s="57" t="s">
        <v>117</v>
      </c>
      <c r="C163" s="37"/>
      <c r="D163" s="29" t="s">
        <v>0</v>
      </c>
      <c r="E163" s="39">
        <v>3</v>
      </c>
      <c r="F163" s="26"/>
      <c r="G163" s="99">
        <f t="shared" ref="G163" si="35">ROUND(E163*F163,2)</f>
        <v>0</v>
      </c>
    </row>
    <row r="164" spans="1:7" x14ac:dyDescent="0.2">
      <c r="A164" s="54"/>
      <c r="B164" s="57"/>
      <c r="C164" s="37"/>
      <c r="D164" s="13"/>
      <c r="E164" s="39"/>
      <c r="F164" s="27"/>
      <c r="G164" s="99"/>
    </row>
    <row r="165" spans="1:7" ht="25.5" x14ac:dyDescent="0.2">
      <c r="A165" s="45" t="s">
        <v>185</v>
      </c>
      <c r="B165" s="203" t="s">
        <v>52</v>
      </c>
      <c r="C165" s="37" t="s">
        <v>74</v>
      </c>
      <c r="D165" s="227"/>
      <c r="E165" s="39"/>
      <c r="F165" s="27"/>
      <c r="G165" s="99"/>
    </row>
    <row r="166" spans="1:7" x14ac:dyDescent="0.2">
      <c r="A166" s="51" t="s">
        <v>34</v>
      </c>
      <c r="B166" s="225" t="s">
        <v>53</v>
      </c>
      <c r="C166" s="37" t="s">
        <v>17</v>
      </c>
      <c r="D166" s="29" t="s">
        <v>0</v>
      </c>
      <c r="E166" s="39">
        <v>5</v>
      </c>
      <c r="F166" s="26"/>
      <c r="G166" s="99">
        <f t="shared" ref="G166:G167" si="36">ROUND(E166*F166,2)</f>
        <v>0</v>
      </c>
    </row>
    <row r="167" spans="1:7" s="105" customFormat="1" x14ac:dyDescent="0.2">
      <c r="A167" s="51" t="s">
        <v>45</v>
      </c>
      <c r="B167" s="194" t="s">
        <v>171</v>
      </c>
      <c r="C167" s="37" t="s">
        <v>17</v>
      </c>
      <c r="D167" s="29" t="s">
        <v>0</v>
      </c>
      <c r="E167" s="39">
        <v>1</v>
      </c>
      <c r="F167" s="26"/>
      <c r="G167" s="99">
        <f t="shared" si="36"/>
        <v>0</v>
      </c>
    </row>
    <row r="168" spans="1:7" s="105" customFormat="1" x14ac:dyDescent="0.2">
      <c r="A168" s="51"/>
      <c r="B168" s="194"/>
      <c r="C168" s="37"/>
      <c r="D168" s="29"/>
      <c r="E168" s="39"/>
      <c r="F168" s="27"/>
      <c r="G168" s="103"/>
    </row>
    <row r="169" spans="1:7" s="105" customFormat="1" ht="12" customHeight="1" x14ac:dyDescent="0.2">
      <c r="A169" s="36" t="s">
        <v>186</v>
      </c>
      <c r="B169" s="35" t="s">
        <v>231</v>
      </c>
      <c r="C169" s="211" t="s">
        <v>74</v>
      </c>
      <c r="D169" s="212" t="s">
        <v>0</v>
      </c>
      <c r="E169" s="39">
        <v>4</v>
      </c>
      <c r="F169" s="26"/>
      <c r="G169" s="99">
        <f t="shared" ref="G169" si="37">ROUND(E169*F169,2)</f>
        <v>0</v>
      </c>
    </row>
    <row r="170" spans="1:7" x14ac:dyDescent="0.2">
      <c r="A170" s="54"/>
      <c r="B170" s="225"/>
      <c r="C170" s="37"/>
      <c r="D170" s="13"/>
      <c r="E170" s="39"/>
      <c r="F170" s="27"/>
      <c r="G170" s="99"/>
    </row>
    <row r="171" spans="1:7" s="56" customFormat="1" x14ac:dyDescent="0.2">
      <c r="A171" s="45" t="s">
        <v>187</v>
      </c>
      <c r="B171" s="203" t="s">
        <v>55</v>
      </c>
      <c r="C171" s="37" t="s">
        <v>56</v>
      </c>
      <c r="D171" s="227"/>
      <c r="E171" s="39"/>
      <c r="F171" s="25"/>
      <c r="G171" s="99"/>
    </row>
    <row r="172" spans="1:7" ht="25.5" x14ac:dyDescent="0.2">
      <c r="A172" s="51" t="s">
        <v>34</v>
      </c>
      <c r="B172" s="57" t="s">
        <v>57</v>
      </c>
      <c r="C172" s="37"/>
      <c r="D172" s="29" t="s">
        <v>58</v>
      </c>
      <c r="E172" s="28">
        <v>50</v>
      </c>
      <c r="F172" s="26"/>
      <c r="G172" s="99">
        <f t="shared" ref="G172:G173" si="38">ROUND(E172*F172,2)</f>
        <v>0</v>
      </c>
    </row>
    <row r="173" spans="1:7" ht="38.25" x14ac:dyDescent="0.2">
      <c r="A173" s="228" t="s">
        <v>45</v>
      </c>
      <c r="B173" s="113" t="s">
        <v>126</v>
      </c>
      <c r="C173" s="180"/>
      <c r="D173" s="181" t="s">
        <v>58</v>
      </c>
      <c r="E173" s="28">
        <v>5</v>
      </c>
      <c r="F173" s="26"/>
      <c r="G173" s="99">
        <f t="shared" si="38"/>
        <v>0</v>
      </c>
    </row>
    <row r="174" spans="1:7" x14ac:dyDescent="0.2">
      <c r="A174" s="54"/>
      <c r="B174" s="57"/>
      <c r="C174" s="37"/>
      <c r="D174" s="29"/>
      <c r="E174" s="28"/>
      <c r="F174" s="27"/>
      <c r="G174" s="99"/>
    </row>
    <row r="175" spans="1:7" ht="25.5" x14ac:dyDescent="0.2">
      <c r="A175" s="119" t="s">
        <v>188</v>
      </c>
      <c r="B175" s="252" t="s">
        <v>59</v>
      </c>
      <c r="C175" s="23" t="s">
        <v>60</v>
      </c>
      <c r="D175" s="44"/>
      <c r="E175" s="247"/>
      <c r="F175" s="69"/>
      <c r="G175" s="100"/>
    </row>
    <row r="176" spans="1:7" x14ac:dyDescent="0.2">
      <c r="A176" s="51" t="s">
        <v>34</v>
      </c>
      <c r="B176" s="57" t="s">
        <v>61</v>
      </c>
      <c r="C176" s="37" t="s">
        <v>17</v>
      </c>
      <c r="D176" s="29" t="s">
        <v>58</v>
      </c>
      <c r="E176" s="28">
        <v>5</v>
      </c>
      <c r="F176" s="26"/>
      <c r="G176" s="99">
        <f t="shared" ref="G176" si="39">ROUND(E176*F176,2)</f>
        <v>0</v>
      </c>
    </row>
    <row r="177" spans="1:7" x14ac:dyDescent="0.2">
      <c r="A177" s="54"/>
      <c r="B177" s="57"/>
      <c r="C177" s="37"/>
      <c r="D177" s="29"/>
      <c r="E177" s="28"/>
      <c r="F177" s="27"/>
      <c r="G177" s="99"/>
    </row>
    <row r="178" spans="1:7" x14ac:dyDescent="0.2">
      <c r="A178" s="45" t="s">
        <v>189</v>
      </c>
      <c r="B178" s="203" t="s">
        <v>73</v>
      </c>
      <c r="C178" s="37" t="s">
        <v>75</v>
      </c>
      <c r="D178" s="29"/>
      <c r="E178" s="28"/>
      <c r="F178" s="27"/>
      <c r="G178" s="99"/>
    </row>
    <row r="179" spans="1:7" x14ac:dyDescent="0.2">
      <c r="A179" s="51" t="s">
        <v>34</v>
      </c>
      <c r="B179" s="185" t="s">
        <v>111</v>
      </c>
      <c r="C179" s="37" t="s">
        <v>17</v>
      </c>
      <c r="D179" s="29" t="s">
        <v>38</v>
      </c>
      <c r="E179" s="28">
        <v>30</v>
      </c>
      <c r="F179" s="26"/>
      <c r="G179" s="99">
        <f t="shared" ref="G179:G180" si="40">ROUND(E179*F179,2)</f>
        <v>0</v>
      </c>
    </row>
    <row r="180" spans="1:7" x14ac:dyDescent="0.2">
      <c r="A180" s="51" t="s">
        <v>112</v>
      </c>
      <c r="B180" s="185" t="s">
        <v>62</v>
      </c>
      <c r="C180" s="37"/>
      <c r="D180" s="20" t="s">
        <v>38</v>
      </c>
      <c r="E180" s="28">
        <v>6</v>
      </c>
      <c r="F180" s="26"/>
      <c r="G180" s="99">
        <f t="shared" si="40"/>
        <v>0</v>
      </c>
    </row>
    <row r="181" spans="1:7" x14ac:dyDescent="0.2">
      <c r="A181" s="54"/>
      <c r="B181" s="57"/>
      <c r="C181" s="37"/>
      <c r="D181" s="20"/>
      <c r="E181" s="28"/>
      <c r="F181" s="27"/>
      <c r="G181" s="99"/>
    </row>
    <row r="182" spans="1:7" ht="25.5" x14ac:dyDescent="0.2">
      <c r="A182" s="45" t="s">
        <v>233</v>
      </c>
      <c r="B182" s="205" t="s">
        <v>101</v>
      </c>
      <c r="C182" s="37" t="s">
        <v>104</v>
      </c>
      <c r="D182" s="29" t="s">
        <v>99</v>
      </c>
      <c r="E182" s="42">
        <v>13</v>
      </c>
      <c r="F182" s="26"/>
      <c r="G182" s="99">
        <f t="shared" ref="G182" si="41">ROUND(E182*F182,2)</f>
        <v>0</v>
      </c>
    </row>
    <row r="183" spans="1:7" x14ac:dyDescent="0.2">
      <c r="A183" s="17"/>
      <c r="B183" s="206"/>
      <c r="C183" s="23"/>
      <c r="D183" s="44"/>
      <c r="E183" s="21"/>
      <c r="F183" s="69"/>
      <c r="G183" s="100"/>
    </row>
    <row r="184" spans="1:7" ht="12.75" customHeight="1" x14ac:dyDescent="0.2">
      <c r="A184" s="104"/>
      <c r="B184" s="281" t="s">
        <v>118</v>
      </c>
      <c r="C184" s="281"/>
      <c r="D184" s="281"/>
      <c r="E184" s="273" t="s">
        <v>127</v>
      </c>
      <c r="F184" s="273"/>
      <c r="G184" s="87">
        <f>SUM(G118:G183)</f>
        <v>0</v>
      </c>
    </row>
    <row r="185" spans="1:7" x14ac:dyDescent="0.2">
      <c r="A185" s="191"/>
      <c r="B185" s="215"/>
      <c r="C185" s="215"/>
      <c r="D185" s="192"/>
      <c r="E185" s="193"/>
      <c r="F185" s="64"/>
      <c r="G185" s="110"/>
    </row>
    <row r="186" spans="1:7" x14ac:dyDescent="0.2">
      <c r="A186" s="111" t="s">
        <v>129</v>
      </c>
      <c r="B186" s="279" t="s">
        <v>128</v>
      </c>
      <c r="C186" s="280"/>
      <c r="D186" s="280"/>
      <c r="E186" s="83"/>
      <c r="F186" s="106"/>
      <c r="G186" s="112"/>
    </row>
    <row r="187" spans="1:7" x14ac:dyDescent="0.2">
      <c r="A187" s="15" t="s">
        <v>190</v>
      </c>
      <c r="B187" s="203" t="s">
        <v>63</v>
      </c>
      <c r="C187" s="24" t="s">
        <v>74</v>
      </c>
      <c r="D187" s="32"/>
      <c r="E187" s="31"/>
      <c r="F187" s="108"/>
      <c r="G187" s="30"/>
    </row>
    <row r="188" spans="1:7" s="105" customFormat="1" x14ac:dyDescent="0.2">
      <c r="A188" s="51" t="s">
        <v>34</v>
      </c>
      <c r="B188" s="57" t="s">
        <v>35</v>
      </c>
      <c r="C188" s="37" t="s">
        <v>17</v>
      </c>
      <c r="D188" s="29"/>
      <c r="E188" s="28"/>
      <c r="F188" s="27"/>
      <c r="G188" s="40"/>
    </row>
    <row r="189" spans="1:7" s="105" customFormat="1" ht="25.5" x14ac:dyDescent="0.2">
      <c r="A189" s="53" t="s">
        <v>36</v>
      </c>
      <c r="B189" s="58" t="s">
        <v>37</v>
      </c>
      <c r="C189" s="37"/>
      <c r="D189" s="29" t="s">
        <v>38</v>
      </c>
      <c r="E189" s="28">
        <v>241</v>
      </c>
      <c r="F189" s="26"/>
      <c r="G189" s="99">
        <f t="shared" ref="G189:G191" si="42">ROUND(E189*F189,2)</f>
        <v>0</v>
      </c>
    </row>
    <row r="190" spans="1:7" x14ac:dyDescent="0.2">
      <c r="A190" s="51" t="s">
        <v>45</v>
      </c>
      <c r="B190" s="57" t="s">
        <v>83</v>
      </c>
      <c r="C190" s="37"/>
      <c r="D190" s="29"/>
      <c r="E190" s="28"/>
      <c r="F190" s="27"/>
      <c r="G190" s="103"/>
    </row>
    <row r="191" spans="1:7" ht="25.5" x14ac:dyDescent="0.2">
      <c r="A191" s="53" t="s">
        <v>105</v>
      </c>
      <c r="B191" s="58" t="s">
        <v>37</v>
      </c>
      <c r="C191" s="37"/>
      <c r="D191" s="29" t="s">
        <v>38</v>
      </c>
      <c r="E191" s="28">
        <v>3</v>
      </c>
      <c r="F191" s="26"/>
      <c r="G191" s="99">
        <f t="shared" si="42"/>
        <v>0</v>
      </c>
    </row>
    <row r="192" spans="1:7" x14ac:dyDescent="0.2">
      <c r="A192" s="34"/>
      <c r="B192" s="58"/>
      <c r="C192" s="37"/>
      <c r="D192" s="29"/>
      <c r="E192" s="28"/>
      <c r="F192" s="27"/>
      <c r="G192" s="41"/>
    </row>
    <row r="193" spans="1:7" x14ac:dyDescent="0.2">
      <c r="A193" s="36" t="s">
        <v>191</v>
      </c>
      <c r="B193" s="203" t="s">
        <v>64</v>
      </c>
      <c r="C193" s="37" t="s">
        <v>74</v>
      </c>
      <c r="D193" s="29"/>
      <c r="E193" s="28"/>
      <c r="F193" s="27"/>
      <c r="G193" s="41"/>
    </row>
    <row r="194" spans="1:7" x14ac:dyDescent="0.2">
      <c r="A194" s="51" t="s">
        <v>34</v>
      </c>
      <c r="B194" s="57" t="s">
        <v>76</v>
      </c>
      <c r="C194" s="37" t="s">
        <v>17</v>
      </c>
      <c r="D194" s="29" t="s">
        <v>0</v>
      </c>
      <c r="E194" s="39">
        <v>3</v>
      </c>
      <c r="F194" s="26"/>
      <c r="G194" s="99">
        <f t="shared" ref="G194" si="43">ROUND(E194*F194,2)</f>
        <v>0</v>
      </c>
    </row>
    <row r="195" spans="1:7" x14ac:dyDescent="0.2">
      <c r="A195" s="34"/>
      <c r="B195" s="57"/>
      <c r="C195" s="37"/>
      <c r="D195" s="29"/>
      <c r="E195" s="39"/>
      <c r="F195" s="27"/>
      <c r="G195" s="41"/>
    </row>
    <row r="196" spans="1:7" x14ac:dyDescent="0.2">
      <c r="A196" s="36" t="s">
        <v>192</v>
      </c>
      <c r="B196" s="203" t="s">
        <v>65</v>
      </c>
      <c r="C196" s="37" t="s">
        <v>74</v>
      </c>
      <c r="D196" s="29"/>
      <c r="E196" s="28"/>
      <c r="F196" s="27"/>
      <c r="G196" s="41"/>
    </row>
    <row r="197" spans="1:7" x14ac:dyDescent="0.2">
      <c r="A197" s="51" t="s">
        <v>34</v>
      </c>
      <c r="B197" s="57" t="s">
        <v>35</v>
      </c>
      <c r="C197" s="37" t="s">
        <v>17</v>
      </c>
      <c r="D197" s="29" t="s">
        <v>0</v>
      </c>
      <c r="E197" s="39">
        <v>3</v>
      </c>
      <c r="F197" s="26"/>
      <c r="G197" s="99">
        <f t="shared" ref="G197" si="44">ROUND(E197*F197,2)</f>
        <v>0</v>
      </c>
    </row>
    <row r="198" spans="1:7" x14ac:dyDescent="0.2">
      <c r="A198" s="34"/>
      <c r="B198" s="57"/>
      <c r="C198" s="37"/>
      <c r="D198" s="29"/>
      <c r="E198" s="39"/>
      <c r="F198" s="27"/>
      <c r="G198" s="41"/>
    </row>
    <row r="199" spans="1:7" x14ac:dyDescent="0.2">
      <c r="A199" s="45" t="s">
        <v>193</v>
      </c>
      <c r="B199" s="203" t="s">
        <v>100</v>
      </c>
      <c r="C199" s="37" t="s">
        <v>74</v>
      </c>
      <c r="D199" s="29"/>
      <c r="E199" s="28"/>
      <c r="F199" s="27"/>
      <c r="G199" s="25"/>
    </row>
    <row r="200" spans="1:7" x14ac:dyDescent="0.2">
      <c r="A200" s="68" t="s">
        <v>34</v>
      </c>
      <c r="B200" s="158" t="s">
        <v>106</v>
      </c>
      <c r="C200" s="156" t="s">
        <v>17</v>
      </c>
      <c r="D200" s="102"/>
      <c r="E200" s="115"/>
      <c r="F200" s="95"/>
      <c r="G200" s="117"/>
    </row>
    <row r="201" spans="1:7" x14ac:dyDescent="0.2">
      <c r="A201" s="67" t="s">
        <v>36</v>
      </c>
      <c r="B201" s="159" t="s">
        <v>124</v>
      </c>
      <c r="C201" s="156" t="s">
        <v>17</v>
      </c>
      <c r="D201" s="102" t="s">
        <v>0</v>
      </c>
      <c r="E201" s="116">
        <v>4</v>
      </c>
      <c r="F201" s="97"/>
      <c r="G201" s="99">
        <f t="shared" ref="G201:G204" si="45">ROUND(E201*F201,2)</f>
        <v>0</v>
      </c>
    </row>
    <row r="202" spans="1:7" s="105" customFormat="1" x14ac:dyDescent="0.2">
      <c r="A202" s="67" t="s">
        <v>105</v>
      </c>
      <c r="B202" s="159" t="s">
        <v>125</v>
      </c>
      <c r="C202" s="156" t="s">
        <v>17</v>
      </c>
      <c r="D202" s="102" t="s">
        <v>0</v>
      </c>
      <c r="E202" s="116">
        <v>1</v>
      </c>
      <c r="F202" s="97"/>
      <c r="G202" s="99">
        <f t="shared" si="45"/>
        <v>0</v>
      </c>
    </row>
    <row r="203" spans="1:7" s="105" customFormat="1" x14ac:dyDescent="0.2">
      <c r="A203" s="51" t="s">
        <v>45</v>
      </c>
      <c r="B203" s="185" t="s">
        <v>130</v>
      </c>
      <c r="C203" s="37"/>
      <c r="D203" s="29"/>
      <c r="E203" s="39"/>
      <c r="F203" s="27"/>
      <c r="G203" s="25"/>
    </row>
    <row r="204" spans="1:7" ht="25.5" x14ac:dyDescent="0.2">
      <c r="A204" s="53" t="s">
        <v>36</v>
      </c>
      <c r="B204" s="204" t="s">
        <v>131</v>
      </c>
      <c r="C204" s="37"/>
      <c r="D204" s="102" t="s">
        <v>0</v>
      </c>
      <c r="E204" s="39">
        <v>1</v>
      </c>
      <c r="F204" s="26"/>
      <c r="G204" s="99">
        <f t="shared" si="45"/>
        <v>0</v>
      </c>
    </row>
    <row r="205" spans="1:7" x14ac:dyDescent="0.2">
      <c r="A205" s="54"/>
      <c r="B205" s="204"/>
      <c r="C205" s="37"/>
      <c r="D205" s="29"/>
      <c r="E205" s="39"/>
      <c r="F205" s="27"/>
      <c r="G205" s="22"/>
    </row>
    <row r="206" spans="1:7" x14ac:dyDescent="0.2">
      <c r="A206" s="36" t="s">
        <v>194</v>
      </c>
      <c r="B206" s="203" t="s">
        <v>66</v>
      </c>
      <c r="C206" s="37" t="s">
        <v>74</v>
      </c>
      <c r="D206" s="29"/>
      <c r="E206" s="28"/>
      <c r="F206" s="27"/>
      <c r="G206" s="41"/>
    </row>
    <row r="207" spans="1:7" x14ac:dyDescent="0.2">
      <c r="A207" s="51" t="s">
        <v>34</v>
      </c>
      <c r="B207" s="57" t="s">
        <v>43</v>
      </c>
      <c r="C207" s="37" t="s">
        <v>17</v>
      </c>
      <c r="D207" s="29"/>
      <c r="E207" s="28"/>
      <c r="F207" s="27"/>
      <c r="G207" s="41"/>
    </row>
    <row r="208" spans="1:7" ht="25.5" x14ac:dyDescent="0.2">
      <c r="A208" s="53" t="s">
        <v>36</v>
      </c>
      <c r="B208" s="58" t="s">
        <v>37</v>
      </c>
      <c r="C208" s="37"/>
      <c r="D208" s="29" t="s">
        <v>38</v>
      </c>
      <c r="E208" s="28">
        <v>12</v>
      </c>
      <c r="F208" s="26"/>
      <c r="G208" s="99">
        <f t="shared" ref="G208" si="46">ROUND(E208*F208,2)</f>
        <v>0</v>
      </c>
    </row>
    <row r="209" spans="1:7" x14ac:dyDescent="0.2">
      <c r="A209" s="34"/>
      <c r="B209" s="58"/>
      <c r="C209" s="37"/>
      <c r="D209" s="29"/>
      <c r="E209" s="28"/>
      <c r="F209" s="27"/>
      <c r="G209" s="41"/>
    </row>
    <row r="210" spans="1:7" x14ac:dyDescent="0.2">
      <c r="A210" s="36" t="s">
        <v>195</v>
      </c>
      <c r="B210" s="203" t="s">
        <v>67</v>
      </c>
      <c r="C210" s="37" t="s">
        <v>74</v>
      </c>
      <c r="D210" s="29"/>
      <c r="E210" s="28"/>
      <c r="F210" s="27"/>
      <c r="G210" s="41"/>
    </row>
    <row r="211" spans="1:7" x14ac:dyDescent="0.2">
      <c r="A211" s="51" t="s">
        <v>34</v>
      </c>
      <c r="B211" s="57" t="s">
        <v>43</v>
      </c>
      <c r="C211" s="37" t="s">
        <v>17</v>
      </c>
      <c r="D211" s="29" t="s">
        <v>0</v>
      </c>
      <c r="E211" s="39">
        <v>23</v>
      </c>
      <c r="F211" s="26"/>
      <c r="G211" s="99">
        <f t="shared" ref="G211" si="47">ROUND(E211*F211,2)</f>
        <v>0</v>
      </c>
    </row>
    <row r="212" spans="1:7" ht="12" customHeight="1" x14ac:dyDescent="0.2">
      <c r="A212" s="34"/>
      <c r="B212" s="57"/>
      <c r="C212" s="37"/>
      <c r="D212" s="29"/>
      <c r="E212" s="39"/>
      <c r="F212" s="27"/>
      <c r="G212" s="41"/>
    </row>
    <row r="213" spans="1:7" ht="38.25" x14ac:dyDescent="0.2">
      <c r="A213" s="36" t="s">
        <v>196</v>
      </c>
      <c r="B213" s="203" t="s">
        <v>70</v>
      </c>
      <c r="C213" s="37" t="s">
        <v>74</v>
      </c>
      <c r="D213" s="29"/>
      <c r="E213" s="28"/>
      <c r="F213" s="27"/>
      <c r="G213" s="41"/>
    </row>
    <row r="214" spans="1:7" s="105" customFormat="1" ht="12" customHeight="1" x14ac:dyDescent="0.2">
      <c r="A214" s="51" t="s">
        <v>34</v>
      </c>
      <c r="B214" s="57" t="s">
        <v>49</v>
      </c>
      <c r="C214" s="37"/>
      <c r="D214" s="29"/>
      <c r="E214" s="28"/>
      <c r="F214" s="27"/>
      <c r="G214" s="41"/>
    </row>
    <row r="215" spans="1:7" x14ac:dyDescent="0.2">
      <c r="A215" s="53" t="s">
        <v>36</v>
      </c>
      <c r="B215" s="58" t="s">
        <v>35</v>
      </c>
      <c r="C215" s="37" t="s">
        <v>17</v>
      </c>
      <c r="D215" s="29" t="s">
        <v>0</v>
      </c>
      <c r="E215" s="39">
        <v>2</v>
      </c>
      <c r="F215" s="26"/>
      <c r="G215" s="99">
        <f t="shared" ref="G215" si="48">ROUND(E215*F215,2)</f>
        <v>0</v>
      </c>
    </row>
    <row r="216" spans="1:7" x14ac:dyDescent="0.2">
      <c r="A216" s="53" t="s">
        <v>105</v>
      </c>
      <c r="B216" s="58" t="s">
        <v>83</v>
      </c>
      <c r="C216" s="37"/>
      <c r="D216" s="29" t="s">
        <v>0</v>
      </c>
      <c r="E216" s="39">
        <v>2</v>
      </c>
      <c r="F216" s="26"/>
      <c r="G216" s="99">
        <f t="shared" ref="G216" si="49">ROUND(E216*F216,2)</f>
        <v>0</v>
      </c>
    </row>
    <row r="217" spans="1:7" x14ac:dyDescent="0.2">
      <c r="A217" s="34"/>
      <c r="B217" s="58"/>
      <c r="C217" s="37"/>
      <c r="D217" s="29"/>
      <c r="E217" s="39"/>
      <c r="F217" s="27"/>
      <c r="G217" s="41"/>
    </row>
    <row r="218" spans="1:7" ht="38.25" x14ac:dyDescent="0.2">
      <c r="A218" s="251" t="s">
        <v>197</v>
      </c>
      <c r="B218" s="252" t="s">
        <v>71</v>
      </c>
      <c r="C218" s="23" t="s">
        <v>74</v>
      </c>
      <c r="D218" s="44"/>
      <c r="E218" s="247"/>
      <c r="F218" s="69"/>
      <c r="G218" s="245"/>
    </row>
    <row r="219" spans="1:7" x14ac:dyDescent="0.2">
      <c r="A219" s="51" t="s">
        <v>34</v>
      </c>
      <c r="B219" s="57" t="s">
        <v>43</v>
      </c>
      <c r="C219" s="37"/>
      <c r="D219" s="29" t="s">
        <v>0</v>
      </c>
      <c r="E219" s="39">
        <v>23</v>
      </c>
      <c r="F219" s="26"/>
      <c r="G219" s="99">
        <f t="shared" ref="G219" si="50">ROUND(E219*F219,2)</f>
        <v>0</v>
      </c>
    </row>
    <row r="220" spans="1:7" ht="12" customHeight="1" x14ac:dyDescent="0.2">
      <c r="A220" s="34"/>
      <c r="B220" s="207"/>
      <c r="C220" s="37"/>
      <c r="D220" s="13"/>
      <c r="E220" s="39"/>
      <c r="F220" s="27"/>
      <c r="G220" s="41"/>
    </row>
    <row r="221" spans="1:7" ht="25.5" x14ac:dyDescent="0.2">
      <c r="A221" s="36" t="s">
        <v>198</v>
      </c>
      <c r="B221" s="223" t="s">
        <v>52</v>
      </c>
      <c r="C221" s="37" t="s">
        <v>74</v>
      </c>
      <c r="D221" s="227"/>
      <c r="E221" s="39"/>
      <c r="F221" s="27"/>
      <c r="G221" s="41"/>
    </row>
    <row r="222" spans="1:7" ht="12" customHeight="1" x14ac:dyDescent="0.2">
      <c r="A222" s="51" t="s">
        <v>34</v>
      </c>
      <c r="B222" s="225" t="s">
        <v>53</v>
      </c>
      <c r="C222" s="37" t="s">
        <v>17</v>
      </c>
      <c r="D222" s="29" t="s">
        <v>0</v>
      </c>
      <c r="E222" s="39">
        <v>12</v>
      </c>
      <c r="F222" s="26"/>
      <c r="G222" s="99">
        <f t="shared" ref="G222" si="51">ROUND(E222*F222,2)</f>
        <v>0</v>
      </c>
    </row>
    <row r="223" spans="1:7" s="105" customFormat="1" ht="12" customHeight="1" x14ac:dyDescent="0.2">
      <c r="A223" s="51"/>
      <c r="B223" s="225"/>
      <c r="C223" s="37"/>
      <c r="D223" s="29"/>
      <c r="E223" s="39"/>
      <c r="F223" s="27"/>
      <c r="G223" s="103"/>
    </row>
    <row r="224" spans="1:7" s="105" customFormat="1" ht="12" customHeight="1" x14ac:dyDescent="0.2">
      <c r="A224" s="36" t="s">
        <v>199</v>
      </c>
      <c r="B224" s="35" t="s">
        <v>231</v>
      </c>
      <c r="C224" s="211" t="s">
        <v>74</v>
      </c>
      <c r="D224" s="212" t="s">
        <v>0</v>
      </c>
      <c r="E224" s="39">
        <v>11</v>
      </c>
      <c r="F224" s="26"/>
      <c r="G224" s="99">
        <f t="shared" ref="G224" si="52">ROUND(E224*F224,2)</f>
        <v>0</v>
      </c>
    </row>
    <row r="225" spans="1:7" x14ac:dyDescent="0.2">
      <c r="A225" s="34"/>
      <c r="B225" s="225"/>
      <c r="C225" s="37"/>
      <c r="D225" s="29"/>
      <c r="E225" s="39"/>
      <c r="F225" s="27"/>
      <c r="G225" s="41"/>
    </row>
    <row r="226" spans="1:7" s="105" customFormat="1" x14ac:dyDescent="0.2">
      <c r="A226" s="36" t="s">
        <v>200</v>
      </c>
      <c r="B226" s="203" t="s">
        <v>55</v>
      </c>
      <c r="C226" s="37" t="s">
        <v>56</v>
      </c>
      <c r="D226" s="227"/>
      <c r="E226" s="39"/>
      <c r="F226" s="25"/>
      <c r="G226" s="41"/>
    </row>
    <row r="227" spans="1:7" s="105" customFormat="1" ht="25.5" x14ac:dyDescent="0.2">
      <c r="A227" s="51" t="s">
        <v>34</v>
      </c>
      <c r="B227" s="225" t="s">
        <v>57</v>
      </c>
      <c r="C227" s="37"/>
      <c r="D227" s="29" t="s">
        <v>58</v>
      </c>
      <c r="E227" s="28">
        <v>20</v>
      </c>
      <c r="F227" s="26"/>
      <c r="G227" s="99">
        <f t="shared" ref="G227" si="53">ROUND(E227*F227,2)</f>
        <v>0</v>
      </c>
    </row>
    <row r="228" spans="1:7" s="105" customFormat="1" x14ac:dyDescent="0.2">
      <c r="A228" s="51"/>
      <c r="B228" s="225"/>
      <c r="C228" s="37"/>
      <c r="D228" s="29"/>
      <c r="E228" s="28"/>
      <c r="F228" s="27"/>
      <c r="G228" s="99"/>
    </row>
    <row r="229" spans="1:7" ht="25.5" x14ac:dyDescent="0.2">
      <c r="A229" s="45" t="s">
        <v>201</v>
      </c>
      <c r="B229" s="203" t="s">
        <v>59</v>
      </c>
      <c r="C229" s="37" t="s">
        <v>60</v>
      </c>
      <c r="D229" s="29"/>
      <c r="E229" s="28"/>
      <c r="F229" s="27"/>
      <c r="G229" s="99"/>
    </row>
    <row r="230" spans="1:7" x14ac:dyDescent="0.2">
      <c r="A230" s="51" t="s">
        <v>34</v>
      </c>
      <c r="B230" s="57" t="s">
        <v>61</v>
      </c>
      <c r="C230" s="37" t="s">
        <v>17</v>
      </c>
      <c r="D230" s="29" t="s">
        <v>58</v>
      </c>
      <c r="E230" s="28">
        <v>3</v>
      </c>
      <c r="F230" s="26"/>
      <c r="G230" s="99">
        <f t="shared" ref="G230" si="54">ROUND(E230*F230,2)</f>
        <v>0</v>
      </c>
    </row>
    <row r="231" spans="1:7" x14ac:dyDescent="0.2">
      <c r="A231" s="34"/>
      <c r="B231" s="225"/>
      <c r="C231" s="37"/>
      <c r="D231" s="29"/>
      <c r="E231" s="28"/>
      <c r="F231" s="27"/>
      <c r="G231" s="41"/>
    </row>
    <row r="232" spans="1:7" s="105" customFormat="1" x14ac:dyDescent="0.2">
      <c r="A232" s="36" t="s">
        <v>202</v>
      </c>
      <c r="B232" s="203" t="s">
        <v>73</v>
      </c>
      <c r="C232" s="37" t="s">
        <v>75</v>
      </c>
      <c r="D232" s="29"/>
      <c r="E232" s="28"/>
      <c r="F232" s="27"/>
      <c r="G232" s="41"/>
    </row>
    <row r="233" spans="1:7" x14ac:dyDescent="0.2">
      <c r="A233" s="51" t="s">
        <v>34</v>
      </c>
      <c r="B233" s="185" t="s">
        <v>111</v>
      </c>
      <c r="C233" s="37" t="s">
        <v>17</v>
      </c>
      <c r="D233" s="29" t="s">
        <v>38</v>
      </c>
      <c r="E233" s="28">
        <v>10</v>
      </c>
      <c r="F233" s="26"/>
      <c r="G233" s="99">
        <f t="shared" ref="G233:G234" si="55">ROUND(E233*F233,2)</f>
        <v>0</v>
      </c>
    </row>
    <row r="234" spans="1:7" x14ac:dyDescent="0.2">
      <c r="A234" s="51" t="s">
        <v>112</v>
      </c>
      <c r="B234" s="185" t="s">
        <v>62</v>
      </c>
      <c r="C234" s="37"/>
      <c r="D234" s="20" t="s">
        <v>38</v>
      </c>
      <c r="E234" s="28">
        <v>2</v>
      </c>
      <c r="F234" s="26"/>
      <c r="G234" s="99">
        <f t="shared" si="55"/>
        <v>0</v>
      </c>
    </row>
    <row r="235" spans="1:7" x14ac:dyDescent="0.2">
      <c r="A235" s="51"/>
      <c r="B235" s="118"/>
      <c r="C235" s="37"/>
      <c r="D235" s="29"/>
      <c r="E235" s="42"/>
      <c r="F235" s="27"/>
      <c r="G235" s="27"/>
    </row>
    <row r="236" spans="1:7" ht="25.5" customHeight="1" x14ac:dyDescent="0.2">
      <c r="A236" s="45" t="s">
        <v>234</v>
      </c>
      <c r="B236" s="205" t="s">
        <v>101</v>
      </c>
      <c r="C236" s="37" t="s">
        <v>104</v>
      </c>
      <c r="D236" s="29" t="s">
        <v>99</v>
      </c>
      <c r="E236" s="42">
        <v>5</v>
      </c>
      <c r="F236" s="26"/>
      <c r="G236" s="99">
        <f t="shared" ref="G236" si="56">ROUND(E236*F236,2)</f>
        <v>0</v>
      </c>
    </row>
    <row r="237" spans="1:7" x14ac:dyDescent="0.2">
      <c r="A237" s="17"/>
      <c r="B237" s="206"/>
      <c r="C237" s="23"/>
      <c r="D237" s="44"/>
      <c r="E237" s="21"/>
      <c r="F237" s="69"/>
      <c r="G237" s="100"/>
    </row>
    <row r="238" spans="1:7" x14ac:dyDescent="0.2">
      <c r="A238" s="104"/>
      <c r="B238" s="281" t="s">
        <v>128</v>
      </c>
      <c r="C238" s="281"/>
      <c r="D238" s="281"/>
      <c r="E238" s="273" t="s">
        <v>132</v>
      </c>
      <c r="F238" s="273"/>
      <c r="G238" s="87">
        <f>SUM(G187:G237)</f>
        <v>0</v>
      </c>
    </row>
    <row r="239" spans="1:7" x14ac:dyDescent="0.2">
      <c r="A239" s="191"/>
      <c r="B239" s="215"/>
      <c r="C239" s="215"/>
      <c r="D239" s="192"/>
      <c r="E239" s="193"/>
      <c r="F239" s="64"/>
      <c r="G239" s="110"/>
    </row>
    <row r="240" spans="1:7" x14ac:dyDescent="0.2">
      <c r="A240" s="111" t="s">
        <v>133</v>
      </c>
      <c r="B240" s="279" t="s">
        <v>134</v>
      </c>
      <c r="C240" s="280"/>
      <c r="D240" s="280"/>
      <c r="E240" s="83"/>
      <c r="F240" s="106"/>
      <c r="G240" s="112"/>
    </row>
    <row r="241" spans="1:7" x14ac:dyDescent="0.2">
      <c r="A241" s="15" t="s">
        <v>203</v>
      </c>
      <c r="B241" s="35" t="s">
        <v>63</v>
      </c>
      <c r="C241" s="24" t="s">
        <v>74</v>
      </c>
      <c r="D241" s="32"/>
      <c r="E241" s="31"/>
      <c r="F241" s="108"/>
      <c r="G241" s="30"/>
    </row>
    <row r="242" spans="1:7" x14ac:dyDescent="0.2">
      <c r="A242" s="51" t="s">
        <v>34</v>
      </c>
      <c r="B242" s="57" t="s">
        <v>35</v>
      </c>
      <c r="C242" s="37" t="s">
        <v>17</v>
      </c>
      <c r="D242" s="29"/>
      <c r="E242" s="28"/>
      <c r="F242" s="27"/>
      <c r="G242" s="40"/>
    </row>
    <row r="243" spans="1:7" ht="25.5" x14ac:dyDescent="0.2">
      <c r="A243" s="53" t="s">
        <v>36</v>
      </c>
      <c r="B243" s="58" t="s">
        <v>37</v>
      </c>
      <c r="C243" s="37"/>
      <c r="D243" s="29" t="s">
        <v>38</v>
      </c>
      <c r="E243" s="28">
        <v>241</v>
      </c>
      <c r="F243" s="26"/>
      <c r="G243" s="99">
        <f t="shared" ref="G243" si="57">ROUND(E243*F243,2)</f>
        <v>0</v>
      </c>
    </row>
    <row r="244" spans="1:7" x14ac:dyDescent="0.2">
      <c r="A244" s="51" t="s">
        <v>45</v>
      </c>
      <c r="B244" s="57" t="s">
        <v>102</v>
      </c>
      <c r="C244" s="37"/>
      <c r="D244" s="29"/>
      <c r="E244" s="28"/>
      <c r="F244" s="27"/>
      <c r="G244" s="103"/>
    </row>
    <row r="245" spans="1:7" s="105" customFormat="1" ht="25.5" x14ac:dyDescent="0.2">
      <c r="A245" s="53" t="s">
        <v>105</v>
      </c>
      <c r="B245" s="59" t="s">
        <v>37</v>
      </c>
      <c r="C245" s="37"/>
      <c r="D245" s="29" t="s">
        <v>38</v>
      </c>
      <c r="E245" s="28">
        <v>3</v>
      </c>
      <c r="F245" s="26"/>
      <c r="G245" s="99">
        <f t="shared" ref="G245" si="58">ROUND(E245*F245,2)</f>
        <v>0</v>
      </c>
    </row>
    <row r="246" spans="1:7" s="105" customFormat="1" x14ac:dyDescent="0.2">
      <c r="A246" s="114"/>
      <c r="B246" s="114"/>
      <c r="C246" s="114"/>
      <c r="D246" s="114"/>
      <c r="E246" s="114"/>
      <c r="F246" s="265"/>
      <c r="G246" s="114"/>
    </row>
    <row r="247" spans="1:7" ht="25.5" x14ac:dyDescent="0.2">
      <c r="A247" s="143" t="s">
        <v>204</v>
      </c>
      <c r="B247" s="208" t="s">
        <v>86</v>
      </c>
      <c r="C247" s="141" t="s">
        <v>74</v>
      </c>
      <c r="D247" s="152"/>
      <c r="E247" s="153"/>
      <c r="F247" s="266"/>
      <c r="G247" s="177"/>
    </row>
    <row r="248" spans="1:7" x14ac:dyDescent="0.2">
      <c r="A248" s="68" t="s">
        <v>34</v>
      </c>
      <c r="B248" s="151" t="s">
        <v>35</v>
      </c>
      <c r="C248" s="150" t="s">
        <v>17</v>
      </c>
      <c r="D248" s="152" t="s">
        <v>38</v>
      </c>
      <c r="E248" s="142">
        <v>75</v>
      </c>
      <c r="F248" s="267"/>
      <c r="G248" s="117">
        <v>0</v>
      </c>
    </row>
    <row r="249" spans="1:7" x14ac:dyDescent="0.2">
      <c r="A249" s="34"/>
      <c r="B249" s="58"/>
      <c r="C249" s="37"/>
      <c r="D249" s="29"/>
      <c r="E249" s="28"/>
      <c r="F249" s="27"/>
      <c r="G249" s="41"/>
    </row>
    <row r="250" spans="1:7" x14ac:dyDescent="0.2">
      <c r="A250" s="36" t="s">
        <v>205</v>
      </c>
      <c r="B250" s="35" t="s">
        <v>64</v>
      </c>
      <c r="C250" s="37" t="s">
        <v>74</v>
      </c>
      <c r="D250" s="29"/>
      <c r="E250" s="28"/>
      <c r="F250" s="27"/>
      <c r="G250" s="41"/>
    </row>
    <row r="251" spans="1:7" x14ac:dyDescent="0.2">
      <c r="A251" s="51" t="s">
        <v>34</v>
      </c>
      <c r="B251" s="65" t="s">
        <v>40</v>
      </c>
      <c r="C251" s="37" t="s">
        <v>17</v>
      </c>
      <c r="D251" s="29" t="s">
        <v>0</v>
      </c>
      <c r="E251" s="39">
        <v>2</v>
      </c>
      <c r="F251" s="26"/>
      <c r="G251" s="99">
        <f t="shared" ref="G251" si="59">ROUND(E251*F251,2)</f>
        <v>0</v>
      </c>
    </row>
    <row r="252" spans="1:7" x14ac:dyDescent="0.2">
      <c r="A252" s="34"/>
      <c r="B252" s="65"/>
      <c r="C252" s="37"/>
      <c r="D252" s="29"/>
      <c r="E252" s="39"/>
      <c r="F252" s="27"/>
      <c r="G252" s="41"/>
    </row>
    <row r="253" spans="1:7" x14ac:dyDescent="0.2">
      <c r="A253" s="36" t="s">
        <v>206</v>
      </c>
      <c r="B253" s="35" t="s">
        <v>65</v>
      </c>
      <c r="C253" s="37" t="s">
        <v>74</v>
      </c>
      <c r="D253" s="29"/>
      <c r="E253" s="28"/>
      <c r="F253" s="27"/>
      <c r="G253" s="41"/>
    </row>
    <row r="254" spans="1:7" x14ac:dyDescent="0.2">
      <c r="A254" s="51" t="s">
        <v>34</v>
      </c>
      <c r="B254" s="65" t="s">
        <v>35</v>
      </c>
      <c r="C254" s="37" t="s">
        <v>17</v>
      </c>
      <c r="D254" s="29" t="s">
        <v>0</v>
      </c>
      <c r="E254" s="39">
        <v>1</v>
      </c>
      <c r="F254" s="26"/>
      <c r="G254" s="99">
        <f t="shared" ref="G254" si="60">ROUND(E254*F254,2)</f>
        <v>0</v>
      </c>
    </row>
    <row r="255" spans="1:7" x14ac:dyDescent="0.2">
      <c r="A255" s="34"/>
      <c r="B255" s="65"/>
      <c r="C255" s="37"/>
      <c r="D255" s="29"/>
      <c r="E255" s="39"/>
      <c r="F255" s="27"/>
      <c r="G255" s="41"/>
    </row>
    <row r="256" spans="1:7" x14ac:dyDescent="0.2">
      <c r="A256" s="45" t="s">
        <v>207</v>
      </c>
      <c r="B256" s="35" t="s">
        <v>100</v>
      </c>
      <c r="C256" s="37" t="s">
        <v>74</v>
      </c>
      <c r="D256" s="29"/>
      <c r="E256" s="28"/>
      <c r="F256" s="27"/>
      <c r="G256" s="25"/>
    </row>
    <row r="257" spans="1:7" x14ac:dyDescent="0.2">
      <c r="A257" s="68" t="s">
        <v>34</v>
      </c>
      <c r="B257" s="178" t="s">
        <v>106</v>
      </c>
      <c r="C257" s="156" t="s">
        <v>17</v>
      </c>
      <c r="D257" s="102"/>
      <c r="E257" s="115"/>
      <c r="F257" s="95"/>
      <c r="G257" s="117"/>
    </row>
    <row r="258" spans="1:7" x14ac:dyDescent="0.2">
      <c r="A258" s="67" t="s">
        <v>36</v>
      </c>
      <c r="B258" s="179" t="s">
        <v>124</v>
      </c>
      <c r="C258" s="156" t="s">
        <v>17</v>
      </c>
      <c r="D258" s="102" t="s">
        <v>0</v>
      </c>
      <c r="E258" s="116">
        <v>2</v>
      </c>
      <c r="F258" s="97"/>
      <c r="G258" s="99">
        <f t="shared" ref="G258" si="61">ROUND(E258*F258,2)</f>
        <v>0</v>
      </c>
    </row>
    <row r="259" spans="1:7" x14ac:dyDescent="0.2">
      <c r="A259" s="51" t="s">
        <v>45</v>
      </c>
      <c r="B259" s="185" t="s">
        <v>89</v>
      </c>
      <c r="C259" s="37"/>
      <c r="D259" s="29"/>
      <c r="E259" s="39"/>
      <c r="F259" s="27"/>
      <c r="G259" s="25"/>
    </row>
    <row r="260" spans="1:7" x14ac:dyDescent="0.2">
      <c r="A260" s="53" t="s">
        <v>36</v>
      </c>
      <c r="B260" s="229" t="s">
        <v>119</v>
      </c>
      <c r="C260" s="37"/>
      <c r="D260" s="102" t="s">
        <v>0</v>
      </c>
      <c r="E260" s="39">
        <v>2</v>
      </c>
      <c r="F260" s="26"/>
      <c r="G260" s="99">
        <f t="shared" ref="G260" si="62">ROUND(E260*F260,2)</f>
        <v>0</v>
      </c>
    </row>
    <row r="261" spans="1:7" x14ac:dyDescent="0.2">
      <c r="A261" s="54"/>
      <c r="B261" s="229"/>
      <c r="C261" s="37"/>
      <c r="D261" s="29"/>
      <c r="E261" s="39"/>
      <c r="F261" s="27"/>
      <c r="G261" s="22"/>
    </row>
    <row r="262" spans="1:7" x14ac:dyDescent="0.2">
      <c r="A262" s="36" t="s">
        <v>208</v>
      </c>
      <c r="B262" s="35" t="s">
        <v>66</v>
      </c>
      <c r="C262" s="37" t="s">
        <v>74</v>
      </c>
      <c r="D262" s="29"/>
      <c r="E262" s="28"/>
      <c r="F262" s="27"/>
      <c r="G262" s="41"/>
    </row>
    <row r="263" spans="1:7" x14ac:dyDescent="0.2">
      <c r="A263" s="248" t="s">
        <v>34</v>
      </c>
      <c r="B263" s="254" t="s">
        <v>43</v>
      </c>
      <c r="C263" s="23" t="s">
        <v>17</v>
      </c>
      <c r="D263" s="44"/>
      <c r="E263" s="247"/>
      <c r="F263" s="69"/>
      <c r="G263" s="245"/>
    </row>
    <row r="264" spans="1:7" ht="25.5" x14ac:dyDescent="0.2">
      <c r="A264" s="53" t="s">
        <v>36</v>
      </c>
      <c r="B264" s="66" t="s">
        <v>37</v>
      </c>
      <c r="C264" s="37"/>
      <c r="D264" s="29" t="s">
        <v>38</v>
      </c>
      <c r="E264" s="28">
        <v>6</v>
      </c>
      <c r="F264" s="26"/>
      <c r="G264" s="99">
        <f t="shared" ref="G264" si="63">ROUND(E264*F264,2)</f>
        <v>0</v>
      </c>
    </row>
    <row r="265" spans="1:7" x14ac:dyDescent="0.2">
      <c r="A265" s="34"/>
      <c r="B265" s="66"/>
      <c r="C265" s="37"/>
      <c r="D265" s="29"/>
      <c r="E265" s="28"/>
      <c r="F265" s="27"/>
      <c r="G265" s="41"/>
    </row>
    <row r="266" spans="1:7" x14ac:dyDescent="0.2">
      <c r="A266" s="36" t="s">
        <v>209</v>
      </c>
      <c r="B266" s="35" t="s">
        <v>67</v>
      </c>
      <c r="C266" s="37" t="s">
        <v>74</v>
      </c>
      <c r="D266" s="29"/>
      <c r="E266" s="28"/>
      <c r="F266" s="27"/>
      <c r="G266" s="41"/>
    </row>
    <row r="267" spans="1:7" x14ac:dyDescent="0.2">
      <c r="A267" s="51" t="s">
        <v>34</v>
      </c>
      <c r="B267" s="65" t="s">
        <v>43</v>
      </c>
      <c r="C267" s="37" t="s">
        <v>17</v>
      </c>
      <c r="D267" s="29" t="s">
        <v>0</v>
      </c>
      <c r="E267" s="39">
        <v>12</v>
      </c>
      <c r="F267" s="26"/>
      <c r="G267" s="99">
        <f t="shared" ref="G267" si="64">ROUND(E267*F267,2)</f>
        <v>0</v>
      </c>
    </row>
    <row r="268" spans="1:7" ht="12" customHeight="1" x14ac:dyDescent="0.2">
      <c r="A268" s="34"/>
      <c r="B268" s="65"/>
      <c r="C268" s="37"/>
      <c r="D268" s="29"/>
      <c r="E268" s="39"/>
      <c r="F268" s="27"/>
      <c r="G268" s="41"/>
    </row>
    <row r="269" spans="1:7" ht="38.25" x14ac:dyDescent="0.2">
      <c r="A269" s="36" t="s">
        <v>210</v>
      </c>
      <c r="B269" s="35" t="s">
        <v>70</v>
      </c>
      <c r="C269" s="37" t="s">
        <v>74</v>
      </c>
      <c r="D269" s="29"/>
      <c r="E269" s="28"/>
      <c r="F269" s="27"/>
      <c r="G269" s="41"/>
    </row>
    <row r="270" spans="1:7" ht="12" customHeight="1" x14ac:dyDescent="0.2">
      <c r="A270" s="51" t="s">
        <v>34</v>
      </c>
      <c r="B270" s="57" t="s">
        <v>49</v>
      </c>
      <c r="C270" s="37"/>
      <c r="D270" s="29"/>
      <c r="E270" s="28"/>
      <c r="F270" s="27"/>
      <c r="G270" s="41"/>
    </row>
    <row r="271" spans="1:7" x14ac:dyDescent="0.2">
      <c r="A271" s="53" t="s">
        <v>36</v>
      </c>
      <c r="B271" s="58" t="s">
        <v>35</v>
      </c>
      <c r="C271" s="37" t="s">
        <v>17</v>
      </c>
      <c r="D271" s="29" t="s">
        <v>0</v>
      </c>
      <c r="E271" s="39">
        <v>1</v>
      </c>
      <c r="F271" s="26"/>
      <c r="G271" s="99">
        <f t="shared" ref="G271:G272" si="65">ROUND(E271*F271,2)</f>
        <v>0</v>
      </c>
    </row>
    <row r="272" spans="1:7" x14ac:dyDescent="0.2">
      <c r="A272" s="53" t="s">
        <v>105</v>
      </c>
      <c r="B272" s="58" t="s">
        <v>102</v>
      </c>
      <c r="C272" s="37"/>
      <c r="D272" s="29" t="s">
        <v>0</v>
      </c>
      <c r="E272" s="39">
        <v>2</v>
      </c>
      <c r="F272" s="26"/>
      <c r="G272" s="99">
        <f t="shared" si="65"/>
        <v>0</v>
      </c>
    </row>
    <row r="273" spans="1:7" x14ac:dyDescent="0.2">
      <c r="A273" s="34"/>
      <c r="B273" s="66"/>
      <c r="C273" s="37"/>
      <c r="D273" s="29"/>
      <c r="E273" s="39"/>
      <c r="F273" s="27"/>
      <c r="G273" s="41"/>
    </row>
    <row r="274" spans="1:7" ht="38.25" x14ac:dyDescent="0.2">
      <c r="A274" s="36" t="s">
        <v>211</v>
      </c>
      <c r="B274" s="35" t="s">
        <v>71</v>
      </c>
      <c r="C274" s="37" t="s">
        <v>74</v>
      </c>
      <c r="D274" s="29"/>
      <c r="E274" s="28"/>
      <c r="F274" s="27"/>
      <c r="G274" s="41"/>
    </row>
    <row r="275" spans="1:7" x14ac:dyDescent="0.2">
      <c r="A275" s="51" t="s">
        <v>34</v>
      </c>
      <c r="B275" s="65" t="s">
        <v>43</v>
      </c>
      <c r="C275" s="37"/>
      <c r="D275" s="29" t="s">
        <v>0</v>
      </c>
      <c r="E275" s="39">
        <v>12</v>
      </c>
      <c r="F275" s="26"/>
      <c r="G275" s="99">
        <f t="shared" ref="G275" si="66">ROUND(E275*F275,2)</f>
        <v>0</v>
      </c>
    </row>
    <row r="276" spans="1:7" ht="12" customHeight="1" x14ac:dyDescent="0.2">
      <c r="A276" s="34"/>
      <c r="B276" s="33"/>
      <c r="C276" s="37"/>
      <c r="D276" s="13"/>
      <c r="E276" s="39"/>
      <c r="F276" s="27"/>
      <c r="G276" s="41"/>
    </row>
    <row r="277" spans="1:7" ht="25.5" x14ac:dyDescent="0.2">
      <c r="A277" s="36" t="s">
        <v>212</v>
      </c>
      <c r="B277" s="230" t="s">
        <v>52</v>
      </c>
      <c r="C277" s="37" t="s">
        <v>74</v>
      </c>
      <c r="D277" s="227"/>
      <c r="E277" s="39"/>
      <c r="F277" s="27"/>
      <c r="G277" s="41"/>
    </row>
    <row r="278" spans="1:7" ht="12" customHeight="1" x14ac:dyDescent="0.2">
      <c r="A278" s="51" t="s">
        <v>34</v>
      </c>
      <c r="B278" s="225" t="s">
        <v>53</v>
      </c>
      <c r="C278" s="37" t="s">
        <v>17</v>
      </c>
      <c r="D278" s="29" t="s">
        <v>0</v>
      </c>
      <c r="E278" s="39">
        <v>6</v>
      </c>
      <c r="F278" s="26"/>
      <c r="G278" s="99">
        <f t="shared" ref="G278" si="67">ROUND(E278*F278,2)</f>
        <v>0</v>
      </c>
    </row>
    <row r="279" spans="1:7" s="105" customFormat="1" ht="12" customHeight="1" x14ac:dyDescent="0.2">
      <c r="A279" s="51"/>
      <c r="B279" s="225"/>
      <c r="C279" s="37"/>
      <c r="D279" s="29"/>
      <c r="E279" s="39"/>
      <c r="F279" s="27"/>
      <c r="G279" s="103"/>
    </row>
    <row r="280" spans="1:7" s="105" customFormat="1" ht="12" customHeight="1" x14ac:dyDescent="0.2">
      <c r="A280" s="36" t="s">
        <v>235</v>
      </c>
      <c r="B280" s="35" t="s">
        <v>231</v>
      </c>
      <c r="C280" s="211" t="s">
        <v>74</v>
      </c>
      <c r="D280" s="212" t="s">
        <v>0</v>
      </c>
      <c r="E280" s="39">
        <v>6</v>
      </c>
      <c r="F280" s="26"/>
      <c r="G280" s="99">
        <f t="shared" ref="G280" si="68">ROUND(E280*F280,2)</f>
        <v>0</v>
      </c>
    </row>
    <row r="281" spans="1:7" x14ac:dyDescent="0.2">
      <c r="A281" s="34"/>
      <c r="B281" s="231"/>
      <c r="C281" s="37"/>
      <c r="D281" s="29"/>
      <c r="E281" s="39"/>
      <c r="F281" s="27"/>
      <c r="G281" s="41"/>
    </row>
    <row r="282" spans="1:7" x14ac:dyDescent="0.2">
      <c r="A282" s="104"/>
      <c r="B282" s="281" t="s">
        <v>134</v>
      </c>
      <c r="C282" s="281"/>
      <c r="D282" s="281"/>
      <c r="E282" s="273" t="s">
        <v>236</v>
      </c>
      <c r="F282" s="273"/>
      <c r="G282" s="87">
        <f>SUM(G241:G281)</f>
        <v>0</v>
      </c>
    </row>
    <row r="283" spans="1:7" x14ac:dyDescent="0.2">
      <c r="A283" s="78"/>
      <c r="B283" s="73"/>
      <c r="C283" s="161"/>
      <c r="D283" s="70"/>
      <c r="E283" s="71"/>
      <c r="F283" s="71"/>
      <c r="G283" s="72"/>
    </row>
    <row r="284" spans="1:7" x14ac:dyDescent="0.2">
      <c r="A284" s="79" t="s">
        <v>136</v>
      </c>
      <c r="B284" s="77" t="s">
        <v>135</v>
      </c>
      <c r="C284" s="148"/>
      <c r="D284" s="75"/>
      <c r="E284" s="76"/>
      <c r="F284" s="149"/>
      <c r="G284" s="155"/>
    </row>
    <row r="285" spans="1:7" x14ac:dyDescent="0.2">
      <c r="A285" s="45" t="s">
        <v>137</v>
      </c>
      <c r="B285" s="35" t="s">
        <v>63</v>
      </c>
      <c r="C285" s="24" t="s">
        <v>74</v>
      </c>
      <c r="D285" s="18"/>
      <c r="E285" s="19"/>
      <c r="F285" s="55"/>
      <c r="G285" s="98"/>
    </row>
    <row r="286" spans="1:7" x14ac:dyDescent="0.2">
      <c r="A286" s="51" t="s">
        <v>34</v>
      </c>
      <c r="B286" s="57" t="s">
        <v>35</v>
      </c>
      <c r="C286" s="37" t="s">
        <v>17</v>
      </c>
      <c r="D286" s="29"/>
      <c r="E286" s="28"/>
      <c r="F286" s="27"/>
      <c r="G286" s="99"/>
    </row>
    <row r="287" spans="1:7" ht="25.5" x14ac:dyDescent="0.2">
      <c r="A287" s="53" t="s">
        <v>36</v>
      </c>
      <c r="B287" s="59" t="s">
        <v>37</v>
      </c>
      <c r="C287" s="37"/>
      <c r="D287" s="29" t="s">
        <v>38</v>
      </c>
      <c r="E287" s="28">
        <v>298</v>
      </c>
      <c r="F287" s="26"/>
      <c r="G287" s="99">
        <f t="shared" ref="G287" si="69">ROUND(E287*F287,2)</f>
        <v>0</v>
      </c>
    </row>
    <row r="288" spans="1:7" x14ac:dyDescent="0.2">
      <c r="A288" s="51" t="s">
        <v>34</v>
      </c>
      <c r="B288" s="57" t="s">
        <v>115</v>
      </c>
      <c r="C288" s="37" t="s">
        <v>17</v>
      </c>
      <c r="D288" s="29"/>
      <c r="E288" s="28"/>
      <c r="F288" s="27"/>
      <c r="G288" s="99"/>
    </row>
    <row r="289" spans="1:7" ht="25.5" x14ac:dyDescent="0.2">
      <c r="A289" s="53" t="s">
        <v>36</v>
      </c>
      <c r="B289" s="59" t="s">
        <v>37</v>
      </c>
      <c r="C289" s="37"/>
      <c r="D289" s="29" t="s">
        <v>38</v>
      </c>
      <c r="E289" s="28">
        <v>20</v>
      </c>
      <c r="F289" s="26"/>
      <c r="G289" s="99">
        <f t="shared" ref="G289" si="70">ROUND(E289*F289,2)</f>
        <v>0</v>
      </c>
    </row>
    <row r="290" spans="1:7" x14ac:dyDescent="0.2">
      <c r="A290" s="54"/>
      <c r="B290" s="59"/>
      <c r="C290" s="37"/>
      <c r="D290" s="29"/>
      <c r="E290" s="28"/>
      <c r="F290" s="27"/>
      <c r="G290" s="99"/>
    </row>
    <row r="291" spans="1:7" x14ac:dyDescent="0.2">
      <c r="A291" s="36" t="s">
        <v>141</v>
      </c>
      <c r="B291" s="35" t="s">
        <v>64</v>
      </c>
      <c r="C291" s="37" t="s">
        <v>74</v>
      </c>
      <c r="D291" s="29"/>
      <c r="E291" s="28"/>
      <c r="F291" s="27"/>
      <c r="G291" s="99"/>
    </row>
    <row r="292" spans="1:7" x14ac:dyDescent="0.2">
      <c r="A292" s="51" t="s">
        <v>34</v>
      </c>
      <c r="B292" s="65" t="s">
        <v>40</v>
      </c>
      <c r="C292" s="37" t="s">
        <v>17</v>
      </c>
      <c r="D292" s="29" t="s">
        <v>0</v>
      </c>
      <c r="E292" s="39">
        <v>4</v>
      </c>
      <c r="F292" s="26"/>
      <c r="G292" s="99">
        <f t="shared" ref="G292" si="71">ROUND(E292*F292,2)</f>
        <v>0</v>
      </c>
    </row>
    <row r="293" spans="1:7" x14ac:dyDescent="0.2">
      <c r="A293" s="51"/>
      <c r="B293" s="65"/>
      <c r="C293" s="37"/>
      <c r="D293" s="29"/>
      <c r="E293" s="39"/>
      <c r="F293" s="27"/>
      <c r="G293" s="99"/>
    </row>
    <row r="294" spans="1:7" s="105" customFormat="1" x14ac:dyDescent="0.2">
      <c r="A294" s="45" t="s">
        <v>146</v>
      </c>
      <c r="B294" s="35" t="s">
        <v>65</v>
      </c>
      <c r="C294" s="37" t="s">
        <v>74</v>
      </c>
      <c r="D294" s="29"/>
      <c r="E294" s="28"/>
      <c r="F294" s="27"/>
      <c r="G294" s="99"/>
    </row>
    <row r="295" spans="1:7" x14ac:dyDescent="0.2">
      <c r="A295" s="51" t="s">
        <v>34</v>
      </c>
      <c r="B295" s="57" t="s">
        <v>35</v>
      </c>
      <c r="C295" s="37" t="s">
        <v>17</v>
      </c>
      <c r="D295" s="29" t="s">
        <v>0</v>
      </c>
      <c r="E295" s="39">
        <v>3</v>
      </c>
      <c r="F295" s="26"/>
      <c r="G295" s="99">
        <f t="shared" ref="G295" si="72">ROUND(E295*F295,2)</f>
        <v>0</v>
      </c>
    </row>
    <row r="296" spans="1:7" x14ac:dyDescent="0.2">
      <c r="A296" s="51" t="s">
        <v>34</v>
      </c>
      <c r="B296" s="57" t="s">
        <v>115</v>
      </c>
      <c r="C296" s="37" t="s">
        <v>17</v>
      </c>
      <c r="D296" s="29" t="s">
        <v>0</v>
      </c>
      <c r="E296" s="39">
        <v>1</v>
      </c>
      <c r="F296" s="26"/>
      <c r="G296" s="99">
        <f t="shared" ref="G296" si="73">ROUND(E296*F296,2)</f>
        <v>0</v>
      </c>
    </row>
    <row r="297" spans="1:7" x14ac:dyDescent="0.2">
      <c r="A297" s="54"/>
      <c r="B297" s="57"/>
      <c r="C297" s="37"/>
      <c r="D297" s="29"/>
      <c r="E297" s="39"/>
      <c r="F297" s="27"/>
      <c r="G297" s="99"/>
    </row>
    <row r="298" spans="1:7" x14ac:dyDescent="0.2">
      <c r="A298" s="45" t="s">
        <v>147</v>
      </c>
      <c r="B298" s="35" t="s">
        <v>100</v>
      </c>
      <c r="C298" s="37" t="s">
        <v>74</v>
      </c>
      <c r="D298" s="29"/>
      <c r="E298" s="28"/>
      <c r="F298" s="27"/>
      <c r="G298" s="99"/>
    </row>
    <row r="299" spans="1:7" x14ac:dyDescent="0.2">
      <c r="A299" s="68" t="s">
        <v>34</v>
      </c>
      <c r="B299" s="178" t="s">
        <v>106</v>
      </c>
      <c r="C299" s="156" t="s">
        <v>17</v>
      </c>
      <c r="D299" s="102"/>
      <c r="E299" s="115"/>
      <c r="F299" s="95"/>
      <c r="G299" s="117"/>
    </row>
    <row r="300" spans="1:7" x14ac:dyDescent="0.2">
      <c r="A300" s="67" t="s">
        <v>36</v>
      </c>
      <c r="B300" s="179" t="s">
        <v>124</v>
      </c>
      <c r="C300" s="156" t="s">
        <v>17</v>
      </c>
      <c r="D300" s="102" t="s">
        <v>0</v>
      </c>
      <c r="E300" s="116">
        <v>2</v>
      </c>
      <c r="F300" s="97"/>
      <c r="G300" s="99">
        <f t="shared" ref="G300:G301" si="74">ROUND(E300*F300,2)</f>
        <v>0</v>
      </c>
    </row>
    <row r="301" spans="1:7" x14ac:dyDescent="0.2">
      <c r="A301" s="67" t="s">
        <v>105</v>
      </c>
      <c r="B301" s="179" t="s">
        <v>139</v>
      </c>
      <c r="C301" s="156" t="s">
        <v>17</v>
      </c>
      <c r="D301" s="102" t="s">
        <v>0</v>
      </c>
      <c r="E301" s="116">
        <v>2</v>
      </c>
      <c r="F301" s="97"/>
      <c r="G301" s="99">
        <f t="shared" si="74"/>
        <v>0</v>
      </c>
    </row>
    <row r="302" spans="1:7" x14ac:dyDescent="0.2">
      <c r="A302" s="51" t="s">
        <v>34</v>
      </c>
      <c r="B302" s="57" t="s">
        <v>130</v>
      </c>
      <c r="C302" s="37" t="s">
        <v>17</v>
      </c>
      <c r="D302" s="29"/>
      <c r="E302" s="28"/>
      <c r="F302" s="27"/>
      <c r="G302" s="99"/>
    </row>
    <row r="303" spans="1:7" ht="25.5" x14ac:dyDescent="0.2">
      <c r="A303" s="53" t="s">
        <v>36</v>
      </c>
      <c r="B303" s="229" t="s">
        <v>138</v>
      </c>
      <c r="C303" s="37" t="s">
        <v>17</v>
      </c>
      <c r="D303" s="29" t="s">
        <v>0</v>
      </c>
      <c r="E303" s="39">
        <v>1</v>
      </c>
      <c r="F303" s="26"/>
      <c r="G303" s="99">
        <f t="shared" ref="G303" si="75">ROUND(E303*F303,2)</f>
        <v>0</v>
      </c>
    </row>
    <row r="304" spans="1:7" x14ac:dyDescent="0.2">
      <c r="A304" s="54"/>
      <c r="B304" s="229"/>
      <c r="C304" s="37"/>
      <c r="D304" s="29"/>
      <c r="E304" s="39"/>
      <c r="F304" s="27"/>
      <c r="G304" s="99"/>
    </row>
    <row r="305" spans="1:7" x14ac:dyDescent="0.2">
      <c r="A305" s="45" t="s">
        <v>149</v>
      </c>
      <c r="B305" s="35" t="s">
        <v>66</v>
      </c>
      <c r="C305" s="37" t="s">
        <v>74</v>
      </c>
      <c r="D305" s="29"/>
      <c r="E305" s="28"/>
      <c r="F305" s="27"/>
      <c r="G305" s="99"/>
    </row>
    <row r="306" spans="1:7" x14ac:dyDescent="0.2">
      <c r="A306" s="248" t="s">
        <v>34</v>
      </c>
      <c r="B306" s="246" t="s">
        <v>43</v>
      </c>
      <c r="C306" s="23" t="s">
        <v>17</v>
      </c>
      <c r="D306" s="44"/>
      <c r="E306" s="247"/>
      <c r="F306" s="69"/>
      <c r="G306" s="100"/>
    </row>
    <row r="307" spans="1:7" ht="25.5" customHeight="1" x14ac:dyDescent="0.2">
      <c r="A307" s="53" t="s">
        <v>36</v>
      </c>
      <c r="B307" s="229" t="s">
        <v>37</v>
      </c>
      <c r="C307" s="37"/>
      <c r="D307" s="29" t="s">
        <v>38</v>
      </c>
      <c r="E307" s="28">
        <v>40</v>
      </c>
      <c r="F307" s="26"/>
      <c r="G307" s="99">
        <f t="shared" ref="G307" si="76">ROUND(E307*F307,2)</f>
        <v>0</v>
      </c>
    </row>
    <row r="308" spans="1:7" x14ac:dyDescent="0.2">
      <c r="A308" s="54"/>
      <c r="B308" s="229"/>
      <c r="C308" s="37"/>
      <c r="D308" s="29"/>
      <c r="E308" s="28"/>
      <c r="F308" s="27"/>
      <c r="G308" s="99"/>
    </row>
    <row r="309" spans="1:7" x14ac:dyDescent="0.2">
      <c r="A309" s="45" t="s">
        <v>150</v>
      </c>
      <c r="B309" s="35" t="s">
        <v>67</v>
      </c>
      <c r="C309" s="37" t="s">
        <v>74</v>
      </c>
      <c r="D309" s="29"/>
      <c r="E309" s="28"/>
      <c r="F309" s="27"/>
      <c r="G309" s="99"/>
    </row>
    <row r="310" spans="1:7" x14ac:dyDescent="0.2">
      <c r="A310" s="51" t="s">
        <v>34</v>
      </c>
      <c r="B310" s="57" t="s">
        <v>43</v>
      </c>
      <c r="C310" s="37" t="s">
        <v>17</v>
      </c>
      <c r="D310" s="29" t="s">
        <v>0</v>
      </c>
      <c r="E310" s="39">
        <v>40</v>
      </c>
      <c r="F310" s="26"/>
      <c r="G310" s="99">
        <f t="shared" ref="G310" si="77">ROUND(E310*F310,2)</f>
        <v>0</v>
      </c>
    </row>
    <row r="311" spans="1:7" x14ac:dyDescent="0.2">
      <c r="A311" s="51"/>
      <c r="B311" s="57"/>
      <c r="C311" s="37"/>
      <c r="D311" s="29"/>
      <c r="E311" s="39"/>
      <c r="F311" s="27"/>
      <c r="G311" s="99"/>
    </row>
    <row r="312" spans="1:7" x14ac:dyDescent="0.2">
      <c r="A312" s="36" t="s">
        <v>153</v>
      </c>
      <c r="B312" s="85" t="s">
        <v>68</v>
      </c>
      <c r="C312" s="184" t="s">
        <v>74</v>
      </c>
      <c r="D312" s="181"/>
      <c r="E312" s="101"/>
      <c r="F312" s="27"/>
      <c r="G312" s="99"/>
    </row>
    <row r="313" spans="1:7" x14ac:dyDescent="0.2">
      <c r="A313" s="51" t="s">
        <v>34</v>
      </c>
      <c r="B313" s="185" t="s">
        <v>43</v>
      </c>
      <c r="C313" s="180" t="s">
        <v>17</v>
      </c>
      <c r="D313" s="181" t="s">
        <v>0</v>
      </c>
      <c r="E313" s="101">
        <v>3</v>
      </c>
      <c r="F313" s="26"/>
      <c r="G313" s="99">
        <f t="shared" ref="G313" si="78">ROUND(E313*F313,2)</f>
        <v>0</v>
      </c>
    </row>
    <row r="314" spans="1:7" x14ac:dyDescent="0.2">
      <c r="A314" s="51"/>
      <c r="B314" s="185"/>
      <c r="C314" s="180"/>
      <c r="D314" s="181"/>
      <c r="E314" s="101"/>
      <c r="F314" s="27"/>
      <c r="G314" s="99"/>
    </row>
    <row r="315" spans="1:7" x14ac:dyDescent="0.2">
      <c r="A315" s="36" t="s">
        <v>154</v>
      </c>
      <c r="B315" s="85" t="s">
        <v>69</v>
      </c>
      <c r="C315" s="184" t="s">
        <v>74</v>
      </c>
      <c r="D315" s="181"/>
      <c r="E315" s="101"/>
      <c r="F315" s="27"/>
      <c r="G315" s="99"/>
    </row>
    <row r="316" spans="1:7" x14ac:dyDescent="0.2">
      <c r="A316" s="51" t="s">
        <v>34</v>
      </c>
      <c r="B316" s="185" t="s">
        <v>43</v>
      </c>
      <c r="C316" s="180" t="s">
        <v>17</v>
      </c>
      <c r="D316" s="181" t="s">
        <v>0</v>
      </c>
      <c r="E316" s="101">
        <v>3</v>
      </c>
      <c r="F316" s="26"/>
      <c r="G316" s="99">
        <f t="shared" ref="G316" si="79">ROUND(E316*F316,2)</f>
        <v>0</v>
      </c>
    </row>
    <row r="317" spans="1:7" ht="12" customHeight="1" x14ac:dyDescent="0.2">
      <c r="A317" s="51"/>
      <c r="B317" s="185"/>
      <c r="C317" s="180"/>
      <c r="D317" s="181"/>
      <c r="E317" s="183"/>
      <c r="F317" s="27"/>
      <c r="G317" s="99"/>
    </row>
    <row r="318" spans="1:7" ht="38.25" x14ac:dyDescent="0.2">
      <c r="A318" s="45" t="s">
        <v>156</v>
      </c>
      <c r="B318" s="35" t="s">
        <v>70</v>
      </c>
      <c r="C318" s="37" t="s">
        <v>74</v>
      </c>
      <c r="D318" s="29"/>
      <c r="E318" s="28"/>
      <c r="F318" s="27"/>
      <c r="G318" s="99"/>
    </row>
    <row r="319" spans="1:7" ht="12" customHeight="1" x14ac:dyDescent="0.2">
      <c r="A319" s="51" t="s">
        <v>34</v>
      </c>
      <c r="B319" s="57" t="s">
        <v>49</v>
      </c>
      <c r="C319" s="37" t="s">
        <v>17</v>
      </c>
      <c r="D319" s="29"/>
      <c r="E319" s="28"/>
      <c r="F319" s="27"/>
      <c r="G319" s="99"/>
    </row>
    <row r="320" spans="1:7" x14ac:dyDescent="0.2">
      <c r="A320" s="53" t="s">
        <v>36</v>
      </c>
      <c r="B320" s="58" t="s">
        <v>35</v>
      </c>
      <c r="C320" s="37" t="s">
        <v>17</v>
      </c>
      <c r="D320" s="29" t="s">
        <v>0</v>
      </c>
      <c r="E320" s="39">
        <v>2</v>
      </c>
      <c r="F320" s="26"/>
      <c r="G320" s="99">
        <f t="shared" ref="G320:G321" si="80">ROUND(E320*F320,2)</f>
        <v>0</v>
      </c>
    </row>
    <row r="321" spans="1:7" x14ac:dyDescent="0.2">
      <c r="A321" s="53" t="s">
        <v>105</v>
      </c>
      <c r="B321" s="58" t="s">
        <v>115</v>
      </c>
      <c r="C321" s="37" t="s">
        <v>17</v>
      </c>
      <c r="D321" s="29" t="s">
        <v>0</v>
      </c>
      <c r="E321" s="39">
        <v>2</v>
      </c>
      <c r="F321" s="26"/>
      <c r="G321" s="99">
        <f t="shared" si="80"/>
        <v>0</v>
      </c>
    </row>
    <row r="322" spans="1:7" x14ac:dyDescent="0.2">
      <c r="A322" s="54"/>
      <c r="B322" s="58"/>
      <c r="C322" s="37"/>
      <c r="D322" s="29"/>
      <c r="E322" s="39"/>
      <c r="F322" s="27"/>
      <c r="G322" s="99"/>
    </row>
    <row r="323" spans="1:7" ht="38.25" x14ac:dyDescent="0.2">
      <c r="A323" s="45" t="s">
        <v>157</v>
      </c>
      <c r="B323" s="35" t="s">
        <v>71</v>
      </c>
      <c r="C323" s="37" t="s">
        <v>74</v>
      </c>
      <c r="D323" s="29"/>
      <c r="E323" s="28"/>
      <c r="F323" s="27"/>
      <c r="G323" s="99"/>
    </row>
    <row r="324" spans="1:7" x14ac:dyDescent="0.2">
      <c r="A324" s="51" t="s">
        <v>34</v>
      </c>
      <c r="B324" s="57" t="s">
        <v>43</v>
      </c>
      <c r="C324" s="37" t="s">
        <v>17</v>
      </c>
      <c r="D324" s="29" t="s">
        <v>0</v>
      </c>
      <c r="E324" s="39">
        <v>40</v>
      </c>
      <c r="F324" s="26"/>
      <c r="G324" s="99">
        <f t="shared" ref="G324" si="81">ROUND(E324*F324,2)</f>
        <v>0</v>
      </c>
    </row>
    <row r="325" spans="1:7" x14ac:dyDescent="0.2">
      <c r="A325" s="54"/>
      <c r="B325" s="57"/>
      <c r="C325" s="37"/>
      <c r="D325" s="13"/>
      <c r="E325" s="39"/>
      <c r="F325" s="27"/>
      <c r="G325" s="99"/>
    </row>
    <row r="326" spans="1:7" s="105" customFormat="1" ht="25.5" x14ac:dyDescent="0.2">
      <c r="A326" s="45" t="s">
        <v>158</v>
      </c>
      <c r="B326" s="35" t="s">
        <v>52</v>
      </c>
      <c r="C326" s="37" t="s">
        <v>74</v>
      </c>
      <c r="D326" s="227"/>
      <c r="E326" s="39"/>
      <c r="F326" s="27"/>
      <c r="G326" s="99">
        <f t="shared" ref="G326:G327" si="82">ROUND(E326*F326,2)</f>
        <v>0</v>
      </c>
    </row>
    <row r="327" spans="1:7" x14ac:dyDescent="0.2">
      <c r="A327" s="51" t="s">
        <v>34</v>
      </c>
      <c r="B327" s="225" t="s">
        <v>53</v>
      </c>
      <c r="C327" s="37" t="s">
        <v>17</v>
      </c>
      <c r="D327" s="29" t="s">
        <v>0</v>
      </c>
      <c r="E327" s="39">
        <v>22</v>
      </c>
      <c r="F327" s="26"/>
      <c r="G327" s="99">
        <f t="shared" si="82"/>
        <v>0</v>
      </c>
    </row>
    <row r="328" spans="1:7" x14ac:dyDescent="0.2">
      <c r="A328" s="51" t="s">
        <v>45</v>
      </c>
      <c r="B328" s="194" t="s">
        <v>171</v>
      </c>
      <c r="C328" s="37" t="s">
        <v>17</v>
      </c>
      <c r="D328" s="29" t="s">
        <v>0</v>
      </c>
      <c r="E328" s="39">
        <v>2</v>
      </c>
      <c r="F328" s="26"/>
      <c r="G328" s="99">
        <f t="shared" ref="G328" si="83">ROUND(E328*F328,2)</f>
        <v>0</v>
      </c>
    </row>
    <row r="329" spans="1:7" x14ac:dyDescent="0.2">
      <c r="A329" s="54"/>
      <c r="B329" s="225"/>
      <c r="C329" s="37"/>
      <c r="D329" s="13"/>
      <c r="E329" s="39"/>
      <c r="F329" s="27"/>
      <c r="G329" s="99"/>
    </row>
    <row r="330" spans="1:7" s="105" customFormat="1" ht="12" customHeight="1" x14ac:dyDescent="0.2">
      <c r="A330" s="36" t="s">
        <v>213</v>
      </c>
      <c r="B330" s="35" t="s">
        <v>231</v>
      </c>
      <c r="C330" s="211" t="s">
        <v>74</v>
      </c>
      <c r="D330" s="212" t="s">
        <v>0</v>
      </c>
      <c r="E330" s="39">
        <v>21</v>
      </c>
      <c r="F330" s="26"/>
      <c r="G330" s="99">
        <f t="shared" ref="G330" si="84">ROUND(E330*F330,2)</f>
        <v>0</v>
      </c>
    </row>
    <row r="331" spans="1:7" s="105" customFormat="1" ht="12" customHeight="1" x14ac:dyDescent="0.2">
      <c r="A331" s="36"/>
      <c r="B331" s="35"/>
      <c r="C331" s="211"/>
      <c r="D331" s="213"/>
      <c r="E331" s="39"/>
      <c r="F331" s="27"/>
      <c r="G331" s="99"/>
    </row>
    <row r="332" spans="1:7" x14ac:dyDescent="0.2">
      <c r="A332" s="45" t="s">
        <v>214</v>
      </c>
      <c r="B332" s="35" t="s">
        <v>55</v>
      </c>
      <c r="C332" s="37" t="s">
        <v>56</v>
      </c>
      <c r="D332" s="227"/>
      <c r="E332" s="39"/>
      <c r="F332" s="25"/>
      <c r="G332" s="99"/>
    </row>
    <row r="333" spans="1:7" ht="25.5" x14ac:dyDescent="0.2">
      <c r="A333" s="51" t="s">
        <v>34</v>
      </c>
      <c r="B333" s="57" t="s">
        <v>57</v>
      </c>
      <c r="C333" s="37"/>
      <c r="D333" s="29" t="s">
        <v>58</v>
      </c>
      <c r="E333" s="28">
        <v>110</v>
      </c>
      <c r="F333" s="26"/>
      <c r="G333" s="99">
        <f t="shared" ref="G333" si="85">ROUND(E333*F333,2)</f>
        <v>0</v>
      </c>
    </row>
    <row r="334" spans="1:7" x14ac:dyDescent="0.2">
      <c r="A334" s="54"/>
      <c r="B334" s="57"/>
      <c r="C334" s="37"/>
      <c r="D334" s="29"/>
      <c r="E334" s="28"/>
      <c r="F334" s="27"/>
      <c r="G334" s="99"/>
    </row>
    <row r="335" spans="1:7" ht="25.5" x14ac:dyDescent="0.2">
      <c r="A335" s="45" t="s">
        <v>215</v>
      </c>
      <c r="B335" s="35" t="s">
        <v>59</v>
      </c>
      <c r="C335" s="37" t="s">
        <v>60</v>
      </c>
      <c r="D335" s="29"/>
      <c r="E335" s="28"/>
      <c r="F335" s="27"/>
      <c r="G335" s="99"/>
    </row>
    <row r="336" spans="1:7" x14ac:dyDescent="0.2">
      <c r="A336" s="51" t="s">
        <v>34</v>
      </c>
      <c r="B336" s="57" t="s">
        <v>61</v>
      </c>
      <c r="C336" s="37" t="s">
        <v>17</v>
      </c>
      <c r="D336" s="29" t="s">
        <v>58</v>
      </c>
      <c r="E336" s="28">
        <v>25</v>
      </c>
      <c r="F336" s="26"/>
      <c r="G336" s="99">
        <f t="shared" ref="G336" si="86">ROUND(E336*F336,2)</f>
        <v>0</v>
      </c>
    </row>
    <row r="337" spans="1:7" x14ac:dyDescent="0.2">
      <c r="A337" s="54"/>
      <c r="B337" s="57"/>
      <c r="C337" s="37"/>
      <c r="D337" s="29"/>
      <c r="E337" s="28"/>
      <c r="F337" s="27"/>
      <c r="G337" s="99"/>
    </row>
    <row r="338" spans="1:7" x14ac:dyDescent="0.2">
      <c r="A338" s="45" t="s">
        <v>216</v>
      </c>
      <c r="B338" s="35" t="s">
        <v>73</v>
      </c>
      <c r="C338" s="37" t="s">
        <v>75</v>
      </c>
      <c r="D338" s="29"/>
      <c r="E338" s="28"/>
      <c r="F338" s="27"/>
      <c r="G338" s="99"/>
    </row>
    <row r="339" spans="1:7" x14ac:dyDescent="0.2">
      <c r="A339" s="51" t="s">
        <v>34</v>
      </c>
      <c r="B339" s="185" t="s">
        <v>111</v>
      </c>
      <c r="C339" s="37" t="s">
        <v>17</v>
      </c>
      <c r="D339" s="29" t="s">
        <v>38</v>
      </c>
      <c r="E339" s="28">
        <v>20</v>
      </c>
      <c r="F339" s="26"/>
      <c r="G339" s="99">
        <f t="shared" ref="G339:G340" si="87">ROUND(E339*F339,2)</f>
        <v>0</v>
      </c>
    </row>
    <row r="340" spans="1:7" x14ac:dyDescent="0.2">
      <c r="A340" s="51" t="s">
        <v>112</v>
      </c>
      <c r="B340" s="185" t="s">
        <v>62</v>
      </c>
      <c r="C340" s="37"/>
      <c r="D340" s="20" t="s">
        <v>38</v>
      </c>
      <c r="E340" s="28">
        <v>13</v>
      </c>
      <c r="F340" s="26"/>
      <c r="G340" s="99">
        <f t="shared" si="87"/>
        <v>0</v>
      </c>
    </row>
    <row r="341" spans="1:7" x14ac:dyDescent="0.2">
      <c r="A341" s="54"/>
      <c r="B341" s="57"/>
      <c r="C341" s="37"/>
      <c r="D341" s="20"/>
      <c r="E341" s="28"/>
      <c r="F341" s="27"/>
      <c r="G341" s="99"/>
    </row>
    <row r="342" spans="1:7" ht="25.5" x14ac:dyDescent="0.2">
      <c r="A342" s="45" t="s">
        <v>238</v>
      </c>
      <c r="B342" s="16" t="s">
        <v>101</v>
      </c>
      <c r="C342" s="37" t="s">
        <v>104</v>
      </c>
      <c r="D342" s="29" t="s">
        <v>99</v>
      </c>
      <c r="E342" s="42">
        <v>27</v>
      </c>
      <c r="F342" s="26"/>
      <c r="G342" s="99">
        <f t="shared" ref="G342" si="88">ROUND(E342*F342,2)</f>
        <v>0</v>
      </c>
    </row>
    <row r="343" spans="1:7" s="105" customFormat="1" x14ac:dyDescent="0.2">
      <c r="A343" s="17"/>
      <c r="B343" s="52"/>
      <c r="C343" s="23"/>
      <c r="D343" s="44"/>
      <c r="E343" s="21"/>
      <c r="F343" s="69"/>
      <c r="G343" s="100"/>
    </row>
    <row r="344" spans="1:7" x14ac:dyDescent="0.2">
      <c r="A344" s="104"/>
      <c r="B344" s="77" t="s">
        <v>135</v>
      </c>
      <c r="C344" s="84"/>
      <c r="D344" s="86"/>
      <c r="E344" s="273" t="s">
        <v>230</v>
      </c>
      <c r="F344" s="273"/>
      <c r="G344" s="87">
        <f>SUM(G285:G343)</f>
        <v>0</v>
      </c>
    </row>
    <row r="345" spans="1:7" ht="12" customHeight="1" x14ac:dyDescent="0.2">
      <c r="A345" s="89"/>
      <c r="B345" s="138"/>
      <c r="C345" s="60"/>
      <c r="D345" s="91"/>
      <c r="E345" s="214"/>
      <c r="F345" s="214"/>
      <c r="G345" s="92"/>
    </row>
    <row r="346" spans="1:7" s="105" customFormat="1" ht="12" customHeight="1" x14ac:dyDescent="0.2">
      <c r="A346" s="120" t="s">
        <v>163</v>
      </c>
      <c r="B346" s="74" t="s">
        <v>169</v>
      </c>
      <c r="C346" s="148"/>
      <c r="D346" s="75"/>
      <c r="E346" s="76"/>
      <c r="F346" s="149"/>
      <c r="G346" s="155"/>
    </row>
    <row r="347" spans="1:7" ht="14.25" x14ac:dyDescent="0.2">
      <c r="A347" s="147" t="s">
        <v>164</v>
      </c>
      <c r="B347" s="145" t="s">
        <v>159</v>
      </c>
      <c r="C347" s="122"/>
      <c r="D347" s="127" t="s">
        <v>140</v>
      </c>
      <c r="E347" s="128">
        <v>20</v>
      </c>
      <c r="F347" s="268"/>
      <c r="G347" s="98">
        <f t="shared" ref="G347" si="89">ROUND(E347*F347,2)</f>
        <v>0</v>
      </c>
    </row>
    <row r="348" spans="1:7" x14ac:dyDescent="0.2">
      <c r="A348" s="124"/>
      <c r="B348" s="121"/>
      <c r="C348" s="123"/>
      <c r="D348" s="102"/>
      <c r="E348" s="115"/>
      <c r="F348" s="95"/>
      <c r="G348" s="131"/>
    </row>
    <row r="349" spans="1:7" x14ac:dyDescent="0.2">
      <c r="A349" s="255" t="s">
        <v>217</v>
      </c>
      <c r="B349" s="256" t="s">
        <v>142</v>
      </c>
      <c r="C349" s="238" t="s">
        <v>143</v>
      </c>
      <c r="D349" s="239"/>
      <c r="E349" s="241"/>
      <c r="F349" s="269"/>
      <c r="G349" s="257"/>
    </row>
    <row r="350" spans="1:7" s="105" customFormat="1" x14ac:dyDescent="0.2">
      <c r="A350" s="264" t="s">
        <v>34</v>
      </c>
      <c r="B350" s="262" t="s">
        <v>144</v>
      </c>
      <c r="C350" s="122" t="s">
        <v>17</v>
      </c>
      <c r="D350" s="127" t="s">
        <v>58</v>
      </c>
      <c r="E350" s="128">
        <v>20</v>
      </c>
      <c r="F350" s="268"/>
      <c r="G350" s="99">
        <f t="shared" ref="G350:G351" si="90">ROUND(E350*F350,2)</f>
        <v>0</v>
      </c>
    </row>
    <row r="351" spans="1:7" x14ac:dyDescent="0.2">
      <c r="A351" s="232" t="s">
        <v>45</v>
      </c>
      <c r="B351" s="121" t="s">
        <v>145</v>
      </c>
      <c r="C351" s="123" t="s">
        <v>17</v>
      </c>
      <c r="D351" s="102" t="s">
        <v>58</v>
      </c>
      <c r="E351" s="115">
        <v>20</v>
      </c>
      <c r="F351" s="97"/>
      <c r="G351" s="99">
        <f t="shared" si="90"/>
        <v>0</v>
      </c>
    </row>
    <row r="352" spans="1:7" s="105" customFormat="1" x14ac:dyDescent="0.2">
      <c r="A352" s="124"/>
      <c r="B352" s="121"/>
      <c r="C352" s="123"/>
      <c r="D352" s="102"/>
      <c r="E352" s="115"/>
      <c r="F352" s="95"/>
      <c r="G352" s="131"/>
    </row>
    <row r="353" spans="1:7" ht="25.5" customHeight="1" x14ac:dyDescent="0.2">
      <c r="A353" s="147" t="s">
        <v>218</v>
      </c>
      <c r="B353" s="145" t="s">
        <v>160</v>
      </c>
      <c r="C353" s="123" t="s">
        <v>173</v>
      </c>
      <c r="D353" s="102" t="s">
        <v>58</v>
      </c>
      <c r="E353" s="115">
        <v>15</v>
      </c>
      <c r="F353" s="97"/>
      <c r="G353" s="99">
        <f t="shared" ref="G353" si="91">ROUND(E353*F353,2)</f>
        <v>0</v>
      </c>
    </row>
    <row r="354" spans="1:7" s="105" customFormat="1" ht="12" customHeight="1" x14ac:dyDescent="0.2">
      <c r="A354" s="147"/>
      <c r="B354" s="145"/>
      <c r="C354" s="123"/>
      <c r="D354" s="102"/>
      <c r="E354" s="115"/>
      <c r="F354" s="95"/>
      <c r="G354" s="131"/>
    </row>
    <row r="355" spans="1:7" ht="12" customHeight="1" x14ac:dyDescent="0.2">
      <c r="A355" s="147" t="s">
        <v>219</v>
      </c>
      <c r="B355" s="145" t="s">
        <v>148</v>
      </c>
      <c r="C355" s="123" t="s">
        <v>60</v>
      </c>
      <c r="D355" s="102" t="s">
        <v>58</v>
      </c>
      <c r="E355" s="115">
        <v>15</v>
      </c>
      <c r="F355" s="97"/>
      <c r="G355" s="99">
        <f t="shared" ref="G355" si="92">ROUND(E355*F355,2)</f>
        <v>0</v>
      </c>
    </row>
    <row r="356" spans="1:7" s="105" customFormat="1" ht="12" customHeight="1" x14ac:dyDescent="0.2">
      <c r="A356" s="147"/>
      <c r="B356" s="145"/>
      <c r="C356" s="123"/>
      <c r="D356" s="102"/>
      <c r="E356" s="115"/>
      <c r="F356" s="95"/>
      <c r="G356" s="131"/>
    </row>
    <row r="357" spans="1:7" x14ac:dyDescent="0.2">
      <c r="A357" s="147" t="s">
        <v>220</v>
      </c>
      <c r="B357" s="125" t="s">
        <v>161</v>
      </c>
      <c r="C357" s="123" t="s">
        <v>227</v>
      </c>
      <c r="D357" s="102" t="s">
        <v>58</v>
      </c>
      <c r="E357" s="115">
        <v>50</v>
      </c>
      <c r="F357" s="97"/>
      <c r="G357" s="99">
        <f t="shared" ref="G357" si="93">ROUND(E357*F357,2)</f>
        <v>0</v>
      </c>
    </row>
    <row r="358" spans="1:7" x14ac:dyDescent="0.2">
      <c r="A358" s="147"/>
      <c r="B358" s="125"/>
      <c r="C358" s="123"/>
      <c r="D358" s="102"/>
      <c r="E358" s="115"/>
      <c r="F358" s="95"/>
      <c r="G358" s="131"/>
    </row>
    <row r="359" spans="1:7" s="105" customFormat="1" ht="25.5" x14ac:dyDescent="0.2">
      <c r="A359" s="147" t="s">
        <v>221</v>
      </c>
      <c r="B359" s="145" t="s">
        <v>151</v>
      </c>
      <c r="C359" s="123" t="s">
        <v>172</v>
      </c>
      <c r="D359" s="102"/>
      <c r="E359" s="115"/>
      <c r="F359" s="95"/>
      <c r="G359" s="131"/>
    </row>
    <row r="360" spans="1:7" s="105" customFormat="1" x14ac:dyDescent="0.2">
      <c r="A360" s="133" t="s">
        <v>34</v>
      </c>
      <c r="B360" s="121" t="s">
        <v>152</v>
      </c>
      <c r="C360" s="123" t="s">
        <v>17</v>
      </c>
      <c r="D360" s="102" t="s">
        <v>0</v>
      </c>
      <c r="E360" s="116">
        <v>2</v>
      </c>
      <c r="F360" s="97"/>
      <c r="G360" s="99">
        <f t="shared" ref="G360" si="94">ROUND(E360*F360,2)</f>
        <v>0</v>
      </c>
    </row>
    <row r="361" spans="1:7" s="105" customFormat="1" x14ac:dyDescent="0.2">
      <c r="A361" s="133"/>
      <c r="B361" s="121"/>
      <c r="C361" s="123"/>
      <c r="D361" s="102"/>
      <c r="E361" s="126"/>
      <c r="F361" s="95"/>
      <c r="G361" s="131"/>
    </row>
    <row r="362" spans="1:7" s="105" customFormat="1" ht="25.5" x14ac:dyDescent="0.2">
      <c r="A362" s="36" t="s">
        <v>222</v>
      </c>
      <c r="B362" s="139" t="s">
        <v>72</v>
      </c>
      <c r="C362" s="182" t="s">
        <v>74</v>
      </c>
      <c r="D362" s="181" t="s">
        <v>77</v>
      </c>
      <c r="E362" s="126">
        <v>35</v>
      </c>
      <c r="F362" s="97"/>
      <c r="G362" s="99">
        <f t="shared" ref="G362" si="95">ROUND(E362*F362,2)</f>
        <v>0</v>
      </c>
    </row>
    <row r="363" spans="1:7" s="105" customFormat="1" x14ac:dyDescent="0.2">
      <c r="A363" s="132"/>
      <c r="B363" s="121"/>
      <c r="C363" s="123"/>
      <c r="D363" s="102"/>
      <c r="E363" s="126"/>
      <c r="F363" s="95"/>
      <c r="G363" s="131"/>
    </row>
    <row r="364" spans="1:7" s="105" customFormat="1" x14ac:dyDescent="0.2">
      <c r="A364" s="36" t="s">
        <v>223</v>
      </c>
      <c r="B364" s="35" t="s">
        <v>100</v>
      </c>
      <c r="C364" s="37" t="s">
        <v>74</v>
      </c>
      <c r="D364" s="29"/>
      <c r="E364" s="28"/>
      <c r="F364" s="27"/>
      <c r="G364" s="99"/>
    </row>
    <row r="365" spans="1:7" s="105" customFormat="1" x14ac:dyDescent="0.2">
      <c r="A365" s="51" t="s">
        <v>34</v>
      </c>
      <c r="B365" s="57" t="s">
        <v>89</v>
      </c>
      <c r="C365" s="37" t="s">
        <v>17</v>
      </c>
      <c r="D365" s="29"/>
      <c r="E365" s="28"/>
      <c r="F365" s="27"/>
      <c r="G365" s="99"/>
    </row>
    <row r="366" spans="1:7" s="105" customFormat="1" x14ac:dyDescent="0.2">
      <c r="A366" s="53" t="s">
        <v>36</v>
      </c>
      <c r="B366" s="229" t="s">
        <v>120</v>
      </c>
      <c r="C366" s="37" t="s">
        <v>17</v>
      </c>
      <c r="D366" s="29" t="s">
        <v>0</v>
      </c>
      <c r="E366" s="39">
        <v>1</v>
      </c>
      <c r="F366" s="26"/>
      <c r="G366" s="99">
        <f t="shared" ref="G366" si="96">ROUND(E366*F366,2)</f>
        <v>0</v>
      </c>
    </row>
    <row r="367" spans="1:7" s="105" customFormat="1" x14ac:dyDescent="0.2">
      <c r="A367" s="133" t="s">
        <v>34</v>
      </c>
      <c r="B367" s="178" t="s">
        <v>106</v>
      </c>
      <c r="C367" s="156" t="s">
        <v>17</v>
      </c>
      <c r="D367" s="102"/>
      <c r="E367" s="115"/>
      <c r="F367" s="95"/>
      <c r="G367" s="117"/>
    </row>
    <row r="368" spans="1:7" s="105" customFormat="1" x14ac:dyDescent="0.2">
      <c r="A368" s="134" t="s">
        <v>36</v>
      </c>
      <c r="B368" s="179" t="s">
        <v>124</v>
      </c>
      <c r="C368" s="156" t="s">
        <v>17</v>
      </c>
      <c r="D368" s="102" t="s">
        <v>0</v>
      </c>
      <c r="E368" s="116">
        <v>2</v>
      </c>
      <c r="F368" s="97"/>
      <c r="G368" s="99">
        <f t="shared" ref="G368:G370" si="97">ROUND(E368*F368,2)</f>
        <v>0</v>
      </c>
    </row>
    <row r="369" spans="1:7" s="105" customFormat="1" x14ac:dyDescent="0.2">
      <c r="A369" s="134" t="s">
        <v>105</v>
      </c>
      <c r="B369" s="179" t="s">
        <v>139</v>
      </c>
      <c r="C369" s="156" t="s">
        <v>17</v>
      </c>
      <c r="D369" s="102" t="s">
        <v>0</v>
      </c>
      <c r="E369" s="116">
        <v>2</v>
      </c>
      <c r="F369" s="97"/>
      <c r="G369" s="99">
        <f t="shared" si="97"/>
        <v>0</v>
      </c>
    </row>
    <row r="370" spans="1:7" s="105" customFormat="1" x14ac:dyDescent="0.2">
      <c r="A370" s="134" t="s">
        <v>105</v>
      </c>
      <c r="B370" s="179" t="s">
        <v>107</v>
      </c>
      <c r="C370" s="156" t="s">
        <v>17</v>
      </c>
      <c r="D370" s="102" t="s">
        <v>0</v>
      </c>
      <c r="E370" s="116">
        <v>2</v>
      </c>
      <c r="F370" s="97"/>
      <c r="G370" s="99">
        <f t="shared" si="97"/>
        <v>0</v>
      </c>
    </row>
    <row r="371" spans="1:7" s="105" customFormat="1" x14ac:dyDescent="0.2">
      <c r="A371" s="133" t="s">
        <v>34</v>
      </c>
      <c r="B371" s="178" t="s">
        <v>168</v>
      </c>
      <c r="C371" s="156" t="s">
        <v>17</v>
      </c>
      <c r="D371" s="102"/>
      <c r="E371" s="115"/>
      <c r="F371" s="95"/>
      <c r="G371" s="117"/>
    </row>
    <row r="372" spans="1:7" s="105" customFormat="1" x14ac:dyDescent="0.2">
      <c r="A372" s="134" t="s">
        <v>36</v>
      </c>
      <c r="B372" s="179" t="s">
        <v>124</v>
      </c>
      <c r="C372" s="156" t="s">
        <v>17</v>
      </c>
      <c r="D372" s="102" t="s">
        <v>0</v>
      </c>
      <c r="E372" s="116">
        <v>2</v>
      </c>
      <c r="F372" s="97"/>
      <c r="G372" s="99">
        <f t="shared" ref="G372:G374" si="98">ROUND(E372*F372,2)</f>
        <v>0</v>
      </c>
    </row>
    <row r="373" spans="1:7" x14ac:dyDescent="0.2">
      <c r="A373" s="134" t="s">
        <v>105</v>
      </c>
      <c r="B373" s="179" t="s">
        <v>139</v>
      </c>
      <c r="C373" s="156" t="s">
        <v>17</v>
      </c>
      <c r="D373" s="102" t="s">
        <v>0</v>
      </c>
      <c r="E373" s="116">
        <v>2</v>
      </c>
      <c r="F373" s="97"/>
      <c r="G373" s="99">
        <f t="shared" si="98"/>
        <v>0</v>
      </c>
    </row>
    <row r="374" spans="1:7" x14ac:dyDescent="0.2">
      <c r="A374" s="134" t="s">
        <v>108</v>
      </c>
      <c r="B374" s="179" t="s">
        <v>107</v>
      </c>
      <c r="C374" s="156" t="s">
        <v>17</v>
      </c>
      <c r="D374" s="102" t="s">
        <v>0</v>
      </c>
      <c r="E374" s="116">
        <v>2</v>
      </c>
      <c r="F374" s="97"/>
      <c r="G374" s="99">
        <f t="shared" si="98"/>
        <v>0</v>
      </c>
    </row>
    <row r="375" spans="1:7" s="105" customFormat="1" x14ac:dyDescent="0.2">
      <c r="A375" s="51" t="s">
        <v>112</v>
      </c>
      <c r="B375" s="233" t="s">
        <v>110</v>
      </c>
      <c r="C375" s="37"/>
      <c r="D375" s="29"/>
      <c r="E375" s="39"/>
      <c r="F375" s="27"/>
      <c r="G375" s="99"/>
    </row>
    <row r="376" spans="1:7" ht="12.75" customHeight="1" x14ac:dyDescent="0.2">
      <c r="A376" s="53" t="s">
        <v>36</v>
      </c>
      <c r="B376" s="229" t="s">
        <v>166</v>
      </c>
      <c r="C376" s="37"/>
      <c r="D376" s="29" t="s">
        <v>0</v>
      </c>
      <c r="E376" s="39">
        <v>1</v>
      </c>
      <c r="F376" s="26"/>
      <c r="G376" s="99">
        <f t="shared" ref="G376" si="99">ROUND(E376*F376,2)</f>
        <v>0</v>
      </c>
    </row>
    <row r="377" spans="1:7" ht="12" customHeight="1" x14ac:dyDescent="0.2">
      <c r="A377" s="34"/>
      <c r="B377" s="229"/>
      <c r="C377" s="37"/>
      <c r="D377" s="29"/>
      <c r="E377" s="146"/>
      <c r="F377" s="27"/>
      <c r="G377" s="103"/>
    </row>
    <row r="378" spans="1:7" s="105" customFormat="1" ht="25.5" x14ac:dyDescent="0.2">
      <c r="A378" s="147" t="s">
        <v>224</v>
      </c>
      <c r="B378" s="145" t="s">
        <v>162</v>
      </c>
      <c r="C378" s="123" t="s">
        <v>74</v>
      </c>
      <c r="D378" s="102" t="s">
        <v>84</v>
      </c>
      <c r="E378" s="115"/>
      <c r="F378" s="95"/>
      <c r="G378" s="131"/>
    </row>
    <row r="379" spans="1:7" s="105" customFormat="1" ht="12" customHeight="1" x14ac:dyDescent="0.2">
      <c r="A379" s="133" t="s">
        <v>34</v>
      </c>
      <c r="B379" s="121" t="s">
        <v>35</v>
      </c>
      <c r="C379" s="123" t="s">
        <v>17</v>
      </c>
      <c r="D379" s="102" t="s">
        <v>0</v>
      </c>
      <c r="E379" s="116">
        <v>10</v>
      </c>
      <c r="F379" s="97"/>
      <c r="G379" s="99">
        <f t="shared" ref="G379" si="100">ROUND(E379*F379,2)</f>
        <v>0</v>
      </c>
    </row>
    <row r="380" spans="1:7" s="105" customFormat="1" x14ac:dyDescent="0.2">
      <c r="A380" s="132"/>
      <c r="B380" s="121"/>
      <c r="C380" s="123"/>
      <c r="D380" s="102"/>
      <c r="E380" s="116"/>
      <c r="F380" s="95"/>
      <c r="G380" s="131"/>
    </row>
    <row r="381" spans="1:7" s="105" customFormat="1" x14ac:dyDescent="0.2">
      <c r="A381" s="147" t="s">
        <v>225</v>
      </c>
      <c r="B381" s="145" t="s">
        <v>66</v>
      </c>
      <c r="C381" s="123" t="s">
        <v>74</v>
      </c>
      <c r="D381" s="102"/>
      <c r="E381" s="115"/>
      <c r="F381" s="95"/>
      <c r="G381" s="131"/>
    </row>
    <row r="382" spans="1:7" x14ac:dyDescent="0.2">
      <c r="A382" s="132" t="s">
        <v>34</v>
      </c>
      <c r="B382" s="121" t="s">
        <v>117</v>
      </c>
      <c r="C382" s="123" t="s">
        <v>17</v>
      </c>
      <c r="D382" s="102"/>
      <c r="E382" s="115"/>
      <c r="F382" s="95"/>
      <c r="G382" s="131"/>
    </row>
    <row r="383" spans="1:7" ht="25.5" x14ac:dyDescent="0.2">
      <c r="A383" s="134" t="s">
        <v>36</v>
      </c>
      <c r="B383" s="121" t="s">
        <v>37</v>
      </c>
      <c r="C383" s="123"/>
      <c r="D383" s="129" t="s">
        <v>38</v>
      </c>
      <c r="E383" s="115">
        <v>5</v>
      </c>
      <c r="F383" s="97"/>
      <c r="G383" s="99">
        <f t="shared" ref="G383" si="101">ROUND(E383*F383,2)</f>
        <v>0</v>
      </c>
    </row>
    <row r="384" spans="1:7" x14ac:dyDescent="0.2">
      <c r="A384" s="133" t="s">
        <v>45</v>
      </c>
      <c r="B384" s="121" t="s">
        <v>155</v>
      </c>
      <c r="C384" s="123" t="s">
        <v>17</v>
      </c>
      <c r="D384" s="102"/>
      <c r="E384" s="115"/>
      <c r="F384" s="95"/>
      <c r="G384" s="131"/>
    </row>
    <row r="385" spans="1:7" s="105" customFormat="1" ht="26.25" customHeight="1" x14ac:dyDescent="0.2">
      <c r="A385" s="134" t="s">
        <v>36</v>
      </c>
      <c r="B385" s="121" t="s">
        <v>37</v>
      </c>
      <c r="C385" s="123"/>
      <c r="D385" s="129" t="s">
        <v>38</v>
      </c>
      <c r="E385" s="115">
        <v>5</v>
      </c>
      <c r="F385" s="97"/>
      <c r="G385" s="99">
        <f t="shared" ref="G385" si="102">ROUND(E385*F385,2)</f>
        <v>0</v>
      </c>
    </row>
    <row r="386" spans="1:7" s="105" customFormat="1" x14ac:dyDescent="0.2">
      <c r="A386" s="124"/>
      <c r="B386" s="121"/>
      <c r="C386" s="123"/>
      <c r="D386" s="130"/>
      <c r="E386" s="115"/>
      <c r="F386" s="95"/>
      <c r="G386" s="131"/>
    </row>
    <row r="387" spans="1:7" ht="12" customHeight="1" x14ac:dyDescent="0.2">
      <c r="A387" s="147" t="s">
        <v>226</v>
      </c>
      <c r="B387" s="145" t="s">
        <v>67</v>
      </c>
      <c r="C387" s="123" t="s">
        <v>74</v>
      </c>
      <c r="D387" s="102"/>
      <c r="E387" s="115"/>
      <c r="F387" s="95"/>
      <c r="G387" s="131"/>
    </row>
    <row r="388" spans="1:7" x14ac:dyDescent="0.2">
      <c r="A388" s="133" t="s">
        <v>34</v>
      </c>
      <c r="B388" s="121" t="s">
        <v>117</v>
      </c>
      <c r="C388" s="123" t="s">
        <v>17</v>
      </c>
      <c r="D388" s="102" t="s">
        <v>0</v>
      </c>
      <c r="E388" s="116">
        <v>1</v>
      </c>
      <c r="F388" s="97"/>
      <c r="G388" s="99">
        <f t="shared" ref="G388:G389" si="103">ROUND(E388*F388,2)</f>
        <v>0</v>
      </c>
    </row>
    <row r="389" spans="1:7" ht="12" customHeight="1" x14ac:dyDescent="0.2">
      <c r="A389" s="133" t="s">
        <v>34</v>
      </c>
      <c r="B389" s="121" t="s">
        <v>155</v>
      </c>
      <c r="C389" s="123" t="s">
        <v>17</v>
      </c>
      <c r="D389" s="102" t="s">
        <v>0</v>
      </c>
      <c r="E389" s="116">
        <v>1</v>
      </c>
      <c r="F389" s="97"/>
      <c r="G389" s="99">
        <f t="shared" si="103"/>
        <v>0</v>
      </c>
    </row>
    <row r="390" spans="1:7" s="105" customFormat="1" x14ac:dyDescent="0.2">
      <c r="A390" s="132"/>
      <c r="B390" s="121"/>
      <c r="C390" s="123"/>
      <c r="D390" s="102"/>
      <c r="E390" s="116"/>
      <c r="F390" s="95"/>
      <c r="G390" s="131"/>
    </row>
    <row r="391" spans="1:7" ht="12" customHeight="1" x14ac:dyDescent="0.2">
      <c r="A391" s="147" t="s">
        <v>228</v>
      </c>
      <c r="B391" s="145" t="s">
        <v>68</v>
      </c>
      <c r="C391" s="123" t="s">
        <v>74</v>
      </c>
      <c r="D391" s="102"/>
      <c r="E391" s="115"/>
      <c r="F391" s="95"/>
      <c r="G391" s="131"/>
    </row>
    <row r="392" spans="1:7" x14ac:dyDescent="0.2">
      <c r="A392" s="133" t="s">
        <v>34</v>
      </c>
      <c r="B392" s="121" t="s">
        <v>117</v>
      </c>
      <c r="C392" s="123" t="s">
        <v>17</v>
      </c>
      <c r="D392" s="102" t="s">
        <v>0</v>
      </c>
      <c r="E392" s="116">
        <v>1</v>
      </c>
      <c r="F392" s="97"/>
      <c r="G392" s="99">
        <f t="shared" ref="G392:G393" si="104">ROUND(E392*F392,2)</f>
        <v>0</v>
      </c>
    </row>
    <row r="393" spans="1:7" ht="13.5" customHeight="1" x14ac:dyDescent="0.2">
      <c r="A393" s="133" t="s">
        <v>45</v>
      </c>
      <c r="B393" s="121" t="s">
        <v>155</v>
      </c>
      <c r="C393" s="123" t="s">
        <v>17</v>
      </c>
      <c r="D393" s="102" t="s">
        <v>0</v>
      </c>
      <c r="E393" s="116">
        <v>1</v>
      </c>
      <c r="F393" s="97"/>
      <c r="G393" s="99">
        <f t="shared" si="104"/>
        <v>0</v>
      </c>
    </row>
    <row r="394" spans="1:7" s="105" customFormat="1" x14ac:dyDescent="0.2">
      <c r="A394" s="132"/>
      <c r="B394" s="121"/>
      <c r="C394" s="123"/>
      <c r="D394" s="102"/>
      <c r="E394" s="116"/>
      <c r="F394" s="95"/>
      <c r="G394" s="131"/>
    </row>
    <row r="395" spans="1:7" s="105" customFormat="1" x14ac:dyDescent="0.2">
      <c r="A395" s="255" t="s">
        <v>229</v>
      </c>
      <c r="B395" s="256" t="s">
        <v>69</v>
      </c>
      <c r="C395" s="238" t="s">
        <v>74</v>
      </c>
      <c r="D395" s="239"/>
      <c r="E395" s="241"/>
      <c r="F395" s="269"/>
      <c r="G395" s="240"/>
    </row>
    <row r="396" spans="1:7" x14ac:dyDescent="0.2">
      <c r="A396" s="261" t="s">
        <v>34</v>
      </c>
      <c r="B396" s="262" t="s">
        <v>117</v>
      </c>
      <c r="C396" s="122" t="s">
        <v>17</v>
      </c>
      <c r="D396" s="127" t="s">
        <v>0</v>
      </c>
      <c r="E396" s="263">
        <v>1</v>
      </c>
      <c r="F396" s="268"/>
      <c r="G396" s="99">
        <f t="shared" ref="G396:G397" si="105">ROUND(E396*F396,2)</f>
        <v>0</v>
      </c>
    </row>
    <row r="397" spans="1:7" x14ac:dyDescent="0.2">
      <c r="A397" s="133" t="s">
        <v>45</v>
      </c>
      <c r="B397" s="121" t="s">
        <v>155</v>
      </c>
      <c r="C397" s="123" t="s">
        <v>17</v>
      </c>
      <c r="D397" s="102" t="s">
        <v>0</v>
      </c>
      <c r="E397" s="116">
        <v>1</v>
      </c>
      <c r="F397" s="97"/>
      <c r="G397" s="99">
        <f t="shared" si="105"/>
        <v>0</v>
      </c>
    </row>
    <row r="398" spans="1:7" x14ac:dyDescent="0.2">
      <c r="A398" s="258"/>
      <c r="B398" s="259"/>
      <c r="C398" s="238"/>
      <c r="D398" s="239"/>
      <c r="E398" s="260"/>
      <c r="F398" s="269"/>
      <c r="G398" s="257"/>
    </row>
    <row r="399" spans="1:7" ht="13.5" thickBot="1" x14ac:dyDescent="0.25">
      <c r="A399" s="140"/>
      <c r="B399" s="135" t="s">
        <v>169</v>
      </c>
      <c r="C399" s="136"/>
      <c r="D399" s="137"/>
      <c r="E399" s="273" t="s">
        <v>170</v>
      </c>
      <c r="F399" s="273"/>
      <c r="G399" s="144">
        <f>SUM(G347:G398)</f>
        <v>0</v>
      </c>
    </row>
    <row r="400" spans="1:7" ht="15" thickTop="1" x14ac:dyDescent="0.2">
      <c r="A400" s="195"/>
      <c r="B400" s="196"/>
      <c r="C400" s="196"/>
      <c r="D400" s="197"/>
      <c r="E400" s="198"/>
      <c r="F400" s="199"/>
      <c r="G400" s="200"/>
    </row>
    <row r="401" spans="1:7" ht="14.25" x14ac:dyDescent="0.2">
      <c r="A401" s="163"/>
      <c r="B401" s="201"/>
      <c r="C401" s="201"/>
      <c r="D401" s="164"/>
      <c r="E401" s="165"/>
      <c r="F401" s="271"/>
      <c r="G401" s="272"/>
    </row>
    <row r="402" spans="1:7" ht="14.25" x14ac:dyDescent="0.2">
      <c r="A402" s="163" t="s">
        <v>25</v>
      </c>
      <c r="B402" s="234"/>
      <c r="C402" s="235"/>
      <c r="D402" s="164"/>
      <c r="E402" s="165"/>
      <c r="F402" s="282">
        <f>SUM(G344,G282,G238,G184,G115,G53,G399)</f>
        <v>0</v>
      </c>
      <c r="G402" s="283"/>
    </row>
    <row r="403" spans="1:7" ht="14.25" x14ac:dyDescent="0.2">
      <c r="A403" s="166"/>
      <c r="B403" s="167"/>
      <c r="C403" s="167"/>
      <c r="D403" s="168"/>
      <c r="E403" s="169"/>
      <c r="F403" s="170"/>
      <c r="G403" s="202"/>
    </row>
    <row r="404" spans="1:7" x14ac:dyDescent="0.2">
      <c r="A404" s="171"/>
      <c r="B404" s="148"/>
      <c r="C404" s="148"/>
      <c r="D404" s="236"/>
      <c r="E404" s="237"/>
      <c r="F404" s="149"/>
      <c r="G404" s="154"/>
    </row>
    <row r="405" spans="1:7" x14ac:dyDescent="0.2">
      <c r="A405" s="172"/>
      <c r="B405" s="148"/>
      <c r="C405" s="148"/>
      <c r="D405" s="236"/>
      <c r="E405" s="274"/>
      <c r="F405" s="274"/>
      <c r="G405" s="275"/>
    </row>
    <row r="406" spans="1:7" x14ac:dyDescent="0.2">
      <c r="A406" s="172"/>
      <c r="B406" s="148"/>
      <c r="C406" s="148"/>
      <c r="D406" s="236"/>
      <c r="E406" s="270" t="s">
        <v>1</v>
      </c>
      <c r="F406" s="270"/>
      <c r="G406" s="155"/>
    </row>
    <row r="407" spans="1:7" x14ac:dyDescent="0.2">
      <c r="A407" s="175"/>
      <c r="B407" s="162"/>
      <c r="C407" s="162"/>
      <c r="D407" s="176"/>
      <c r="E407" s="209"/>
      <c r="F407" s="173"/>
      <c r="G407" s="174"/>
    </row>
  </sheetData>
  <sheetProtection password="83AF" sheet="1" objects="1" scenarios="1" selectLockedCells="1"/>
  <mergeCells count="21">
    <mergeCell ref="A2:B2"/>
    <mergeCell ref="C1:D1"/>
    <mergeCell ref="A1:B1"/>
    <mergeCell ref="E53:F53"/>
    <mergeCell ref="E115:F115"/>
    <mergeCell ref="E406:F406"/>
    <mergeCell ref="F401:G401"/>
    <mergeCell ref="E399:F399"/>
    <mergeCell ref="E405:G405"/>
    <mergeCell ref="A3:G3"/>
    <mergeCell ref="B240:D240"/>
    <mergeCell ref="B282:D282"/>
    <mergeCell ref="E282:F282"/>
    <mergeCell ref="E344:F344"/>
    <mergeCell ref="F402:G402"/>
    <mergeCell ref="E184:F184"/>
    <mergeCell ref="B184:D184"/>
    <mergeCell ref="B186:D186"/>
    <mergeCell ref="B238:D238"/>
    <mergeCell ref="E238:F238"/>
    <mergeCell ref="B117:D117"/>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184 F399 F186:F238 F364:F377 F240:F345">
      <formula1>IF(F7&gt;=0.01,ROUND(F7,2),0.01)</formula1>
    </dataValidation>
  </dataValidations>
  <pageMargins left="0.5" right="0.5" top="0.70874999999999999" bottom="0.75" header="0.25" footer="0.25"/>
  <pageSetup scale="97" fitToHeight="0" orientation="portrait" r:id="rId1"/>
  <headerFooter alignWithMargins="0">
    <oddHeader xml:space="preserve">&amp;LThe City of Winnipeg
Tender No.239-2020
&amp;C                     &amp;R Bid Submission
Page &amp;P           </oddHeader>
    <oddFooter xml:space="preserve">&amp;R____________________________
Name of Bidder                    </oddFooter>
  </headerFooter>
  <rowBreaks count="9" manualBreakCount="9">
    <brk id="48" max="6" man="1"/>
    <brk id="93" max="6" man="1"/>
    <brk id="134" max="6" man="1"/>
    <brk id="175" max="6" man="1"/>
    <brk id="218" max="6" man="1"/>
    <brk id="263" max="6" man="1"/>
    <brk id="306" max="6" man="1"/>
    <brk id="349" max="6" man="1"/>
    <brk id="395"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Aguirre Pineda, Francisco</cp:lastModifiedBy>
  <cp:lastPrinted>2020-04-23T13:39:50Z</cp:lastPrinted>
  <dcterms:created xsi:type="dcterms:W3CDTF">1999-10-18T14:40:40Z</dcterms:created>
  <dcterms:modified xsi:type="dcterms:W3CDTF">2020-05-05T17:52:34Z</dcterms:modified>
</cp:coreProperties>
</file>