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gamortop\Desktop\459-2020_Addendum_1\"/>
    </mc:Choice>
  </mc:AlternateContent>
  <xr:revisionPtr revIDLastSave="0" documentId="13_ncr:1_{1B991F5B-A0C1-40C9-BAE5-B76DCD5C1AC7}" xr6:coauthVersionLast="45" xr6:coauthVersionMax="45" xr10:uidLastSave="{00000000-0000-0000-0000-000000000000}"/>
  <bookViews>
    <workbookView xWindow="-120" yWindow="-120" windowWidth="29040" windowHeight="15990" xr2:uid="{22C55D1A-54B8-47AA-8862-16FBB7ACBF17}"/>
  </bookViews>
  <sheets>
    <sheet name="Unit prices" sheetId="1" r:id="rId1"/>
  </sheets>
  <externalReferences>
    <externalReference r:id="rId2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prices'!$A$1:$G$103</definedName>
    <definedName name="Print_Area_1">'Unit prices'!$A$6:$G$123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1" l="1"/>
  <c r="G90" i="1"/>
  <c r="G88" i="1"/>
  <c r="G86" i="1"/>
  <c r="G84" i="1"/>
  <c r="G81" i="1"/>
  <c r="G79" i="1"/>
  <c r="G78" i="1"/>
  <c r="G77" i="1"/>
  <c r="G76" i="1"/>
  <c r="G75" i="1"/>
  <c r="G74" i="1"/>
  <c r="G71" i="1"/>
  <c r="G68" i="1"/>
  <c r="G69" i="1"/>
  <c r="G67" i="1"/>
  <c r="G66" i="1"/>
  <c r="G65" i="1"/>
  <c r="G64" i="1"/>
  <c r="G63" i="1"/>
  <c r="G59" i="1"/>
  <c r="G60" i="1"/>
  <c r="G58" i="1"/>
  <c r="G57" i="1"/>
  <c r="G56" i="1"/>
  <c r="G55" i="1"/>
  <c r="G54" i="1"/>
  <c r="G50" i="1"/>
  <c r="G49" i="1"/>
  <c r="G48" i="1"/>
  <c r="G47" i="1"/>
  <c r="G46" i="1"/>
  <c r="G51" i="1"/>
  <c r="G44" i="1"/>
  <c r="G43" i="1"/>
  <c r="G42" i="1"/>
  <c r="G41" i="1"/>
  <c r="G40" i="1"/>
  <c r="G38" i="1"/>
  <c r="G37" i="1"/>
  <c r="G36" i="1"/>
  <c r="G35" i="1"/>
  <c r="G34" i="1"/>
  <c r="G30" i="1"/>
  <c r="G29" i="1"/>
  <c r="G27" i="1"/>
  <c r="G26" i="1"/>
  <c r="G24" i="1"/>
  <c r="G23" i="1"/>
  <c r="G19" i="1"/>
  <c r="G18" i="1"/>
  <c r="G17" i="1"/>
  <c r="G16" i="1"/>
  <c r="G15" i="1"/>
  <c r="G12" i="1"/>
  <c r="G11" i="1"/>
  <c r="G10" i="1"/>
  <c r="G9" i="1"/>
  <c r="A8" i="1"/>
  <c r="A14" i="1" s="1"/>
  <c r="A21" i="1" s="1"/>
  <c r="A32" i="1" s="1"/>
  <c r="G6" i="1"/>
  <c r="F96" i="1" l="1"/>
  <c r="A71" i="1"/>
  <c r="A73" i="1" s="1"/>
  <c r="A81" i="1" s="1"/>
  <c r="A83" i="1" s="1"/>
  <c r="A53" i="1"/>
  <c r="A84" i="1" l="1"/>
  <c r="A86" i="1" s="1"/>
  <c r="A88" i="1" s="1"/>
  <c r="A90" i="1" s="1"/>
  <c r="A9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EDD37FE-A30D-4773-A0F6-186DE1F45493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3D4A5B01-34C3-46F3-A108-36854B55634D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<sst xmlns="http://schemas.openxmlformats.org/spreadsheetml/2006/main" count="195" uniqueCount="80">
  <si>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</si>
  <si>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</si>
  <si>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</si>
  <si>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</si>
  <si>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</si>
  <si>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</si>
  <si>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</si>
  <si>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</si>
  <si>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</si>
  <si>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 xml:space="preserve">Mobilization and Demobilization </t>
  </si>
  <si>
    <t>E4</t>
  </si>
  <si>
    <t>Lump Sum</t>
  </si>
  <si>
    <t>Pipeline Access</t>
  </si>
  <si>
    <t>E9</t>
  </si>
  <si>
    <t>a)</t>
  </si>
  <si>
    <t>Site 1 - Bannatyne</t>
  </si>
  <si>
    <t>b)</t>
  </si>
  <si>
    <t>Site 2 - Bannatyne</t>
  </si>
  <si>
    <t>c)</t>
  </si>
  <si>
    <t>Site 3 - Logan</t>
  </si>
  <si>
    <t>d)</t>
  </si>
  <si>
    <t>Site 4 - Metcalfe &amp; St Mary's (4 Sewers)</t>
  </si>
  <si>
    <t>Flow Control</t>
  </si>
  <si>
    <t>E6</t>
  </si>
  <si>
    <t>Site 4 - Metcalfe (3 Sewers)</t>
  </si>
  <si>
    <t>e)</t>
  </si>
  <si>
    <t>Site 4 - St Mary's (1 Sewers)</t>
  </si>
  <si>
    <t>Sewer Cleaning</t>
  </si>
  <si>
    <t>E10, CW2140</t>
  </si>
  <si>
    <t>1500 mm (1 Sewer)</t>
  </si>
  <si>
    <t>i) Pre-Design Inspection</t>
  </si>
  <si>
    <t>m</t>
  </si>
  <si>
    <t>ii) Warranty Inspection</t>
  </si>
  <si>
    <t>1500x1000 mm Egg (2 Sewers)</t>
  </si>
  <si>
    <t>1700x1100 mm Egg (4 Sewers)</t>
  </si>
  <si>
    <t>Sewer Inspection</t>
  </si>
  <si>
    <t>E7, CW2145</t>
  </si>
  <si>
    <t>i) Pre-Design</t>
  </si>
  <si>
    <t>ii) Pre-Lining</t>
  </si>
  <si>
    <t>iii) Post-Lining</t>
  </si>
  <si>
    <t>iv) Post-Design</t>
  </si>
  <si>
    <t>v) Warranty</t>
  </si>
  <si>
    <t>Sewer Repairs and Preparation</t>
  </si>
  <si>
    <t>E10</t>
  </si>
  <si>
    <t>Site 1 - S-MA20016321 (1500 mm)</t>
  </si>
  <si>
    <t>Site 2 - S-MA20018612
(1500x1000 mm Egg)</t>
  </si>
  <si>
    <t>Site 3 - S-MA20019010
(1500x1000 mm Egg)</t>
  </si>
  <si>
    <t>Site 4 - S-MA50004315
(1700x1100 mm Egg)</t>
  </si>
  <si>
    <t>Site 4 - S-MA50004316
(1700x1100 mm Egg)</t>
  </si>
  <si>
    <t>f)</t>
  </si>
  <si>
    <t>Site 4 - S-MA50004336
(1700x1100 mm Egg)</t>
  </si>
  <si>
    <t>g)</t>
  </si>
  <si>
    <t>Site 4 - S-MA70003174
(1700x1100 mm Egg)</t>
  </si>
  <si>
    <t>Supply and Installation of Structural Sewer Liner</t>
  </si>
  <si>
    <t>E11, E12, E13, E14</t>
  </si>
  <si>
    <t>Reinstatement of Sewer Services</t>
  </si>
  <si>
    <t>E11</t>
  </si>
  <si>
    <t>each</t>
  </si>
  <si>
    <t>Manhole Stabilization and Repair</t>
  </si>
  <si>
    <t>S-MH20014669 (Site 1)</t>
  </si>
  <si>
    <t>S-MH20016671 (Site 2)</t>
  </si>
  <si>
    <t>S-MH20016698 (Site 2)</t>
  </si>
  <si>
    <t>S-MH20017058 (Site 3)</t>
  </si>
  <si>
    <t>S-MH50006483 (Site 4)</t>
  </si>
  <si>
    <t>S-MH50003550 (Site 4)</t>
  </si>
  <si>
    <t>Remove &amp; Replace Instrumentation (S-MA50004316 and S-MA50004336)</t>
  </si>
  <si>
    <t>Provisional Items</t>
  </si>
  <si>
    <t>Sewer Service Grouting (900 mm Dia. and greater sewers)</t>
  </si>
  <si>
    <t>Replace Existing Manhole Rungs</t>
  </si>
  <si>
    <t>E10, CW2130</t>
  </si>
  <si>
    <t>Manhole Inspections</t>
  </si>
  <si>
    <t>E8</t>
  </si>
  <si>
    <t>Catchbasin Lead Cleaning</t>
  </si>
  <si>
    <t>E17</t>
  </si>
  <si>
    <t>Catchbasin Lead Inspection</t>
  </si>
  <si>
    <t>Name of Bidder</t>
  </si>
  <si>
    <t>TOTAL BID PRICE (GST and MRST extra) (in numbers)</t>
  </si>
  <si>
    <t>7.</t>
  </si>
  <si>
    <t>FORM B(R1):PRICES</t>
  </si>
  <si>
    <t>vi) Pre-Repair (1 Sewer)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</si>
</sst>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"/>
    <numFmt numFmtId="165" formatCode="#,##0.0"/>
    <numFmt numFmtId="166" formatCode="0.0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0"/>
  </cellStyleXfs>
  <cellXfs count="90">
    <xf numFmtId="0" fontId="0" fillId="0" borderId="0" xfId="0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/>
    <xf numFmtId="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vertical="top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left" vertical="top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164" fontId="3" fillId="0" borderId="7" xfId="0" applyNumberFormat="1" applyFont="1" applyBorder="1" applyAlignment="1">
      <alignment horizontal="left" vertical="top"/>
    </xf>
    <xf numFmtId="0" fontId="3" fillId="0" borderId="8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164" fontId="0" fillId="0" borderId="7" xfId="0" applyNumberFormat="1" applyBorder="1" applyAlignment="1">
      <alignment horizontal="right" vertical="top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164" fontId="0" fillId="0" borderId="7" xfId="0" applyNumberFormat="1" applyBorder="1" applyAlignment="1">
      <alignment horizontal="left" vertical="top"/>
    </xf>
    <xf numFmtId="0" fontId="1" fillId="0" borderId="8" xfId="0" applyFont="1" applyBorder="1" applyAlignment="1">
      <alignment wrapText="1"/>
    </xf>
    <xf numFmtId="164" fontId="1" fillId="0" borderId="7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left" wrapText="1" indent="1"/>
    </xf>
    <xf numFmtId="165" fontId="0" fillId="0" borderId="3" xfId="0" applyNumberFormat="1" applyBorder="1" applyAlignment="1">
      <alignment horizontal="center"/>
    </xf>
    <xf numFmtId="166" fontId="1" fillId="0" borderId="7" xfId="0" applyNumberFormat="1" applyFont="1" applyBorder="1" applyAlignment="1">
      <alignment horizontal="right" vertical="top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15" xfId="0" applyNumberFormat="1" applyBorder="1" applyAlignment="1" applyProtection="1">
      <alignment horizontal="right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3" xfId="0" applyNumberFormat="1" applyFill="1" applyBorder="1" applyAlignment="1" applyProtection="1">
      <alignment horizontal="right"/>
      <protection locked="0"/>
    </xf>
    <xf numFmtId="4" fontId="0" fillId="0" borderId="3" xfId="0" applyNumberFormat="1" applyFill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 vertical="top"/>
    </xf>
    <xf numFmtId="0" fontId="0" fillId="0" borderId="8" xfId="0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3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right"/>
    </xf>
    <xf numFmtId="0" fontId="5" fillId="2" borderId="9" xfId="1" applyFont="1" applyBorder="1" applyAlignment="1" applyProtection="1">
      <alignment horizontal="left" vertical="top"/>
    </xf>
    <xf numFmtId="0" fontId="5" fillId="2" borderId="10" xfId="1" applyFont="1" applyBorder="1" applyAlignment="1" applyProtection="1">
      <alignment horizontal="left"/>
    </xf>
    <xf numFmtId="0" fontId="5" fillId="2" borderId="10" xfId="1" applyFont="1" applyBorder="1" applyAlignment="1" applyProtection="1">
      <alignment horizontal="center"/>
    </xf>
    <xf numFmtId="4" fontId="5" fillId="2" borderId="10" xfId="1" applyNumberFormat="1" applyFont="1" applyBorder="1" applyAlignment="1" applyProtection="1">
      <alignment horizontal="center"/>
    </xf>
    <xf numFmtId="4" fontId="5" fillId="2" borderId="10" xfId="1" applyNumberFormat="1" applyFont="1" applyBorder="1" applyAlignment="1" applyProtection="1">
      <alignment horizontal="left"/>
    </xf>
    <xf numFmtId="0" fontId="5" fillId="2" borderId="11" xfId="1" applyFont="1" applyBorder="1" applyAlignment="1" applyProtection="1">
      <alignment horizontal="left"/>
    </xf>
    <xf numFmtId="0" fontId="5" fillId="2" borderId="12" xfId="1" applyFont="1" applyBorder="1" applyAlignment="1" applyProtection="1">
      <alignment horizontal="left" vertical="top"/>
    </xf>
    <xf numFmtId="0" fontId="5" fillId="2" borderId="0" xfId="1" applyFont="1" applyAlignment="1" applyProtection="1">
      <alignment horizontal="left"/>
    </xf>
    <xf numFmtId="0" fontId="5" fillId="2" borderId="0" xfId="1" applyFont="1" applyAlignment="1" applyProtection="1">
      <alignment horizontal="center"/>
    </xf>
    <xf numFmtId="4" fontId="5" fillId="2" borderId="0" xfId="1" applyNumberFormat="1" applyFont="1" applyAlignment="1" applyProtection="1">
      <alignment horizontal="center"/>
    </xf>
    <xf numFmtId="0" fontId="0" fillId="0" borderId="0" xfId="0" applyProtection="1"/>
    <xf numFmtId="0" fontId="5" fillId="2" borderId="16" xfId="1" applyFont="1" applyBorder="1" applyAlignment="1" applyProtection="1">
      <alignment horizontal="left" vertical="top"/>
    </xf>
    <xf numFmtId="0" fontId="5" fillId="2" borderId="14" xfId="1" applyFont="1" applyBorder="1" applyProtection="1"/>
    <xf numFmtId="0" fontId="5" fillId="2" borderId="14" xfId="1" applyFont="1" applyBorder="1" applyAlignment="1" applyProtection="1">
      <alignment horizontal="center"/>
    </xf>
    <xf numFmtId="4" fontId="5" fillId="2" borderId="14" xfId="1" applyNumberFormat="1" applyFont="1" applyBorder="1" applyAlignment="1" applyProtection="1">
      <alignment horizontal="center"/>
    </xf>
    <xf numFmtId="4" fontId="5" fillId="2" borderId="14" xfId="1" applyNumberFormat="1" applyFont="1" applyBorder="1" applyProtection="1"/>
    <xf numFmtId="164" fontId="0" fillId="0" borderId="17" xfId="0" applyNumberFormat="1" applyBorder="1" applyAlignment="1" applyProtection="1">
      <alignment horizontal="left"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4" fontId="0" fillId="0" borderId="18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>
      <alignment horizontal="left" vertical="top"/>
    </xf>
    <xf numFmtId="164" fontId="0" fillId="0" borderId="16" xfId="0" applyNumberFormat="1" applyBorder="1" applyAlignment="1" applyProtection="1">
      <alignment horizontal="left" vertical="top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15" xfId="0" applyNumberFormat="1" applyBorder="1" applyAlignment="1" applyProtection="1">
      <alignment horizontal="right"/>
    </xf>
    <xf numFmtId="0" fontId="0" fillId="0" borderId="0" xfId="0" applyAlignment="1" applyProtection="1">
      <alignment horizontal="left" vertical="top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 vertical="top"/>
    </xf>
    <xf numFmtId="4" fontId="0" fillId="0" borderId="13" xfId="0" applyNumberFormat="1" applyBorder="1" applyAlignment="1" applyProtection="1">
      <alignment horizontal="right"/>
    </xf>
    <xf numFmtId="164" fontId="3" fillId="0" borderId="7" xfId="0" quotePrefix="1" applyNumberFormat="1" applyFont="1" applyBorder="1" applyAlignment="1">
      <alignment horizontal="left" vertical="top"/>
    </xf>
    <xf numFmtId="7" fontId="5" fillId="2" borderId="14" xfId="1" applyNumberFormat="1" applyFont="1" applyBorder="1" applyAlignment="1" applyProtection="1">
      <alignment horizontal="center"/>
    </xf>
    <xf numFmtId="0" fontId="5" fillId="2" borderId="15" xfId="1" applyFont="1" applyBorder="1" applyProtection="1"/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7" fontId="5" fillId="2" borderId="0" xfId="1" applyNumberFormat="1" applyFont="1" applyAlignment="1" applyProtection="1">
      <alignment horizontal="center"/>
    </xf>
    <xf numFmtId="0" fontId="5" fillId="2" borderId="13" xfId="1" applyFont="1" applyBorder="1" applyProtection="1"/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</cellXfs>
  <cellStyles count="2">
    <cellStyle name="Normal" xfId="0" builtinId="0"/>
    <cellStyle name="Normal 6" xfId="1" xr:uid="{DF294E31-3430-481A-BACE-EC21C4E7C4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DFD9-6165-44BC-9AD6-F900256C5709}">
  <sheetPr>
    <pageSetUpPr fitToPage="1"/>
  </sheetPr>
  <dimension ref="A1:G121"/>
  <sheetViews>
    <sheetView showGridLines="0" tabSelected="1" zoomScaleNormal="100" zoomScaleSheetLayoutView="100" workbookViewId="0">
      <selection activeCell="F6" sqref="F6"/>
    </sheetView>
  </sheetViews>
  <sheetFormatPr defaultRowHeight="12.75" x14ac:dyDescent="0.2"/>
  <cols>
    <col min="1" max="1" width="5.7109375" style="7" customWidth="1"/>
    <col min="2" max="2" width="31.7109375" customWidth="1"/>
    <col min="3" max="3" width="12.7109375" customWidth="1"/>
    <col min="4" max="4" width="13.7109375" style="6" customWidth="1"/>
    <col min="5" max="5" width="10.7109375" style="1" customWidth="1"/>
    <col min="6" max="6" width="12.28515625" style="2" customWidth="1"/>
    <col min="7" max="7" width="13.85546875" style="2" customWidth="1"/>
  </cols>
  <sheetData>
    <row r="1" spans="1:7" x14ac:dyDescent="0.2">
      <c r="A1" s="82"/>
      <c r="B1" s="82"/>
      <c r="C1" s="83" t="s">
        <v>78</v>
      </c>
      <c r="D1" s="83"/>
    </row>
    <row r="2" spans="1:7" x14ac:dyDescent="0.2">
      <c r="A2" s="84"/>
      <c r="B2" s="84"/>
      <c r="C2" s="3" t="s">
        <v>0</v>
      </c>
      <c r="D2" s="3"/>
      <c r="F2" s="4"/>
      <c r="G2" s="4"/>
    </row>
    <row r="3" spans="1:7" x14ac:dyDescent="0.2">
      <c r="A3" s="85"/>
      <c r="B3" s="84"/>
      <c r="C3" s="5"/>
      <c r="F3" s="4"/>
      <c r="G3" s="4"/>
    </row>
    <row r="4" spans="1:7" x14ac:dyDescent="0.2">
      <c r="A4" s="7" t="s">
        <v>1</v>
      </c>
      <c r="F4" s="4"/>
      <c r="G4" s="4"/>
    </row>
    <row r="5" spans="1:7" ht="22.5" x14ac:dyDescent="0.2">
      <c r="A5" s="8" t="s">
        <v>2</v>
      </c>
      <c r="B5" s="9" t="s">
        <v>3</v>
      </c>
      <c r="C5" s="10" t="s">
        <v>4</v>
      </c>
      <c r="D5" s="10" t="s">
        <v>5</v>
      </c>
      <c r="E5" s="11" t="s">
        <v>6</v>
      </c>
      <c r="F5" s="12" t="s">
        <v>7</v>
      </c>
      <c r="G5" s="12" t="s">
        <v>8</v>
      </c>
    </row>
    <row r="6" spans="1:7" x14ac:dyDescent="0.2">
      <c r="A6" s="13">
        <v>1</v>
      </c>
      <c r="B6" s="14" t="s">
        <v>9</v>
      </c>
      <c r="C6" s="15" t="s">
        <v>10</v>
      </c>
      <c r="D6" s="15" t="s">
        <v>11</v>
      </c>
      <c r="E6" s="16">
        <v>1</v>
      </c>
      <c r="F6" s="38"/>
      <c r="G6" s="17">
        <f>ROUND(E6*F6,2)</f>
        <v>0</v>
      </c>
    </row>
    <row r="7" spans="1:7" x14ac:dyDescent="0.2">
      <c r="A7" s="18"/>
      <c r="B7" s="19"/>
      <c r="C7" s="20"/>
      <c r="D7" s="15"/>
      <c r="E7" s="16"/>
      <c r="F7" s="39"/>
      <c r="G7" s="17"/>
    </row>
    <row r="8" spans="1:7" x14ac:dyDescent="0.2">
      <c r="A8" s="21">
        <f>A6+1</f>
        <v>2</v>
      </c>
      <c r="B8" s="22" t="s">
        <v>12</v>
      </c>
      <c r="C8" s="23" t="s">
        <v>13</v>
      </c>
      <c r="D8" s="15"/>
      <c r="E8" s="16"/>
      <c r="F8" s="39"/>
      <c r="G8" s="17"/>
    </row>
    <row r="9" spans="1:7" x14ac:dyDescent="0.2">
      <c r="A9" s="24" t="s">
        <v>14</v>
      </c>
      <c r="B9" s="25" t="s">
        <v>15</v>
      </c>
      <c r="C9" s="26"/>
      <c r="D9" s="15" t="s">
        <v>11</v>
      </c>
      <c r="E9" s="16">
        <v>1</v>
      </c>
      <c r="F9" s="38"/>
      <c r="G9" s="17">
        <f t="shared" ref="G9:G81" si="0">ROUND(E9*F9,2)</f>
        <v>0</v>
      </c>
    </row>
    <row r="10" spans="1:7" x14ac:dyDescent="0.2">
      <c r="A10" s="24" t="s">
        <v>16</v>
      </c>
      <c r="B10" s="25" t="s">
        <v>17</v>
      </c>
      <c r="C10" s="26"/>
      <c r="D10" s="15" t="s">
        <v>11</v>
      </c>
      <c r="E10" s="16">
        <v>1</v>
      </c>
      <c r="F10" s="38"/>
      <c r="G10" s="17">
        <f t="shared" si="0"/>
        <v>0</v>
      </c>
    </row>
    <row r="11" spans="1:7" x14ac:dyDescent="0.2">
      <c r="A11" s="24" t="s">
        <v>18</v>
      </c>
      <c r="B11" s="25" t="s">
        <v>19</v>
      </c>
      <c r="C11" s="26"/>
      <c r="D11" s="15" t="s">
        <v>11</v>
      </c>
      <c r="E11" s="16">
        <v>1</v>
      </c>
      <c r="F11" s="38"/>
      <c r="G11" s="17">
        <f t="shared" si="0"/>
        <v>0</v>
      </c>
    </row>
    <row r="12" spans="1:7" ht="25.5" x14ac:dyDescent="0.2">
      <c r="A12" s="24" t="s">
        <v>20</v>
      </c>
      <c r="B12" s="25" t="s">
        <v>21</v>
      </c>
      <c r="C12" s="26"/>
      <c r="D12" s="15" t="s">
        <v>11</v>
      </c>
      <c r="E12" s="16">
        <v>1</v>
      </c>
      <c r="F12" s="38"/>
      <c r="G12" s="17">
        <f t="shared" si="0"/>
        <v>0</v>
      </c>
    </row>
    <row r="13" spans="1:7" x14ac:dyDescent="0.2">
      <c r="A13" s="27"/>
      <c r="B13" s="25"/>
      <c r="C13" s="26"/>
      <c r="D13" s="15"/>
      <c r="E13" s="16"/>
      <c r="F13" s="39"/>
      <c r="G13" s="17"/>
    </row>
    <row r="14" spans="1:7" x14ac:dyDescent="0.2">
      <c r="A14" s="21">
        <f>A8+1</f>
        <v>3</v>
      </c>
      <c r="B14" s="22" t="s">
        <v>22</v>
      </c>
      <c r="C14" s="23" t="s">
        <v>23</v>
      </c>
      <c r="D14" s="15"/>
      <c r="E14" s="16"/>
      <c r="F14" s="39"/>
      <c r="G14" s="17"/>
    </row>
    <row r="15" spans="1:7" x14ac:dyDescent="0.2">
      <c r="A15" s="24" t="s">
        <v>14</v>
      </c>
      <c r="B15" s="25" t="s">
        <v>15</v>
      </c>
      <c r="C15" s="26"/>
      <c r="D15" s="15" t="s">
        <v>11</v>
      </c>
      <c r="E15" s="16">
        <v>1</v>
      </c>
      <c r="F15" s="38"/>
      <c r="G15" s="17">
        <f t="shared" si="0"/>
        <v>0</v>
      </c>
    </row>
    <row r="16" spans="1:7" x14ac:dyDescent="0.2">
      <c r="A16" s="24" t="s">
        <v>16</v>
      </c>
      <c r="B16" s="25" t="s">
        <v>17</v>
      </c>
      <c r="C16" s="26"/>
      <c r="D16" s="15" t="s">
        <v>11</v>
      </c>
      <c r="E16" s="16">
        <v>1</v>
      </c>
      <c r="F16" s="38"/>
      <c r="G16" s="17">
        <f t="shared" si="0"/>
        <v>0</v>
      </c>
    </row>
    <row r="17" spans="1:7" x14ac:dyDescent="0.2">
      <c r="A17" s="24" t="s">
        <v>18</v>
      </c>
      <c r="B17" s="25" t="s">
        <v>19</v>
      </c>
      <c r="C17" s="26"/>
      <c r="D17" s="15" t="s">
        <v>11</v>
      </c>
      <c r="E17" s="16">
        <v>1</v>
      </c>
      <c r="F17" s="38"/>
      <c r="G17" s="17">
        <f t="shared" si="0"/>
        <v>0</v>
      </c>
    </row>
    <row r="18" spans="1:7" x14ac:dyDescent="0.2">
      <c r="A18" s="24" t="s">
        <v>20</v>
      </c>
      <c r="B18" s="28" t="s">
        <v>24</v>
      </c>
      <c r="C18" s="26"/>
      <c r="D18" s="15" t="s">
        <v>11</v>
      </c>
      <c r="E18" s="16">
        <v>1</v>
      </c>
      <c r="F18" s="38"/>
      <c r="G18" s="17">
        <f t="shared" si="0"/>
        <v>0</v>
      </c>
    </row>
    <row r="19" spans="1:7" x14ac:dyDescent="0.2">
      <c r="A19" s="29" t="s">
        <v>25</v>
      </c>
      <c r="B19" s="28" t="s">
        <v>26</v>
      </c>
      <c r="C19" s="26"/>
      <c r="D19" s="15" t="s">
        <v>11</v>
      </c>
      <c r="E19" s="16">
        <v>1</v>
      </c>
      <c r="F19" s="38"/>
      <c r="G19" s="17">
        <f t="shared" si="0"/>
        <v>0</v>
      </c>
    </row>
    <row r="20" spans="1:7" x14ac:dyDescent="0.2">
      <c r="A20" s="27"/>
      <c r="B20" s="25"/>
      <c r="C20" s="26"/>
      <c r="D20" s="15"/>
      <c r="E20" s="16"/>
      <c r="F20" s="39"/>
      <c r="G20" s="17"/>
    </row>
    <row r="21" spans="1:7" x14ac:dyDescent="0.2">
      <c r="A21" s="21">
        <f>A14+1</f>
        <v>4</v>
      </c>
      <c r="B21" s="22" t="s">
        <v>27</v>
      </c>
      <c r="C21" s="23" t="s">
        <v>28</v>
      </c>
      <c r="D21" s="15"/>
      <c r="E21" s="16"/>
      <c r="F21" s="39"/>
      <c r="G21" s="17"/>
    </row>
    <row r="22" spans="1:7" x14ac:dyDescent="0.2">
      <c r="A22" s="24" t="s">
        <v>14</v>
      </c>
      <c r="B22" s="28" t="s">
        <v>29</v>
      </c>
      <c r="C22" s="26"/>
      <c r="D22" s="15"/>
      <c r="E22" s="16"/>
      <c r="F22" s="39"/>
      <c r="G22" s="17"/>
    </row>
    <row r="23" spans="1:7" x14ac:dyDescent="0.2">
      <c r="A23" s="29"/>
      <c r="B23" s="30" t="s">
        <v>30</v>
      </c>
      <c r="C23" s="26"/>
      <c r="D23" s="15" t="s">
        <v>31</v>
      </c>
      <c r="E23" s="31">
        <v>91.5</v>
      </c>
      <c r="F23" s="38"/>
      <c r="G23" s="17">
        <f t="shared" ref="G23:G24" si="1">ROUND(E23*F23,2)</f>
        <v>0</v>
      </c>
    </row>
    <row r="24" spans="1:7" x14ac:dyDescent="0.2">
      <c r="A24" s="29"/>
      <c r="B24" s="30" t="s">
        <v>32</v>
      </c>
      <c r="C24" s="26"/>
      <c r="D24" s="15" t="s">
        <v>31</v>
      </c>
      <c r="E24" s="31">
        <v>91.5</v>
      </c>
      <c r="F24" s="38"/>
      <c r="G24" s="17">
        <f t="shared" si="1"/>
        <v>0</v>
      </c>
    </row>
    <row r="25" spans="1:7" x14ac:dyDescent="0.2">
      <c r="A25" s="24" t="s">
        <v>16</v>
      </c>
      <c r="B25" s="28" t="s">
        <v>33</v>
      </c>
      <c r="C25" s="26"/>
      <c r="D25" s="15"/>
      <c r="E25" s="31"/>
      <c r="F25" s="39"/>
      <c r="G25" s="17"/>
    </row>
    <row r="26" spans="1:7" x14ac:dyDescent="0.2">
      <c r="A26" s="29"/>
      <c r="B26" s="30" t="s">
        <v>30</v>
      </c>
      <c r="C26" s="26"/>
      <c r="D26" s="15" t="s">
        <v>31</v>
      </c>
      <c r="E26" s="31">
        <v>181.1</v>
      </c>
      <c r="F26" s="38"/>
      <c r="G26" s="17">
        <f t="shared" ref="G26:G27" si="2">ROUND(E26*F26,2)</f>
        <v>0</v>
      </c>
    </row>
    <row r="27" spans="1:7" x14ac:dyDescent="0.2">
      <c r="A27" s="29"/>
      <c r="B27" s="30" t="s">
        <v>32</v>
      </c>
      <c r="C27" s="26"/>
      <c r="D27" s="15" t="s">
        <v>31</v>
      </c>
      <c r="E27" s="31">
        <v>181.1</v>
      </c>
      <c r="F27" s="38"/>
      <c r="G27" s="17">
        <f t="shared" si="2"/>
        <v>0</v>
      </c>
    </row>
    <row r="28" spans="1:7" x14ac:dyDescent="0.2">
      <c r="A28" s="24" t="s">
        <v>18</v>
      </c>
      <c r="B28" s="28" t="s">
        <v>34</v>
      </c>
      <c r="C28" s="26"/>
      <c r="D28" s="15"/>
      <c r="E28" s="31"/>
      <c r="F28" s="39"/>
      <c r="G28" s="17"/>
    </row>
    <row r="29" spans="1:7" x14ac:dyDescent="0.2">
      <c r="A29" s="29"/>
      <c r="B29" s="30" t="s">
        <v>30</v>
      </c>
      <c r="C29" s="26"/>
      <c r="D29" s="15" t="s">
        <v>31</v>
      </c>
      <c r="E29" s="31">
        <v>214.5</v>
      </c>
      <c r="F29" s="38"/>
      <c r="G29" s="17">
        <f t="shared" ref="G29:G30" si="3">ROUND(E29*F29,2)</f>
        <v>0</v>
      </c>
    </row>
    <row r="30" spans="1:7" x14ac:dyDescent="0.2">
      <c r="A30" s="29"/>
      <c r="B30" s="30" t="s">
        <v>32</v>
      </c>
      <c r="C30" s="26"/>
      <c r="D30" s="15" t="s">
        <v>31</v>
      </c>
      <c r="E30" s="31">
        <v>214.5</v>
      </c>
      <c r="F30" s="38"/>
      <c r="G30" s="17">
        <f t="shared" si="3"/>
        <v>0</v>
      </c>
    </row>
    <row r="31" spans="1:7" x14ac:dyDescent="0.2">
      <c r="A31" s="29"/>
      <c r="B31" s="30"/>
      <c r="C31" s="26"/>
      <c r="D31" s="15"/>
      <c r="E31" s="31"/>
      <c r="F31" s="39"/>
      <c r="G31" s="17"/>
    </row>
    <row r="32" spans="1:7" x14ac:dyDescent="0.2">
      <c r="A32" s="21">
        <f>A21+1</f>
        <v>5</v>
      </c>
      <c r="B32" s="22" t="s">
        <v>35</v>
      </c>
      <c r="C32" s="23" t="s">
        <v>36</v>
      </c>
      <c r="D32" s="15"/>
      <c r="E32" s="16"/>
      <c r="F32" s="39"/>
      <c r="G32" s="17"/>
    </row>
    <row r="33" spans="1:7" x14ac:dyDescent="0.2">
      <c r="A33" s="24" t="s">
        <v>14</v>
      </c>
      <c r="B33" s="28" t="s">
        <v>29</v>
      </c>
      <c r="C33" s="26"/>
      <c r="D33" s="15"/>
      <c r="E33" s="16"/>
      <c r="F33" s="39"/>
      <c r="G33" s="17"/>
    </row>
    <row r="34" spans="1:7" x14ac:dyDescent="0.2">
      <c r="A34" s="24"/>
      <c r="B34" s="30" t="s">
        <v>37</v>
      </c>
      <c r="C34" s="26"/>
      <c r="D34" s="15" t="s">
        <v>31</v>
      </c>
      <c r="E34" s="31">
        <v>91.5</v>
      </c>
      <c r="F34" s="38"/>
      <c r="G34" s="17">
        <f t="shared" ref="G34" si="4">ROUND(E34*F34,2)</f>
        <v>0</v>
      </c>
    </row>
    <row r="35" spans="1:7" x14ac:dyDescent="0.2">
      <c r="A35" s="29"/>
      <c r="B35" s="30" t="s">
        <v>38</v>
      </c>
      <c r="C35" s="26"/>
      <c r="D35" s="15" t="s">
        <v>31</v>
      </c>
      <c r="E35" s="31">
        <v>91.5</v>
      </c>
      <c r="F35" s="38"/>
      <c r="G35" s="17">
        <f t="shared" si="0"/>
        <v>0</v>
      </c>
    </row>
    <row r="36" spans="1:7" x14ac:dyDescent="0.2">
      <c r="A36" s="29"/>
      <c r="B36" s="30" t="s">
        <v>39</v>
      </c>
      <c r="C36" s="26"/>
      <c r="D36" s="15" t="s">
        <v>31</v>
      </c>
      <c r="E36" s="31">
        <v>91.5</v>
      </c>
      <c r="F36" s="38"/>
      <c r="G36" s="17">
        <f t="shared" si="0"/>
        <v>0</v>
      </c>
    </row>
    <row r="37" spans="1:7" x14ac:dyDescent="0.2">
      <c r="A37" s="29"/>
      <c r="B37" s="30" t="s">
        <v>40</v>
      </c>
      <c r="C37" s="26"/>
      <c r="D37" s="15" t="s">
        <v>31</v>
      </c>
      <c r="E37" s="31">
        <v>91.5</v>
      </c>
      <c r="F37" s="38"/>
      <c r="G37" s="17">
        <f t="shared" si="0"/>
        <v>0</v>
      </c>
    </row>
    <row r="38" spans="1:7" x14ac:dyDescent="0.2">
      <c r="A38" s="29"/>
      <c r="B38" s="30" t="s">
        <v>41</v>
      </c>
      <c r="C38" s="26"/>
      <c r="D38" s="15" t="s">
        <v>31</v>
      </c>
      <c r="E38" s="31">
        <v>91.5</v>
      </c>
      <c r="F38" s="38"/>
      <c r="G38" s="17">
        <f t="shared" si="0"/>
        <v>0</v>
      </c>
    </row>
    <row r="39" spans="1:7" x14ac:dyDescent="0.2">
      <c r="A39" s="24" t="s">
        <v>16</v>
      </c>
      <c r="B39" s="28" t="s">
        <v>33</v>
      </c>
      <c r="C39" s="26"/>
      <c r="D39" s="15"/>
      <c r="E39" s="31"/>
      <c r="F39" s="39"/>
      <c r="G39" s="17"/>
    </row>
    <row r="40" spans="1:7" x14ac:dyDescent="0.2">
      <c r="A40" s="24"/>
      <c r="B40" s="30" t="s">
        <v>37</v>
      </c>
      <c r="C40" s="26"/>
      <c r="D40" s="15" t="s">
        <v>31</v>
      </c>
      <c r="E40" s="31">
        <v>181.1</v>
      </c>
      <c r="F40" s="38"/>
      <c r="G40" s="17">
        <f t="shared" ref="G40:G44" si="5">ROUND(E40*F40,2)</f>
        <v>0</v>
      </c>
    </row>
    <row r="41" spans="1:7" x14ac:dyDescent="0.2">
      <c r="A41" s="29"/>
      <c r="B41" s="30" t="s">
        <v>38</v>
      </c>
      <c r="C41" s="26"/>
      <c r="D41" s="15" t="s">
        <v>31</v>
      </c>
      <c r="E41" s="31">
        <v>181.1</v>
      </c>
      <c r="F41" s="38"/>
      <c r="G41" s="17">
        <f t="shared" si="5"/>
        <v>0</v>
      </c>
    </row>
    <row r="42" spans="1:7" x14ac:dyDescent="0.2">
      <c r="A42" s="29"/>
      <c r="B42" s="30" t="s">
        <v>39</v>
      </c>
      <c r="C42" s="26"/>
      <c r="D42" s="15" t="s">
        <v>31</v>
      </c>
      <c r="E42" s="31">
        <v>181.1</v>
      </c>
      <c r="F42" s="38"/>
      <c r="G42" s="17">
        <f t="shared" si="5"/>
        <v>0</v>
      </c>
    </row>
    <row r="43" spans="1:7" x14ac:dyDescent="0.2">
      <c r="A43" s="29"/>
      <c r="B43" s="30" t="s">
        <v>40</v>
      </c>
      <c r="C43" s="26"/>
      <c r="D43" s="15" t="s">
        <v>31</v>
      </c>
      <c r="E43" s="31">
        <v>181.1</v>
      </c>
      <c r="F43" s="38"/>
      <c r="G43" s="17">
        <f t="shared" si="5"/>
        <v>0</v>
      </c>
    </row>
    <row r="44" spans="1:7" x14ac:dyDescent="0.2">
      <c r="A44" s="29"/>
      <c r="B44" s="30" t="s">
        <v>41</v>
      </c>
      <c r="C44" s="26"/>
      <c r="D44" s="15" t="s">
        <v>31</v>
      </c>
      <c r="E44" s="31">
        <v>181.1</v>
      </c>
      <c r="F44" s="38"/>
      <c r="G44" s="17">
        <f t="shared" si="5"/>
        <v>0</v>
      </c>
    </row>
    <row r="45" spans="1:7" x14ac:dyDescent="0.2">
      <c r="A45" s="24" t="s">
        <v>18</v>
      </c>
      <c r="B45" s="28" t="s">
        <v>34</v>
      </c>
      <c r="C45" s="26"/>
      <c r="D45" s="15"/>
      <c r="E45" s="31"/>
      <c r="F45" s="39"/>
      <c r="G45" s="17"/>
    </row>
    <row r="46" spans="1:7" x14ac:dyDescent="0.2">
      <c r="A46" s="24"/>
      <c r="B46" s="30" t="s">
        <v>37</v>
      </c>
      <c r="C46" s="26"/>
      <c r="D46" s="15" t="s">
        <v>31</v>
      </c>
      <c r="E46" s="31">
        <v>214.5</v>
      </c>
      <c r="F46" s="38"/>
      <c r="G46" s="17">
        <f t="shared" ref="G46:G50" si="6">ROUND(E46*F46,2)</f>
        <v>0</v>
      </c>
    </row>
    <row r="47" spans="1:7" x14ac:dyDescent="0.2">
      <c r="A47" s="29"/>
      <c r="B47" s="30" t="s">
        <v>38</v>
      </c>
      <c r="C47" s="26"/>
      <c r="D47" s="15" t="s">
        <v>31</v>
      </c>
      <c r="E47" s="31">
        <v>214.5</v>
      </c>
      <c r="F47" s="38"/>
      <c r="G47" s="17">
        <f t="shared" si="6"/>
        <v>0</v>
      </c>
    </row>
    <row r="48" spans="1:7" x14ac:dyDescent="0.2">
      <c r="A48" s="29"/>
      <c r="B48" s="30" t="s">
        <v>39</v>
      </c>
      <c r="C48" s="26"/>
      <c r="D48" s="15" t="s">
        <v>31</v>
      </c>
      <c r="E48" s="31">
        <v>214.5</v>
      </c>
      <c r="F48" s="38"/>
      <c r="G48" s="17">
        <f t="shared" si="6"/>
        <v>0</v>
      </c>
    </row>
    <row r="49" spans="1:7" x14ac:dyDescent="0.2">
      <c r="A49" s="29"/>
      <c r="B49" s="30" t="s">
        <v>40</v>
      </c>
      <c r="C49" s="26"/>
      <c r="D49" s="15" t="s">
        <v>31</v>
      </c>
      <c r="E49" s="31">
        <v>214.5</v>
      </c>
      <c r="F49" s="38"/>
      <c r="G49" s="17">
        <f t="shared" si="6"/>
        <v>0</v>
      </c>
    </row>
    <row r="50" spans="1:7" x14ac:dyDescent="0.2">
      <c r="A50" s="29"/>
      <c r="B50" s="30" t="s">
        <v>41</v>
      </c>
      <c r="C50" s="26"/>
      <c r="D50" s="15" t="s">
        <v>31</v>
      </c>
      <c r="E50" s="31">
        <v>214.5</v>
      </c>
      <c r="F50" s="38"/>
      <c r="G50" s="17">
        <f t="shared" si="6"/>
        <v>0</v>
      </c>
    </row>
    <row r="51" spans="1:7" x14ac:dyDescent="0.2">
      <c r="A51" s="24"/>
      <c r="B51" s="30" t="s">
        <v>79</v>
      </c>
      <c r="C51" s="26"/>
      <c r="D51" s="15" t="s">
        <v>31</v>
      </c>
      <c r="E51" s="31">
        <v>4.5999999999999996</v>
      </c>
      <c r="F51" s="38"/>
      <c r="G51" s="17">
        <f>ROUND(E51*F51,2)</f>
        <v>0</v>
      </c>
    </row>
    <row r="52" spans="1:7" x14ac:dyDescent="0.2">
      <c r="A52" s="27"/>
      <c r="B52" s="25"/>
      <c r="C52" s="26"/>
      <c r="D52" s="23"/>
      <c r="E52" s="16"/>
      <c r="F52" s="39"/>
      <c r="G52" s="17"/>
    </row>
    <row r="53" spans="1:7" x14ac:dyDescent="0.2">
      <c r="A53" s="21">
        <f>A32+1</f>
        <v>6</v>
      </c>
      <c r="B53" s="22" t="s">
        <v>42</v>
      </c>
      <c r="C53" s="23" t="s">
        <v>43</v>
      </c>
      <c r="D53" s="23"/>
      <c r="E53" s="16"/>
      <c r="F53" s="39"/>
      <c r="G53" s="17"/>
    </row>
    <row r="54" spans="1:7" x14ac:dyDescent="0.2">
      <c r="A54" s="24" t="s">
        <v>14</v>
      </c>
      <c r="B54" s="28" t="s">
        <v>44</v>
      </c>
      <c r="C54" s="26"/>
      <c r="D54" s="15" t="s">
        <v>11</v>
      </c>
      <c r="E54" s="31">
        <v>1</v>
      </c>
      <c r="F54" s="38"/>
      <c r="G54" s="17">
        <f t="shared" ref="G54:G59" si="7">ROUND(E54*F54,2)</f>
        <v>0</v>
      </c>
    </row>
    <row r="55" spans="1:7" ht="25.5" x14ac:dyDescent="0.2">
      <c r="A55" s="24" t="s">
        <v>16</v>
      </c>
      <c r="B55" s="28" t="s">
        <v>45</v>
      </c>
      <c r="C55" s="26"/>
      <c r="D55" s="15" t="s">
        <v>11</v>
      </c>
      <c r="E55" s="31">
        <v>1</v>
      </c>
      <c r="F55" s="38"/>
      <c r="G55" s="17">
        <f t="shared" si="7"/>
        <v>0</v>
      </c>
    </row>
    <row r="56" spans="1:7" ht="25.5" x14ac:dyDescent="0.2">
      <c r="A56" s="24" t="s">
        <v>18</v>
      </c>
      <c r="B56" s="28" t="s">
        <v>46</v>
      </c>
      <c r="C56" s="26"/>
      <c r="D56" s="15" t="s">
        <v>11</v>
      </c>
      <c r="E56" s="31">
        <v>1</v>
      </c>
      <c r="F56" s="38"/>
      <c r="G56" s="17">
        <f t="shared" si="7"/>
        <v>0</v>
      </c>
    </row>
    <row r="57" spans="1:7" ht="25.5" x14ac:dyDescent="0.2">
      <c r="A57" s="24" t="s">
        <v>20</v>
      </c>
      <c r="B57" s="28" t="s">
        <v>47</v>
      </c>
      <c r="C57" s="26"/>
      <c r="D57" s="15" t="s">
        <v>11</v>
      </c>
      <c r="E57" s="31">
        <v>1</v>
      </c>
      <c r="F57" s="38"/>
      <c r="G57" s="17">
        <f t="shared" si="7"/>
        <v>0</v>
      </c>
    </row>
    <row r="58" spans="1:7" ht="25.5" x14ac:dyDescent="0.2">
      <c r="A58" s="29" t="s">
        <v>25</v>
      </c>
      <c r="B58" s="28" t="s">
        <v>48</v>
      </c>
      <c r="C58" s="26"/>
      <c r="D58" s="15" t="s">
        <v>11</v>
      </c>
      <c r="E58" s="31">
        <v>1</v>
      </c>
      <c r="F58" s="38"/>
      <c r="G58" s="17">
        <f t="shared" si="7"/>
        <v>0</v>
      </c>
    </row>
    <row r="59" spans="1:7" ht="25.5" x14ac:dyDescent="0.2">
      <c r="A59" s="29" t="s">
        <v>49</v>
      </c>
      <c r="B59" s="28" t="s">
        <v>52</v>
      </c>
      <c r="C59" s="26"/>
      <c r="D59" s="15" t="s">
        <v>11</v>
      </c>
      <c r="E59" s="31">
        <v>1</v>
      </c>
      <c r="F59" s="38"/>
      <c r="G59" s="17">
        <f t="shared" si="7"/>
        <v>0</v>
      </c>
    </row>
    <row r="60" spans="1:7" ht="25.5" x14ac:dyDescent="0.2">
      <c r="A60" s="29" t="s">
        <v>51</v>
      </c>
      <c r="B60" s="28" t="s">
        <v>50</v>
      </c>
      <c r="C60" s="26"/>
      <c r="D60" s="15" t="s">
        <v>11</v>
      </c>
      <c r="E60" s="31">
        <v>1</v>
      </c>
      <c r="F60" s="38"/>
      <c r="G60" s="17">
        <f>ROUND(E60*F60,2)</f>
        <v>0</v>
      </c>
    </row>
    <row r="61" spans="1:7" x14ac:dyDescent="0.2">
      <c r="A61" s="27"/>
      <c r="B61" s="25"/>
      <c r="C61" s="26"/>
      <c r="D61" s="23"/>
      <c r="E61" s="16"/>
      <c r="F61" s="39"/>
      <c r="G61" s="17"/>
    </row>
    <row r="62" spans="1:7" ht="25.5" x14ac:dyDescent="0.2">
      <c r="A62" s="79" t="s">
        <v>77</v>
      </c>
      <c r="B62" s="22" t="s">
        <v>53</v>
      </c>
      <c r="C62" s="23" t="s">
        <v>54</v>
      </c>
      <c r="D62" s="23"/>
      <c r="E62" s="16"/>
      <c r="F62" s="39"/>
      <c r="G62" s="17"/>
    </row>
    <row r="63" spans="1:7" x14ac:dyDescent="0.2">
      <c r="A63" s="24" t="s">
        <v>14</v>
      </c>
      <c r="B63" s="28" t="s">
        <v>44</v>
      </c>
      <c r="C63" s="26"/>
      <c r="D63" s="15" t="s">
        <v>31</v>
      </c>
      <c r="E63" s="31">
        <v>91.5</v>
      </c>
      <c r="F63" s="38"/>
      <c r="G63" s="17">
        <f t="shared" si="0"/>
        <v>0</v>
      </c>
    </row>
    <row r="64" spans="1:7" ht="25.5" x14ac:dyDescent="0.2">
      <c r="A64" s="24" t="s">
        <v>16</v>
      </c>
      <c r="B64" s="28" t="s">
        <v>45</v>
      </c>
      <c r="C64" s="26"/>
      <c r="D64" s="15" t="s">
        <v>31</v>
      </c>
      <c r="E64" s="31">
        <v>101</v>
      </c>
      <c r="F64" s="38"/>
      <c r="G64" s="17">
        <f t="shared" si="0"/>
        <v>0</v>
      </c>
    </row>
    <row r="65" spans="1:7" ht="25.5" x14ac:dyDescent="0.2">
      <c r="A65" s="24" t="s">
        <v>18</v>
      </c>
      <c r="B65" s="28" t="s">
        <v>46</v>
      </c>
      <c r="C65" s="26"/>
      <c r="D65" s="15" t="s">
        <v>31</v>
      </c>
      <c r="E65" s="31">
        <v>80.099999999999994</v>
      </c>
      <c r="F65" s="38"/>
      <c r="G65" s="17">
        <f t="shared" si="0"/>
        <v>0</v>
      </c>
    </row>
    <row r="66" spans="1:7" ht="25.5" x14ac:dyDescent="0.2">
      <c r="A66" s="24" t="s">
        <v>20</v>
      </c>
      <c r="B66" s="28" t="s">
        <v>47</v>
      </c>
      <c r="C66" s="26"/>
      <c r="D66" s="15" t="s">
        <v>31</v>
      </c>
      <c r="E66" s="31">
        <v>92.9</v>
      </c>
      <c r="F66" s="38"/>
      <c r="G66" s="17">
        <f t="shared" si="0"/>
        <v>0</v>
      </c>
    </row>
    <row r="67" spans="1:7" ht="25.5" x14ac:dyDescent="0.2">
      <c r="A67" s="29" t="s">
        <v>25</v>
      </c>
      <c r="B67" s="28" t="s">
        <v>48</v>
      </c>
      <c r="C67" s="26"/>
      <c r="D67" s="15" t="s">
        <v>31</v>
      </c>
      <c r="E67" s="31">
        <v>34.200000000000003</v>
      </c>
      <c r="F67" s="38"/>
      <c r="G67" s="17">
        <f t="shared" si="0"/>
        <v>0</v>
      </c>
    </row>
    <row r="68" spans="1:7" ht="25.5" x14ac:dyDescent="0.2">
      <c r="A68" s="29" t="s">
        <v>49</v>
      </c>
      <c r="B68" s="28" t="s">
        <v>52</v>
      </c>
      <c r="C68" s="26"/>
      <c r="D68" s="23" t="s">
        <v>31</v>
      </c>
      <c r="E68" s="31">
        <v>82.8</v>
      </c>
      <c r="F68" s="38"/>
      <c r="G68" s="17">
        <f t="shared" si="0"/>
        <v>0</v>
      </c>
    </row>
    <row r="69" spans="1:7" ht="25.5" x14ac:dyDescent="0.2">
      <c r="A69" s="29" t="s">
        <v>51</v>
      </c>
      <c r="B69" s="28" t="s">
        <v>50</v>
      </c>
      <c r="C69" s="26"/>
      <c r="D69" s="23" t="s">
        <v>31</v>
      </c>
      <c r="E69" s="31">
        <v>4.5999999999999996</v>
      </c>
      <c r="F69" s="38"/>
      <c r="G69" s="17">
        <f>ROUND(E69*F69,2)</f>
        <v>0</v>
      </c>
    </row>
    <row r="70" spans="1:7" x14ac:dyDescent="0.2">
      <c r="A70" s="29"/>
      <c r="B70" s="30"/>
      <c r="C70" s="26"/>
      <c r="D70" s="23"/>
      <c r="E70" s="31"/>
      <c r="F70" s="39"/>
      <c r="G70" s="17"/>
    </row>
    <row r="71" spans="1:7" x14ac:dyDescent="0.2">
      <c r="A71" s="21">
        <f>A62+1</f>
        <v>8</v>
      </c>
      <c r="B71" s="22" t="s">
        <v>55</v>
      </c>
      <c r="C71" s="23" t="s">
        <v>56</v>
      </c>
      <c r="D71" s="23" t="s">
        <v>57</v>
      </c>
      <c r="E71" s="16">
        <v>92</v>
      </c>
      <c r="F71" s="38"/>
      <c r="G71" s="17">
        <f t="shared" si="0"/>
        <v>0</v>
      </c>
    </row>
    <row r="72" spans="1:7" x14ac:dyDescent="0.2">
      <c r="A72" s="27"/>
      <c r="B72" s="25"/>
      <c r="C72" s="26"/>
      <c r="D72" s="23"/>
      <c r="E72" s="16"/>
      <c r="F72" s="39"/>
      <c r="G72" s="17"/>
    </row>
    <row r="73" spans="1:7" ht="25.5" x14ac:dyDescent="0.2">
      <c r="A73" s="21">
        <f>A71+1</f>
        <v>9</v>
      </c>
      <c r="B73" s="22" t="s">
        <v>58</v>
      </c>
      <c r="C73" s="23" t="s">
        <v>43</v>
      </c>
      <c r="D73" s="23"/>
      <c r="E73" s="16"/>
      <c r="F73" s="39"/>
      <c r="G73" s="17"/>
    </row>
    <row r="74" spans="1:7" x14ac:dyDescent="0.2">
      <c r="A74" s="24" t="s">
        <v>14</v>
      </c>
      <c r="B74" s="28" t="s">
        <v>59</v>
      </c>
      <c r="C74" s="26"/>
      <c r="D74" s="23" t="s">
        <v>11</v>
      </c>
      <c r="E74" s="16">
        <v>1</v>
      </c>
      <c r="F74" s="38"/>
      <c r="G74" s="17">
        <f t="shared" si="0"/>
        <v>0</v>
      </c>
    </row>
    <row r="75" spans="1:7" x14ac:dyDescent="0.2">
      <c r="A75" s="24" t="s">
        <v>16</v>
      </c>
      <c r="B75" s="28" t="s">
        <v>60</v>
      </c>
      <c r="C75" s="26"/>
      <c r="D75" s="23" t="s">
        <v>11</v>
      </c>
      <c r="E75" s="16">
        <v>1</v>
      </c>
      <c r="F75" s="38"/>
      <c r="G75" s="17">
        <f t="shared" si="0"/>
        <v>0</v>
      </c>
    </row>
    <row r="76" spans="1:7" x14ac:dyDescent="0.2">
      <c r="A76" s="24" t="s">
        <v>18</v>
      </c>
      <c r="B76" s="28" t="s">
        <v>61</v>
      </c>
      <c r="C76" s="26"/>
      <c r="D76" s="23" t="s">
        <v>11</v>
      </c>
      <c r="E76" s="16">
        <v>1</v>
      </c>
      <c r="F76" s="38"/>
      <c r="G76" s="17">
        <f t="shared" si="0"/>
        <v>0</v>
      </c>
    </row>
    <row r="77" spans="1:7" x14ac:dyDescent="0.2">
      <c r="A77" s="24" t="s">
        <v>20</v>
      </c>
      <c r="B77" s="28" t="s">
        <v>62</v>
      </c>
      <c r="C77" s="26"/>
      <c r="D77" s="23" t="s">
        <v>11</v>
      </c>
      <c r="E77" s="16">
        <v>1</v>
      </c>
      <c r="F77" s="38"/>
      <c r="G77" s="17">
        <f t="shared" si="0"/>
        <v>0</v>
      </c>
    </row>
    <row r="78" spans="1:7" x14ac:dyDescent="0.2">
      <c r="A78" s="29" t="s">
        <v>25</v>
      </c>
      <c r="B78" s="28" t="s">
        <v>63</v>
      </c>
      <c r="C78" s="26"/>
      <c r="D78" s="23" t="s">
        <v>11</v>
      </c>
      <c r="E78" s="16">
        <v>1</v>
      </c>
      <c r="F78" s="38"/>
      <c r="G78" s="17">
        <f t="shared" si="0"/>
        <v>0</v>
      </c>
    </row>
    <row r="79" spans="1:7" x14ac:dyDescent="0.2">
      <c r="A79" s="29" t="s">
        <v>49</v>
      </c>
      <c r="B79" s="28" t="s">
        <v>64</v>
      </c>
      <c r="C79" s="26"/>
      <c r="D79" s="23" t="s">
        <v>11</v>
      </c>
      <c r="E79" s="16">
        <v>1</v>
      </c>
      <c r="F79" s="38"/>
      <c r="G79" s="17">
        <f t="shared" si="0"/>
        <v>0</v>
      </c>
    </row>
    <row r="80" spans="1:7" x14ac:dyDescent="0.2">
      <c r="A80" s="29"/>
      <c r="B80" s="28"/>
      <c r="C80" s="26"/>
      <c r="D80" s="23"/>
      <c r="E80" s="16"/>
      <c r="F80" s="39"/>
      <c r="G80" s="17"/>
    </row>
    <row r="81" spans="1:7" ht="38.25" x14ac:dyDescent="0.2">
      <c r="A81" s="21">
        <f>A73+1</f>
        <v>10</v>
      </c>
      <c r="B81" s="22" t="s">
        <v>65</v>
      </c>
      <c r="C81" s="23" t="s">
        <v>43</v>
      </c>
      <c r="D81" s="23" t="s">
        <v>11</v>
      </c>
      <c r="E81" s="16">
        <v>1</v>
      </c>
      <c r="F81" s="38"/>
      <c r="G81" s="17">
        <f t="shared" si="0"/>
        <v>0</v>
      </c>
    </row>
    <row r="82" spans="1:7" x14ac:dyDescent="0.2">
      <c r="A82" s="27"/>
      <c r="B82" s="28"/>
      <c r="C82" s="26"/>
      <c r="D82" s="23"/>
      <c r="E82" s="16"/>
      <c r="F82" s="39"/>
      <c r="G82" s="17"/>
    </row>
    <row r="83" spans="1:7" x14ac:dyDescent="0.2">
      <c r="A83" s="21">
        <f>A81+1</f>
        <v>11</v>
      </c>
      <c r="B83" s="22" t="s">
        <v>66</v>
      </c>
      <c r="C83" s="23"/>
      <c r="D83" s="23"/>
      <c r="E83" s="16"/>
      <c r="F83" s="39"/>
      <c r="G83" s="17"/>
    </row>
    <row r="84" spans="1:7" ht="25.5" x14ac:dyDescent="0.2">
      <c r="A84" s="32">
        <f>A83+0.1</f>
        <v>11.1</v>
      </c>
      <c r="B84" s="28" t="s">
        <v>67</v>
      </c>
      <c r="C84" s="23" t="s">
        <v>43</v>
      </c>
      <c r="D84" s="23" t="s">
        <v>57</v>
      </c>
      <c r="E84" s="16">
        <v>5</v>
      </c>
      <c r="F84" s="38"/>
      <c r="G84" s="17">
        <f>ROUND(E84*F84,2)</f>
        <v>0</v>
      </c>
    </row>
    <row r="85" spans="1:7" x14ac:dyDescent="0.2">
      <c r="A85" s="32"/>
      <c r="B85" s="28"/>
      <c r="C85" s="23"/>
      <c r="D85" s="23"/>
      <c r="E85" s="16"/>
      <c r="F85" s="39"/>
      <c r="G85" s="17"/>
    </row>
    <row r="86" spans="1:7" x14ac:dyDescent="0.2">
      <c r="A86" s="32">
        <f>A84+0.1</f>
        <v>11.2</v>
      </c>
      <c r="B86" s="28" t="s">
        <v>68</v>
      </c>
      <c r="C86" s="26" t="s">
        <v>69</v>
      </c>
      <c r="D86" s="23" t="s">
        <v>57</v>
      </c>
      <c r="E86" s="16">
        <v>60</v>
      </c>
      <c r="F86" s="38"/>
      <c r="G86" s="17">
        <f t="shared" ref="G86:G88" si="8">ROUND(E86*F86,2)</f>
        <v>0</v>
      </c>
    </row>
    <row r="87" spans="1:7" x14ac:dyDescent="0.2">
      <c r="A87" s="32"/>
      <c r="B87" s="28"/>
      <c r="C87" s="26"/>
      <c r="D87" s="23"/>
      <c r="E87" s="16"/>
      <c r="F87" s="39"/>
      <c r="G87" s="17"/>
    </row>
    <row r="88" spans="1:7" x14ac:dyDescent="0.2">
      <c r="A88" s="32">
        <f>A86+0.1</f>
        <v>11.299999999999999</v>
      </c>
      <c r="B88" s="28" t="s">
        <v>70</v>
      </c>
      <c r="C88" s="26" t="s">
        <v>71</v>
      </c>
      <c r="D88" s="23" t="s">
        <v>57</v>
      </c>
      <c r="E88" s="16">
        <v>5</v>
      </c>
      <c r="F88" s="38"/>
      <c r="G88" s="17">
        <f t="shared" si="8"/>
        <v>0</v>
      </c>
    </row>
    <row r="89" spans="1:7" x14ac:dyDescent="0.2">
      <c r="A89" s="32"/>
      <c r="B89" s="28"/>
      <c r="C89" s="26"/>
      <c r="D89" s="23"/>
      <c r="E89" s="16"/>
      <c r="F89" s="39"/>
      <c r="G89" s="17"/>
    </row>
    <row r="90" spans="1:7" x14ac:dyDescent="0.2">
      <c r="A90" s="32">
        <f>A88+0.1</f>
        <v>11.399999999999999</v>
      </c>
      <c r="B90" s="28" t="s">
        <v>72</v>
      </c>
      <c r="C90" s="26" t="s">
        <v>73</v>
      </c>
      <c r="D90" s="23" t="s">
        <v>31</v>
      </c>
      <c r="E90" s="16">
        <v>10</v>
      </c>
      <c r="F90" s="38"/>
      <c r="G90" s="17">
        <f t="shared" ref="G90:G92" si="9">ROUND(E90*F90,2)</f>
        <v>0</v>
      </c>
    </row>
    <row r="91" spans="1:7" x14ac:dyDescent="0.2">
      <c r="A91" s="32"/>
      <c r="B91" s="28"/>
      <c r="C91" s="26"/>
      <c r="D91" s="23"/>
      <c r="E91" s="16"/>
      <c r="F91" s="39"/>
      <c r="G91" s="17"/>
    </row>
    <row r="92" spans="1:7" x14ac:dyDescent="0.2">
      <c r="A92" s="32">
        <f>A90+0.1</f>
        <v>11.499999999999998</v>
      </c>
      <c r="B92" s="28" t="s">
        <v>74</v>
      </c>
      <c r="C92" s="26" t="s">
        <v>73</v>
      </c>
      <c r="D92" s="23" t="s">
        <v>31</v>
      </c>
      <c r="E92" s="16">
        <v>10</v>
      </c>
      <c r="F92" s="38"/>
      <c r="G92" s="17">
        <f t="shared" si="9"/>
        <v>0</v>
      </c>
    </row>
    <row r="93" spans="1:7" ht="13.5" thickBot="1" x14ac:dyDescent="0.25">
      <c r="A93" s="40"/>
      <c r="B93" s="41"/>
      <c r="C93" s="42"/>
      <c r="D93" s="43"/>
      <c r="E93" s="44"/>
      <c r="F93" s="39"/>
      <c r="G93" s="45"/>
    </row>
    <row r="94" spans="1:7" ht="15" thickTop="1" x14ac:dyDescent="0.2">
      <c r="A94" s="46"/>
      <c r="B94" s="47"/>
      <c r="C94" s="47"/>
      <c r="D94" s="48"/>
      <c r="E94" s="49"/>
      <c r="F94" s="50"/>
      <c r="G94" s="51"/>
    </row>
    <row r="95" spans="1:7" ht="14.25" x14ac:dyDescent="0.2">
      <c r="A95" s="52"/>
      <c r="B95" s="53"/>
      <c r="C95" s="53"/>
      <c r="D95" s="54"/>
      <c r="E95" s="55"/>
      <c r="F95" s="86"/>
      <c r="G95" s="87"/>
    </row>
    <row r="96" spans="1:7" ht="14.25" x14ac:dyDescent="0.2">
      <c r="A96" s="52" t="s">
        <v>76</v>
      </c>
      <c r="B96" s="56"/>
      <c r="C96" s="56"/>
      <c r="D96" s="54"/>
      <c r="E96" s="55"/>
      <c r="F96" s="80">
        <f>SUM(G6:G93)</f>
        <v>0</v>
      </c>
      <c r="G96" s="81"/>
    </row>
    <row r="97" spans="1:7" ht="14.25" x14ac:dyDescent="0.2">
      <c r="A97" s="57"/>
      <c r="B97" s="58"/>
      <c r="C97" s="58"/>
      <c r="D97" s="59"/>
      <c r="E97" s="60"/>
      <c r="F97" s="61"/>
      <c r="G97" s="58"/>
    </row>
    <row r="98" spans="1:7" x14ac:dyDescent="0.2">
      <c r="A98" s="62"/>
      <c r="B98" s="63"/>
      <c r="C98" s="63"/>
      <c r="D98" s="64"/>
      <c r="E98" s="65"/>
      <c r="F98" s="66"/>
      <c r="G98" s="67"/>
    </row>
    <row r="99" spans="1:7" x14ac:dyDescent="0.2">
      <c r="A99" s="68"/>
      <c r="B99" s="63"/>
      <c r="C99" s="63"/>
      <c r="D99" s="64"/>
      <c r="E99" s="33"/>
      <c r="F99" s="34"/>
      <c r="G99" s="35"/>
    </row>
    <row r="100" spans="1:7" x14ac:dyDescent="0.2">
      <c r="A100" s="68"/>
      <c r="B100" s="63"/>
      <c r="C100" s="63"/>
      <c r="D100" s="64"/>
      <c r="E100" s="89" t="s">
        <v>75</v>
      </c>
      <c r="F100" s="89"/>
      <c r="G100" s="78"/>
    </row>
    <row r="101" spans="1:7" x14ac:dyDescent="0.2">
      <c r="A101" s="69"/>
      <c r="B101" s="70"/>
      <c r="C101" s="70"/>
      <c r="D101" s="71"/>
      <c r="E101" s="72"/>
      <c r="F101" s="73"/>
      <c r="G101" s="74"/>
    </row>
    <row r="102" spans="1:7" x14ac:dyDescent="0.2">
      <c r="A102" s="75"/>
      <c r="B102" s="56"/>
      <c r="C102" s="56"/>
      <c r="D102" s="76"/>
      <c r="E102" s="65"/>
      <c r="F102" s="66"/>
      <c r="G102" s="66"/>
    </row>
    <row r="103" spans="1:7" x14ac:dyDescent="0.2">
      <c r="A103" s="77"/>
      <c r="B103" s="56"/>
      <c r="C103" s="56"/>
      <c r="D103" s="76"/>
      <c r="E103" s="65"/>
      <c r="F103" s="66"/>
      <c r="G103" s="66"/>
    </row>
    <row r="104" spans="1:7" x14ac:dyDescent="0.2">
      <c r="A104" s="36"/>
      <c r="B104" s="88"/>
      <c r="C104" s="88"/>
      <c r="D104" s="88"/>
      <c r="E104" s="88"/>
      <c r="F104" s="37"/>
      <c r="G104" s="37"/>
    </row>
    <row r="105" spans="1:7" x14ac:dyDescent="0.2">
      <c r="A105" s="36"/>
      <c r="B105" s="88"/>
      <c r="C105" s="88"/>
      <c r="D105" s="88"/>
      <c r="E105" s="88"/>
      <c r="F105" s="37"/>
      <c r="G105" s="37"/>
    </row>
    <row r="106" spans="1:7" x14ac:dyDescent="0.2">
      <c r="A106" s="36"/>
      <c r="B106" s="88"/>
      <c r="C106" s="88"/>
      <c r="D106" s="88"/>
      <c r="E106" s="88"/>
      <c r="F106" s="37"/>
      <c r="G106" s="37"/>
    </row>
    <row r="107" spans="1:7" x14ac:dyDescent="0.2">
      <c r="A107" s="36"/>
      <c r="B107" s="88"/>
      <c r="C107" s="88"/>
      <c r="D107" s="88"/>
      <c r="E107" s="88"/>
      <c r="F107" s="37"/>
      <c r="G107" s="37"/>
    </row>
    <row r="108" spans="1:7" x14ac:dyDescent="0.2">
      <c r="A108" s="36"/>
      <c r="B108" s="88"/>
      <c r="C108" s="88"/>
      <c r="D108" s="88"/>
      <c r="E108" s="88"/>
      <c r="F108" s="37"/>
      <c r="G108" s="37"/>
    </row>
    <row r="109" spans="1:7" x14ac:dyDescent="0.2">
      <c r="A109" s="36"/>
      <c r="B109" s="88"/>
      <c r="C109" s="88"/>
      <c r="D109" s="88"/>
      <c r="E109" s="88"/>
      <c r="F109" s="37"/>
      <c r="G109" s="37"/>
    </row>
    <row r="110" spans="1:7" x14ac:dyDescent="0.2">
      <c r="A110" s="36"/>
      <c r="B110" s="88"/>
      <c r="C110" s="88"/>
      <c r="D110" s="88"/>
      <c r="E110" s="88"/>
      <c r="F110" s="37"/>
      <c r="G110" s="37"/>
    </row>
    <row r="111" spans="1:7" x14ac:dyDescent="0.2">
      <c r="A111" s="36"/>
      <c r="B111" s="88"/>
      <c r="C111" s="88"/>
      <c r="D111" s="88"/>
      <c r="E111" s="88"/>
      <c r="F111" s="37"/>
      <c r="G111" s="37"/>
    </row>
    <row r="112" spans="1:7" x14ac:dyDescent="0.2">
      <c r="A112" s="36"/>
      <c r="B112" s="88"/>
      <c r="C112" s="88"/>
      <c r="D112" s="88"/>
      <c r="E112" s="88"/>
      <c r="F112" s="37"/>
      <c r="G112" s="37"/>
    </row>
    <row r="113" spans="1:7" x14ac:dyDescent="0.2">
      <c r="A113" s="36"/>
      <c r="B113" s="88"/>
      <c r="C113" s="88"/>
      <c r="D113" s="88"/>
      <c r="E113" s="88"/>
      <c r="F113" s="37"/>
      <c r="G113" s="37"/>
    </row>
    <row r="114" spans="1:7" x14ac:dyDescent="0.2">
      <c r="A114" s="36"/>
      <c r="B114" s="88"/>
      <c r="C114" s="88"/>
      <c r="D114" s="88"/>
      <c r="E114" s="88"/>
      <c r="F114" s="37"/>
      <c r="G114" s="37"/>
    </row>
    <row r="115" spans="1:7" x14ac:dyDescent="0.2">
      <c r="A115" s="36"/>
      <c r="B115" s="88"/>
      <c r="C115" s="88"/>
      <c r="D115" s="88"/>
      <c r="E115" s="88"/>
      <c r="F115" s="37"/>
      <c r="G115" s="37"/>
    </row>
    <row r="116" spans="1:7" x14ac:dyDescent="0.2">
      <c r="A116" s="36"/>
      <c r="B116" s="88"/>
      <c r="C116" s="88"/>
      <c r="D116" s="88"/>
      <c r="E116" s="88"/>
      <c r="F116" s="37"/>
      <c r="G116" s="37"/>
    </row>
    <row r="117" spans="1:7" x14ac:dyDescent="0.2">
      <c r="A117" s="36"/>
      <c r="B117" s="88"/>
      <c r="C117" s="88"/>
      <c r="D117" s="88"/>
      <c r="E117" s="88"/>
      <c r="F117" s="37"/>
      <c r="G117" s="37"/>
    </row>
    <row r="118" spans="1:7" x14ac:dyDescent="0.2">
      <c r="A118" s="36"/>
      <c r="B118" s="88"/>
      <c r="C118" s="88"/>
      <c r="D118" s="88"/>
      <c r="E118" s="88"/>
      <c r="F118" s="37"/>
      <c r="G118" s="37"/>
    </row>
    <row r="119" spans="1:7" x14ac:dyDescent="0.2">
      <c r="A119" s="36"/>
      <c r="B119" s="88"/>
      <c r="C119" s="88"/>
      <c r="D119" s="88"/>
      <c r="E119" s="88"/>
      <c r="F119" s="37"/>
      <c r="G119" s="37"/>
    </row>
    <row r="120" spans="1:7" x14ac:dyDescent="0.2">
      <c r="A120" s="36"/>
      <c r="B120" s="88"/>
      <c r="C120" s="88"/>
      <c r="D120" s="88"/>
      <c r="E120" s="88"/>
      <c r="F120" s="37"/>
      <c r="G120" s="37"/>
    </row>
    <row r="121" spans="1:7" x14ac:dyDescent="0.2">
      <c r="A121" s="36"/>
      <c r="B121" s="88"/>
      <c r="C121" s="88"/>
      <c r="D121" s="88"/>
      <c r="E121" s="88"/>
      <c r="F121" s="37"/>
      <c r="G121" s="37"/>
    </row>
  </sheetData>
  <sheetProtection algorithmName="SHA-512" hashValue="ZNDXhlCylGui9GOBFUCcYzTpNGljShy8TGwcCYSwqzd1w/7+V0/6x1g0BApj+iRtz+x23huG7bcQcKG4dsqeqg==" saltValue="SunwpmV1LOprYgpY+GYD5w==" spinCount="100000" sheet="1" selectLockedCells="1"/>
  <mergeCells count="25">
    <mergeCell ref="B121:E121"/>
    <mergeCell ref="B115:E115"/>
    <mergeCell ref="B116:E116"/>
    <mergeCell ref="B117:E117"/>
    <mergeCell ref="B118:E118"/>
    <mergeCell ref="B119:E119"/>
    <mergeCell ref="B120:E120"/>
    <mergeCell ref="B114:E114"/>
    <mergeCell ref="E100:F100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F96:G96"/>
    <mergeCell ref="A1:B1"/>
    <mergeCell ref="C1:D1"/>
    <mergeCell ref="A2:B2"/>
    <mergeCell ref="A3:B3"/>
    <mergeCell ref="F95:G95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7 F68:F93" xr:uid="{4D78E3EF-DC75-4F28-8521-E26571AD9654}">
      <formula1>IF(F6&gt;=0.01,ROUND(F6,2),0.01)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 459-2020 Addendum 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Unit prices</vt:lpstr>
      <vt:lpstr>'Unit prices'!Print_Area</vt:lpstr>
      <vt:lpstr>Print_Area_1</vt:lpstr>
      <vt:lpstr>'Unit prices'!Print_Titles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Shiells, Glenda</dc:creator>
  <cp:lastModifiedBy>Bergamorto, Patricia</cp:lastModifiedBy>
  <cp:lastPrinted>2020-11-10T17:21:30Z</cp:lastPrinted>
  <dcterms:created xsi:type="dcterms:W3CDTF">2020-11-09T20:37:47Z</dcterms:created>
  <dcterms:modified xsi:type="dcterms:W3CDTF">2020-11-12T20:54:14Z</dcterms:modified>
</cp:coreProperties>
</file>