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gacy\CAWPG1FP001\Data\Projects\60622950\500-Deliverables\502 Tender\459-2020\"/>
    </mc:Choice>
  </mc:AlternateContent>
  <xr:revisionPtr revIDLastSave="0" documentId="13_ncr:1_{20B29D2B-C72F-41A2-BBD6-B7D4055C9220}" xr6:coauthVersionLast="45" xr6:coauthVersionMax="45" xr10:uidLastSave="{00000000-0000-0000-0000-000000000000}"/>
  <bookViews>
    <workbookView xWindow="-109" yWindow="-109" windowWidth="26301" windowHeight="14305" xr2:uid="{9E9AC26A-CE98-4C16-B5E7-3F8AAD6D9AA2}"/>
  </bookViews>
  <sheets>
    <sheet name="Unit prices" sheetId="1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prices'!$A$1:$G$100</definedName>
    <definedName name="Print_Area_1">'Unit prices'!$A$6:$G$120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9" i="1" l="1"/>
  <c r="G87" i="1"/>
  <c r="G85" i="1"/>
  <c r="G83" i="1"/>
  <c r="G81" i="1"/>
  <c r="G78" i="1"/>
  <c r="G76" i="1"/>
  <c r="G75" i="1"/>
  <c r="G74" i="1"/>
  <c r="G73" i="1"/>
  <c r="G72" i="1"/>
  <c r="G71" i="1"/>
  <c r="G68" i="1"/>
  <c r="G66" i="1"/>
  <c r="G65" i="1"/>
  <c r="G64" i="1"/>
  <c r="G63" i="1"/>
  <c r="G62" i="1"/>
  <c r="G61" i="1"/>
  <c r="G58" i="1"/>
  <c r="G57" i="1"/>
  <c r="G56" i="1"/>
  <c r="G55" i="1"/>
  <c r="G54" i="1"/>
  <c r="G53" i="1"/>
  <c r="G50" i="1"/>
  <c r="G49" i="1"/>
  <c r="G48" i="1"/>
  <c r="G47" i="1"/>
  <c r="G46" i="1"/>
  <c r="G44" i="1"/>
  <c r="G43" i="1"/>
  <c r="G42" i="1"/>
  <c r="G41" i="1"/>
  <c r="G40" i="1"/>
  <c r="G38" i="1"/>
  <c r="G37" i="1"/>
  <c r="G36" i="1"/>
  <c r="G35" i="1"/>
  <c r="G34" i="1"/>
  <c r="G30" i="1"/>
  <c r="G29" i="1"/>
  <c r="G27" i="1"/>
  <c r="G26" i="1"/>
  <c r="G24" i="1"/>
  <c r="G23" i="1"/>
  <c r="G19" i="1"/>
  <c r="G18" i="1"/>
  <c r="G17" i="1"/>
  <c r="G16" i="1"/>
  <c r="G15" i="1"/>
  <c r="G12" i="1"/>
  <c r="G11" i="1"/>
  <c r="G10" i="1"/>
  <c r="G9" i="1"/>
  <c r="A8" i="1"/>
  <c r="A14" i="1" s="1"/>
  <c r="A21" i="1" s="1"/>
  <c r="A32" i="1" s="1"/>
  <c r="G6" i="1"/>
  <c r="F93" i="1" l="1"/>
  <c r="A52" i="1"/>
  <c r="A60" i="1"/>
  <c r="A68" i="1" s="1"/>
  <c r="A70" i="1" s="1"/>
  <c r="A78" i="1" s="1"/>
  <c r="A80" i="1" s="1"/>
  <c r="A81" i="1" l="1"/>
  <c r="A83" i="1" s="1"/>
  <c r="A85" i="1" s="1"/>
  <c r="A87" i="1" s="1"/>
  <c r="A8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8FC70E53-EE8B-4D51-B9D2-4528DF0BA849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94D68E91-87E3-4BFF-84DC-6B62AAEDFFBB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<sst xmlns="http://schemas.openxmlformats.org/spreadsheetml/2006/main" count="186" uniqueCount="76">
  <si>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</si>
  <si>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</si>
  <si>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</si>
  <si>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</si>
  <si>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</si>
  <si>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</si>
  <si>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</si>
  <si>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</si>
  <si>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</si>
  <si>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</si>
  <si>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Mobilization and Demobilization </t>
  </si>
  <si>
    <t>E4</t>
  </si>
  <si>
    <t>Lump Sum</t>
  </si>
  <si>
    <t>Pipeline Access</t>
  </si>
  <si>
    <t>E9</t>
  </si>
  <si>
    <t>a)</t>
  </si>
  <si>
    <t>Site 1 - Bannatyne</t>
  </si>
  <si>
    <t>b)</t>
  </si>
  <si>
    <t>Site 2 - Bannatyne</t>
  </si>
  <si>
    <t>c)</t>
  </si>
  <si>
    <t>Site 3 - Logan</t>
  </si>
  <si>
    <t>d)</t>
  </si>
  <si>
    <t>Site 4 - Metcalfe &amp; St Mary's (3 Assets)</t>
  </si>
  <si>
    <t>Flow Control</t>
  </si>
  <si>
    <t>E6</t>
  </si>
  <si>
    <t>Site 4 - Metcalfe (2 Assets)</t>
  </si>
  <si>
    <t>e)</t>
  </si>
  <si>
    <t>Site 4 - St Mary's (1 Asset)</t>
  </si>
  <si>
    <t>Sewer Cleaning</t>
  </si>
  <si>
    <t>E10, CW2140</t>
  </si>
  <si>
    <t>1500 mm (1 Sewer)</t>
  </si>
  <si>
    <t>i) Pre-Design Inspection</t>
  </si>
  <si>
    <t>m</t>
  </si>
  <si>
    <t>ii) Warranty Inspection</t>
  </si>
  <si>
    <t>1500x1000 mm Egg (2 Sewers)</t>
  </si>
  <si>
    <t>1700x1100 mm Egg (3 Sewers)</t>
  </si>
  <si>
    <t>Sewer Inspection</t>
  </si>
  <si>
    <t>E7, CW2145</t>
  </si>
  <si>
    <t>i) Pre-Design</t>
  </si>
  <si>
    <t>ii) Pre-Lining</t>
  </si>
  <si>
    <t>iii) Post-Lining</t>
  </si>
  <si>
    <t>iv) Post-Design</t>
  </si>
  <si>
    <t>v) Warranty</t>
  </si>
  <si>
    <t>Sewer Repairs and Preparation</t>
  </si>
  <si>
    <t>E10</t>
  </si>
  <si>
    <t>Site 1 - S-MA20016321 (1500 mm)</t>
  </si>
  <si>
    <t>Site 2 - S-MA20018612
(1500x1000 mm Egg)</t>
  </si>
  <si>
    <t>Site 3 - S-MA20019010
(1500x1000 mm Egg)</t>
  </si>
  <si>
    <t>Site 4 - S-MA50004315
(1700x1100 mm Egg)</t>
  </si>
  <si>
    <t>Site 4 - S-MA50004316
(1700x1100 mm Egg)</t>
  </si>
  <si>
    <t>f)</t>
  </si>
  <si>
    <t>Site 4 - S-MA70003174
(1700x1100 mm Egg)</t>
  </si>
  <si>
    <t>Supply and Installation of Structural Sewer Liner</t>
  </si>
  <si>
    <t>E11, E12, E13, E14</t>
  </si>
  <si>
    <t>Reinstatement of Sewer Services</t>
  </si>
  <si>
    <t>E11</t>
  </si>
  <si>
    <t>each</t>
  </si>
  <si>
    <t>Manhole Stabilization and Repair</t>
  </si>
  <si>
    <t>S-MH20014669 (Site 1)</t>
  </si>
  <si>
    <t>S-MH20016671 (Site 2)</t>
  </si>
  <si>
    <t>S-MH20016698 (Site 2)</t>
  </si>
  <si>
    <t>S-MH20017058 (Site 3)</t>
  </si>
  <si>
    <t>S-MH50006483 (Site 4)</t>
  </si>
  <si>
    <t>S-MH50003550 (Site 4)</t>
  </si>
  <si>
    <t>S-MA50004316 - Remove &amp; Replace Instrumentation</t>
  </si>
  <si>
    <t>Provisional Items</t>
  </si>
  <si>
    <t>Sewer Service Grouting (900 mm Dia. and greater)</t>
  </si>
  <si>
    <t>Replace Existing Manhole Rungs</t>
  </si>
  <si>
    <t>E10, CW2130</t>
  </si>
  <si>
    <t>Manhole Inspections</t>
  </si>
  <si>
    <t>E8</t>
  </si>
  <si>
    <t>Catchbasin Lead Cleaning</t>
  </si>
  <si>
    <t>E17</t>
  </si>
  <si>
    <t>Catchbasin Lead Inspection</t>
  </si>
  <si>
    <t>Name of Bidder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</si>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</sst>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"/>
    <numFmt numFmtId="165" formatCode="#,##0.0"/>
    <numFmt numFmtId="166" formatCode="0.0"/>
    <numFmt numFmtId="167" formatCode="&quot;$&quot;#,##0.00_);\(&quot;$&quot;#,##0.00\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2" borderId="0"/>
  </cellStyleXfs>
  <cellXfs count="91"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 applyProtection="1">
      <alignment horizontal="right"/>
      <protection locked="0"/>
    </xf>
    <xf numFmtId="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164" fontId="3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0" fillId="0" borderId="7" xfId="0" applyNumberFormat="1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164" fontId="0" fillId="0" borderId="7" xfId="0" applyNumberFormat="1" applyBorder="1" applyAlignment="1">
      <alignment horizontal="left" vertical="top"/>
    </xf>
    <xf numFmtId="0" fontId="1" fillId="0" borderId="8" xfId="0" applyFont="1" applyBorder="1" applyAlignment="1">
      <alignment wrapText="1"/>
    </xf>
    <xf numFmtId="164" fontId="1" fillId="0" borderId="7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left" wrapText="1" indent="1"/>
    </xf>
    <xf numFmtId="165" fontId="0" fillId="0" borderId="3" xfId="0" applyNumberFormat="1" applyBorder="1" applyAlignment="1">
      <alignment horizontal="center"/>
    </xf>
    <xf numFmtId="166" fontId="1" fillId="0" borderId="7" xfId="0" applyNumberFormat="1" applyFont="1" applyBorder="1" applyAlignment="1">
      <alignment horizontal="right" vertical="top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164" fontId="3" fillId="0" borderId="0" xfId="0" applyNumberFormat="1" applyFont="1" applyFill="1" applyAlignment="1">
      <alignment horizontal="left" vertical="top"/>
    </xf>
    <xf numFmtId="0" fontId="3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4" fontId="0" fillId="0" borderId="3" xfId="0" applyNumberFormat="1" applyBorder="1" applyAlignment="1" applyProtection="1">
      <alignment horizontal="right"/>
    </xf>
    <xf numFmtId="0" fontId="6" fillId="2" borderId="10" xfId="1" applyFont="1" applyBorder="1" applyAlignment="1" applyProtection="1">
      <alignment horizontal="left" vertical="top"/>
    </xf>
    <xf numFmtId="0" fontId="6" fillId="2" borderId="11" xfId="1" applyFont="1" applyBorder="1" applyAlignment="1" applyProtection="1">
      <alignment horizontal="left"/>
    </xf>
    <xf numFmtId="0" fontId="6" fillId="2" borderId="11" xfId="1" applyFont="1" applyBorder="1" applyAlignment="1" applyProtection="1">
      <alignment horizontal="center"/>
    </xf>
    <xf numFmtId="4" fontId="6" fillId="2" borderId="11" xfId="1" applyNumberFormat="1" applyFont="1" applyBorder="1" applyAlignment="1" applyProtection="1">
      <alignment horizontal="center"/>
    </xf>
    <xf numFmtId="4" fontId="6" fillId="2" borderId="11" xfId="1" applyNumberFormat="1" applyFont="1" applyBorder="1" applyAlignment="1" applyProtection="1">
      <alignment horizontal="left"/>
    </xf>
    <xf numFmtId="0" fontId="6" fillId="2" borderId="12" xfId="1" applyFont="1" applyBorder="1" applyAlignment="1" applyProtection="1">
      <alignment horizontal="left"/>
    </xf>
    <xf numFmtId="0" fontId="6" fillId="2" borderId="13" xfId="1" applyFont="1" applyBorder="1" applyAlignment="1" applyProtection="1">
      <alignment horizontal="left" vertical="top"/>
    </xf>
    <xf numFmtId="0" fontId="6" fillId="2" borderId="0" xfId="1" applyFont="1" applyAlignment="1" applyProtection="1">
      <alignment horizontal="left"/>
    </xf>
    <xf numFmtId="0" fontId="6" fillId="2" borderId="0" xfId="1" applyFont="1" applyAlignment="1" applyProtection="1">
      <alignment horizontal="center"/>
    </xf>
    <xf numFmtId="4" fontId="6" fillId="2" borderId="0" xfId="1" applyNumberFormat="1" applyFont="1" applyAlignment="1" applyProtection="1">
      <alignment horizontal="center"/>
    </xf>
    <xf numFmtId="0" fontId="0" fillId="0" borderId="0" xfId="0" applyProtection="1"/>
    <xf numFmtId="0" fontId="6" fillId="2" borderId="17" xfId="1" applyFont="1" applyBorder="1" applyAlignment="1" applyProtection="1">
      <alignment horizontal="left" vertical="top"/>
    </xf>
    <xf numFmtId="0" fontId="6" fillId="2" borderId="15" xfId="1" applyFont="1" applyBorder="1" applyProtection="1"/>
    <xf numFmtId="0" fontId="6" fillId="2" borderId="15" xfId="1" applyFont="1" applyBorder="1" applyAlignment="1" applyProtection="1">
      <alignment horizontal="center"/>
    </xf>
    <xf numFmtId="4" fontId="6" fillId="2" borderId="15" xfId="1" applyNumberFormat="1" applyFont="1" applyBorder="1" applyAlignment="1" applyProtection="1">
      <alignment horizontal="center"/>
    </xf>
    <xf numFmtId="4" fontId="6" fillId="2" borderId="15" xfId="1" applyNumberFormat="1" applyFont="1" applyBorder="1" applyProtection="1"/>
    <xf numFmtId="164" fontId="0" fillId="0" borderId="18" xfId="0" applyNumberFormat="1" applyBorder="1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19" xfId="0" applyNumberFormat="1" applyBorder="1" applyAlignment="1" applyProtection="1">
      <alignment horizontal="right"/>
    </xf>
    <xf numFmtId="164" fontId="0" fillId="0" borderId="13" xfId="0" applyNumberFormat="1" applyBorder="1" applyAlignment="1" applyProtection="1">
      <alignment horizontal="left" vertical="top"/>
    </xf>
    <xf numFmtId="164" fontId="0" fillId="0" borderId="17" xfId="0" applyNumberFormat="1" applyBorder="1" applyAlignment="1" applyProtection="1">
      <alignment horizontal="left" vertical="top"/>
    </xf>
    <xf numFmtId="0" fontId="0" fillId="0" borderId="15" xfId="0" applyBorder="1" applyAlignment="1" applyProtection="1">
      <alignment wrapText="1"/>
    </xf>
    <xf numFmtId="0" fontId="0" fillId="0" borderId="15" xfId="0" applyBorder="1" applyAlignment="1" applyProtection="1">
      <alignment horizontal="center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 vertical="top"/>
    </xf>
    <xf numFmtId="4" fontId="0" fillId="0" borderId="15" xfId="0" applyNumberFormat="1" applyBorder="1" applyAlignment="1" applyProtection="1">
      <alignment horizontal="center"/>
    </xf>
    <xf numFmtId="4" fontId="0" fillId="0" borderId="15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4" fontId="0" fillId="0" borderId="20" xfId="0" applyNumberFormat="1" applyBorder="1" applyAlignment="1" applyProtection="1">
      <alignment horizontal="left"/>
      <protection locked="0"/>
    </xf>
    <xf numFmtId="167" fontId="6" fillId="2" borderId="15" xfId="1" applyNumberFormat="1" applyFont="1" applyBorder="1" applyAlignment="1" applyProtection="1">
      <alignment horizontal="center"/>
    </xf>
    <xf numFmtId="0" fontId="6" fillId="2" borderId="16" xfId="1" applyFont="1" applyBorder="1" applyProtection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7" fontId="6" fillId="2" borderId="0" xfId="1" applyNumberFormat="1" applyFont="1" applyAlignment="1" applyProtection="1">
      <alignment horizontal="center"/>
    </xf>
    <xf numFmtId="0" fontId="6" fillId="2" borderId="14" xfId="1" applyFont="1" applyBorder="1" applyProtection="1"/>
  </cellXfs>
  <cellStyles count="2">
    <cellStyle name="Normal" xfId="0" builtinId="0"/>
    <cellStyle name="Normal 6" xfId="1" xr:uid="{B5FF2404-5B4E-4DF9-9102-3937CEB0A9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1372-74A6-4CBC-AB9A-1BC19F60FF2B}">
  <sheetPr>
    <pageSetUpPr fitToPage="1"/>
  </sheetPr>
  <dimension ref="A1:H118"/>
  <sheetViews>
    <sheetView showGridLines="0" tabSelected="1" view="pageBreakPreview" topLeftCell="A65" zoomScaleNormal="100" zoomScaleSheetLayoutView="100" workbookViewId="0">
      <selection activeCell="E96" sqref="E96"/>
    </sheetView>
  </sheetViews>
  <sheetFormatPr defaultRowHeight="12.9" x14ac:dyDescent="0.2"/>
  <cols>
    <col min="1" max="1" width="5.75" style="7" customWidth="1"/>
    <col min="2" max="2" width="31.75" customWidth="1"/>
    <col min="3" max="3" width="12.625" customWidth="1"/>
    <col min="4" max="4" width="13.75" style="6" customWidth="1"/>
    <col min="5" max="5" width="10.75" style="1" customWidth="1"/>
    <col min="6" max="6" width="12.375" style="2" customWidth="1"/>
    <col min="7" max="7" width="13.875" style="2" customWidth="1"/>
  </cols>
  <sheetData>
    <row r="1" spans="1:7" x14ac:dyDescent="0.2">
      <c r="A1" s="85"/>
      <c r="B1" s="85"/>
      <c r="C1" s="86" t="s">
        <v>0</v>
      </c>
      <c r="D1" s="86"/>
    </row>
    <row r="2" spans="1:7" x14ac:dyDescent="0.2">
      <c r="A2" s="87"/>
      <c r="B2" s="87"/>
      <c r="C2" s="3" t="s">
        <v>1</v>
      </c>
      <c r="D2" s="3"/>
      <c r="F2" s="4"/>
      <c r="G2" s="4"/>
    </row>
    <row r="3" spans="1:7" x14ac:dyDescent="0.2">
      <c r="A3" s="88"/>
      <c r="B3" s="87"/>
      <c r="C3" s="5"/>
      <c r="F3" s="4"/>
      <c r="G3" s="4"/>
    </row>
    <row r="4" spans="1:7" x14ac:dyDescent="0.2">
      <c r="A4" s="7" t="s">
        <v>2</v>
      </c>
      <c r="F4" s="4"/>
      <c r="G4" s="4"/>
    </row>
    <row r="5" spans="1:7" ht="21.75" x14ac:dyDescent="0.2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2" t="s">
        <v>8</v>
      </c>
      <c r="G5" s="12" t="s">
        <v>9</v>
      </c>
    </row>
    <row r="6" spans="1:7" ht="13.6" x14ac:dyDescent="0.25">
      <c r="A6" s="13">
        <v>1</v>
      </c>
      <c r="B6" s="14" t="s">
        <v>10</v>
      </c>
      <c r="C6" s="15" t="s">
        <v>11</v>
      </c>
      <c r="D6" s="15" t="s">
        <v>12</v>
      </c>
      <c r="E6" s="16">
        <v>1</v>
      </c>
      <c r="F6" s="17"/>
      <c r="G6" s="18">
        <f>ROUND(E6*F6,2)</f>
        <v>0</v>
      </c>
    </row>
    <row r="7" spans="1:7" x14ac:dyDescent="0.2">
      <c r="A7" s="19"/>
      <c r="B7" s="20"/>
      <c r="C7" s="21"/>
      <c r="D7" s="15"/>
      <c r="E7" s="16"/>
      <c r="F7" s="48"/>
      <c r="G7" s="18"/>
    </row>
    <row r="8" spans="1:7" ht="13.6" x14ac:dyDescent="0.25">
      <c r="A8" s="22">
        <f>A6+1</f>
        <v>2</v>
      </c>
      <c r="B8" s="23" t="s">
        <v>13</v>
      </c>
      <c r="C8" s="24" t="s">
        <v>14</v>
      </c>
      <c r="D8" s="15"/>
      <c r="E8" s="16"/>
      <c r="F8" s="48"/>
      <c r="G8" s="18"/>
    </row>
    <row r="9" spans="1:7" x14ac:dyDescent="0.2">
      <c r="A9" s="25" t="s">
        <v>15</v>
      </c>
      <c r="B9" s="26" t="s">
        <v>16</v>
      </c>
      <c r="C9" s="27"/>
      <c r="D9" s="15" t="s">
        <v>12</v>
      </c>
      <c r="E9" s="16">
        <v>1</v>
      </c>
      <c r="F9" s="17"/>
      <c r="G9" s="18">
        <f t="shared" ref="G9:G78" si="0">ROUND(E9*F9,2)</f>
        <v>0</v>
      </c>
    </row>
    <row r="10" spans="1:7" x14ac:dyDescent="0.2">
      <c r="A10" s="25" t="s">
        <v>17</v>
      </c>
      <c r="B10" s="26" t="s">
        <v>18</v>
      </c>
      <c r="C10" s="27"/>
      <c r="D10" s="15" t="s">
        <v>12</v>
      </c>
      <c r="E10" s="16">
        <v>1</v>
      </c>
      <c r="F10" s="17"/>
      <c r="G10" s="18">
        <f t="shared" si="0"/>
        <v>0</v>
      </c>
    </row>
    <row r="11" spans="1:7" x14ac:dyDescent="0.2">
      <c r="A11" s="25" t="s">
        <v>19</v>
      </c>
      <c r="B11" s="26" t="s">
        <v>20</v>
      </c>
      <c r="C11" s="27"/>
      <c r="D11" s="15" t="s">
        <v>12</v>
      </c>
      <c r="E11" s="16">
        <v>1</v>
      </c>
      <c r="F11" s="17"/>
      <c r="G11" s="18">
        <f t="shared" si="0"/>
        <v>0</v>
      </c>
    </row>
    <row r="12" spans="1:7" ht="25.85" x14ac:dyDescent="0.2">
      <c r="A12" s="25" t="s">
        <v>21</v>
      </c>
      <c r="B12" s="26" t="s">
        <v>22</v>
      </c>
      <c r="C12" s="27"/>
      <c r="D12" s="15" t="s">
        <v>12</v>
      </c>
      <c r="E12" s="16">
        <v>1</v>
      </c>
      <c r="F12" s="17"/>
      <c r="G12" s="18">
        <f t="shared" si="0"/>
        <v>0</v>
      </c>
    </row>
    <row r="13" spans="1:7" x14ac:dyDescent="0.2">
      <c r="A13" s="28"/>
      <c r="B13" s="26"/>
      <c r="C13" s="27"/>
      <c r="D13" s="15"/>
      <c r="E13" s="16"/>
      <c r="F13" s="48"/>
      <c r="G13" s="18"/>
    </row>
    <row r="14" spans="1:7" ht="13.6" x14ac:dyDescent="0.25">
      <c r="A14" s="22">
        <f>A8+1</f>
        <v>3</v>
      </c>
      <c r="B14" s="23" t="s">
        <v>23</v>
      </c>
      <c r="C14" s="24" t="s">
        <v>24</v>
      </c>
      <c r="D14" s="15"/>
      <c r="E14" s="16"/>
      <c r="F14" s="48"/>
      <c r="G14" s="18"/>
    </row>
    <row r="15" spans="1:7" x14ac:dyDescent="0.2">
      <c r="A15" s="25" t="s">
        <v>15</v>
      </c>
      <c r="B15" s="26" t="s">
        <v>16</v>
      </c>
      <c r="C15" s="27"/>
      <c r="D15" s="15" t="s">
        <v>12</v>
      </c>
      <c r="E15" s="16">
        <v>1</v>
      </c>
      <c r="F15" s="17"/>
      <c r="G15" s="18">
        <f t="shared" si="0"/>
        <v>0</v>
      </c>
    </row>
    <row r="16" spans="1:7" x14ac:dyDescent="0.2">
      <c r="A16" s="25" t="s">
        <v>17</v>
      </c>
      <c r="B16" s="26" t="s">
        <v>18</v>
      </c>
      <c r="C16" s="27"/>
      <c r="D16" s="15" t="s">
        <v>12</v>
      </c>
      <c r="E16" s="16">
        <v>1</v>
      </c>
      <c r="F16" s="17"/>
      <c r="G16" s="18">
        <f t="shared" si="0"/>
        <v>0</v>
      </c>
    </row>
    <row r="17" spans="1:7" x14ac:dyDescent="0.2">
      <c r="A17" s="25" t="s">
        <v>19</v>
      </c>
      <c r="B17" s="26" t="s">
        <v>20</v>
      </c>
      <c r="C17" s="27"/>
      <c r="D17" s="15" t="s">
        <v>12</v>
      </c>
      <c r="E17" s="16">
        <v>1</v>
      </c>
      <c r="F17" s="17"/>
      <c r="G17" s="18">
        <f t="shared" si="0"/>
        <v>0</v>
      </c>
    </row>
    <row r="18" spans="1:7" x14ac:dyDescent="0.2">
      <c r="A18" s="25" t="s">
        <v>21</v>
      </c>
      <c r="B18" s="29" t="s">
        <v>25</v>
      </c>
      <c r="C18" s="27"/>
      <c r="D18" s="15" t="s">
        <v>12</v>
      </c>
      <c r="E18" s="16">
        <v>1</v>
      </c>
      <c r="F18" s="17"/>
      <c r="G18" s="18">
        <f t="shared" si="0"/>
        <v>0</v>
      </c>
    </row>
    <row r="19" spans="1:7" x14ac:dyDescent="0.2">
      <c r="A19" s="30" t="s">
        <v>26</v>
      </c>
      <c r="B19" s="29" t="s">
        <v>27</v>
      </c>
      <c r="C19" s="27"/>
      <c r="D19" s="15" t="s">
        <v>12</v>
      </c>
      <c r="E19" s="16">
        <v>1</v>
      </c>
      <c r="F19" s="17"/>
      <c r="G19" s="18">
        <f t="shared" si="0"/>
        <v>0</v>
      </c>
    </row>
    <row r="20" spans="1:7" x14ac:dyDescent="0.2">
      <c r="A20" s="28"/>
      <c r="B20" s="26"/>
      <c r="C20" s="27"/>
      <c r="D20" s="15"/>
      <c r="E20" s="16"/>
      <c r="F20" s="48"/>
      <c r="G20" s="18"/>
    </row>
    <row r="21" spans="1:7" ht="13.6" x14ac:dyDescent="0.25">
      <c r="A21" s="22">
        <f>A14+1</f>
        <v>4</v>
      </c>
      <c r="B21" s="23" t="s">
        <v>28</v>
      </c>
      <c r="C21" s="24" t="s">
        <v>29</v>
      </c>
      <c r="D21" s="15"/>
      <c r="E21" s="16"/>
      <c r="F21" s="48"/>
      <c r="G21" s="18"/>
    </row>
    <row r="22" spans="1:7" x14ac:dyDescent="0.2">
      <c r="A22" s="25" t="s">
        <v>15</v>
      </c>
      <c r="B22" s="29" t="s">
        <v>30</v>
      </c>
      <c r="C22" s="27"/>
      <c r="D22" s="15"/>
      <c r="E22" s="16"/>
      <c r="F22" s="48"/>
      <c r="G22" s="18"/>
    </row>
    <row r="23" spans="1:7" x14ac:dyDescent="0.2">
      <c r="A23" s="30"/>
      <c r="B23" s="31" t="s">
        <v>31</v>
      </c>
      <c r="C23" s="27"/>
      <c r="D23" s="15" t="s">
        <v>32</v>
      </c>
      <c r="E23" s="32">
        <v>91.5</v>
      </c>
      <c r="F23" s="17"/>
      <c r="G23" s="18">
        <f t="shared" ref="G23:G24" si="1">ROUND(E23*F23,2)</f>
        <v>0</v>
      </c>
    </row>
    <row r="24" spans="1:7" x14ac:dyDescent="0.2">
      <c r="A24" s="30"/>
      <c r="B24" s="31" t="s">
        <v>33</v>
      </c>
      <c r="C24" s="27"/>
      <c r="D24" s="15" t="s">
        <v>32</v>
      </c>
      <c r="E24" s="32">
        <v>91.5</v>
      </c>
      <c r="F24" s="17"/>
      <c r="G24" s="18">
        <f t="shared" si="1"/>
        <v>0</v>
      </c>
    </row>
    <row r="25" spans="1:7" x14ac:dyDescent="0.2">
      <c r="A25" s="25" t="s">
        <v>17</v>
      </c>
      <c r="B25" s="29" t="s">
        <v>34</v>
      </c>
      <c r="C25" s="27"/>
      <c r="D25" s="15"/>
      <c r="E25" s="32"/>
      <c r="F25" s="48"/>
      <c r="G25" s="18"/>
    </row>
    <row r="26" spans="1:7" x14ac:dyDescent="0.2">
      <c r="A26" s="30"/>
      <c r="B26" s="31" t="s">
        <v>31</v>
      </c>
      <c r="C26" s="27"/>
      <c r="D26" s="15" t="s">
        <v>32</v>
      </c>
      <c r="E26" s="32">
        <v>181.1</v>
      </c>
      <c r="F26" s="17"/>
      <c r="G26" s="18">
        <f t="shared" ref="G26:G27" si="2">ROUND(E26*F26,2)</f>
        <v>0</v>
      </c>
    </row>
    <row r="27" spans="1:7" x14ac:dyDescent="0.2">
      <c r="A27" s="30"/>
      <c r="B27" s="31" t="s">
        <v>33</v>
      </c>
      <c r="C27" s="27"/>
      <c r="D27" s="15" t="s">
        <v>32</v>
      </c>
      <c r="E27" s="32">
        <v>181.1</v>
      </c>
      <c r="F27" s="17"/>
      <c r="G27" s="18">
        <f t="shared" si="2"/>
        <v>0</v>
      </c>
    </row>
    <row r="28" spans="1:7" x14ac:dyDescent="0.2">
      <c r="A28" s="25" t="s">
        <v>19</v>
      </c>
      <c r="B28" s="29" t="s">
        <v>35</v>
      </c>
      <c r="C28" s="27"/>
      <c r="D28" s="15"/>
      <c r="E28" s="32"/>
      <c r="F28" s="48"/>
      <c r="G28" s="18"/>
    </row>
    <row r="29" spans="1:7" x14ac:dyDescent="0.2">
      <c r="A29" s="30"/>
      <c r="B29" s="31" t="s">
        <v>31</v>
      </c>
      <c r="C29" s="27"/>
      <c r="D29" s="15" t="s">
        <v>32</v>
      </c>
      <c r="E29" s="32">
        <v>209.9</v>
      </c>
      <c r="F29" s="17"/>
      <c r="G29" s="18">
        <f t="shared" ref="G29:G30" si="3">ROUND(E29*F29,2)</f>
        <v>0</v>
      </c>
    </row>
    <row r="30" spans="1:7" x14ac:dyDescent="0.2">
      <c r="A30" s="30"/>
      <c r="B30" s="31" t="s">
        <v>33</v>
      </c>
      <c r="C30" s="27"/>
      <c r="D30" s="15" t="s">
        <v>32</v>
      </c>
      <c r="E30" s="32">
        <v>209.9</v>
      </c>
      <c r="F30" s="17"/>
      <c r="G30" s="18">
        <f t="shared" si="3"/>
        <v>0</v>
      </c>
    </row>
    <row r="31" spans="1:7" x14ac:dyDescent="0.2">
      <c r="A31" s="30"/>
      <c r="B31" s="31"/>
      <c r="C31" s="27"/>
      <c r="D31" s="15"/>
      <c r="E31" s="32"/>
      <c r="F31" s="48"/>
      <c r="G31" s="18"/>
    </row>
    <row r="32" spans="1:7" ht="13.6" x14ac:dyDescent="0.25">
      <c r="A32" s="22">
        <f>A21+1</f>
        <v>5</v>
      </c>
      <c r="B32" s="23" t="s">
        <v>36</v>
      </c>
      <c r="C32" s="24" t="s">
        <v>37</v>
      </c>
      <c r="D32" s="15"/>
      <c r="E32" s="16"/>
      <c r="F32" s="48"/>
      <c r="G32" s="18"/>
    </row>
    <row r="33" spans="1:7" x14ac:dyDescent="0.2">
      <c r="A33" s="25" t="s">
        <v>15</v>
      </c>
      <c r="B33" s="29" t="s">
        <v>30</v>
      </c>
      <c r="C33" s="27"/>
      <c r="D33" s="15"/>
      <c r="E33" s="16"/>
      <c r="F33" s="48"/>
      <c r="G33" s="18"/>
    </row>
    <row r="34" spans="1:7" x14ac:dyDescent="0.2">
      <c r="A34" s="25"/>
      <c r="B34" s="31" t="s">
        <v>38</v>
      </c>
      <c r="C34" s="27"/>
      <c r="D34" s="15" t="s">
        <v>32</v>
      </c>
      <c r="E34" s="32">
        <v>91.5</v>
      </c>
      <c r="F34" s="17"/>
      <c r="G34" s="18">
        <f t="shared" ref="G34" si="4">ROUND(E34*F34,2)</f>
        <v>0</v>
      </c>
    </row>
    <row r="35" spans="1:7" x14ac:dyDescent="0.2">
      <c r="A35" s="30"/>
      <c r="B35" s="31" t="s">
        <v>39</v>
      </c>
      <c r="C35" s="27"/>
      <c r="D35" s="15" t="s">
        <v>32</v>
      </c>
      <c r="E35" s="32">
        <v>91.5</v>
      </c>
      <c r="F35" s="17"/>
      <c r="G35" s="18">
        <f t="shared" si="0"/>
        <v>0</v>
      </c>
    </row>
    <row r="36" spans="1:7" x14ac:dyDescent="0.2">
      <c r="A36" s="30"/>
      <c r="B36" s="31" t="s">
        <v>40</v>
      </c>
      <c r="C36" s="27"/>
      <c r="D36" s="15" t="s">
        <v>32</v>
      </c>
      <c r="E36" s="32">
        <v>91.5</v>
      </c>
      <c r="F36" s="17"/>
      <c r="G36" s="18">
        <f t="shared" si="0"/>
        <v>0</v>
      </c>
    </row>
    <row r="37" spans="1:7" x14ac:dyDescent="0.2">
      <c r="A37" s="30"/>
      <c r="B37" s="31" t="s">
        <v>41</v>
      </c>
      <c r="C37" s="27"/>
      <c r="D37" s="15" t="s">
        <v>32</v>
      </c>
      <c r="E37" s="32">
        <v>91.5</v>
      </c>
      <c r="F37" s="17"/>
      <c r="G37" s="18">
        <f t="shared" si="0"/>
        <v>0</v>
      </c>
    </row>
    <row r="38" spans="1:7" x14ac:dyDescent="0.2">
      <c r="A38" s="30"/>
      <c r="B38" s="31" t="s">
        <v>42</v>
      </c>
      <c r="C38" s="27"/>
      <c r="D38" s="15" t="s">
        <v>32</v>
      </c>
      <c r="E38" s="32">
        <v>91.5</v>
      </c>
      <c r="F38" s="17"/>
      <c r="G38" s="18">
        <f t="shared" si="0"/>
        <v>0</v>
      </c>
    </row>
    <row r="39" spans="1:7" x14ac:dyDescent="0.2">
      <c r="A39" s="25" t="s">
        <v>17</v>
      </c>
      <c r="B39" s="29" t="s">
        <v>34</v>
      </c>
      <c r="C39" s="27"/>
      <c r="D39" s="15"/>
      <c r="E39" s="32"/>
      <c r="F39" s="48"/>
      <c r="G39" s="18"/>
    </row>
    <row r="40" spans="1:7" x14ac:dyDescent="0.2">
      <c r="A40" s="25"/>
      <c r="B40" s="31" t="s">
        <v>38</v>
      </c>
      <c r="C40" s="27"/>
      <c r="D40" s="15" t="s">
        <v>32</v>
      </c>
      <c r="E40" s="32">
        <v>181.1</v>
      </c>
      <c r="F40" s="17"/>
      <c r="G40" s="18">
        <f t="shared" ref="G40:G44" si="5">ROUND(E40*F40,2)</f>
        <v>0</v>
      </c>
    </row>
    <row r="41" spans="1:7" x14ac:dyDescent="0.2">
      <c r="A41" s="30"/>
      <c r="B41" s="31" t="s">
        <v>39</v>
      </c>
      <c r="C41" s="27"/>
      <c r="D41" s="15" t="s">
        <v>32</v>
      </c>
      <c r="E41" s="32">
        <v>181.1</v>
      </c>
      <c r="F41" s="17"/>
      <c r="G41" s="18">
        <f t="shared" si="5"/>
        <v>0</v>
      </c>
    </row>
    <row r="42" spans="1:7" x14ac:dyDescent="0.2">
      <c r="A42" s="30"/>
      <c r="B42" s="31" t="s">
        <v>40</v>
      </c>
      <c r="C42" s="27"/>
      <c r="D42" s="15" t="s">
        <v>32</v>
      </c>
      <c r="E42" s="32">
        <v>181.1</v>
      </c>
      <c r="F42" s="17"/>
      <c r="G42" s="18">
        <f t="shared" si="5"/>
        <v>0</v>
      </c>
    </row>
    <row r="43" spans="1:7" x14ac:dyDescent="0.2">
      <c r="A43" s="30"/>
      <c r="B43" s="31" t="s">
        <v>41</v>
      </c>
      <c r="C43" s="27"/>
      <c r="D43" s="15" t="s">
        <v>32</v>
      </c>
      <c r="E43" s="32">
        <v>181.1</v>
      </c>
      <c r="F43" s="17"/>
      <c r="G43" s="18">
        <f t="shared" si="5"/>
        <v>0</v>
      </c>
    </row>
    <row r="44" spans="1:7" x14ac:dyDescent="0.2">
      <c r="A44" s="30"/>
      <c r="B44" s="31" t="s">
        <v>42</v>
      </c>
      <c r="C44" s="27"/>
      <c r="D44" s="15" t="s">
        <v>32</v>
      </c>
      <c r="E44" s="32">
        <v>181.1</v>
      </c>
      <c r="F44" s="17"/>
      <c r="G44" s="18">
        <f t="shared" si="5"/>
        <v>0</v>
      </c>
    </row>
    <row r="45" spans="1:7" x14ac:dyDescent="0.2">
      <c r="A45" s="25" t="s">
        <v>19</v>
      </c>
      <c r="B45" s="29" t="s">
        <v>35</v>
      </c>
      <c r="C45" s="27"/>
      <c r="D45" s="15"/>
      <c r="E45" s="32"/>
      <c r="F45" s="48"/>
      <c r="G45" s="18"/>
    </row>
    <row r="46" spans="1:7" x14ac:dyDescent="0.2">
      <c r="A46" s="25"/>
      <c r="B46" s="31" t="s">
        <v>38</v>
      </c>
      <c r="C46" s="27"/>
      <c r="D46" s="15" t="s">
        <v>32</v>
      </c>
      <c r="E46" s="32">
        <v>209.9</v>
      </c>
      <c r="F46" s="17"/>
      <c r="G46" s="18">
        <f t="shared" ref="G46:G50" si="6">ROUND(E46*F46,2)</f>
        <v>0</v>
      </c>
    </row>
    <row r="47" spans="1:7" x14ac:dyDescent="0.2">
      <c r="A47" s="30"/>
      <c r="B47" s="31" t="s">
        <v>39</v>
      </c>
      <c r="C47" s="27"/>
      <c r="D47" s="15" t="s">
        <v>32</v>
      </c>
      <c r="E47" s="32">
        <v>209.9</v>
      </c>
      <c r="F47" s="17"/>
      <c r="G47" s="18">
        <f t="shared" si="6"/>
        <v>0</v>
      </c>
    </row>
    <row r="48" spans="1:7" x14ac:dyDescent="0.2">
      <c r="A48" s="30"/>
      <c r="B48" s="31" t="s">
        <v>40</v>
      </c>
      <c r="C48" s="27"/>
      <c r="D48" s="15" t="s">
        <v>32</v>
      </c>
      <c r="E48" s="32">
        <v>209.9</v>
      </c>
      <c r="F48" s="17"/>
      <c r="G48" s="18">
        <f t="shared" si="6"/>
        <v>0</v>
      </c>
    </row>
    <row r="49" spans="1:7" x14ac:dyDescent="0.2">
      <c r="A49" s="30"/>
      <c r="B49" s="31" t="s">
        <v>41</v>
      </c>
      <c r="C49" s="27"/>
      <c r="D49" s="15" t="s">
        <v>32</v>
      </c>
      <c r="E49" s="32">
        <v>209.9</v>
      </c>
      <c r="F49" s="17"/>
      <c r="G49" s="18">
        <f t="shared" si="6"/>
        <v>0</v>
      </c>
    </row>
    <row r="50" spans="1:7" x14ac:dyDescent="0.2">
      <c r="A50" s="30"/>
      <c r="B50" s="31" t="s">
        <v>42</v>
      </c>
      <c r="C50" s="27"/>
      <c r="D50" s="15" t="s">
        <v>32</v>
      </c>
      <c r="E50" s="32">
        <v>209.9</v>
      </c>
      <c r="F50" s="17"/>
      <c r="G50" s="18">
        <f t="shared" si="6"/>
        <v>0</v>
      </c>
    </row>
    <row r="51" spans="1:7" x14ac:dyDescent="0.2">
      <c r="A51" s="28"/>
      <c r="B51" s="26"/>
      <c r="C51" s="27"/>
      <c r="D51" s="24"/>
      <c r="E51" s="16"/>
      <c r="F51" s="48"/>
      <c r="G51" s="18"/>
    </row>
    <row r="52" spans="1:7" ht="13.6" x14ac:dyDescent="0.25">
      <c r="A52" s="22">
        <f>A32+1</f>
        <v>6</v>
      </c>
      <c r="B52" s="23" t="s">
        <v>43</v>
      </c>
      <c r="C52" s="24" t="s">
        <v>44</v>
      </c>
      <c r="D52" s="24"/>
      <c r="E52" s="16"/>
      <c r="F52" s="48"/>
      <c r="G52" s="18"/>
    </row>
    <row r="53" spans="1:7" x14ac:dyDescent="0.2">
      <c r="A53" s="25" t="s">
        <v>15</v>
      </c>
      <c r="B53" s="29" t="s">
        <v>45</v>
      </c>
      <c r="C53" s="27"/>
      <c r="D53" s="15" t="s">
        <v>12</v>
      </c>
      <c r="E53" s="32">
        <v>1</v>
      </c>
      <c r="F53" s="40"/>
      <c r="G53" s="18">
        <f t="shared" ref="G53:G58" si="7">ROUND(E53*F53,2)</f>
        <v>0</v>
      </c>
    </row>
    <row r="54" spans="1:7" ht="25.85" x14ac:dyDescent="0.2">
      <c r="A54" s="25" t="s">
        <v>17</v>
      </c>
      <c r="B54" s="29" t="s">
        <v>46</v>
      </c>
      <c r="C54" s="27"/>
      <c r="D54" s="15" t="s">
        <v>12</v>
      </c>
      <c r="E54" s="32">
        <v>1</v>
      </c>
      <c r="F54" s="40"/>
      <c r="G54" s="18">
        <f t="shared" si="7"/>
        <v>0</v>
      </c>
    </row>
    <row r="55" spans="1:7" ht="25.85" x14ac:dyDescent="0.2">
      <c r="A55" s="25" t="s">
        <v>19</v>
      </c>
      <c r="B55" s="29" t="s">
        <v>47</v>
      </c>
      <c r="C55" s="27"/>
      <c r="D55" s="15" t="s">
        <v>12</v>
      </c>
      <c r="E55" s="32">
        <v>1</v>
      </c>
      <c r="F55" s="40"/>
      <c r="G55" s="18">
        <f t="shared" si="7"/>
        <v>0</v>
      </c>
    </row>
    <row r="56" spans="1:7" ht="25.85" x14ac:dyDescent="0.2">
      <c r="A56" s="25" t="s">
        <v>21</v>
      </c>
      <c r="B56" s="29" t="s">
        <v>48</v>
      </c>
      <c r="C56" s="27"/>
      <c r="D56" s="15" t="s">
        <v>12</v>
      </c>
      <c r="E56" s="32">
        <v>1</v>
      </c>
      <c r="F56" s="40"/>
      <c r="G56" s="18">
        <f t="shared" si="7"/>
        <v>0</v>
      </c>
    </row>
    <row r="57" spans="1:7" ht="25.85" x14ac:dyDescent="0.2">
      <c r="A57" s="30" t="s">
        <v>26</v>
      </c>
      <c r="B57" s="29" t="s">
        <v>49</v>
      </c>
      <c r="C57" s="27"/>
      <c r="D57" s="15" t="s">
        <v>12</v>
      </c>
      <c r="E57" s="32">
        <v>1</v>
      </c>
      <c r="F57" s="40"/>
      <c r="G57" s="18">
        <f t="shared" si="7"/>
        <v>0</v>
      </c>
    </row>
    <row r="58" spans="1:7" ht="25.85" x14ac:dyDescent="0.2">
      <c r="A58" s="30" t="s">
        <v>50</v>
      </c>
      <c r="B58" s="29" t="s">
        <v>51</v>
      </c>
      <c r="C58" s="27"/>
      <c r="D58" s="15" t="s">
        <v>12</v>
      </c>
      <c r="E58" s="32">
        <v>1</v>
      </c>
      <c r="F58" s="40"/>
      <c r="G58" s="18">
        <f t="shared" si="7"/>
        <v>0</v>
      </c>
    </row>
    <row r="59" spans="1:7" x14ac:dyDescent="0.2">
      <c r="A59" s="28"/>
      <c r="B59" s="26"/>
      <c r="C59" s="27"/>
      <c r="D59" s="24"/>
      <c r="E59" s="16"/>
      <c r="F59" s="48"/>
      <c r="G59" s="18"/>
    </row>
    <row r="60" spans="1:7" ht="27.2" x14ac:dyDescent="0.25">
      <c r="A60" s="22">
        <f>A32+1</f>
        <v>6</v>
      </c>
      <c r="B60" s="23" t="s">
        <v>52</v>
      </c>
      <c r="C60" s="24" t="s">
        <v>53</v>
      </c>
      <c r="D60" s="24"/>
      <c r="E60" s="16"/>
      <c r="F60" s="48"/>
      <c r="G60" s="18"/>
    </row>
    <row r="61" spans="1:7" x14ac:dyDescent="0.2">
      <c r="A61" s="25" t="s">
        <v>15</v>
      </c>
      <c r="B61" s="29" t="s">
        <v>45</v>
      </c>
      <c r="C61" s="27"/>
      <c r="D61" s="15" t="s">
        <v>32</v>
      </c>
      <c r="E61" s="32">
        <v>91.5</v>
      </c>
      <c r="F61" s="17"/>
      <c r="G61" s="18">
        <f t="shared" si="0"/>
        <v>0</v>
      </c>
    </row>
    <row r="62" spans="1:7" ht="25.85" x14ac:dyDescent="0.2">
      <c r="A62" s="25" t="s">
        <v>17</v>
      </c>
      <c r="B62" s="29" t="s">
        <v>46</v>
      </c>
      <c r="C62" s="27"/>
      <c r="D62" s="15" t="s">
        <v>32</v>
      </c>
      <c r="E62" s="32">
        <v>101</v>
      </c>
      <c r="F62" s="17"/>
      <c r="G62" s="18">
        <f t="shared" si="0"/>
        <v>0</v>
      </c>
    </row>
    <row r="63" spans="1:7" ht="25.85" x14ac:dyDescent="0.2">
      <c r="A63" s="25" t="s">
        <v>19</v>
      </c>
      <c r="B63" s="29" t="s">
        <v>47</v>
      </c>
      <c r="C63" s="27"/>
      <c r="D63" s="15" t="s">
        <v>32</v>
      </c>
      <c r="E63" s="32">
        <v>80.099999999999994</v>
      </c>
      <c r="F63" s="17"/>
      <c r="G63" s="18">
        <f t="shared" si="0"/>
        <v>0</v>
      </c>
    </row>
    <row r="64" spans="1:7" ht="25.85" x14ac:dyDescent="0.2">
      <c r="A64" s="25" t="s">
        <v>21</v>
      </c>
      <c r="B64" s="29" t="s">
        <v>48</v>
      </c>
      <c r="C64" s="27"/>
      <c r="D64" s="15" t="s">
        <v>32</v>
      </c>
      <c r="E64" s="32">
        <v>92.9</v>
      </c>
      <c r="F64" s="17"/>
      <c r="G64" s="18">
        <f t="shared" si="0"/>
        <v>0</v>
      </c>
    </row>
    <row r="65" spans="1:7" ht="25.85" x14ac:dyDescent="0.2">
      <c r="A65" s="30" t="s">
        <v>26</v>
      </c>
      <c r="B65" s="29" t="s">
        <v>49</v>
      </c>
      <c r="C65" s="27"/>
      <c r="D65" s="15" t="s">
        <v>32</v>
      </c>
      <c r="E65" s="32">
        <v>34.299999999999997</v>
      </c>
      <c r="F65" s="17"/>
      <c r="G65" s="18">
        <f t="shared" si="0"/>
        <v>0</v>
      </c>
    </row>
    <row r="66" spans="1:7" ht="25.85" x14ac:dyDescent="0.2">
      <c r="A66" s="30" t="s">
        <v>50</v>
      </c>
      <c r="B66" s="29" t="s">
        <v>51</v>
      </c>
      <c r="C66" s="27"/>
      <c r="D66" s="24" t="s">
        <v>32</v>
      </c>
      <c r="E66" s="32">
        <v>82.8</v>
      </c>
      <c r="F66" s="17"/>
      <c r="G66" s="18">
        <f t="shared" si="0"/>
        <v>0</v>
      </c>
    </row>
    <row r="67" spans="1:7" x14ac:dyDescent="0.2">
      <c r="A67" s="30"/>
      <c r="B67" s="31"/>
      <c r="C67" s="27"/>
      <c r="D67" s="24"/>
      <c r="E67" s="32"/>
      <c r="F67" s="48"/>
      <c r="G67" s="18"/>
    </row>
    <row r="68" spans="1:7" ht="13.6" x14ac:dyDescent="0.25">
      <c r="A68" s="22">
        <f>A60+1</f>
        <v>7</v>
      </c>
      <c r="B68" s="23" t="s">
        <v>54</v>
      </c>
      <c r="C68" s="24" t="s">
        <v>55</v>
      </c>
      <c r="D68" s="24" t="s">
        <v>56</v>
      </c>
      <c r="E68" s="16">
        <v>92</v>
      </c>
      <c r="F68" s="17"/>
      <c r="G68" s="18">
        <f t="shared" si="0"/>
        <v>0</v>
      </c>
    </row>
    <row r="69" spans="1:7" x14ac:dyDescent="0.2">
      <c r="A69" s="28"/>
      <c r="B69" s="26"/>
      <c r="C69" s="27"/>
      <c r="D69" s="24"/>
      <c r="E69" s="16"/>
      <c r="F69" s="48"/>
      <c r="G69" s="18"/>
    </row>
    <row r="70" spans="1:7" ht="13.6" x14ac:dyDescent="0.25">
      <c r="A70" s="22">
        <f>A68+1</f>
        <v>8</v>
      </c>
      <c r="B70" s="23" t="s">
        <v>57</v>
      </c>
      <c r="C70" s="24" t="s">
        <v>44</v>
      </c>
      <c r="D70" s="24"/>
      <c r="E70" s="16"/>
      <c r="F70" s="48"/>
      <c r="G70" s="18"/>
    </row>
    <row r="71" spans="1:7" x14ac:dyDescent="0.2">
      <c r="A71" s="25" t="s">
        <v>15</v>
      </c>
      <c r="B71" s="29" t="s">
        <v>58</v>
      </c>
      <c r="C71" s="27"/>
      <c r="D71" s="24" t="s">
        <v>12</v>
      </c>
      <c r="E71" s="16">
        <v>1</v>
      </c>
      <c r="F71" s="17"/>
      <c r="G71" s="18">
        <f t="shared" si="0"/>
        <v>0</v>
      </c>
    </row>
    <row r="72" spans="1:7" x14ac:dyDescent="0.2">
      <c r="A72" s="25" t="s">
        <v>17</v>
      </c>
      <c r="B72" s="29" t="s">
        <v>59</v>
      </c>
      <c r="C72" s="27"/>
      <c r="D72" s="24" t="s">
        <v>12</v>
      </c>
      <c r="E72" s="16">
        <v>1</v>
      </c>
      <c r="F72" s="17"/>
      <c r="G72" s="18">
        <f t="shared" si="0"/>
        <v>0</v>
      </c>
    </row>
    <row r="73" spans="1:7" x14ac:dyDescent="0.2">
      <c r="A73" s="25" t="s">
        <v>19</v>
      </c>
      <c r="B73" s="29" t="s">
        <v>60</v>
      </c>
      <c r="C73" s="27"/>
      <c r="D73" s="24" t="s">
        <v>12</v>
      </c>
      <c r="E73" s="16">
        <v>1</v>
      </c>
      <c r="F73" s="17"/>
      <c r="G73" s="18">
        <f t="shared" si="0"/>
        <v>0</v>
      </c>
    </row>
    <row r="74" spans="1:7" x14ac:dyDescent="0.2">
      <c r="A74" s="25" t="s">
        <v>21</v>
      </c>
      <c r="B74" s="29" t="s">
        <v>61</v>
      </c>
      <c r="C74" s="27"/>
      <c r="D74" s="24" t="s">
        <v>12</v>
      </c>
      <c r="E74" s="16">
        <v>1</v>
      </c>
      <c r="F74" s="17"/>
      <c r="G74" s="18">
        <f t="shared" si="0"/>
        <v>0</v>
      </c>
    </row>
    <row r="75" spans="1:7" x14ac:dyDescent="0.2">
      <c r="A75" s="30" t="s">
        <v>26</v>
      </c>
      <c r="B75" s="29" t="s">
        <v>62</v>
      </c>
      <c r="C75" s="27"/>
      <c r="D75" s="24" t="s">
        <v>12</v>
      </c>
      <c r="E75" s="16">
        <v>1</v>
      </c>
      <c r="F75" s="17"/>
      <c r="G75" s="18">
        <f t="shared" si="0"/>
        <v>0</v>
      </c>
    </row>
    <row r="76" spans="1:7" x14ac:dyDescent="0.2">
      <c r="A76" s="30" t="s">
        <v>50</v>
      </c>
      <c r="B76" s="29" t="s">
        <v>63</v>
      </c>
      <c r="C76" s="27"/>
      <c r="D76" s="24" t="s">
        <v>12</v>
      </c>
      <c r="E76" s="16">
        <v>1</v>
      </c>
      <c r="F76" s="17"/>
      <c r="G76" s="18">
        <f t="shared" si="0"/>
        <v>0</v>
      </c>
    </row>
    <row r="77" spans="1:7" x14ac:dyDescent="0.2">
      <c r="A77" s="30"/>
      <c r="B77" s="29"/>
      <c r="C77" s="27"/>
      <c r="D77" s="24"/>
      <c r="E77" s="16"/>
      <c r="F77" s="48"/>
      <c r="G77" s="18"/>
    </row>
    <row r="78" spans="1:7" ht="27.2" x14ac:dyDescent="0.25">
      <c r="A78" s="22">
        <f>A70+1</f>
        <v>9</v>
      </c>
      <c r="B78" s="23" t="s">
        <v>64</v>
      </c>
      <c r="C78" s="24" t="s">
        <v>44</v>
      </c>
      <c r="D78" s="24" t="s">
        <v>12</v>
      </c>
      <c r="E78" s="16">
        <v>1</v>
      </c>
      <c r="F78" s="17"/>
      <c r="G78" s="18">
        <f t="shared" si="0"/>
        <v>0</v>
      </c>
    </row>
    <row r="79" spans="1:7" x14ac:dyDescent="0.2">
      <c r="A79" s="28"/>
      <c r="B79" s="29"/>
      <c r="C79" s="27"/>
      <c r="D79" s="24"/>
      <c r="E79" s="16"/>
      <c r="F79" s="48"/>
      <c r="G79" s="18"/>
    </row>
    <row r="80" spans="1:7" ht="13.6" x14ac:dyDescent="0.25">
      <c r="A80" s="22">
        <f>A78+1</f>
        <v>10</v>
      </c>
      <c r="B80" s="23" t="s">
        <v>65</v>
      </c>
      <c r="C80" s="24"/>
      <c r="D80" s="24"/>
      <c r="E80" s="16"/>
      <c r="F80" s="48"/>
      <c r="G80" s="18"/>
    </row>
    <row r="81" spans="1:8" ht="25.85" x14ac:dyDescent="0.2">
      <c r="A81" s="33">
        <f>A80+0.1</f>
        <v>10.1</v>
      </c>
      <c r="B81" s="29" t="s">
        <v>66</v>
      </c>
      <c r="C81" s="24" t="s">
        <v>44</v>
      </c>
      <c r="D81" s="24" t="s">
        <v>56</v>
      </c>
      <c r="E81" s="16">
        <v>5</v>
      </c>
      <c r="F81" s="17"/>
      <c r="G81" s="18">
        <f>ROUND(E81*F81,2)</f>
        <v>0</v>
      </c>
    </row>
    <row r="82" spans="1:8" x14ac:dyDescent="0.2">
      <c r="A82" s="33"/>
      <c r="B82" s="29"/>
      <c r="C82" s="24"/>
      <c r="D82" s="24"/>
      <c r="E82" s="16"/>
      <c r="F82" s="48"/>
      <c r="G82" s="18"/>
    </row>
    <row r="83" spans="1:8" x14ac:dyDescent="0.2">
      <c r="A83" s="33">
        <f>A81+0.1</f>
        <v>10.199999999999999</v>
      </c>
      <c r="B83" s="29" t="s">
        <v>67</v>
      </c>
      <c r="C83" s="27" t="s">
        <v>68</v>
      </c>
      <c r="D83" s="24" t="s">
        <v>56</v>
      </c>
      <c r="E83" s="16">
        <v>60</v>
      </c>
      <c r="F83" s="17"/>
      <c r="G83" s="18">
        <f t="shared" ref="G83:G85" si="8">ROUND(E83*F83,2)</f>
        <v>0</v>
      </c>
    </row>
    <row r="84" spans="1:8" x14ac:dyDescent="0.2">
      <c r="A84" s="33"/>
      <c r="B84" s="29"/>
      <c r="C84" s="27"/>
      <c r="D84" s="24"/>
      <c r="E84" s="16"/>
      <c r="F84" s="48"/>
      <c r="G84" s="18"/>
    </row>
    <row r="85" spans="1:8" x14ac:dyDescent="0.2">
      <c r="A85" s="33">
        <f>A83+0.1</f>
        <v>10.299999999999999</v>
      </c>
      <c r="B85" s="29" t="s">
        <v>69</v>
      </c>
      <c r="C85" s="27" t="s">
        <v>70</v>
      </c>
      <c r="D85" s="24" t="s">
        <v>56</v>
      </c>
      <c r="E85" s="16">
        <v>3</v>
      </c>
      <c r="F85" s="17"/>
      <c r="G85" s="18">
        <f t="shared" si="8"/>
        <v>0</v>
      </c>
    </row>
    <row r="86" spans="1:8" x14ac:dyDescent="0.2">
      <c r="A86" s="33"/>
      <c r="B86" s="29"/>
      <c r="C86" s="27"/>
      <c r="D86" s="24"/>
      <c r="E86" s="16"/>
      <c r="F86" s="48"/>
      <c r="G86" s="18"/>
    </row>
    <row r="87" spans="1:8" x14ac:dyDescent="0.2">
      <c r="A87" s="33">
        <f>A85+0.1</f>
        <v>10.399999999999999</v>
      </c>
      <c r="B87" s="29" t="s">
        <v>71</v>
      </c>
      <c r="C87" s="27" t="s">
        <v>72</v>
      </c>
      <c r="D87" s="24" t="s">
        <v>32</v>
      </c>
      <c r="E87" s="16">
        <v>10</v>
      </c>
      <c r="F87" s="17"/>
      <c r="G87" s="18">
        <f t="shared" ref="G87:G89" si="9">ROUND(E87*F87,2)</f>
        <v>0</v>
      </c>
    </row>
    <row r="88" spans="1:8" x14ac:dyDescent="0.2">
      <c r="A88" s="33"/>
      <c r="B88" s="29"/>
      <c r="C88" s="27"/>
      <c r="D88" s="24"/>
      <c r="E88" s="16"/>
      <c r="F88" s="48"/>
      <c r="G88" s="18"/>
    </row>
    <row r="89" spans="1:8" x14ac:dyDescent="0.2">
      <c r="A89" s="33">
        <f>A87+0.1</f>
        <v>10.499999999999998</v>
      </c>
      <c r="B89" s="29" t="s">
        <v>73</v>
      </c>
      <c r="C89" s="27" t="s">
        <v>72</v>
      </c>
      <c r="D89" s="24" t="s">
        <v>32</v>
      </c>
      <c r="E89" s="16">
        <v>10</v>
      </c>
      <c r="F89" s="17"/>
      <c r="G89" s="18">
        <f t="shared" si="9"/>
        <v>0</v>
      </c>
    </row>
    <row r="90" spans="1:8" s="47" customFormat="1" ht="14.3" thickBot="1" x14ac:dyDescent="0.3">
      <c r="A90" s="41"/>
      <c r="B90" s="42"/>
      <c r="C90" s="43"/>
      <c r="D90" s="43"/>
      <c r="E90" s="44"/>
      <c r="F90" s="48"/>
      <c r="G90" s="45"/>
      <c r="H90" s="46"/>
    </row>
    <row r="91" spans="1:8" ht="14.3" thickTop="1" x14ac:dyDescent="0.2">
      <c r="A91" s="49"/>
      <c r="B91" s="50"/>
      <c r="C91" s="50"/>
      <c r="D91" s="51"/>
      <c r="E91" s="52"/>
      <c r="F91" s="53"/>
      <c r="G91" s="54"/>
    </row>
    <row r="92" spans="1:8" ht="13.6" x14ac:dyDescent="0.2">
      <c r="A92" s="55"/>
      <c r="B92" s="56"/>
      <c r="C92" s="56"/>
      <c r="D92" s="57"/>
      <c r="E92" s="58"/>
      <c r="F92" s="89"/>
      <c r="G92" s="90"/>
    </row>
    <row r="93" spans="1:8" ht="13.6" x14ac:dyDescent="0.2">
      <c r="A93" s="55" t="s">
        <v>75</v>
      </c>
      <c r="B93" s="59"/>
      <c r="C93" s="59"/>
      <c r="D93" s="57"/>
      <c r="E93" s="58"/>
      <c r="F93" s="83">
        <f>SUM(G6:G90)</f>
        <v>0</v>
      </c>
      <c r="G93" s="84"/>
    </row>
    <row r="94" spans="1:8" ht="13.6" x14ac:dyDescent="0.2">
      <c r="A94" s="60"/>
      <c r="B94" s="61"/>
      <c r="C94" s="61"/>
      <c r="D94" s="62"/>
      <c r="E94" s="63"/>
      <c r="F94" s="64"/>
      <c r="G94" s="61"/>
    </row>
    <row r="95" spans="1:8" x14ac:dyDescent="0.2">
      <c r="A95" s="65"/>
      <c r="B95" s="66"/>
      <c r="C95" s="66"/>
      <c r="D95" s="67"/>
      <c r="E95" s="68"/>
      <c r="F95" s="69"/>
      <c r="G95" s="70"/>
    </row>
    <row r="96" spans="1:8" x14ac:dyDescent="0.2">
      <c r="A96" s="71"/>
      <c r="B96" s="66"/>
      <c r="C96" s="66"/>
      <c r="D96" s="67"/>
      <c r="E96" s="34"/>
      <c r="F96" s="35"/>
      <c r="G96" s="36"/>
    </row>
    <row r="97" spans="1:7" x14ac:dyDescent="0.2">
      <c r="A97" s="71"/>
      <c r="B97" s="66"/>
      <c r="C97" s="66"/>
      <c r="D97" s="67"/>
      <c r="E97" s="82" t="s">
        <v>74</v>
      </c>
      <c r="F97" s="82"/>
      <c r="G97" s="37"/>
    </row>
    <row r="98" spans="1:7" x14ac:dyDescent="0.2">
      <c r="A98" s="72"/>
      <c r="B98" s="73"/>
      <c r="C98" s="73"/>
      <c r="D98" s="74"/>
      <c r="E98" s="78"/>
      <c r="F98" s="79"/>
      <c r="G98" s="80"/>
    </row>
    <row r="99" spans="1:7" x14ac:dyDescent="0.2">
      <c r="A99" s="75"/>
      <c r="B99" s="59"/>
      <c r="C99" s="59"/>
      <c r="D99" s="76"/>
      <c r="E99" s="68"/>
      <c r="F99" s="69"/>
      <c r="G99" s="69"/>
    </row>
    <row r="100" spans="1:7" ht="13.6" x14ac:dyDescent="0.2">
      <c r="A100" s="77"/>
      <c r="B100" s="59"/>
      <c r="C100" s="59"/>
      <c r="D100" s="76"/>
      <c r="E100" s="68"/>
      <c r="F100" s="69"/>
      <c r="G100" s="69"/>
    </row>
    <row r="101" spans="1:7" x14ac:dyDescent="0.2">
      <c r="A101" s="38"/>
      <c r="B101" s="81"/>
      <c r="C101" s="81"/>
      <c r="D101" s="81"/>
      <c r="E101" s="81"/>
      <c r="F101" s="39"/>
      <c r="G101" s="39"/>
    </row>
    <row r="102" spans="1:7" x14ac:dyDescent="0.2">
      <c r="A102" s="38"/>
      <c r="B102" s="81"/>
      <c r="C102" s="81"/>
      <c r="D102" s="81"/>
      <c r="E102" s="81"/>
      <c r="F102" s="39"/>
      <c r="G102" s="39"/>
    </row>
    <row r="103" spans="1:7" x14ac:dyDescent="0.2">
      <c r="A103" s="38"/>
      <c r="B103" s="81"/>
      <c r="C103" s="81"/>
      <c r="D103" s="81"/>
      <c r="E103" s="81"/>
      <c r="F103" s="39"/>
      <c r="G103" s="39"/>
    </row>
    <row r="104" spans="1:7" x14ac:dyDescent="0.2">
      <c r="A104" s="38"/>
      <c r="B104" s="81"/>
      <c r="C104" s="81"/>
      <c r="D104" s="81"/>
      <c r="E104" s="81"/>
      <c r="F104" s="39"/>
      <c r="G104" s="39"/>
    </row>
    <row r="105" spans="1:7" x14ac:dyDescent="0.2">
      <c r="A105" s="38"/>
      <c r="B105" s="81"/>
      <c r="C105" s="81"/>
      <c r="D105" s="81"/>
      <c r="E105" s="81"/>
      <c r="F105" s="39"/>
      <c r="G105" s="39"/>
    </row>
    <row r="106" spans="1:7" x14ac:dyDescent="0.2">
      <c r="A106" s="38"/>
      <c r="B106" s="81"/>
      <c r="C106" s="81"/>
      <c r="D106" s="81"/>
      <c r="E106" s="81"/>
      <c r="F106" s="39"/>
      <c r="G106" s="39"/>
    </row>
    <row r="107" spans="1:7" x14ac:dyDescent="0.2">
      <c r="A107" s="38"/>
      <c r="B107" s="81"/>
      <c r="C107" s="81"/>
      <c r="D107" s="81"/>
      <c r="E107" s="81"/>
      <c r="F107" s="39"/>
      <c r="G107" s="39"/>
    </row>
    <row r="108" spans="1:7" x14ac:dyDescent="0.2">
      <c r="A108" s="38"/>
      <c r="B108" s="81"/>
      <c r="C108" s="81"/>
      <c r="D108" s="81"/>
      <c r="E108" s="81"/>
      <c r="F108" s="39"/>
      <c r="G108" s="39"/>
    </row>
    <row r="109" spans="1:7" x14ac:dyDescent="0.2">
      <c r="A109" s="38"/>
      <c r="B109" s="81"/>
      <c r="C109" s="81"/>
      <c r="D109" s="81"/>
      <c r="E109" s="81"/>
      <c r="F109" s="39"/>
      <c r="G109" s="39"/>
    </row>
    <row r="110" spans="1:7" x14ac:dyDescent="0.2">
      <c r="A110" s="38"/>
      <c r="B110" s="81"/>
      <c r="C110" s="81"/>
      <c r="D110" s="81"/>
      <c r="E110" s="81"/>
      <c r="F110" s="39"/>
      <c r="G110" s="39"/>
    </row>
    <row r="111" spans="1:7" x14ac:dyDescent="0.2">
      <c r="A111" s="38"/>
      <c r="B111" s="81"/>
      <c r="C111" s="81"/>
      <c r="D111" s="81"/>
      <c r="E111" s="81"/>
      <c r="F111" s="39"/>
      <c r="G111" s="39"/>
    </row>
    <row r="112" spans="1:7" x14ac:dyDescent="0.2">
      <c r="A112" s="38"/>
      <c r="B112" s="81"/>
      <c r="C112" s="81"/>
      <c r="D112" s="81"/>
      <c r="E112" s="81"/>
      <c r="F112" s="39"/>
      <c r="G112" s="39"/>
    </row>
    <row r="113" spans="1:7" x14ac:dyDescent="0.2">
      <c r="A113" s="38"/>
      <c r="B113" s="81"/>
      <c r="C113" s="81"/>
      <c r="D113" s="81"/>
      <c r="E113" s="81"/>
      <c r="F113" s="39"/>
      <c r="G113" s="39"/>
    </row>
    <row r="114" spans="1:7" x14ac:dyDescent="0.2">
      <c r="A114" s="38"/>
      <c r="B114" s="81"/>
      <c r="C114" s="81"/>
      <c r="D114" s="81"/>
      <c r="E114" s="81"/>
      <c r="F114" s="39"/>
      <c r="G114" s="39"/>
    </row>
    <row r="115" spans="1:7" x14ac:dyDescent="0.2">
      <c r="A115" s="38"/>
      <c r="B115" s="81"/>
      <c r="C115" s="81"/>
      <c r="D115" s="81"/>
      <c r="E115" s="81"/>
      <c r="F115" s="39"/>
      <c r="G115" s="39"/>
    </row>
    <row r="116" spans="1:7" x14ac:dyDescent="0.2">
      <c r="A116" s="38"/>
      <c r="B116" s="81"/>
      <c r="C116" s="81"/>
      <c r="D116" s="81"/>
      <c r="E116" s="81"/>
      <c r="F116" s="39"/>
      <c r="G116" s="39"/>
    </row>
    <row r="117" spans="1:7" x14ac:dyDescent="0.2">
      <c r="A117" s="38"/>
      <c r="B117" s="81"/>
      <c r="C117" s="81"/>
      <c r="D117" s="81"/>
      <c r="E117" s="81"/>
      <c r="F117" s="39"/>
      <c r="G117" s="39"/>
    </row>
    <row r="118" spans="1:7" x14ac:dyDescent="0.2">
      <c r="A118" s="38"/>
      <c r="B118" s="81"/>
      <c r="C118" s="81"/>
      <c r="D118" s="81"/>
      <c r="E118" s="81"/>
      <c r="F118" s="39"/>
      <c r="G118" s="39"/>
    </row>
  </sheetData>
  <sheetProtection algorithmName="SHA-512" hashValue="Yakh4Ry66PAbpg8ecbnh2F1kDQzdgr5wwWGFdlDwuG9Ok9U1Xui99llyPNEEmF5c1Gx8j0s8JRPlgLWBxkCmtw==" saltValue="0BNd5xNkXBJN6dlaVWtRCQ==" spinCount="100000" sheet="1" selectLockedCells="1"/>
  <mergeCells count="25">
    <mergeCell ref="F93:G93"/>
    <mergeCell ref="A1:B1"/>
    <mergeCell ref="C1:D1"/>
    <mergeCell ref="A2:B2"/>
    <mergeCell ref="A3:B3"/>
    <mergeCell ref="F92:G92"/>
    <mergeCell ref="B111:E111"/>
    <mergeCell ref="E97:F97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8:E118"/>
    <mergeCell ref="B112:E112"/>
    <mergeCell ref="B113:E113"/>
    <mergeCell ref="B114:E114"/>
    <mergeCell ref="B115:E115"/>
    <mergeCell ref="B116:E116"/>
    <mergeCell ref="B117:E117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0" xr:uid="{56831F21-7FB8-4BEF-8DA4-D5C00DA1A28A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459-2020
&amp;C                     &amp;R Bid Submission
Page &amp;P           </oddHeader>
    <oddFooter xml:space="preserve">&amp;R____________________________
Name of Bidder                    </oddFooter>
  </headerFooter>
  <rowBreaks count="2" manualBreakCount="2">
    <brk id="51" max="6" man="1"/>
    <brk id="8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Shiells, Glenda</dc:creator>
  <cp:lastModifiedBy>Shiells, Glenda</cp:lastModifiedBy>
  <cp:lastPrinted>2020-10-20T15:11:06Z</cp:lastPrinted>
  <dcterms:created xsi:type="dcterms:W3CDTF">2020-07-30T18:57:05Z</dcterms:created>
  <dcterms:modified xsi:type="dcterms:W3CDTF">2020-10-20T16:28:17Z</dcterms:modified>
</cp:coreProperties>
</file>