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547-2020 Dillon\"/>
    </mc:Choice>
  </mc:AlternateContent>
  <xr:revisionPtr revIDLastSave="0" documentId="13_ncr:1_{713D6987-3DCC-4364-B583-EBFBF57540F3}" xr6:coauthVersionLast="36" xr6:coauthVersionMax="36" xr10:uidLastSave="{00000000-0000-0000-0000-000000000000}"/>
  <bookViews>
    <workbookView xWindow="0" yWindow="0" windowWidth="16410" windowHeight="7545" xr2:uid="{00000000-000D-0000-FFFF-FFFF00000000}"/>
  </bookViews>
  <sheets>
    <sheet name="FORM B - PRICES" sheetId="6" r:id="rId1"/>
  </sheets>
  <externalReferences>
    <externalReference r:id="rId2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'FORM B - PRICES'!#REF!</definedName>
    <definedName name="_12TENDER_SUBMISSI">#REF!</definedName>
    <definedName name="_20TENDER_NO._181" localSheetId="0">'[1]FORM B; PRICES'!#REF!</definedName>
    <definedName name="_20TENDER_NO._181">'[1]FORM B; PRICES'!#REF!</definedName>
    <definedName name="_30TENDER_SUBMISSI" localSheetId="0">'[1]FORM B; PRICES'!#REF!</definedName>
    <definedName name="_30TENDER_SUBMISSI">'[1]FORM B; PRICES'!#REF!</definedName>
    <definedName name="_4PAGE_1_OF_13" localSheetId="0">'FORM B - PRICES'!#REF!</definedName>
    <definedName name="_4PAGE_1_OF_13">#REF!</definedName>
    <definedName name="_8TENDER_NO._181" localSheetId="0">'FORM B - PRICES'!#REF!</definedName>
    <definedName name="_8TENDER_NO._181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PRICES'!$B$1:$H$235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PRICES'!$B$1:$HW$33</definedName>
    <definedName name="XEVERYTHING">#REF!</definedName>
    <definedName name="XITEMS" localSheetId="0">'FORM B - PRICES'!$B$6:$HW$33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B231" i="6" l="1"/>
  <c r="C228" i="6"/>
  <c r="C233" i="6" s="1"/>
  <c r="B228" i="6"/>
  <c r="B233" i="6" s="1"/>
  <c r="H227" i="6"/>
  <c r="H228" i="6" s="1"/>
  <c r="H233" i="6" s="1"/>
  <c r="C225" i="6"/>
  <c r="C232" i="6" s="1"/>
  <c r="B225" i="6"/>
  <c r="B232" i="6" s="1"/>
  <c r="H224" i="6"/>
  <c r="H223" i="6"/>
  <c r="H221" i="6"/>
  <c r="H219" i="6"/>
  <c r="H217" i="6"/>
  <c r="H216" i="6"/>
  <c r="H215" i="6"/>
  <c r="H214" i="6"/>
  <c r="H213" i="6"/>
  <c r="H210" i="6"/>
  <c r="H209" i="6"/>
  <c r="H207" i="6"/>
  <c r="H206" i="6"/>
  <c r="H204" i="6"/>
  <c r="H202" i="6"/>
  <c r="H201" i="6"/>
  <c r="H200" i="6"/>
  <c r="H199" i="6"/>
  <c r="H197" i="6"/>
  <c r="H196" i="6"/>
  <c r="C192" i="6"/>
  <c r="C231" i="6" s="1"/>
  <c r="H191" i="6"/>
  <c r="H190" i="6"/>
  <c r="H187" i="6"/>
  <c r="H186" i="6"/>
  <c r="H184" i="6"/>
  <c r="H182" i="6"/>
  <c r="H181" i="6"/>
  <c r="H178" i="6"/>
  <c r="H175" i="6"/>
  <c r="H173" i="6"/>
  <c r="H171" i="6"/>
  <c r="H169" i="6"/>
  <c r="H167" i="6"/>
  <c r="H165" i="6"/>
  <c r="H163" i="6"/>
  <c r="H162" i="6"/>
  <c r="C159" i="6"/>
  <c r="C230" i="6" s="1"/>
  <c r="B159" i="6"/>
  <c r="B230" i="6" s="1"/>
  <c r="H158" i="6"/>
  <c r="H157" i="6"/>
  <c r="H156" i="6"/>
  <c r="H154" i="6"/>
  <c r="H153" i="6"/>
  <c r="H152" i="6"/>
  <c r="H149" i="6"/>
  <c r="H148" i="6"/>
  <c r="H147" i="6"/>
  <c r="H146" i="6"/>
  <c r="H145" i="6"/>
  <c r="H144" i="6"/>
  <c r="H143" i="6"/>
  <c r="H142" i="6"/>
  <c r="H141" i="6"/>
  <c r="H140" i="6"/>
  <c r="H139" i="6"/>
  <c r="H137" i="6"/>
  <c r="H136" i="6"/>
  <c r="H134" i="6"/>
  <c r="H132" i="6"/>
  <c r="H130" i="6"/>
  <c r="H129" i="6"/>
  <c r="H128" i="6"/>
  <c r="H127" i="6"/>
  <c r="H125" i="6"/>
  <c r="H122" i="6"/>
  <c r="H121" i="6"/>
  <c r="H120" i="6"/>
  <c r="H119" i="6"/>
  <c r="H117" i="6"/>
  <c r="H114" i="6"/>
  <c r="H113" i="6"/>
  <c r="H111" i="6"/>
  <c r="H108" i="6"/>
  <c r="H106" i="6"/>
  <c r="H105" i="6"/>
  <c r="H104" i="6"/>
  <c r="H101" i="6"/>
  <c r="H99" i="6"/>
  <c r="H98" i="6"/>
  <c r="H97" i="6"/>
  <c r="H96" i="6"/>
  <c r="H93" i="6"/>
  <c r="H92" i="6"/>
  <c r="H91" i="6"/>
  <c r="H90" i="6"/>
  <c r="H89" i="6"/>
  <c r="H88" i="6"/>
  <c r="H86" i="6"/>
  <c r="H85" i="6"/>
  <c r="H83" i="6"/>
  <c r="H80" i="6"/>
  <c r="H79" i="6"/>
  <c r="H78" i="6"/>
  <c r="H77" i="6"/>
  <c r="H76" i="6"/>
  <c r="H73" i="6"/>
  <c r="H72" i="6"/>
  <c r="H71" i="6"/>
  <c r="H70" i="6"/>
  <c r="H68" i="6"/>
  <c r="H67" i="6"/>
  <c r="H66" i="6"/>
  <c r="H64" i="6"/>
  <c r="H63" i="6"/>
  <c r="H62" i="6"/>
  <c r="H61" i="6"/>
  <c r="H60" i="6"/>
  <c r="H59" i="6"/>
  <c r="H58" i="6"/>
  <c r="H57" i="6"/>
  <c r="H54" i="6"/>
  <c r="H53" i="6"/>
  <c r="H52" i="6"/>
  <c r="H51" i="6"/>
  <c r="H50" i="6"/>
  <c r="H49" i="6"/>
  <c r="H48" i="6"/>
  <c r="H47" i="6"/>
  <c r="H45" i="6"/>
  <c r="H44" i="6"/>
  <c r="H42" i="6"/>
  <c r="H40" i="6"/>
  <c r="H38" i="6"/>
  <c r="H37" i="6"/>
  <c r="H35" i="6"/>
  <c r="H33" i="6"/>
  <c r="H32" i="6"/>
  <c r="H30" i="6"/>
  <c r="H29" i="6"/>
  <c r="H28" i="6"/>
  <c r="H27" i="6"/>
  <c r="H25" i="6"/>
  <c r="H23" i="6"/>
  <c r="H20" i="6"/>
  <c r="H18" i="6"/>
  <c r="H16" i="6"/>
  <c r="H15" i="6"/>
  <c r="H13" i="6"/>
  <c r="H12" i="6"/>
  <c r="H10" i="6"/>
  <c r="H9" i="6"/>
  <c r="H8" i="6"/>
  <c r="H192" i="6" l="1"/>
  <c r="H231" i="6" s="1"/>
  <c r="H225" i="6"/>
  <c r="H232" i="6" s="1"/>
  <c r="H159" i="6"/>
  <c r="H230" i="6" s="1"/>
  <c r="G23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Pheifer, Henly</author>
  </authors>
  <commentList>
    <comment ref="B2" authorId="0" shapeId="0" xr:uid="{00000000-0006-0000-0000-000001000000}">
      <text>
        <r>
          <rPr>
            <sz val="12"/>
            <color rgb="FF000000"/>
            <rFont val="Arial"/>
            <family val="2"/>
          </rPr>
          <t>======
ID#AAAAJ2GptUw
Pheifer, Henly    (2020-07-31 14:20:23)
Insert reference to "Prices" clause from the "Bidding Procedures". 
Revise the Header by inserting the Tender #,</t>
        </r>
      </text>
    </comment>
    <comment ref="C88" authorId="0" shapeId="0" xr:uid="{00000000-0006-0000-0000-000002000000}">
      <text>
        <r>
          <rPr>
            <sz val="12"/>
            <color rgb="FF000000"/>
            <rFont val="Arial"/>
            <family val="2"/>
          </rPr>
          <t>======
ID#AAAAJ2GptVA
Pheifer, Henly    (2020-07-31 14:20:23)
old version has 0 - 50</t>
        </r>
      </text>
    </comment>
    <comment ref="C90" authorId="0" shapeId="0" xr:uid="{00000000-0006-0000-0000-000003000000}">
      <text>
        <r>
          <rPr>
            <sz val="12"/>
            <color rgb="FF000000"/>
            <rFont val="Arial"/>
            <family val="2"/>
          </rPr>
          <t>======
ID#AAAAJ2GptUg
Pheifer, Henly    (2020-07-31 14:20:23)
Old version has 0 - 50</t>
        </r>
      </text>
    </comment>
    <comment ref="E11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<sst xmlns="http://schemas.openxmlformats.org/spreadsheetml/2006/main" count="916" uniqueCount="481">
  <si>
    <t>FORM B: PRICES</t>
  </si>
  <si>
    <t>UNIT PRICES</t>
  </si>
  <si>
    <t/>
  </si>
  <si>
    <t>ITEM</t>
  </si>
  <si>
    <t>DESCRIPTION</t>
  </si>
  <si>
    <t>SPEC.</t>
  </si>
  <si>
    <t>UNIT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</si>
  <si>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</si>
  <si>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</si>
  <si>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</si>
  <si>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</si>
  <si>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</si>
  <si>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</si>
  <si>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</si>
  <si>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</si>
  <si>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</si>
  <si>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</si>
  <si>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</si>
  <si>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</si>
  <si>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</si>
  <si>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</si>
  <si>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</si>
  <si>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</si>
  <si>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</si>
  <si>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</si>
  <si>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</si>
  <si>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</si>
  <si>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</si>
  <si>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</si>
  <si>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</si>
  <si>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</si>
  <si>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</si>
  <si>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</si>
  <si>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</si>
  <si>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</si>
  <si>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</si>
  <si>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</si>
  <si>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</si>
  <si>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</si>
  <si>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</si>
  <si>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</si>
  <si>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</si>
  <si>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</si>
  <si>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</si>
  <si>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</si>
  <si>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</si>
  <si>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</si>
  <si>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</si>
  <si>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</si>
  <si>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</si>
  <si>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</si>
  <si>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</si>
  <si>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</si>
  <si>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</si>
  <si>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</si>
  <si>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</si>
  <si>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</si>
  <si>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</si>
  <si>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</si>
  <si>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</si>
  <si>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</si>
  <si>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</si>
  <si>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</si>
  <si>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</si>
  <si>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</si>
  <si>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</si>
  <si>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</si>
  <si>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</si>
  <si>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</si>
  <si>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</si>
  <si>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</si>
  <si>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</si>
  <si>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</si>
  <si>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</si>
  <si>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</si>
  <si>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</si>
  <si>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</si>
  <si>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</si>
  <si>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</si>
  <si>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</si>
  <si>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</si>
  <si>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</si>
  <si>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</si>
  <si>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</si>
  <si>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</si>
  <si>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</si>
  <si>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</si>
  <si>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</si>
  <si>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</si>
  <si>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</si>
  <si>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</si>
  <si>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 xml:space="preserve">CW 3235-R9  </t>
  </si>
  <si>
    <t>100 mm Sidewalk</t>
  </si>
  <si>
    <t>a)</t>
  </si>
  <si>
    <t>b)</t>
  </si>
  <si>
    <t>c)</t>
  </si>
  <si>
    <t>B154rl</t>
  </si>
  <si>
    <t>Curb Ramp (8-12 mm reveal ht, Monolithic)</t>
  </si>
  <si>
    <t>SD-229C,D</t>
  </si>
  <si>
    <t>B200</t>
  </si>
  <si>
    <t>Planing of Pavement</t>
  </si>
  <si>
    <t>B201</t>
  </si>
  <si>
    <t>B219</t>
  </si>
  <si>
    <t>Detectable Warning Surface Tiles</t>
  </si>
  <si>
    <t>SD-205</t>
  </si>
  <si>
    <t>SD-229C</t>
  </si>
  <si>
    <t>Type IA</t>
  </si>
  <si>
    <t>CW 3250-R7</t>
  </si>
  <si>
    <t>CW 2130-R12</t>
  </si>
  <si>
    <t>E036</t>
  </si>
  <si>
    <t xml:space="preserve">Connecting to Existing Sewer </t>
  </si>
  <si>
    <t>E037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</si>
  <si>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</si>
  <si>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</si>
  <si>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</si>
  <si>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</si>
  <si>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</si>
  <si>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</si>
  <si>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</si>
  <si>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</si>
  <si>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</si>
  <si>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SD-023</t>
  </si>
  <si>
    <t>Construction of  Curb Ramp (8-12 mm ht, Monolithic)</t>
  </si>
  <si>
    <t>76 mm</t>
  </si>
  <si>
    <t>A.1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</si>
  <si>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</si>
  <si>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</si>
  <si>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</si>
  <si>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</si>
  <si>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</si>
  <si>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</si>
  <si>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</si>
  <si>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</si>
  <si>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Monolithic Median Slab</t>
  </si>
  <si>
    <t>B105r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</si>
  <si>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</si>
  <si>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</si>
  <si>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</si>
  <si>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</si>
  <si>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</si>
  <si>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</si>
  <si>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</si>
  <si>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Construction of Asphalt Patches</t>
  </si>
  <si>
    <t>CW 3326-R3</t>
  </si>
  <si>
    <t>E19</t>
  </si>
  <si>
    <t>SD-226A</t>
  </si>
  <si>
    <t>SD-227C</t>
  </si>
  <si>
    <t>C046A</t>
  </si>
  <si>
    <t>C050</t>
  </si>
  <si>
    <t>Supply and Installation of Dowel Assemblies</t>
  </si>
  <si>
    <t>CW 3310-R17</t>
  </si>
  <si>
    <t>E22</t>
  </si>
  <si>
    <t>E013</t>
  </si>
  <si>
    <t>Sewer Service Risers</t>
  </si>
  <si>
    <t>E014</t>
  </si>
  <si>
    <t>E16</t>
  </si>
  <si>
    <t>Watermain and Water Service Insulation</t>
  </si>
  <si>
    <t>F004</t>
  </si>
  <si>
    <t>38 mm</t>
  </si>
  <si>
    <t>F006</t>
  </si>
  <si>
    <t>64 mm</t>
  </si>
  <si>
    <t>E23</t>
  </si>
  <si>
    <t>CW 2110-R11</t>
  </si>
  <si>
    <t>B.3</t>
  </si>
  <si>
    <t>B.2</t>
  </si>
  <si>
    <t>B.1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</si>
  <si>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</si>
  <si>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</si>
  <si>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</si>
  <si>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</si>
  <si>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</si>
  <si>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</si>
  <si>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</si>
  <si>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</si>
  <si>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</si>
  <si>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</si>
  <si>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</si>
  <si>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</si>
  <si>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</si>
  <si>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</si>
  <si>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</si>
  <si>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</si>
  <si>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</si>
  <si>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</si>
  <si>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</si>
  <si>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</si>
  <si>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</si>
  <si>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</si>
  <si>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</si>
  <si>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</si>
  <si>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</si>
  <si>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</si>
  <si>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</si>
  <si>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</si>
  <si>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</si>
  <si>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</si>
  <si>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</si>
  <si>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</si>
  <si>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</si>
  <si>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</si>
  <si>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</si>
  <si>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</si>
  <si>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</si>
  <si>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</si>
  <si>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</si>
  <si>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</si>
  <si>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</si>
  <si>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</si>
  <si>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</si>
  <si>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</si>
  <si>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</si>
  <si>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</si>
  <si>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</si>
  <si>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</si>
  <si>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F018</t>
  </si>
  <si>
    <t>Curb Stop Extensions</t>
  </si>
  <si>
    <t>D.1</t>
  </si>
  <si>
    <t>SD-205,
SD-206A</t>
  </si>
  <si>
    <t>AP-006 - Standard Frame for Manhole and Catch Basin</t>
  </si>
  <si>
    <t>AP-007 - Standard Solid Cover for Standard Frame</t>
  </si>
  <si>
    <t>Less than 3 m</t>
  </si>
  <si>
    <t>hr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</si>
  <si>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</si>
  <si>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</si>
  <si>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</si>
  <si>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</si>
  <si>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</si>
  <si>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</si>
  <si>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ROADWORKS - REMOVALS/RENEWALS</t>
  </si>
  <si>
    <t>I001</t>
  </si>
  <si>
    <t xml:space="preserve">(SEE B9) </t>
  </si>
  <si>
    <t>APPROX</t>
  </si>
  <si>
    <t>CW 3110-R21</t>
  </si>
  <si>
    <t>A005A</t>
  </si>
  <si>
    <t>Imported  Fill Material</t>
  </si>
  <si>
    <t>Supplying and Placing Sub-base Material</t>
  </si>
  <si>
    <t>A007C1</t>
  </si>
  <si>
    <t>50 mm Granular C  Limestone</t>
  </si>
  <si>
    <t>A008C1</t>
  </si>
  <si>
    <t>100 mm Granular C  Limestone</t>
  </si>
  <si>
    <t>A010C1</t>
  </si>
  <si>
    <t>Base Course Material - Granular C Limestone</t>
  </si>
  <si>
    <t>Geotextile Fabric</t>
  </si>
  <si>
    <t>CW 3130-R5</t>
  </si>
  <si>
    <t>A022A1</t>
  </si>
  <si>
    <t>Separation Fabric</t>
  </si>
  <si>
    <t>B004</t>
  </si>
  <si>
    <t>Slab Replacement</t>
  </si>
  <si>
    <t>B011</t>
  </si>
  <si>
    <t>200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</si>
  <si>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</si>
  <si>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</si>
  <si>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</si>
  <si>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</si>
  <si>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</si>
  <si>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</si>
  <si>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</si>
  <si>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</si>
  <si>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</si>
  <si>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</si>
  <si>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B047-24</t>
  </si>
  <si>
    <t>Partial Slab Patches - Early Opening (24 hour)</t>
  </si>
  <si>
    <t>B056-24</t>
  </si>
  <si>
    <t>B057-24</t>
  </si>
  <si>
    <t>B071-72</t>
  </si>
  <si>
    <t>B088-72</t>
  </si>
  <si>
    <t>B089-72</t>
  </si>
  <si>
    <t>B107i</t>
  </si>
  <si>
    <t xml:space="preserve">Miscellaneous Concrete Slab Installation </t>
  </si>
  <si>
    <t>B111i</t>
  </si>
  <si>
    <t>B112i</t>
  </si>
  <si>
    <t>B113i</t>
  </si>
  <si>
    <t>Monolithic Curb and Sidewalk</t>
  </si>
  <si>
    <t>SD-228B</t>
  </si>
  <si>
    <t>B114C</t>
  </si>
  <si>
    <t>Monolithic Curb and 100 mm Sidewalk with Block Outs</t>
  </si>
  <si>
    <t>B114E</t>
  </si>
  <si>
    <t>Paving Stone Indicator Surfaces</t>
  </si>
  <si>
    <t>Transit Paving Stone Indicator Squares</t>
  </si>
  <si>
    <t>E17</t>
  </si>
  <si>
    <r>
      <t>m</t>
    </r>
    <r>
      <rPr>
        <vertAlign val="superscript"/>
        <sz val="12"/>
        <color theme="1"/>
        <rFont val="Arial"/>
        <family val="2"/>
      </rPr>
      <t>2</t>
    </r>
  </si>
  <si>
    <t>Directional Tactile Strip: 305 mm x 610 mm tiles</t>
  </si>
  <si>
    <t>E20</t>
  </si>
  <si>
    <t>Transit Shelter Foundations</t>
  </si>
  <si>
    <t xml:space="preserve"> i)</t>
  </si>
  <si>
    <t>B122rl</t>
  </si>
  <si>
    <t>B123rl</t>
  </si>
  <si>
    <t>B116rl</t>
  </si>
  <si>
    <t>Barrier Integral</t>
  </si>
  <si>
    <t>B132r</t>
  </si>
  <si>
    <t>Curb Ramp</t>
  </si>
  <si>
    <t>B134rB</t>
  </si>
  <si>
    <t>Splash Strip Separate</t>
  </si>
  <si>
    <t>B136iA</t>
  </si>
  <si>
    <t>Barrier (150 mm reveal ht, Dowelled)</t>
  </si>
  <si>
    <t>B150i</t>
  </si>
  <si>
    <t>Curb Ramp (8-12 mm reveal ht, Integral)</t>
  </si>
  <si>
    <t>SD-229A,B,C</t>
  </si>
  <si>
    <t>B150iA</t>
  </si>
  <si>
    <t>B153B</t>
  </si>
  <si>
    <t>Splash Strip (150 mm reveal ht, Monolithic Barrier Curb,  750 mm width)</t>
  </si>
  <si>
    <t>SD-223A</t>
  </si>
  <si>
    <t>B155rlA</t>
  </si>
  <si>
    <t>3 m to 30 m</t>
  </si>
  <si>
    <t>B184rl</t>
  </si>
  <si>
    <t>B185rlB</t>
  </si>
  <si>
    <t>CW 3410-R12</t>
  </si>
  <si>
    <t>CW 3410-R12, E14</t>
  </si>
  <si>
    <t>B206</t>
  </si>
  <si>
    <t>Pavement Repair Fabric</t>
  </si>
  <si>
    <t>Construction of Temporary Median Crossovers and Median Openings</t>
  </si>
  <si>
    <t>E25</t>
  </si>
  <si>
    <t>C010</t>
  </si>
  <si>
    <t>Construction of 200 mm Concrete Pavement (Plain-Dowelled)</t>
  </si>
  <si>
    <t>C047A</t>
  </si>
  <si>
    <t>Construction of Splash Strip (180 mm ht, Monolithic Barrier Curb,  750 mm width)</t>
  </si>
  <si>
    <t>E015</t>
  </si>
  <si>
    <t>SD-014</t>
  </si>
  <si>
    <t>LS</t>
  </si>
  <si>
    <t>F002B</t>
  </si>
  <si>
    <t>Brick Risers</t>
  </si>
  <si>
    <t>F015</t>
  </si>
  <si>
    <t>Adjustment of Curb and Gutter Frames</t>
  </si>
  <si>
    <t>F019</t>
  </si>
  <si>
    <t>Relocating Existing Hydrant - Type A</t>
  </si>
  <si>
    <t>Tree Removal</t>
  </si>
  <si>
    <t>Each</t>
  </si>
  <si>
    <t>H013</t>
  </si>
  <si>
    <t>Grouted Stone Riprap</t>
  </si>
  <si>
    <t>CW 3615-R4</t>
  </si>
  <si>
    <t>Sidewalk Renewal Beside Retaining Wall at 219 Dunkirk Drive</t>
  </si>
  <si>
    <t>E18</t>
  </si>
  <si>
    <t>L.S.</t>
  </si>
  <si>
    <t>Hydro Excavation</t>
  </si>
  <si>
    <t>MULTI USE PATH</t>
  </si>
  <si>
    <t>A022A4</t>
  </si>
  <si>
    <t>CW 3135-R2</t>
  </si>
  <si>
    <t>A022A6</t>
  </si>
  <si>
    <t>Class B Geogrid</t>
  </si>
  <si>
    <t>MULTI USE PATH DETOUR</t>
  </si>
  <si>
    <t>MOBILIZATION/DEMOBILIZATION</t>
  </si>
  <si>
    <t>Mobilization and Demobilization</t>
  </si>
  <si>
    <t>E2</t>
  </si>
  <si>
    <t>Installation of Conduit - Single</t>
  </si>
  <si>
    <t>CW 3620</t>
  </si>
  <si>
    <t>TRAFFIC SIGNALS</t>
  </si>
  <si>
    <t>Dunkirk/Dakota &amp; St. Marys</t>
  </si>
  <si>
    <t>Installation of Conduit</t>
  </si>
  <si>
    <t>Installation of Conduit - Double</t>
  </si>
  <si>
    <t>Installation of Concrete Bases</t>
  </si>
  <si>
    <t xml:space="preserve">Signal Pole Base Early Open - Type G </t>
  </si>
  <si>
    <t xml:space="preserve">Signal Pole Base Early Open - Type OD </t>
  </si>
  <si>
    <t>Controller Base</t>
  </si>
  <si>
    <t>Pedestal Base</t>
  </si>
  <si>
    <t>CW 3620, SD-300</t>
  </si>
  <si>
    <t>CW 3620, SD-302</t>
  </si>
  <si>
    <t>Installation of Service Boxes</t>
  </si>
  <si>
    <t>Service Box - Pre-Cast (17" x 30")</t>
  </si>
  <si>
    <t>Removal of Concrete Bases</t>
  </si>
  <si>
    <t>Removal of Existing Signal Pole Base or Service Box</t>
  </si>
  <si>
    <t>Removal of Existing Controller Base or Pedestal Base</t>
  </si>
  <si>
    <t>Miscellaneous</t>
  </si>
  <si>
    <t>Ground Rods (Electrodes)</t>
  </si>
  <si>
    <t>Cutovers</t>
  </si>
  <si>
    <t>Dunkirk &amp; St. Vital</t>
  </si>
  <si>
    <t>E003</t>
  </si>
  <si>
    <t xml:space="preserve">Catch Basin  </t>
  </si>
  <si>
    <t>E004A</t>
  </si>
  <si>
    <t>SD-024, 1800 mm deep</t>
  </si>
  <si>
    <t>E005A</t>
  </si>
  <si>
    <t>SD-025, 1800 mm deep</t>
  </si>
  <si>
    <t>E006</t>
  </si>
  <si>
    <t xml:space="preserve">Catch Pit </t>
  </si>
  <si>
    <t>E007</t>
  </si>
  <si>
    <t>E008</t>
  </si>
  <si>
    <t>Sewer Service</t>
  </si>
  <si>
    <t>E009</t>
  </si>
  <si>
    <t>E010</t>
  </si>
  <si>
    <t>E012</t>
  </si>
  <si>
    <t>Drainage Connection Pipe</t>
  </si>
  <si>
    <t xml:space="preserve">250 mm </t>
  </si>
  <si>
    <t>E041B</t>
  </si>
  <si>
    <t>E046</t>
  </si>
  <si>
    <t>Removal of Existing Catch Basins</t>
  </si>
  <si>
    <t>E047</t>
  </si>
  <si>
    <t>Removal of Existing Catch Pit</t>
  </si>
  <si>
    <t>E050</t>
  </si>
  <si>
    <t>Abandoning Existing Drainage Inlets</t>
  </si>
  <si>
    <t>200 mm, PVC</t>
  </si>
  <si>
    <t>In a Trench, Class B Type 3  Bedding, Class 3 Backfill</t>
  </si>
  <si>
    <t>200 mm (Type PVC) Connecting Pipe</t>
  </si>
  <si>
    <t>Connecting to 200 mm  (Type Concrete) Sewer</t>
  </si>
  <si>
    <t>250 mm, PVC</t>
  </si>
  <si>
    <t>250 mm (Type PVC) Connecting Pipe</t>
  </si>
  <si>
    <t>Connecting to 1950 mm  (Type Concrete) Sewer</t>
  </si>
  <si>
    <t>A022A2</t>
  </si>
  <si>
    <t>Separation/Filtration Fabric</t>
  </si>
  <si>
    <t>E072</t>
  </si>
  <si>
    <t>E073</t>
  </si>
  <si>
    <t>SD-025, 1800 mm deep (Ditch Inlet Grate)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</si>
  <si>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</si>
  <si>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</si>
  <si>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</si>
  <si>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</si>
  <si>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</si>
  <si>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</si>
  <si>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</si>
  <si>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</si>
  <si>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</si>
  <si>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</si>
  <si>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</si>
  <si>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</si>
  <si>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</si>
  <si>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</si>
  <si>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</si>
  <si>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</si>
  <si>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</si>
  <si>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</si>
  <si>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</si>
  <si>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</si>
  <si>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</si>
  <si>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</si>
  <si>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</si>
  <si>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</si>
  <si>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</si>
  <si>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</si>
  <si>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</si>
  <si>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</si>
  <si>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</si>
  <si>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</si>
  <si>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</si>
  <si>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</si>
  <si>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</si>
  <si>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</si>
  <si>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</si>
  <si>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</si>
  <si>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</si>
  <si>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</si>
  <si>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</si>
  <si>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</si>
  <si>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</si>
  <si>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</si>
  <si>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</si>
  <si>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</si>
  <si>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</si>
  <si>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</si>
  <si>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</si>
  <si>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</si>
  <si>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A.57</t>
  </si>
  <si>
    <t>A.58</t>
  </si>
  <si>
    <t>A.59</t>
  </si>
  <si>
    <t>A.60</t>
  </si>
  <si>
    <t>A.61</t>
  </si>
  <si>
    <t>A.62</t>
  </si>
  <si>
    <t>A.63</t>
  </si>
  <si>
    <t>DUNKIRK DRIVE REHABILITATION - ST MARY'S ROAD TO FERMOR AVENUE</t>
  </si>
  <si>
    <t>DUNKIRK DRIVE MULTI-USE PATH WORKS - ST MARY'S ROAD TO FERMOR AVENUE</t>
  </si>
  <si>
    <t>B127rA</t>
  </si>
  <si>
    <t>B155rlA1</t>
  </si>
  <si>
    <t>B155rlA2</t>
  </si>
  <si>
    <t>Pipe Under Roadway Excavation (SD-018)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</si>
  <si>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</si>
  <si>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</si>
  <si>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</si>
  <si>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</si>
  <si>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</si>
  <si>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</si>
  <si>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</si>
  <si>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</si>
  <si>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</si>
  <si>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</si>
  <si>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 xml:space="preserve">CW 3620, SD-313, SD-315.A </t>
  </si>
  <si>
    <t>CW 3620, SD-312A, SD-315.C</t>
  </si>
  <si>
    <t>CW 3620, SD-322</t>
  </si>
  <si>
    <t>E13</t>
  </si>
  <si>
    <t>E26</t>
  </si>
  <si>
    <t>E27</t>
  </si>
  <si>
    <t>F014</t>
  </si>
  <si>
    <t xml:space="preserve">Adjustment of Curb Inlet with New Inlet  Box </t>
  </si>
  <si>
    <t>CW 3620, SD-313, SD-315.A</t>
  </si>
  <si>
    <t>A.64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</si>
</sst>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;0;&quot;&quot;"/>
    <numFmt numFmtId="178" formatCode="0;0;[Red]&quot;###&quot;"/>
    <numFmt numFmtId="179" formatCode="&quot;Subtotal: &quot;#\ ###\ ##0.00;;&quot;Subtotal: Nil&quot;"/>
    <numFmt numFmtId="180" formatCode="0.0"/>
  </numFmts>
  <fonts count="58">
    <font>
      <sz val="12"/>
      <name val="Arial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0"/>
      <color theme="1"/>
      <name val="Open Sans"/>
    </font>
    <font>
      <vertAlign val="superscript"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sz val="10"/>
      <name val="MS Sans Serif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10">
    <xf numFmtId="0" fontId="0" fillId="2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19" fillId="4" borderId="0" applyNumberFormat="0" applyBorder="0" applyAlignment="0" applyProtection="0"/>
    <xf numFmtId="0" fontId="3" fillId="0" borderId="0" applyFill="0">
      <alignment horizontal="right" vertical="top"/>
    </xf>
    <xf numFmtId="0" fontId="31" fillId="0" borderId="0" applyFill="0">
      <alignment horizontal="right" vertical="top"/>
    </xf>
    <xf numFmtId="0" fontId="4" fillId="0" borderId="1" applyFill="0">
      <alignment horizontal="right" vertical="top"/>
    </xf>
    <xf numFmtId="0" fontId="32" fillId="0" borderId="1" applyFill="0">
      <alignment horizontal="right" vertical="top"/>
    </xf>
    <xf numFmtId="0" fontId="32" fillId="0" borderId="1" applyFill="0">
      <alignment horizontal="right" vertical="top"/>
    </xf>
    <xf numFmtId="169" fontId="4" fillId="0" borderId="2" applyFill="0">
      <alignment horizontal="right" vertical="top"/>
    </xf>
    <xf numFmtId="169" fontId="32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32" fillId="0" borderId="1" applyFill="0">
      <alignment horizontal="center" vertical="top" wrapText="1"/>
    </xf>
    <xf numFmtId="0" fontId="32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3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32" fillId="0" borderId="1" applyFill="0">
      <alignment horizontal="left" vertical="top" wrapText="1"/>
    </xf>
    <xf numFmtId="0" fontId="32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0" fontId="34" fillId="0" borderId="1" applyFill="0">
      <alignment horizontal="left" vertical="top" wrapText="1"/>
    </xf>
    <xf numFmtId="0" fontId="34" fillId="0" borderId="1" applyFill="0">
      <alignment horizontal="left" vertical="top" wrapText="1"/>
    </xf>
    <xf numFmtId="164" fontId="7" fillId="0" borderId="4" applyFill="0">
      <alignment horizontal="centerContinuous" wrapText="1"/>
    </xf>
    <xf numFmtId="164" fontId="35" fillId="0" borderId="4" applyFill="0">
      <alignment horizontal="centerContinuous" wrapText="1"/>
    </xf>
    <xf numFmtId="164" fontId="4" fillId="0" borderId="1" applyFill="0">
      <alignment horizontal="center" vertical="top" wrapText="1"/>
    </xf>
    <xf numFmtId="164" fontId="32" fillId="0" borderId="1" applyFill="0">
      <alignment horizontal="center" vertical="top" wrapText="1"/>
    </xf>
    <xf numFmtId="164" fontId="32" fillId="0" borderId="1" applyFill="0">
      <alignment horizontal="center" vertical="top" wrapText="1"/>
    </xf>
    <xf numFmtId="0" fontId="4" fillId="0" borderId="1" applyFill="0">
      <alignment horizontal="center" wrapText="1"/>
    </xf>
    <xf numFmtId="0" fontId="32" fillId="0" borderId="1" applyFill="0">
      <alignment horizontal="center" wrapText="1"/>
    </xf>
    <xf numFmtId="0" fontId="32" fillId="0" borderId="1" applyFill="0">
      <alignment horizontal="center" wrapText="1"/>
    </xf>
    <xf numFmtId="174" fontId="4" fillId="0" borderId="1" applyFill="0"/>
    <xf numFmtId="174" fontId="32" fillId="0" borderId="1" applyFill="0"/>
    <xf numFmtId="174" fontId="32" fillId="0" borderId="1" applyFill="0"/>
    <xf numFmtId="170" fontId="4" fillId="0" borderId="1" applyFill="0">
      <alignment horizontal="right"/>
      <protection locked="0"/>
    </xf>
    <xf numFmtId="170" fontId="32" fillId="0" borderId="1" applyFill="0">
      <alignment horizontal="right"/>
      <protection locked="0"/>
    </xf>
    <xf numFmtId="170" fontId="32" fillId="0" borderId="1" applyFill="0">
      <alignment horizontal="right"/>
      <protection locked="0"/>
    </xf>
    <xf numFmtId="168" fontId="4" fillId="0" borderId="1" applyFill="0">
      <alignment horizontal="right"/>
      <protection locked="0"/>
    </xf>
    <xf numFmtId="168" fontId="32" fillId="0" borderId="1" applyFill="0">
      <alignment horizontal="right"/>
      <protection locked="0"/>
    </xf>
    <xf numFmtId="168" fontId="32" fillId="0" borderId="1" applyFill="0">
      <alignment horizontal="right"/>
      <protection locked="0"/>
    </xf>
    <xf numFmtId="168" fontId="4" fillId="0" borderId="1" applyFill="0"/>
    <xf numFmtId="168" fontId="32" fillId="0" borderId="1" applyFill="0"/>
    <xf numFmtId="168" fontId="32" fillId="0" borderId="1" applyFill="0"/>
    <xf numFmtId="168" fontId="4" fillId="0" borderId="3" applyFill="0">
      <alignment horizontal="right"/>
    </xf>
    <xf numFmtId="168" fontId="32" fillId="0" borderId="3" applyFill="0">
      <alignment horizontal="right"/>
    </xf>
    <xf numFmtId="0" fontId="23" fillId="21" borderId="5" applyNumberFormat="0" applyAlignment="0" applyProtection="0"/>
    <xf numFmtId="0" fontId="25" fillId="22" borderId="6" applyNumberFormat="0" applyAlignment="0" applyProtection="0"/>
    <xf numFmtId="0" fontId="8" fillId="0" borderId="1" applyFill="0">
      <alignment horizontal="left" vertical="top"/>
    </xf>
    <xf numFmtId="0" fontId="36" fillId="0" borderId="1" applyFill="0">
      <alignment horizontal="left" vertical="top"/>
    </xf>
    <xf numFmtId="0" fontId="36" fillId="0" borderId="1" applyFill="0">
      <alignment horizontal="left" vertical="top"/>
    </xf>
    <xf numFmtId="0" fontId="2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1" fillId="8" borderId="5" applyNumberFormat="0" applyAlignment="0" applyProtection="0"/>
    <xf numFmtId="0" fontId="24" fillId="0" borderId="10" applyNumberFormat="0" applyFill="0" applyAlignment="0" applyProtection="0"/>
    <xf numFmtId="0" fontId="20" fillId="23" borderId="0" applyNumberFormat="0" applyBorder="0" applyAlignment="0" applyProtection="0"/>
    <xf numFmtId="0" fontId="2" fillId="0" borderId="0"/>
    <xf numFmtId="0" fontId="1" fillId="2" borderId="0"/>
    <xf numFmtId="0" fontId="2" fillId="0" borderId="0"/>
    <xf numFmtId="0" fontId="44" fillId="0" borderId="0"/>
    <xf numFmtId="0" fontId="1" fillId="24" borderId="11" applyNumberFormat="0" applyFont="0" applyAlignment="0" applyProtection="0"/>
    <xf numFmtId="176" fontId="5" fillId="0" borderId="3" applyNumberFormat="0" applyFont="0" applyFill="0" applyBorder="0" applyAlignment="0" applyProtection="0">
      <alignment horizontal="center" vertical="top" wrapText="1"/>
    </xf>
    <xf numFmtId="176" fontId="33" fillId="0" borderId="3" applyNumberFormat="0" applyFont="0" applyFill="0" applyBorder="0" applyAlignment="0" applyProtection="0">
      <alignment horizontal="center" vertical="top" wrapText="1"/>
    </xf>
    <xf numFmtId="0" fontId="22" fillId="21" borderId="12" applyNumberFormat="0" applyAlignment="0" applyProtection="0"/>
    <xf numFmtId="0" fontId="9" fillId="0" borderId="0">
      <alignment horizontal="right"/>
    </xf>
    <xf numFmtId="0" fontId="37" fillId="0" borderId="0">
      <alignment horizontal="right"/>
    </xf>
    <xf numFmtId="0" fontId="14" fillId="0" borderId="0" applyNumberFormat="0" applyFill="0" applyBorder="0" applyAlignment="0" applyProtection="0"/>
    <xf numFmtId="0" fontId="4" fillId="0" borderId="0" applyFill="0">
      <alignment horizontal="left"/>
    </xf>
    <xf numFmtId="0" fontId="32" fillId="0" borderId="0" applyFill="0">
      <alignment horizontal="left"/>
    </xf>
    <xf numFmtId="0" fontId="10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3" fontId="11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5" fontId="11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0" fontId="4" fillId="0" borderId="3">
      <alignment horizontal="centerContinuous" wrapText="1"/>
    </xf>
    <xf numFmtId="0" fontId="32" fillId="0" borderId="3">
      <alignment horizontal="centerContinuous" wrapText="1"/>
    </xf>
    <xf numFmtId="171" fontId="12" fillId="0" borderId="0" applyFill="0">
      <alignment horizontal="left"/>
    </xf>
    <xf numFmtId="171" fontId="40" fillId="0" borderId="0" applyFill="0">
      <alignment horizontal="left"/>
    </xf>
    <xf numFmtId="172" fontId="13" fillId="0" borderId="0" applyFill="0">
      <alignment horizontal="right"/>
    </xf>
    <xf numFmtId="172" fontId="41" fillId="0" borderId="0" applyFill="0">
      <alignment horizontal="right"/>
    </xf>
    <xf numFmtId="0" fontId="4" fillId="0" borderId="13" applyFill="0"/>
    <xf numFmtId="0" fontId="32" fillId="0" borderId="13" applyFill="0"/>
    <xf numFmtId="0" fontId="28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7" fillId="0" borderId="0"/>
  </cellStyleXfs>
  <cellXfs count="172">
    <xf numFmtId="0" fontId="0" fillId="2" borderId="0" xfId="0" applyNumberFormat="1"/>
    <xf numFmtId="0" fontId="1" fillId="2" borderId="0" xfId="81" applyNumberFormat="1"/>
    <xf numFmtId="0" fontId="1" fillId="2" borderId="0" xfId="81" applyNumberFormat="1" applyAlignment="1">
      <alignment vertical="center"/>
    </xf>
    <xf numFmtId="164" fontId="45" fillId="0" borderId="1" xfId="80" applyNumberFormat="1" applyFont="1" applyFill="1" applyBorder="1" applyAlignment="1" applyProtection="1">
      <alignment horizontal="left" vertical="top" wrapText="1"/>
    </xf>
    <xf numFmtId="164" fontId="45" fillId="0" borderId="1" xfId="80" applyNumberFormat="1" applyFont="1" applyFill="1" applyBorder="1" applyAlignment="1" applyProtection="1">
      <alignment vertical="top" wrapText="1"/>
    </xf>
    <xf numFmtId="164" fontId="45" fillId="0" borderId="1" xfId="80" applyNumberFormat="1" applyFont="1" applyFill="1" applyBorder="1" applyAlignment="1" applyProtection="1">
      <alignment horizontal="center" vertical="top" wrapText="1"/>
    </xf>
    <xf numFmtId="4" fontId="45" fillId="25" borderId="1" xfId="80" applyNumberFormat="1" applyFont="1" applyFill="1" applyBorder="1" applyAlignment="1" applyProtection="1">
      <alignment horizontal="center" vertical="top" wrapText="1"/>
    </xf>
    <xf numFmtId="7" fontId="48" fillId="2" borderId="0" xfId="81" applyNumberFormat="1" applyFont="1" applyBorder="1" applyAlignment="1">
      <alignment horizontal="center" vertical="center"/>
    </xf>
    <xf numFmtId="7" fontId="49" fillId="2" borderId="0" xfId="81" applyNumberFormat="1" applyFont="1" applyBorder="1" applyAlignment="1">
      <alignment horizontal="center" vertical="center"/>
    </xf>
    <xf numFmtId="7" fontId="45" fillId="2" borderId="0" xfId="81" applyNumberFormat="1" applyFont="1" applyBorder="1" applyAlignment="1">
      <alignment horizontal="right"/>
    </xf>
    <xf numFmtId="7" fontId="45" fillId="2" borderId="17" xfId="81" applyNumberFormat="1" applyFont="1" applyBorder="1" applyAlignment="1">
      <alignment horizontal="center"/>
    </xf>
    <xf numFmtId="7" fontId="45" fillId="2" borderId="20" xfId="81" applyNumberFormat="1" applyFont="1" applyBorder="1" applyAlignment="1">
      <alignment horizontal="right"/>
    </xf>
    <xf numFmtId="7" fontId="45" fillId="2" borderId="24" xfId="81" applyNumberFormat="1" applyFont="1" applyBorder="1" applyAlignment="1">
      <alignment horizontal="right" vertical="center"/>
    </xf>
    <xf numFmtId="7" fontId="45" fillId="2" borderId="24" xfId="81" applyNumberFormat="1" applyFont="1" applyBorder="1" applyAlignment="1">
      <alignment horizontal="right"/>
    </xf>
    <xf numFmtId="4" fontId="45" fillId="2" borderId="25" xfId="81" applyNumberFormat="1" applyFont="1" applyBorder="1" applyAlignment="1">
      <alignment horizontal="center" vertical="top" wrapText="1"/>
    </xf>
    <xf numFmtId="1" fontId="45" fillId="0" borderId="25" xfId="81" applyNumberFormat="1" applyFont="1" applyFill="1" applyBorder="1" applyAlignment="1">
      <alignment horizontal="right" vertical="top"/>
    </xf>
    <xf numFmtId="166" fontId="45" fillId="0" borderId="1" xfId="81" applyNumberFormat="1" applyFont="1" applyFill="1" applyBorder="1" applyAlignment="1" applyProtection="1">
      <alignment vertical="top"/>
      <protection locked="0"/>
    </xf>
    <xf numFmtId="179" fontId="45" fillId="2" borderId="25" xfId="81" applyNumberFormat="1" applyFont="1" applyBorder="1" applyAlignment="1">
      <alignment horizontal="center" vertical="top"/>
    </xf>
    <xf numFmtId="177" fontId="45" fillId="0" borderId="25" xfId="81" applyNumberFormat="1" applyFont="1" applyFill="1" applyBorder="1" applyAlignment="1">
      <alignment horizontal="left" vertical="top" wrapText="1"/>
    </xf>
    <xf numFmtId="167" fontId="45" fillId="0" borderId="1" xfId="81" applyNumberFormat="1" applyFont="1" applyFill="1" applyBorder="1" applyAlignment="1" applyProtection="1">
      <alignment horizontal="center" vertical="top"/>
    </xf>
    <xf numFmtId="165" fontId="45" fillId="0" borderId="1" xfId="81" applyNumberFormat="1" applyFont="1" applyFill="1" applyBorder="1" applyAlignment="1" applyProtection="1">
      <alignment horizontal="center" vertical="top" wrapText="1"/>
    </xf>
    <xf numFmtId="164" fontId="45" fillId="0" borderId="1" xfId="81" applyNumberFormat="1" applyFont="1" applyFill="1" applyBorder="1" applyAlignment="1" applyProtection="1">
      <alignment horizontal="left" vertical="top" wrapText="1"/>
    </xf>
    <xf numFmtId="164" fontId="45" fillId="0" borderId="1" xfId="81" applyNumberFormat="1" applyFont="1" applyFill="1" applyBorder="1" applyAlignment="1" applyProtection="1">
      <alignment horizontal="center" vertical="top" wrapText="1"/>
    </xf>
    <xf numFmtId="0" fontId="45" fillId="0" borderId="1" xfId="81" applyNumberFormat="1" applyFont="1" applyFill="1" applyBorder="1" applyAlignment="1" applyProtection="1">
      <alignment horizontal="center" vertical="top" wrapText="1"/>
    </xf>
    <xf numFmtId="1" fontId="45" fillId="0" borderId="1" xfId="81" applyNumberFormat="1" applyFont="1" applyFill="1" applyBorder="1" applyAlignment="1" applyProtection="1">
      <alignment horizontal="right" vertical="top"/>
    </xf>
    <xf numFmtId="166" fontId="45" fillId="0" borderId="1" xfId="81" applyNumberFormat="1" applyFont="1" applyFill="1" applyBorder="1" applyAlignment="1" applyProtection="1">
      <alignment vertical="top"/>
    </xf>
    <xf numFmtId="167" fontId="45" fillId="25" borderId="1" xfId="81" applyNumberFormat="1" applyFont="1" applyFill="1" applyBorder="1" applyAlignment="1" applyProtection="1">
      <alignment horizontal="center" vertical="top"/>
    </xf>
    <xf numFmtId="177" fontId="45" fillId="0" borderId="25" xfId="81" applyNumberFormat="1" applyFont="1" applyFill="1" applyBorder="1" applyAlignment="1">
      <alignment horizontal="center" vertical="top" wrapText="1"/>
    </xf>
    <xf numFmtId="0" fontId="45" fillId="0" borderId="25" xfId="81" applyFont="1" applyFill="1" applyBorder="1" applyAlignment="1">
      <alignment horizontal="center" vertical="top" wrapText="1"/>
    </xf>
    <xf numFmtId="166" fontId="45" fillId="0" borderId="25" xfId="81" applyNumberFormat="1" applyFont="1" applyFill="1" applyBorder="1" applyAlignment="1">
      <alignment vertical="top"/>
    </xf>
    <xf numFmtId="4" fontId="45" fillId="2" borderId="25" xfId="81" applyNumberFormat="1" applyFont="1" applyBorder="1" applyAlignment="1">
      <alignment horizontal="center" vertical="top"/>
    </xf>
    <xf numFmtId="4" fontId="45" fillId="26" borderId="25" xfId="81" applyNumberFormat="1" applyFont="1" applyFill="1" applyBorder="1" applyAlignment="1">
      <alignment horizontal="center" vertical="top"/>
    </xf>
    <xf numFmtId="4" fontId="45" fillId="0" borderId="1" xfId="81" applyNumberFormat="1" applyFont="1" applyFill="1" applyBorder="1" applyAlignment="1" applyProtection="1">
      <alignment horizontal="center" vertical="top"/>
    </xf>
    <xf numFmtId="165" fontId="45" fillId="0" borderId="1" xfId="81" applyNumberFormat="1" applyFont="1" applyFill="1" applyBorder="1" applyAlignment="1" applyProtection="1">
      <alignment horizontal="left" vertical="top" wrapText="1"/>
    </xf>
    <xf numFmtId="165" fontId="45" fillId="0" borderId="1" xfId="81" applyNumberFormat="1" applyFont="1" applyFill="1" applyBorder="1" applyAlignment="1" applyProtection="1">
      <alignment horizontal="left" vertical="top"/>
    </xf>
    <xf numFmtId="0" fontId="1" fillId="2" borderId="0" xfId="81" applyNumberFormat="1" applyAlignment="1"/>
    <xf numFmtId="4" fontId="1" fillId="25" borderId="1" xfId="81" applyNumberFormat="1" applyFont="1" applyFill="1" applyBorder="1" applyAlignment="1" applyProtection="1">
      <alignment horizontal="center" vertical="top"/>
    </xf>
    <xf numFmtId="165" fontId="1" fillId="0" borderId="1" xfId="81" applyNumberFormat="1" applyFont="1" applyFill="1" applyBorder="1" applyAlignment="1" applyProtection="1">
      <alignment horizontal="left" vertical="top" wrapText="1"/>
    </xf>
    <xf numFmtId="164" fontId="1" fillId="0" borderId="1" xfId="81" applyNumberFormat="1" applyFont="1" applyFill="1" applyBorder="1" applyAlignment="1" applyProtection="1">
      <alignment horizontal="left" vertical="top" wrapText="1"/>
    </xf>
    <xf numFmtId="0" fontId="1" fillId="0" borderId="1" xfId="81" applyNumberFormat="1" applyFont="1" applyFill="1" applyBorder="1" applyAlignment="1" applyProtection="1">
      <alignment horizontal="center" vertical="top" wrapText="1"/>
    </xf>
    <xf numFmtId="178" fontId="45" fillId="0" borderId="25" xfId="81" applyNumberFormat="1" applyFont="1" applyFill="1" applyBorder="1" applyAlignment="1">
      <alignment horizontal="left" vertical="top" wrapText="1"/>
    </xf>
    <xf numFmtId="1" fontId="1" fillId="0" borderId="25" xfId="81" applyNumberFormat="1" applyFont="1" applyFill="1" applyBorder="1" applyAlignment="1">
      <alignment horizontal="right" vertical="top" wrapText="1"/>
    </xf>
    <xf numFmtId="0" fontId="45" fillId="0" borderId="30" xfId="81" applyFont="1" applyFill="1" applyBorder="1" applyAlignment="1">
      <alignment horizontal="center" vertical="top" wrapText="1"/>
    </xf>
    <xf numFmtId="166" fontId="45" fillId="0" borderId="30" xfId="81" applyNumberFormat="1" applyFont="1" applyFill="1" applyBorder="1" applyAlignment="1">
      <alignment vertical="top"/>
    </xf>
    <xf numFmtId="4" fontId="45" fillId="2" borderId="30" xfId="81" applyNumberFormat="1" applyFont="1" applyBorder="1" applyAlignment="1">
      <alignment horizontal="center" vertical="top"/>
    </xf>
    <xf numFmtId="4" fontId="45" fillId="2" borderId="31" xfId="81" applyNumberFormat="1" applyFont="1" applyBorder="1" applyAlignment="1">
      <alignment horizontal="center" vertical="top"/>
    </xf>
    <xf numFmtId="4" fontId="45" fillId="25" borderId="1" xfId="81" applyNumberFormat="1" applyFont="1" applyFill="1" applyBorder="1" applyAlignment="1" applyProtection="1">
      <alignment horizontal="center" vertical="top"/>
    </xf>
    <xf numFmtId="1" fontId="1" fillId="0" borderId="25" xfId="81" applyNumberFormat="1" applyFont="1" applyFill="1" applyBorder="1" applyAlignment="1">
      <alignment horizontal="right" vertical="top"/>
    </xf>
    <xf numFmtId="1" fontId="45" fillId="0" borderId="30" xfId="81" applyNumberFormat="1" applyFont="1" applyFill="1" applyBorder="1" applyAlignment="1">
      <alignment horizontal="right" vertical="top"/>
    </xf>
    <xf numFmtId="4" fontId="45" fillId="2" borderId="24" xfId="81" applyNumberFormat="1" applyFont="1" applyBorder="1" applyAlignment="1">
      <alignment horizontal="center" vertical="top"/>
    </xf>
    <xf numFmtId="177" fontId="45" fillId="0" borderId="24" xfId="81" applyNumberFormat="1" applyFont="1" applyFill="1" applyBorder="1" applyAlignment="1">
      <alignment horizontal="center" vertical="top" wrapText="1"/>
    </xf>
    <xf numFmtId="1" fontId="45" fillId="0" borderId="24" xfId="81" applyNumberFormat="1" applyFont="1" applyFill="1" applyBorder="1" applyAlignment="1">
      <alignment horizontal="right" vertical="top" wrapText="1"/>
    </xf>
    <xf numFmtId="4" fontId="45" fillId="0" borderId="1" xfId="81" applyNumberFormat="1" applyFont="1" applyFill="1" applyBorder="1" applyAlignment="1" applyProtection="1">
      <alignment horizontal="center" vertical="top" wrapText="1"/>
    </xf>
    <xf numFmtId="1" fontId="45" fillId="0" borderId="1" xfId="81" applyNumberFormat="1" applyFont="1" applyFill="1" applyBorder="1" applyAlignment="1" applyProtection="1">
      <alignment horizontal="right" vertical="top" wrapText="1"/>
    </xf>
    <xf numFmtId="4" fontId="45" fillId="25" borderId="1" xfId="81" applyNumberFormat="1" applyFont="1" applyFill="1" applyBorder="1" applyAlignment="1" applyProtection="1">
      <alignment horizontal="center" vertical="top" wrapText="1"/>
    </xf>
    <xf numFmtId="166" fontId="45" fillId="0" borderId="1" xfId="81" applyNumberFormat="1" applyFont="1" applyFill="1" applyBorder="1" applyAlignment="1" applyProtection="1">
      <alignment vertical="top" wrapText="1"/>
    </xf>
    <xf numFmtId="0" fontId="46" fillId="25" borderId="0" xfId="81" applyFont="1" applyFill="1"/>
    <xf numFmtId="0" fontId="46" fillId="25" borderId="0" xfId="81" applyFont="1" applyFill="1" applyAlignment="1"/>
    <xf numFmtId="165" fontId="45" fillId="0" borderId="1" xfId="81" applyNumberFormat="1" applyFont="1" applyFill="1" applyBorder="1" applyAlignment="1" applyProtection="1">
      <alignment horizontal="right" vertical="top" wrapText="1"/>
    </xf>
    <xf numFmtId="180" fontId="45" fillId="0" borderId="1" xfId="81" applyNumberFormat="1" applyFont="1" applyFill="1" applyBorder="1" applyAlignment="1" applyProtection="1">
      <alignment horizontal="right" vertical="top" wrapText="1"/>
    </xf>
    <xf numFmtId="0" fontId="46" fillId="25" borderId="0" xfId="81" applyFont="1" applyFill="1" applyAlignment="1">
      <alignment vertical="top"/>
    </xf>
    <xf numFmtId="164" fontId="45" fillId="0" borderId="1" xfId="81" applyNumberFormat="1" applyFont="1" applyFill="1" applyBorder="1" applyAlignment="1" applyProtection="1">
      <alignment vertical="top" wrapText="1"/>
    </xf>
    <xf numFmtId="4" fontId="45" fillId="0" borderId="0" xfId="81" applyNumberFormat="1" applyFont="1" applyFill="1" applyBorder="1" applyAlignment="1">
      <alignment horizontal="center" vertical="top" wrapText="1"/>
    </xf>
    <xf numFmtId="178" fontId="45" fillId="0" borderId="1" xfId="81" applyNumberFormat="1" applyFont="1" applyFill="1" applyBorder="1" applyAlignment="1">
      <alignment horizontal="left" vertical="top" wrapText="1"/>
    </xf>
    <xf numFmtId="177" fontId="1" fillId="0" borderId="1" xfId="81" applyNumberFormat="1" applyFont="1" applyFill="1" applyBorder="1" applyAlignment="1">
      <alignment vertical="top" wrapText="1"/>
    </xf>
    <xf numFmtId="0" fontId="1" fillId="0" borderId="0" xfId="81" applyFont="1" applyFill="1" applyBorder="1" applyAlignment="1">
      <alignment horizontal="center" vertical="top" wrapText="1"/>
    </xf>
    <xf numFmtId="1" fontId="1" fillId="0" borderId="16" xfId="81" applyNumberFormat="1" applyFont="1" applyFill="1" applyBorder="1" applyAlignment="1">
      <alignment horizontal="right" vertical="top" wrapText="1"/>
    </xf>
    <xf numFmtId="0" fontId="45" fillId="0" borderId="16" xfId="81" applyFont="1" applyFill="1" applyBorder="1" applyAlignment="1">
      <alignment vertical="center"/>
    </xf>
    <xf numFmtId="177" fontId="45" fillId="0" borderId="1" xfId="81" applyNumberFormat="1" applyFont="1" applyFill="1" applyBorder="1" applyAlignment="1">
      <alignment horizontal="center" vertical="top" wrapText="1"/>
    </xf>
    <xf numFmtId="178" fontId="45" fillId="0" borderId="25" xfId="81" applyNumberFormat="1" applyFont="1" applyFill="1" applyBorder="1" applyAlignment="1">
      <alignment horizontal="left" vertical="top"/>
    </xf>
    <xf numFmtId="0" fontId="46" fillId="0" borderId="0" xfId="81" applyFont="1" applyFill="1" applyBorder="1" applyAlignment="1" applyProtection="1"/>
    <xf numFmtId="7" fontId="45" fillId="2" borderId="32" xfId="81" applyNumberFormat="1" applyFont="1" applyBorder="1" applyAlignment="1">
      <alignment horizontal="right"/>
    </xf>
    <xf numFmtId="0" fontId="45" fillId="2" borderId="24" xfId="81" applyFont="1" applyBorder="1" applyAlignment="1">
      <alignment horizontal="right"/>
    </xf>
    <xf numFmtId="7" fontId="45" fillId="2" borderId="17" xfId="81" applyNumberFormat="1" applyFont="1" applyBorder="1" applyAlignment="1">
      <alignment horizontal="right"/>
    </xf>
    <xf numFmtId="7" fontId="45" fillId="2" borderId="45" xfId="81" applyNumberFormat="1" applyFont="1" applyBorder="1" applyAlignment="1">
      <alignment horizontal="right"/>
    </xf>
    <xf numFmtId="0" fontId="1" fillId="2" borderId="0" xfId="81" applyNumberFormat="1" applyAlignment="1">
      <alignment horizontal="right"/>
    </xf>
    <xf numFmtId="0" fontId="1" fillId="2" borderId="0" xfId="81" applyNumberFormat="1" applyAlignment="1">
      <alignment vertical="top"/>
    </xf>
    <xf numFmtId="0" fontId="1" fillId="2" borderId="0" xfId="81" applyNumberFormat="1" applyAlignment="1">
      <alignment horizontal="center"/>
    </xf>
    <xf numFmtId="1" fontId="45" fillId="0" borderId="25" xfId="81" applyNumberFormat="1" applyFont="1" applyFill="1" applyBorder="1" applyAlignment="1">
      <alignment horizontal="right" vertical="top" wrapText="1"/>
    </xf>
    <xf numFmtId="166" fontId="45" fillId="0" borderId="2" xfId="81" applyNumberFormat="1" applyFont="1" applyFill="1" applyBorder="1" applyAlignment="1" applyProtection="1">
      <alignment vertical="top"/>
      <protection locked="0"/>
    </xf>
    <xf numFmtId="177" fontId="45" fillId="0" borderId="30" xfId="81" applyNumberFormat="1" applyFont="1" applyFill="1" applyBorder="1" applyAlignment="1">
      <alignment horizontal="center" vertical="top" wrapText="1"/>
    </xf>
    <xf numFmtId="165" fontId="45" fillId="0" borderId="2" xfId="81" applyNumberFormat="1" applyFont="1" applyFill="1" applyBorder="1" applyAlignment="1" applyProtection="1">
      <alignment horizontal="left" vertical="top" wrapText="1"/>
    </xf>
    <xf numFmtId="164" fontId="45" fillId="0" borderId="2" xfId="81" applyNumberFormat="1" applyFont="1" applyFill="1" applyBorder="1" applyAlignment="1" applyProtection="1">
      <alignment horizontal="left" vertical="top" wrapText="1"/>
    </xf>
    <xf numFmtId="164" fontId="45" fillId="0" borderId="2" xfId="81" applyNumberFormat="1" applyFont="1" applyFill="1" applyBorder="1" applyAlignment="1" applyProtection="1">
      <alignment horizontal="center" vertical="top" wrapText="1"/>
    </xf>
    <xf numFmtId="0" fontId="45" fillId="0" borderId="2" xfId="81" applyNumberFormat="1" applyFont="1" applyFill="1" applyBorder="1" applyAlignment="1" applyProtection="1">
      <alignment horizontal="center" vertical="top" wrapText="1"/>
    </xf>
    <xf numFmtId="180" fontId="45" fillId="0" borderId="2" xfId="81" applyNumberFormat="1" applyFont="1" applyFill="1" applyBorder="1" applyAlignment="1" applyProtection="1">
      <alignment horizontal="right" vertical="top" wrapText="1"/>
    </xf>
    <xf numFmtId="166" fontId="45" fillId="0" borderId="2" xfId="81" applyNumberFormat="1" applyFont="1" applyFill="1" applyBorder="1" applyAlignment="1" applyProtection="1">
      <alignment vertical="top"/>
    </xf>
    <xf numFmtId="178" fontId="45" fillId="0" borderId="2" xfId="81" applyNumberFormat="1" applyFont="1" applyFill="1" applyBorder="1" applyAlignment="1">
      <alignment horizontal="center" vertical="top" wrapText="1"/>
    </xf>
    <xf numFmtId="164" fontId="45" fillId="0" borderId="48" xfId="109" applyNumberFormat="1" applyFont="1" applyFill="1" applyBorder="1" applyAlignment="1" applyProtection="1">
      <alignment horizontal="left" vertical="top" wrapText="1"/>
    </xf>
    <xf numFmtId="177" fontId="45" fillId="0" borderId="2" xfId="81" applyNumberFormat="1" applyFont="1" applyFill="1" applyBorder="1" applyAlignment="1">
      <alignment horizontal="center" vertical="top" wrapText="1"/>
    </xf>
    <xf numFmtId="1" fontId="1" fillId="0" borderId="15" xfId="81" applyNumberFormat="1" applyFont="1" applyFill="1" applyBorder="1" applyAlignment="1">
      <alignment horizontal="right" vertical="top" wrapText="1"/>
    </xf>
    <xf numFmtId="166" fontId="45" fillId="0" borderId="47" xfId="81" applyNumberFormat="1" applyFont="1" applyFill="1" applyBorder="1" applyAlignment="1" applyProtection="1">
      <alignment vertical="top"/>
      <protection locked="0"/>
    </xf>
    <xf numFmtId="1" fontId="1" fillId="0" borderId="30" xfId="81" applyNumberFormat="1" applyFont="1" applyFill="1" applyBorder="1" applyAlignment="1">
      <alignment horizontal="right" vertical="top"/>
    </xf>
    <xf numFmtId="4" fontId="1" fillId="25" borderId="1" xfId="81" applyNumberFormat="1" applyFont="1" applyFill="1" applyBorder="1" applyAlignment="1" applyProtection="1">
      <alignment horizontal="center" vertical="top" wrapText="1"/>
    </xf>
    <xf numFmtId="0" fontId="2" fillId="2" borderId="0" xfId="81" applyFont="1" applyAlignment="1" applyProtection="1">
      <alignment horizontal="center" vertical="center"/>
    </xf>
    <xf numFmtId="1" fontId="45" fillId="0" borderId="49" xfId="81" applyNumberFormat="1" applyFont="1" applyFill="1" applyBorder="1" applyAlignment="1">
      <alignment horizontal="right" vertical="top"/>
    </xf>
    <xf numFmtId="166" fontId="45" fillId="0" borderId="50" xfId="81" applyNumberFormat="1" applyFont="1" applyFill="1" applyBorder="1" applyAlignment="1" applyProtection="1">
      <alignment vertical="top"/>
      <protection locked="0"/>
    </xf>
    <xf numFmtId="1" fontId="47" fillId="0" borderId="0" xfId="81" applyNumberFormat="1" applyFont="1" applyFill="1" applyBorder="1" applyAlignment="1">
      <alignment horizontal="center" vertical="top"/>
    </xf>
    <xf numFmtId="0" fontId="1" fillId="0" borderId="0" xfId="81" applyFont="1" applyFill="1" applyBorder="1"/>
    <xf numFmtId="1" fontId="45" fillId="0" borderId="0" xfId="81" applyNumberFormat="1" applyFont="1" applyFill="1" applyBorder="1" applyAlignment="1">
      <alignment horizontal="center" vertical="top"/>
    </xf>
    <xf numFmtId="0" fontId="45" fillId="0" borderId="0" xfId="81" applyFont="1" applyFill="1" applyBorder="1" applyAlignment="1">
      <alignment vertical="top"/>
    </xf>
    <xf numFmtId="0" fontId="45" fillId="0" borderId="0" xfId="81" applyFont="1" applyFill="1" applyBorder="1"/>
    <xf numFmtId="7" fontId="45" fillId="0" borderId="0" xfId="81" applyNumberFormat="1" applyFont="1" applyFill="1" applyBorder="1" applyAlignment="1">
      <alignment horizontal="center" vertical="center"/>
    </xf>
    <xf numFmtId="2" fontId="45" fillId="0" borderId="0" xfId="81" applyNumberFormat="1" applyFont="1" applyFill="1" applyBorder="1" applyAlignment="1">
      <alignment horizontal="center"/>
    </xf>
    <xf numFmtId="0" fontId="45" fillId="0" borderId="17" xfId="81" applyFont="1" applyFill="1" applyBorder="1" applyAlignment="1">
      <alignment horizontal="center" vertical="top"/>
    </xf>
    <xf numFmtId="0" fontId="45" fillId="0" borderId="18" xfId="81" applyFont="1" applyFill="1" applyBorder="1" applyAlignment="1">
      <alignment horizontal="center"/>
    </xf>
    <xf numFmtId="0" fontId="45" fillId="0" borderId="17" xfId="81" applyFont="1" applyFill="1" applyBorder="1" applyAlignment="1">
      <alignment horizontal="center"/>
    </xf>
    <xf numFmtId="0" fontId="45" fillId="0" borderId="19" xfId="81" applyFont="1" applyFill="1" applyBorder="1" applyAlignment="1">
      <alignment horizontal="center"/>
    </xf>
    <xf numFmtId="7" fontId="45" fillId="0" borderId="19" xfId="81" applyNumberFormat="1" applyFont="1" applyFill="1" applyBorder="1" applyAlignment="1">
      <alignment horizontal="right"/>
    </xf>
    <xf numFmtId="0" fontId="45" fillId="0" borderId="21" xfId="81" applyFont="1" applyFill="1" applyBorder="1" applyAlignment="1">
      <alignment vertical="top"/>
    </xf>
    <xf numFmtId="0" fontId="45" fillId="0" borderId="22" xfId="81" applyFont="1" applyFill="1" applyBorder="1"/>
    <xf numFmtId="0" fontId="45" fillId="0" borderId="21" xfId="81" applyFont="1" applyFill="1" applyBorder="1" applyAlignment="1">
      <alignment horizontal="center"/>
    </xf>
    <xf numFmtId="0" fontId="45" fillId="0" borderId="23" xfId="81" applyFont="1" applyFill="1" applyBorder="1"/>
    <xf numFmtId="0" fontId="45" fillId="0" borderId="23" xfId="81" applyFont="1" applyFill="1" applyBorder="1" applyAlignment="1">
      <alignment horizontal="center"/>
    </xf>
    <xf numFmtId="7" fontId="45" fillId="0" borderId="23" xfId="81" applyNumberFormat="1" applyFont="1" applyFill="1" applyBorder="1" applyAlignment="1">
      <alignment horizontal="right"/>
    </xf>
    <xf numFmtId="0" fontId="45" fillId="0" borderId="23" xfId="81" applyFont="1" applyFill="1" applyBorder="1" applyAlignment="1">
      <alignment horizontal="right"/>
    </xf>
    <xf numFmtId="0" fontId="50" fillId="0" borderId="25" xfId="81" applyFont="1" applyFill="1" applyBorder="1" applyAlignment="1">
      <alignment horizontal="center" vertical="center"/>
    </xf>
    <xf numFmtId="1" fontId="51" fillId="0" borderId="26" xfId="81" applyNumberFormat="1" applyFont="1" applyFill="1" applyBorder="1" applyAlignment="1">
      <alignment horizontal="left" vertical="center" wrapText="1"/>
    </xf>
    <xf numFmtId="0" fontId="1" fillId="0" borderId="27" xfId="81" applyFont="1" applyFill="1" applyBorder="1"/>
    <xf numFmtId="0" fontId="1" fillId="0" borderId="28" xfId="81" applyFont="1" applyFill="1" applyBorder="1"/>
    <xf numFmtId="7" fontId="45" fillId="0" borderId="26" xfId="81" applyNumberFormat="1" applyFont="1" applyFill="1" applyBorder="1" applyAlignment="1">
      <alignment horizontal="right" vertical="center"/>
    </xf>
    <xf numFmtId="7" fontId="45" fillId="0" borderId="29" xfId="81" applyNumberFormat="1" applyFont="1" applyFill="1" applyBorder="1" applyAlignment="1">
      <alignment horizontal="right" vertical="center"/>
    </xf>
    <xf numFmtId="177" fontId="50" fillId="0" borderId="25" xfId="81" applyNumberFormat="1" applyFont="1" applyFill="1" applyBorder="1" applyAlignment="1">
      <alignment horizontal="left" vertical="center"/>
    </xf>
    <xf numFmtId="1" fontId="45" fillId="0" borderId="24" xfId="81" applyNumberFormat="1" applyFont="1" applyFill="1" applyBorder="1" applyAlignment="1">
      <alignment horizontal="center" vertical="top"/>
    </xf>
    <xf numFmtId="0" fontId="45" fillId="0" borderId="24" xfId="81" applyFont="1" applyFill="1" applyBorder="1" applyAlignment="1">
      <alignment horizontal="center" vertical="top"/>
    </xf>
    <xf numFmtId="7" fontId="45" fillId="0" borderId="24" xfId="81" applyNumberFormat="1" applyFont="1" applyFill="1" applyBorder="1" applyAlignment="1">
      <alignment horizontal="right"/>
    </xf>
    <xf numFmtId="7" fontId="45" fillId="0" borderId="25" xfId="81" applyNumberFormat="1" applyFont="1" applyFill="1" applyBorder="1" applyAlignment="1">
      <alignment horizontal="right"/>
    </xf>
    <xf numFmtId="0" fontId="45" fillId="0" borderId="25" xfId="81" applyFont="1" applyFill="1" applyBorder="1" applyAlignment="1">
      <alignment vertical="center"/>
    </xf>
    <xf numFmtId="178" fontId="45" fillId="0" borderId="25" xfId="81" applyNumberFormat="1" applyFont="1" applyFill="1" applyBorder="1" applyAlignment="1">
      <alignment horizontal="center" vertical="top" wrapText="1"/>
    </xf>
    <xf numFmtId="177" fontId="50" fillId="0" borderId="25" xfId="81" applyNumberFormat="1" applyFont="1" applyFill="1" applyBorder="1" applyAlignment="1">
      <alignment horizontal="left" vertical="center" wrapText="1"/>
    </xf>
    <xf numFmtId="1" fontId="45" fillId="0" borderId="24" xfId="81" applyNumberFormat="1" applyFont="1" applyFill="1" applyBorder="1" applyAlignment="1">
      <alignment vertical="top"/>
    </xf>
    <xf numFmtId="178" fontId="45" fillId="0" borderId="30" xfId="81" applyNumberFormat="1" applyFont="1" applyFill="1" applyBorder="1" applyAlignment="1">
      <alignment horizontal="center" vertical="top" wrapText="1"/>
    </xf>
    <xf numFmtId="177" fontId="45" fillId="0" borderId="30" xfId="81" applyNumberFormat="1" applyFont="1" applyFill="1" applyBorder="1" applyAlignment="1">
      <alignment horizontal="left" vertical="top" wrapText="1"/>
    </xf>
    <xf numFmtId="0" fontId="45" fillId="0" borderId="1" xfId="81" applyNumberFormat="1" applyFont="1" applyFill="1" applyBorder="1" applyAlignment="1" applyProtection="1">
      <alignment vertical="center"/>
    </xf>
    <xf numFmtId="178" fontId="45" fillId="0" borderId="25" xfId="81" applyNumberFormat="1" applyFont="1" applyFill="1" applyBorder="1" applyAlignment="1">
      <alignment horizontal="right" vertical="top" wrapText="1"/>
    </xf>
    <xf numFmtId="0" fontId="52" fillId="0" borderId="0" xfId="81" applyFont="1" applyFill="1" applyBorder="1"/>
    <xf numFmtId="178" fontId="45" fillId="0" borderId="30" xfId="81" applyNumberFormat="1" applyFont="1" applyFill="1" applyBorder="1" applyAlignment="1">
      <alignment horizontal="left" vertical="top" wrapText="1"/>
    </xf>
    <xf numFmtId="1" fontId="45" fillId="0" borderId="30" xfId="81" applyNumberFormat="1" applyFont="1" applyFill="1" applyBorder="1" applyAlignment="1">
      <alignment horizontal="right" vertical="top" wrapText="1"/>
    </xf>
    <xf numFmtId="0" fontId="47" fillId="0" borderId="25" xfId="81" applyFont="1" applyFill="1" applyBorder="1" applyAlignment="1">
      <alignment horizontal="center" vertical="center"/>
    </xf>
    <xf numFmtId="0" fontId="45" fillId="0" borderId="24" xfId="81" applyFont="1" applyFill="1" applyBorder="1" applyAlignment="1">
      <alignment vertical="top"/>
    </xf>
    <xf numFmtId="180" fontId="1" fillId="0" borderId="25" xfId="81" applyNumberFormat="1" applyFont="1" applyFill="1" applyBorder="1" applyAlignment="1">
      <alignment horizontal="right" vertical="top" wrapText="1"/>
    </xf>
    <xf numFmtId="178" fontId="45" fillId="0" borderId="30" xfId="81" applyNumberFormat="1" applyFont="1" applyFill="1" applyBorder="1" applyAlignment="1">
      <alignment horizontal="left" vertical="top"/>
    </xf>
    <xf numFmtId="0" fontId="50" fillId="0" borderId="36" xfId="81" applyFont="1" applyFill="1" applyBorder="1" applyAlignment="1">
      <alignment horizontal="center" vertical="center"/>
    </xf>
    <xf numFmtId="1" fontId="51" fillId="0" borderId="32" xfId="81" applyNumberFormat="1" applyFont="1" applyFill="1" applyBorder="1" applyAlignment="1">
      <alignment horizontal="left" vertical="center" wrapText="1"/>
    </xf>
    <xf numFmtId="0" fontId="1" fillId="0" borderId="34" xfId="81" applyFont="1" applyFill="1" applyBorder="1"/>
    <xf numFmtId="0" fontId="1" fillId="0" borderId="35" xfId="81" applyFont="1" applyFill="1" applyBorder="1"/>
    <xf numFmtId="7" fontId="45" fillId="0" borderId="32" xfId="81" applyNumberFormat="1" applyFont="1" applyFill="1" applyBorder="1" applyAlignment="1">
      <alignment horizontal="right" vertical="center"/>
    </xf>
    <xf numFmtId="7" fontId="45" fillId="0" borderId="36" xfId="81" applyNumberFormat="1" applyFont="1" applyFill="1" applyBorder="1" applyAlignment="1">
      <alignment horizontal="right" vertical="center"/>
    </xf>
    <xf numFmtId="178" fontId="47" fillId="0" borderId="25" xfId="81" applyNumberFormat="1" applyFont="1" applyFill="1" applyBorder="1" applyAlignment="1">
      <alignment horizontal="center" vertical="center"/>
    </xf>
    <xf numFmtId="178" fontId="1" fillId="0" borderId="25" xfId="81" applyNumberFormat="1" applyFont="1" applyFill="1" applyBorder="1" applyAlignment="1">
      <alignment horizontal="left" vertical="top" wrapText="1"/>
    </xf>
    <xf numFmtId="0" fontId="1" fillId="0" borderId="25" xfId="81" applyFont="1" applyFill="1" applyBorder="1" applyAlignment="1">
      <alignment horizontal="center" vertical="top" wrapText="1"/>
    </xf>
    <xf numFmtId="0" fontId="50" fillId="0" borderId="33" xfId="81" applyFont="1" applyFill="1" applyBorder="1" applyAlignment="1">
      <alignment horizontal="center" vertical="center"/>
    </xf>
    <xf numFmtId="7" fontId="45" fillId="0" borderId="36" xfId="81" applyNumberFormat="1" applyFont="1" applyFill="1" applyBorder="1" applyAlignment="1">
      <alignment horizontal="right"/>
    </xf>
    <xf numFmtId="0" fontId="56" fillId="0" borderId="46" xfId="81" applyFont="1" applyFill="1" applyBorder="1" applyAlignment="1">
      <alignment horizontal="center"/>
    </xf>
    <xf numFmtId="0" fontId="56" fillId="0" borderId="43" xfId="81" applyFont="1" applyFill="1" applyBorder="1" applyAlignment="1">
      <alignment horizontal="center"/>
    </xf>
    <xf numFmtId="0" fontId="56" fillId="0" borderId="44" xfId="81" applyFont="1" applyFill="1" applyBorder="1" applyAlignment="1">
      <alignment horizontal="center"/>
    </xf>
    <xf numFmtId="0" fontId="50" fillId="0" borderId="17" xfId="81" applyFont="1" applyFill="1" applyBorder="1" applyAlignment="1">
      <alignment horizontal="center" vertical="center"/>
    </xf>
    <xf numFmtId="1" fontId="54" fillId="0" borderId="39" xfId="81" applyNumberFormat="1" applyFont="1" applyFill="1" applyBorder="1" applyAlignment="1">
      <alignment horizontal="left" vertical="center" wrapText="1"/>
    </xf>
    <xf numFmtId="1" fontId="54" fillId="0" borderId="18" xfId="81" applyNumberFormat="1" applyFont="1" applyFill="1" applyBorder="1" applyAlignment="1">
      <alignment horizontal="left" vertical="center" wrapText="1"/>
    </xf>
    <xf numFmtId="1" fontId="54" fillId="0" borderId="19" xfId="81" applyNumberFormat="1" applyFont="1" applyFill="1" applyBorder="1" applyAlignment="1">
      <alignment horizontal="left" vertical="center" wrapText="1"/>
    </xf>
    <xf numFmtId="7" fontId="45" fillId="0" borderId="17" xfId="81" applyNumberFormat="1" applyFont="1" applyFill="1" applyBorder="1" applyAlignment="1">
      <alignment horizontal="right"/>
    </xf>
    <xf numFmtId="1" fontId="54" fillId="0" borderId="40" xfId="81" applyNumberFormat="1" applyFont="1" applyFill="1" applyBorder="1" applyAlignment="1">
      <alignment horizontal="left" vertical="center" wrapText="1"/>
    </xf>
    <xf numFmtId="1" fontId="54" fillId="0" borderId="41" xfId="81" applyNumberFormat="1" applyFont="1" applyFill="1" applyBorder="1" applyAlignment="1">
      <alignment horizontal="left" vertical="center" wrapText="1"/>
    </xf>
    <xf numFmtId="1" fontId="54" fillId="0" borderId="42" xfId="81" applyNumberFormat="1" applyFont="1" applyFill="1" applyBorder="1" applyAlignment="1">
      <alignment horizontal="left" vertical="center" wrapText="1"/>
    </xf>
    <xf numFmtId="0" fontId="45" fillId="0" borderId="26" xfId="81" applyFont="1" applyFill="1" applyBorder="1"/>
    <xf numFmtId="7" fontId="45" fillId="0" borderId="43" xfId="81" applyNumberFormat="1" applyFont="1" applyFill="1" applyBorder="1" applyAlignment="1">
      <alignment horizontal="center"/>
    </xf>
    <xf numFmtId="0" fontId="1" fillId="0" borderId="44" xfId="81" applyFont="1" applyFill="1" applyBorder="1"/>
    <xf numFmtId="0" fontId="45" fillId="0" borderId="45" xfId="81" applyFont="1" applyFill="1" applyBorder="1" applyAlignment="1">
      <alignment vertical="top"/>
    </xf>
    <xf numFmtId="0" fontId="45" fillId="0" borderId="37" xfId="81" applyFont="1" applyFill="1" applyBorder="1"/>
    <xf numFmtId="0" fontId="45" fillId="0" borderId="37" xfId="81" applyFont="1" applyFill="1" applyBorder="1" applyAlignment="1">
      <alignment horizontal="center"/>
    </xf>
    <xf numFmtId="7" fontId="45" fillId="0" borderId="37" xfId="81" applyNumberFormat="1" applyFont="1" applyFill="1" applyBorder="1" applyAlignment="1">
      <alignment horizontal="right"/>
    </xf>
    <xf numFmtId="0" fontId="45" fillId="0" borderId="38" xfId="81" applyFont="1" applyFill="1" applyBorder="1" applyAlignment="1">
      <alignment horizontal="right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09" xr:uid="{00000000-0005-0000-0000-000054000000}"/>
    <cellStyle name="Note 2" xfId="84" xr:uid="{00000000-0005-0000-0000-000055000000}"/>
    <cellStyle name="Null" xfId="85" xr:uid="{00000000-0005-0000-0000-000056000000}"/>
    <cellStyle name="Null 2" xfId="86" xr:uid="{00000000-0005-0000-0000-000057000000}"/>
    <cellStyle name="Output 2" xfId="87" xr:uid="{00000000-0005-0000-0000-000058000000}"/>
    <cellStyle name="Regular" xfId="88" xr:uid="{00000000-0005-0000-0000-000059000000}"/>
    <cellStyle name="Regular 2" xfId="89" xr:uid="{00000000-0005-0000-0000-00005A000000}"/>
    <cellStyle name="Title 2" xfId="90" xr:uid="{00000000-0005-0000-0000-00005B000000}"/>
    <cellStyle name="TitleA" xfId="91" xr:uid="{00000000-0005-0000-0000-00005C000000}"/>
    <cellStyle name="TitleA 2" xfId="92" xr:uid="{00000000-0005-0000-0000-00005D000000}"/>
    <cellStyle name="TitleC" xfId="93" xr:uid="{00000000-0005-0000-0000-00005E000000}"/>
    <cellStyle name="TitleC 2" xfId="94" xr:uid="{00000000-0005-0000-0000-00005F000000}"/>
    <cellStyle name="TitleE8" xfId="95" xr:uid="{00000000-0005-0000-0000-000060000000}"/>
    <cellStyle name="TitleE8 2" xfId="96" xr:uid="{00000000-0005-0000-0000-000061000000}"/>
    <cellStyle name="TitleE8x" xfId="97" xr:uid="{00000000-0005-0000-0000-000062000000}"/>
    <cellStyle name="TitleE8x 2" xfId="98" xr:uid="{00000000-0005-0000-0000-000063000000}"/>
    <cellStyle name="TitleF" xfId="99" xr:uid="{00000000-0005-0000-0000-000064000000}"/>
    <cellStyle name="TitleF 2" xfId="100" xr:uid="{00000000-0005-0000-0000-000065000000}"/>
    <cellStyle name="TitleT" xfId="101" xr:uid="{00000000-0005-0000-0000-000066000000}"/>
    <cellStyle name="TitleT 2" xfId="102" xr:uid="{00000000-0005-0000-0000-000067000000}"/>
    <cellStyle name="TitleYC89" xfId="103" xr:uid="{00000000-0005-0000-0000-000068000000}"/>
    <cellStyle name="TitleYC89 2" xfId="104" xr:uid="{00000000-0005-0000-0000-000069000000}"/>
    <cellStyle name="TitleZ" xfId="105" xr:uid="{00000000-0005-0000-0000-00006A000000}"/>
    <cellStyle name="TitleZ 2" xfId="106" xr:uid="{00000000-0005-0000-0000-00006B000000}"/>
    <cellStyle name="Total 2" xfId="107" xr:uid="{00000000-0005-0000-0000-00006C000000}"/>
    <cellStyle name="Warning Text 2" xfId="108" xr:uid="{00000000-0005-0000-0000-00006D000000}"/>
  </cellStyles>
  <dxfs count="45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235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/>
  <cols>
    <col min="1" max="1" width="10.5546875" style="75" hidden="1" customWidth="1"/>
    <col min="2" max="2" width="8.77734375" style="76" customWidth="1"/>
    <col min="3" max="3" width="36.77734375" style="1" customWidth="1"/>
    <col min="4" max="4" width="12.77734375" style="77" customWidth="1"/>
    <col min="5" max="5" width="6.77734375" style="1" customWidth="1"/>
    <col min="6" max="6" width="11.77734375" style="1" customWidth="1"/>
    <col min="7" max="7" width="11.77734375" style="75" customWidth="1"/>
    <col min="8" max="8" width="16.77734375" style="75" customWidth="1"/>
    <col min="9" max="16384" width="10.5546875" style="1"/>
  </cols>
  <sheetData>
    <row r="1" spans="1:8" ht="15.75">
      <c r="A1" s="7"/>
      <c r="B1" s="97" t="s">
        <v>0</v>
      </c>
      <c r="C1" s="98"/>
      <c r="D1" s="98"/>
      <c r="E1" s="98"/>
      <c r="F1" s="98"/>
      <c r="G1" s="98"/>
      <c r="H1" s="98"/>
    </row>
    <row r="2" spans="1:8">
      <c r="A2" s="8"/>
      <c r="B2" s="99" t="s">
        <v>230</v>
      </c>
      <c r="C2" s="98"/>
      <c r="D2" s="98"/>
      <c r="E2" s="98"/>
      <c r="F2" s="98"/>
      <c r="G2" s="98"/>
      <c r="H2" s="98"/>
    </row>
    <row r="3" spans="1:8">
      <c r="A3" s="9"/>
      <c r="B3" s="100" t="s">
        <v>1</v>
      </c>
      <c r="C3" s="101"/>
      <c r="D3" s="101"/>
      <c r="E3" s="101"/>
      <c r="F3" s="101"/>
      <c r="G3" s="102"/>
      <c r="H3" s="103"/>
    </row>
    <row r="4" spans="1:8" ht="15" customHeight="1">
      <c r="A4" s="10" t="s">
        <v>24</v>
      </c>
      <c r="B4" s="104" t="s">
        <v>3</v>
      </c>
      <c r="C4" s="105" t="s">
        <v>4</v>
      </c>
      <c r="D4" s="106" t="s">
        <v>5</v>
      </c>
      <c r="E4" s="107" t="s">
        <v>6</v>
      </c>
      <c r="F4" s="107" t="s">
        <v>231</v>
      </c>
      <c r="G4" s="108" t="s">
        <v>7</v>
      </c>
      <c r="H4" s="107" t="s">
        <v>8</v>
      </c>
    </row>
    <row r="5" spans="1:8" ht="14.45" customHeight="1" thickBot="1">
      <c r="A5" s="11"/>
      <c r="B5" s="109"/>
      <c r="C5" s="110"/>
      <c r="D5" s="111" t="s">
        <v>9</v>
      </c>
      <c r="E5" s="112"/>
      <c r="F5" s="113" t="s">
        <v>10</v>
      </c>
      <c r="G5" s="114"/>
      <c r="H5" s="115"/>
    </row>
    <row r="6" spans="1:8" s="2" customFormat="1" ht="30.6" customHeight="1" thickTop="1">
      <c r="A6" s="12"/>
      <c r="B6" s="116" t="s">
        <v>11</v>
      </c>
      <c r="C6" s="117" t="s">
        <v>455</v>
      </c>
      <c r="D6" s="118"/>
      <c r="E6" s="118"/>
      <c r="F6" s="119"/>
      <c r="G6" s="120"/>
      <c r="H6" s="121" t="s">
        <v>2</v>
      </c>
    </row>
    <row r="7" spans="1:8" ht="36" customHeight="1">
      <c r="A7" s="13"/>
      <c r="B7" s="116"/>
      <c r="C7" s="122" t="s">
        <v>17</v>
      </c>
      <c r="D7" s="123"/>
      <c r="E7" s="124" t="s">
        <v>2</v>
      </c>
      <c r="F7" s="124" t="s">
        <v>2</v>
      </c>
      <c r="G7" s="125" t="s">
        <v>2</v>
      </c>
      <c r="H7" s="126"/>
    </row>
    <row r="8" spans="1:8" ht="36" customHeight="1">
      <c r="A8" s="14" t="s">
        <v>78</v>
      </c>
      <c r="B8" s="40" t="s">
        <v>124</v>
      </c>
      <c r="C8" s="18" t="s">
        <v>79</v>
      </c>
      <c r="D8" s="27" t="s">
        <v>232</v>
      </c>
      <c r="E8" s="28" t="s">
        <v>26</v>
      </c>
      <c r="F8" s="15">
        <v>1350</v>
      </c>
      <c r="G8" s="16"/>
      <c r="H8" s="29">
        <f>ROUND(G8*F8,2)</f>
        <v>0</v>
      </c>
    </row>
    <row r="9" spans="1:8" ht="36" customHeight="1">
      <c r="A9" s="17" t="s">
        <v>80</v>
      </c>
      <c r="B9" s="40" t="s">
        <v>27</v>
      </c>
      <c r="C9" s="18" t="s">
        <v>81</v>
      </c>
      <c r="D9" s="27" t="s">
        <v>232</v>
      </c>
      <c r="E9" s="28" t="s">
        <v>28</v>
      </c>
      <c r="F9" s="15">
        <v>1450</v>
      </c>
      <c r="G9" s="16"/>
      <c r="H9" s="29">
        <f>ROUND(G9*F9,2)</f>
        <v>0</v>
      </c>
    </row>
    <row r="10" spans="1:8" ht="36" customHeight="1">
      <c r="A10" s="17" t="s">
        <v>233</v>
      </c>
      <c r="B10" s="40" t="s">
        <v>83</v>
      </c>
      <c r="C10" s="18" t="s">
        <v>234</v>
      </c>
      <c r="D10" s="27" t="s">
        <v>232</v>
      </c>
      <c r="E10" s="28" t="s">
        <v>26</v>
      </c>
      <c r="F10" s="15">
        <v>220</v>
      </c>
      <c r="G10" s="16"/>
      <c r="H10" s="29">
        <f>ROUND(G10*F10,2)</f>
        <v>0</v>
      </c>
    </row>
    <row r="11" spans="1:8" ht="36" customHeight="1">
      <c r="A11" s="17" t="s">
        <v>82</v>
      </c>
      <c r="B11" s="40" t="s">
        <v>84</v>
      </c>
      <c r="C11" s="18" t="s">
        <v>235</v>
      </c>
      <c r="D11" s="27" t="s">
        <v>232</v>
      </c>
      <c r="E11" s="28"/>
      <c r="F11" s="15"/>
      <c r="G11" s="127"/>
      <c r="H11" s="29"/>
    </row>
    <row r="12" spans="1:8" ht="48" customHeight="1">
      <c r="A12" s="17" t="s">
        <v>236</v>
      </c>
      <c r="B12" s="128" t="s">
        <v>29</v>
      </c>
      <c r="C12" s="18" t="s">
        <v>237</v>
      </c>
      <c r="D12" s="27" t="s">
        <v>2</v>
      </c>
      <c r="E12" s="28" t="s">
        <v>30</v>
      </c>
      <c r="F12" s="15">
        <v>500</v>
      </c>
      <c r="G12" s="16"/>
      <c r="H12" s="29">
        <f>ROUND(G12*F12,2)</f>
        <v>0</v>
      </c>
    </row>
    <row r="13" spans="1:8" ht="36" customHeight="1">
      <c r="A13" s="19" t="s">
        <v>238</v>
      </c>
      <c r="B13" s="20" t="s">
        <v>36</v>
      </c>
      <c r="C13" s="21" t="s">
        <v>239</v>
      </c>
      <c r="D13" s="22" t="s">
        <v>2</v>
      </c>
      <c r="E13" s="23" t="s">
        <v>30</v>
      </c>
      <c r="F13" s="24">
        <v>1240</v>
      </c>
      <c r="G13" s="16"/>
      <c r="H13" s="25">
        <f t="shared" ref="H13" si="0">ROUND(G13*F13,2)</f>
        <v>0</v>
      </c>
    </row>
    <row r="14" spans="1:8" ht="36" customHeight="1">
      <c r="A14" s="17" t="s">
        <v>31</v>
      </c>
      <c r="B14" s="40" t="s">
        <v>85</v>
      </c>
      <c r="C14" s="18" t="s">
        <v>32</v>
      </c>
      <c r="D14" s="27" t="s">
        <v>232</v>
      </c>
      <c r="E14" s="28"/>
      <c r="F14" s="15"/>
      <c r="G14" s="127"/>
      <c r="H14" s="29"/>
    </row>
    <row r="15" spans="1:8" ht="36" customHeight="1">
      <c r="A15" s="17" t="s">
        <v>240</v>
      </c>
      <c r="B15" s="128" t="s">
        <v>29</v>
      </c>
      <c r="C15" s="18" t="s">
        <v>241</v>
      </c>
      <c r="D15" s="27" t="s">
        <v>2</v>
      </c>
      <c r="E15" s="28" t="s">
        <v>26</v>
      </c>
      <c r="F15" s="15">
        <v>70</v>
      </c>
      <c r="G15" s="16"/>
      <c r="H15" s="29">
        <f>ROUND(G15*F15,2)</f>
        <v>0</v>
      </c>
    </row>
    <row r="16" spans="1:8" ht="30" customHeight="1">
      <c r="A16" s="14" t="s">
        <v>33</v>
      </c>
      <c r="B16" s="40" t="s">
        <v>87</v>
      </c>
      <c r="C16" s="18" t="s">
        <v>34</v>
      </c>
      <c r="D16" s="27" t="s">
        <v>232</v>
      </c>
      <c r="E16" s="28" t="s">
        <v>28</v>
      </c>
      <c r="F16" s="47">
        <v>2150</v>
      </c>
      <c r="G16" s="16"/>
      <c r="H16" s="29">
        <f>ROUND(G16*F16,2)</f>
        <v>0</v>
      </c>
    </row>
    <row r="17" spans="1:8" s="2" customFormat="1" ht="30" customHeight="1">
      <c r="A17" s="17" t="s">
        <v>126</v>
      </c>
      <c r="B17" s="40" t="s">
        <v>88</v>
      </c>
      <c r="C17" s="18" t="s">
        <v>127</v>
      </c>
      <c r="D17" s="27" t="s">
        <v>232</v>
      </c>
      <c r="E17" s="28"/>
      <c r="F17" s="15"/>
      <c r="G17" s="127"/>
      <c r="H17" s="29"/>
    </row>
    <row r="18" spans="1:8" ht="36" customHeight="1">
      <c r="A18" s="14" t="s">
        <v>128</v>
      </c>
      <c r="B18" s="128" t="s">
        <v>29</v>
      </c>
      <c r="C18" s="18" t="s">
        <v>129</v>
      </c>
      <c r="D18" s="27" t="s">
        <v>2</v>
      </c>
      <c r="E18" s="28" t="s">
        <v>35</v>
      </c>
      <c r="F18" s="15">
        <v>6</v>
      </c>
      <c r="G18" s="16"/>
      <c r="H18" s="29">
        <f>ROUND(G18*F18,2)</f>
        <v>0</v>
      </c>
    </row>
    <row r="19" spans="1:8" ht="36" customHeight="1">
      <c r="A19" s="17" t="s">
        <v>86</v>
      </c>
      <c r="B19" s="40" t="s">
        <v>90</v>
      </c>
      <c r="C19" s="18" t="s">
        <v>242</v>
      </c>
      <c r="D19" s="27" t="s">
        <v>243</v>
      </c>
      <c r="E19" s="28"/>
      <c r="F19" s="15"/>
      <c r="G19" s="29"/>
      <c r="H19" s="29"/>
    </row>
    <row r="20" spans="1:8" ht="36" customHeight="1">
      <c r="A20" s="26" t="s">
        <v>395</v>
      </c>
      <c r="B20" s="20" t="s">
        <v>29</v>
      </c>
      <c r="C20" s="21" t="s">
        <v>396</v>
      </c>
      <c r="D20" s="27" t="s">
        <v>2</v>
      </c>
      <c r="E20" s="28" t="s">
        <v>28</v>
      </c>
      <c r="F20" s="15">
        <v>1450</v>
      </c>
      <c r="G20" s="16"/>
      <c r="H20" s="29">
        <f>ROUND(G20*F20,2)</f>
        <v>0</v>
      </c>
    </row>
    <row r="21" spans="1:8" ht="36" customHeight="1">
      <c r="A21" s="13"/>
      <c r="B21" s="116"/>
      <c r="C21" s="129" t="s">
        <v>228</v>
      </c>
      <c r="D21" s="123"/>
      <c r="E21" s="130"/>
      <c r="F21" s="123"/>
      <c r="G21" s="125"/>
      <c r="H21" s="29"/>
    </row>
    <row r="22" spans="1:8" ht="36" customHeight="1">
      <c r="A22" s="30" t="s">
        <v>60</v>
      </c>
      <c r="B22" s="40" t="s">
        <v>400</v>
      </c>
      <c r="C22" s="18" t="s">
        <v>61</v>
      </c>
      <c r="D22" s="27" t="s">
        <v>232</v>
      </c>
      <c r="E22" s="28"/>
      <c r="F22" s="15"/>
      <c r="G22" s="127"/>
      <c r="H22" s="29"/>
    </row>
    <row r="23" spans="1:8" ht="48" customHeight="1">
      <c r="A23" s="30" t="s">
        <v>62</v>
      </c>
      <c r="B23" s="128" t="s">
        <v>29</v>
      </c>
      <c r="C23" s="18" t="s">
        <v>63</v>
      </c>
      <c r="D23" s="27" t="s">
        <v>2</v>
      </c>
      <c r="E23" s="28" t="s">
        <v>28</v>
      </c>
      <c r="F23" s="15">
        <v>390</v>
      </c>
      <c r="G23" s="16"/>
      <c r="H23" s="29">
        <f>ROUND(G23*F23,2)</f>
        <v>0</v>
      </c>
    </row>
    <row r="24" spans="1:8" ht="36" customHeight="1">
      <c r="A24" s="30" t="s">
        <v>246</v>
      </c>
      <c r="B24" s="40" t="s">
        <v>401</v>
      </c>
      <c r="C24" s="18" t="s">
        <v>247</v>
      </c>
      <c r="D24" s="27" t="s">
        <v>132</v>
      </c>
      <c r="E24" s="28"/>
      <c r="F24" s="15"/>
      <c r="G24" s="127"/>
      <c r="H24" s="29"/>
    </row>
    <row r="25" spans="1:8" ht="36" customHeight="1">
      <c r="A25" s="30" t="s">
        <v>248</v>
      </c>
      <c r="B25" s="131" t="s">
        <v>29</v>
      </c>
      <c r="C25" s="132" t="s">
        <v>249</v>
      </c>
      <c r="D25" s="80" t="s">
        <v>2</v>
      </c>
      <c r="E25" s="42" t="s">
        <v>28</v>
      </c>
      <c r="F25" s="48">
        <v>2600</v>
      </c>
      <c r="G25" s="79"/>
      <c r="H25" s="43">
        <f>ROUND(G25*F25,2)</f>
        <v>0</v>
      </c>
    </row>
    <row r="26" spans="1:8" ht="36" customHeight="1">
      <c r="A26" s="30" t="s">
        <v>250</v>
      </c>
      <c r="B26" s="40" t="s">
        <v>402</v>
      </c>
      <c r="C26" s="18" t="s">
        <v>251</v>
      </c>
      <c r="D26" s="27" t="s">
        <v>132</v>
      </c>
      <c r="E26" s="28"/>
      <c r="F26" s="15"/>
      <c r="G26" s="127"/>
      <c r="H26" s="29"/>
    </row>
    <row r="27" spans="1:8" s="2" customFormat="1" ht="30" customHeight="1">
      <c r="A27" s="30" t="s">
        <v>252</v>
      </c>
      <c r="B27" s="128" t="s">
        <v>29</v>
      </c>
      <c r="C27" s="18" t="s">
        <v>253</v>
      </c>
      <c r="D27" s="27" t="s">
        <v>2</v>
      </c>
      <c r="E27" s="28" t="s">
        <v>28</v>
      </c>
      <c r="F27" s="15">
        <v>25</v>
      </c>
      <c r="G27" s="16"/>
      <c r="H27" s="29">
        <f>ROUND(G27*F27,2)</f>
        <v>0</v>
      </c>
    </row>
    <row r="28" spans="1:8" s="2" customFormat="1" ht="30" customHeight="1">
      <c r="A28" s="30" t="s">
        <v>254</v>
      </c>
      <c r="B28" s="128" t="s">
        <v>36</v>
      </c>
      <c r="C28" s="18" t="s">
        <v>255</v>
      </c>
      <c r="D28" s="27" t="s">
        <v>2</v>
      </c>
      <c r="E28" s="28" t="s">
        <v>28</v>
      </c>
      <c r="F28" s="15">
        <v>2000</v>
      </c>
      <c r="G28" s="16"/>
      <c r="H28" s="29">
        <f>ROUND(G28*F28,2)</f>
        <v>0</v>
      </c>
    </row>
    <row r="29" spans="1:8" ht="36" customHeight="1">
      <c r="A29" s="30" t="s">
        <v>256</v>
      </c>
      <c r="B29" s="128" t="s">
        <v>46</v>
      </c>
      <c r="C29" s="18" t="s">
        <v>257</v>
      </c>
      <c r="D29" s="27" t="s">
        <v>2</v>
      </c>
      <c r="E29" s="28" t="s">
        <v>28</v>
      </c>
      <c r="F29" s="15">
        <v>125</v>
      </c>
      <c r="G29" s="16"/>
      <c r="H29" s="29">
        <f>ROUND(G29*F29,2)</f>
        <v>0</v>
      </c>
    </row>
    <row r="30" spans="1:8" ht="36" customHeight="1">
      <c r="A30" s="30" t="s">
        <v>258</v>
      </c>
      <c r="B30" s="128" t="s">
        <v>56</v>
      </c>
      <c r="C30" s="18" t="s">
        <v>259</v>
      </c>
      <c r="D30" s="27" t="s">
        <v>2</v>
      </c>
      <c r="E30" s="28" t="s">
        <v>28</v>
      </c>
      <c r="F30" s="15">
        <v>375</v>
      </c>
      <c r="G30" s="16"/>
      <c r="H30" s="29">
        <f>ROUND(G30*F30,2)</f>
        <v>0</v>
      </c>
    </row>
    <row r="31" spans="1:8" ht="36" customHeight="1">
      <c r="A31" s="31" t="s">
        <v>260</v>
      </c>
      <c r="B31" s="40" t="s">
        <v>403</v>
      </c>
      <c r="C31" s="18" t="s">
        <v>261</v>
      </c>
      <c r="D31" s="27" t="s">
        <v>132</v>
      </c>
      <c r="E31" s="28"/>
      <c r="F31" s="15"/>
      <c r="G31" s="127"/>
      <c r="H31" s="29"/>
    </row>
    <row r="32" spans="1:8" ht="36" customHeight="1">
      <c r="A32" s="30" t="s">
        <v>262</v>
      </c>
      <c r="B32" s="128" t="s">
        <v>29</v>
      </c>
      <c r="C32" s="18" t="s">
        <v>253</v>
      </c>
      <c r="D32" s="27" t="s">
        <v>2</v>
      </c>
      <c r="E32" s="28" t="s">
        <v>28</v>
      </c>
      <c r="F32" s="15">
        <v>5</v>
      </c>
      <c r="G32" s="16"/>
      <c r="H32" s="29">
        <f t="shared" ref="H32:H33" si="1">ROUND(G32*F32,2)</f>
        <v>0</v>
      </c>
    </row>
    <row r="33" spans="1:8" ht="36" customHeight="1">
      <c r="A33" s="30" t="s">
        <v>263</v>
      </c>
      <c r="B33" s="128" t="s">
        <v>36</v>
      </c>
      <c r="C33" s="18" t="s">
        <v>255</v>
      </c>
      <c r="D33" s="27" t="s">
        <v>2</v>
      </c>
      <c r="E33" s="28" t="s">
        <v>28</v>
      </c>
      <c r="F33" s="15">
        <v>250</v>
      </c>
      <c r="G33" s="16"/>
      <c r="H33" s="29">
        <f t="shared" si="1"/>
        <v>0</v>
      </c>
    </row>
    <row r="34" spans="1:8" ht="36" customHeight="1">
      <c r="A34" s="32" t="s">
        <v>166</v>
      </c>
      <c r="B34" s="33" t="s">
        <v>404</v>
      </c>
      <c r="C34" s="21" t="s">
        <v>167</v>
      </c>
      <c r="D34" s="22" t="s">
        <v>132</v>
      </c>
      <c r="E34" s="23"/>
      <c r="F34" s="24"/>
      <c r="G34" s="133"/>
      <c r="H34" s="25"/>
    </row>
    <row r="35" spans="1:8" ht="36" customHeight="1">
      <c r="A35" s="32" t="s">
        <v>264</v>
      </c>
      <c r="B35" s="20" t="s">
        <v>29</v>
      </c>
      <c r="C35" s="21" t="s">
        <v>249</v>
      </c>
      <c r="D35" s="22" t="s">
        <v>2</v>
      </c>
      <c r="E35" s="23" t="s">
        <v>28</v>
      </c>
      <c r="F35" s="24">
        <v>200</v>
      </c>
      <c r="G35" s="16"/>
      <c r="H35" s="25">
        <f>ROUND(G35*F35,2)</f>
        <v>0</v>
      </c>
    </row>
    <row r="36" spans="1:8" s="2" customFormat="1" ht="36" customHeight="1">
      <c r="A36" s="32" t="s">
        <v>168</v>
      </c>
      <c r="B36" s="34" t="s">
        <v>405</v>
      </c>
      <c r="C36" s="21" t="s">
        <v>169</v>
      </c>
      <c r="D36" s="22" t="s">
        <v>132</v>
      </c>
      <c r="E36" s="23"/>
      <c r="F36" s="24"/>
      <c r="G36" s="133"/>
      <c r="H36" s="25"/>
    </row>
    <row r="37" spans="1:8" s="2" customFormat="1" ht="36" customHeight="1">
      <c r="A37" s="32" t="s">
        <v>265</v>
      </c>
      <c r="B37" s="20" t="s">
        <v>29</v>
      </c>
      <c r="C37" s="21" t="s">
        <v>257</v>
      </c>
      <c r="D37" s="22" t="s">
        <v>2</v>
      </c>
      <c r="E37" s="23" t="s">
        <v>28</v>
      </c>
      <c r="F37" s="24">
        <v>10</v>
      </c>
      <c r="G37" s="16"/>
      <c r="H37" s="25">
        <f t="shared" ref="H37:H38" si="2">ROUND(G37*F37,2)</f>
        <v>0</v>
      </c>
    </row>
    <row r="38" spans="1:8" ht="36" customHeight="1">
      <c r="A38" s="32" t="s">
        <v>266</v>
      </c>
      <c r="B38" s="20" t="s">
        <v>36</v>
      </c>
      <c r="C38" s="21" t="s">
        <v>259</v>
      </c>
      <c r="D38" s="22" t="s">
        <v>2</v>
      </c>
      <c r="E38" s="23" t="s">
        <v>28</v>
      </c>
      <c r="F38" s="24">
        <v>75</v>
      </c>
      <c r="G38" s="16"/>
      <c r="H38" s="25">
        <f t="shared" si="2"/>
        <v>0</v>
      </c>
    </row>
    <row r="39" spans="1:8" s="2" customFormat="1" ht="36" customHeight="1">
      <c r="A39" s="30" t="s">
        <v>37</v>
      </c>
      <c r="B39" s="40" t="s">
        <v>406</v>
      </c>
      <c r="C39" s="18" t="s">
        <v>38</v>
      </c>
      <c r="D39" s="27" t="s">
        <v>132</v>
      </c>
      <c r="E39" s="28"/>
      <c r="F39" s="15"/>
      <c r="G39" s="127"/>
      <c r="H39" s="29"/>
    </row>
    <row r="40" spans="1:8" ht="36" customHeight="1">
      <c r="A40" s="30" t="s">
        <v>39</v>
      </c>
      <c r="B40" s="128" t="s">
        <v>29</v>
      </c>
      <c r="C40" s="18" t="s">
        <v>40</v>
      </c>
      <c r="D40" s="27" t="s">
        <v>2</v>
      </c>
      <c r="E40" s="28" t="s">
        <v>35</v>
      </c>
      <c r="F40" s="15">
        <v>4700</v>
      </c>
      <c r="G40" s="16"/>
      <c r="H40" s="29">
        <f>ROUND(G40*F40,2)</f>
        <v>0</v>
      </c>
    </row>
    <row r="41" spans="1:8" ht="36" customHeight="1">
      <c r="A41" s="30" t="s">
        <v>41</v>
      </c>
      <c r="B41" s="40" t="s">
        <v>407</v>
      </c>
      <c r="C41" s="18" t="s">
        <v>42</v>
      </c>
      <c r="D41" s="27" t="s">
        <v>132</v>
      </c>
      <c r="E41" s="28"/>
      <c r="F41" s="15"/>
      <c r="G41" s="127"/>
      <c r="H41" s="29"/>
    </row>
    <row r="42" spans="1:8" ht="36" customHeight="1">
      <c r="A42" s="30" t="s">
        <v>43</v>
      </c>
      <c r="B42" s="128" t="s">
        <v>29</v>
      </c>
      <c r="C42" s="18" t="s">
        <v>44</v>
      </c>
      <c r="D42" s="27" t="s">
        <v>2</v>
      </c>
      <c r="E42" s="28" t="s">
        <v>35</v>
      </c>
      <c r="F42" s="15">
        <v>7200</v>
      </c>
      <c r="G42" s="16"/>
      <c r="H42" s="29">
        <f>ROUND(G42*F42,2)</f>
        <v>0</v>
      </c>
    </row>
    <row r="43" spans="1:8" ht="36" customHeight="1">
      <c r="A43" s="30" t="s">
        <v>118</v>
      </c>
      <c r="B43" s="40" t="s">
        <v>408</v>
      </c>
      <c r="C43" s="18" t="s">
        <v>119</v>
      </c>
      <c r="D43" s="27" t="s">
        <v>91</v>
      </c>
      <c r="E43" s="28"/>
      <c r="F43" s="15"/>
      <c r="G43" s="127"/>
      <c r="H43" s="29"/>
    </row>
    <row r="44" spans="1:8" ht="36" customHeight="1">
      <c r="A44" s="30" t="s">
        <v>120</v>
      </c>
      <c r="B44" s="128" t="s">
        <v>29</v>
      </c>
      <c r="C44" s="18" t="s">
        <v>92</v>
      </c>
      <c r="D44" s="27" t="s">
        <v>2</v>
      </c>
      <c r="E44" s="28" t="s">
        <v>28</v>
      </c>
      <c r="F44" s="15">
        <v>300</v>
      </c>
      <c r="G44" s="16"/>
      <c r="H44" s="29">
        <f>ROUND(G44*F44,2)</f>
        <v>0</v>
      </c>
    </row>
    <row r="45" spans="1:8" ht="36" customHeight="1">
      <c r="A45" s="30" t="s">
        <v>134</v>
      </c>
      <c r="B45" s="131" t="s">
        <v>36</v>
      </c>
      <c r="C45" s="132" t="s">
        <v>135</v>
      </c>
      <c r="D45" s="80" t="s">
        <v>2</v>
      </c>
      <c r="E45" s="42" t="s">
        <v>28</v>
      </c>
      <c r="F45" s="48">
        <v>32</v>
      </c>
      <c r="G45" s="79"/>
      <c r="H45" s="43">
        <f>ROUND(G45*F45,2)</f>
        <v>0</v>
      </c>
    </row>
    <row r="46" spans="1:8" s="35" customFormat="1" ht="36" customHeight="1">
      <c r="A46" s="30" t="s">
        <v>267</v>
      </c>
      <c r="B46" s="40" t="s">
        <v>409</v>
      </c>
      <c r="C46" s="18" t="s">
        <v>268</v>
      </c>
      <c r="D46" s="27" t="s">
        <v>91</v>
      </c>
      <c r="E46" s="28"/>
      <c r="F46" s="15"/>
      <c r="G46" s="127"/>
      <c r="H46" s="29"/>
    </row>
    <row r="47" spans="1:8" ht="36" customHeight="1">
      <c r="A47" s="30" t="s">
        <v>269</v>
      </c>
      <c r="B47" s="128" t="s">
        <v>29</v>
      </c>
      <c r="C47" s="18" t="s">
        <v>92</v>
      </c>
      <c r="D47" s="27" t="s">
        <v>173</v>
      </c>
      <c r="E47" s="28" t="s">
        <v>28</v>
      </c>
      <c r="F47" s="15">
        <v>620</v>
      </c>
      <c r="G47" s="16"/>
      <c r="H47" s="29">
        <f t="shared" ref="H47:H54" si="3">ROUND(G47*F47,2)</f>
        <v>0</v>
      </c>
    </row>
    <row r="48" spans="1:8" ht="36" customHeight="1">
      <c r="A48" s="30" t="s">
        <v>270</v>
      </c>
      <c r="B48" s="128" t="s">
        <v>36</v>
      </c>
      <c r="C48" s="18" t="s">
        <v>135</v>
      </c>
      <c r="D48" s="27" t="s">
        <v>146</v>
      </c>
      <c r="E48" s="28" t="s">
        <v>28</v>
      </c>
      <c r="F48" s="15">
        <v>36</v>
      </c>
      <c r="G48" s="16"/>
      <c r="H48" s="29">
        <f t="shared" si="3"/>
        <v>0</v>
      </c>
    </row>
    <row r="49" spans="1:8" ht="36" customHeight="1">
      <c r="A49" s="30" t="s">
        <v>271</v>
      </c>
      <c r="B49" s="128" t="s">
        <v>46</v>
      </c>
      <c r="C49" s="18" t="s">
        <v>272</v>
      </c>
      <c r="D49" s="27" t="s">
        <v>273</v>
      </c>
      <c r="E49" s="28" t="s">
        <v>28</v>
      </c>
      <c r="F49" s="15">
        <v>110</v>
      </c>
      <c r="G49" s="16"/>
      <c r="H49" s="29">
        <f t="shared" si="3"/>
        <v>0</v>
      </c>
    </row>
    <row r="50" spans="1:8" ht="36" customHeight="1">
      <c r="A50" s="36" t="s">
        <v>274</v>
      </c>
      <c r="B50" s="37" t="s">
        <v>410</v>
      </c>
      <c r="C50" s="38" t="s">
        <v>275</v>
      </c>
      <c r="D50" s="22" t="s">
        <v>125</v>
      </c>
      <c r="E50" s="39" t="s">
        <v>28</v>
      </c>
      <c r="F50" s="15">
        <v>75</v>
      </c>
      <c r="G50" s="16"/>
      <c r="H50" s="29">
        <f t="shared" si="3"/>
        <v>0</v>
      </c>
    </row>
    <row r="51" spans="1:8" ht="36" customHeight="1">
      <c r="A51" s="30" t="s">
        <v>276</v>
      </c>
      <c r="B51" s="40" t="s">
        <v>411</v>
      </c>
      <c r="C51" s="18" t="s">
        <v>277</v>
      </c>
      <c r="D51" s="27" t="s">
        <v>155</v>
      </c>
      <c r="E51" s="28" t="s">
        <v>28</v>
      </c>
      <c r="F51" s="41">
        <v>5</v>
      </c>
      <c r="G51" s="16"/>
      <c r="H51" s="29">
        <f t="shared" si="3"/>
        <v>0</v>
      </c>
    </row>
    <row r="52" spans="1:8" ht="36" customHeight="1">
      <c r="A52" s="30"/>
      <c r="B52" s="40" t="s">
        <v>412</v>
      </c>
      <c r="C52" s="18" t="s">
        <v>278</v>
      </c>
      <c r="D52" s="27" t="s">
        <v>279</v>
      </c>
      <c r="E52" s="28" t="s">
        <v>280</v>
      </c>
      <c r="F52" s="41">
        <v>6</v>
      </c>
      <c r="G52" s="16"/>
      <c r="H52" s="29">
        <f t="shared" si="3"/>
        <v>0</v>
      </c>
    </row>
    <row r="53" spans="1:8" ht="36" customHeight="1">
      <c r="A53" s="30"/>
      <c r="B53" s="40" t="s">
        <v>413</v>
      </c>
      <c r="C53" s="18" t="s">
        <v>281</v>
      </c>
      <c r="D53" s="27" t="s">
        <v>282</v>
      </c>
      <c r="E53" s="28" t="s">
        <v>35</v>
      </c>
      <c r="F53" s="41">
        <v>24</v>
      </c>
      <c r="G53" s="16"/>
      <c r="H53" s="29">
        <f t="shared" si="3"/>
        <v>0</v>
      </c>
    </row>
    <row r="54" spans="1:8" ht="36" customHeight="1">
      <c r="A54" s="30"/>
      <c r="B54" s="40" t="s">
        <v>414</v>
      </c>
      <c r="C54" s="18" t="s">
        <v>283</v>
      </c>
      <c r="D54" s="27" t="s">
        <v>161</v>
      </c>
      <c r="E54" s="28" t="s">
        <v>280</v>
      </c>
      <c r="F54" s="41">
        <v>13</v>
      </c>
      <c r="G54" s="16"/>
      <c r="H54" s="29">
        <f t="shared" si="3"/>
        <v>0</v>
      </c>
    </row>
    <row r="55" spans="1:8" ht="36" customHeight="1">
      <c r="A55" s="30" t="s">
        <v>170</v>
      </c>
      <c r="B55" s="40" t="s">
        <v>415</v>
      </c>
      <c r="C55" s="18" t="s">
        <v>171</v>
      </c>
      <c r="D55" s="27" t="s">
        <v>91</v>
      </c>
      <c r="E55" s="28"/>
      <c r="F55" s="15"/>
      <c r="G55" s="127"/>
      <c r="H55" s="29"/>
    </row>
    <row r="56" spans="1:8" ht="36" customHeight="1">
      <c r="A56" s="30" t="s">
        <v>172</v>
      </c>
      <c r="B56" s="128" t="s">
        <v>284</v>
      </c>
      <c r="C56" s="18" t="s">
        <v>92</v>
      </c>
      <c r="D56" s="27" t="s">
        <v>173</v>
      </c>
      <c r="E56" s="28"/>
      <c r="F56" s="15"/>
      <c r="G56" s="127"/>
      <c r="H56" s="29"/>
    </row>
    <row r="57" spans="1:8" ht="36" customHeight="1">
      <c r="A57" s="44" t="s">
        <v>174</v>
      </c>
      <c r="B57" s="134" t="s">
        <v>93</v>
      </c>
      <c r="C57" s="18" t="s">
        <v>175</v>
      </c>
      <c r="D57" s="27"/>
      <c r="E57" s="28" t="s">
        <v>28</v>
      </c>
      <c r="F57" s="47">
        <v>10</v>
      </c>
      <c r="G57" s="16"/>
      <c r="H57" s="29">
        <f t="shared" ref="H57:H64" si="4">ROUND(G57*F57,2)</f>
        <v>0</v>
      </c>
    </row>
    <row r="58" spans="1:8" ht="36" customHeight="1">
      <c r="A58" s="45" t="s">
        <v>176</v>
      </c>
      <c r="B58" s="134" t="s">
        <v>94</v>
      </c>
      <c r="C58" s="18" t="s">
        <v>177</v>
      </c>
      <c r="D58" s="27"/>
      <c r="E58" s="28" t="s">
        <v>28</v>
      </c>
      <c r="F58" s="15">
        <v>75</v>
      </c>
      <c r="G58" s="16"/>
      <c r="H58" s="29">
        <f t="shared" si="4"/>
        <v>0</v>
      </c>
    </row>
    <row r="59" spans="1:8" ht="36" customHeight="1">
      <c r="A59" s="30" t="s">
        <v>204</v>
      </c>
      <c r="B59" s="134" t="s">
        <v>95</v>
      </c>
      <c r="C59" s="18" t="s">
        <v>205</v>
      </c>
      <c r="D59" s="27" t="s">
        <v>2</v>
      </c>
      <c r="E59" s="28" t="s">
        <v>28</v>
      </c>
      <c r="F59" s="15">
        <v>330</v>
      </c>
      <c r="G59" s="16"/>
      <c r="H59" s="29">
        <f t="shared" si="4"/>
        <v>0</v>
      </c>
    </row>
    <row r="60" spans="1:8" ht="36" customHeight="1">
      <c r="A60" s="30" t="s">
        <v>285</v>
      </c>
      <c r="B60" s="128" t="s">
        <v>36</v>
      </c>
      <c r="C60" s="18" t="s">
        <v>135</v>
      </c>
      <c r="D60" s="27" t="s">
        <v>146</v>
      </c>
      <c r="E60" s="28" t="s">
        <v>28</v>
      </c>
      <c r="F60" s="15">
        <v>30</v>
      </c>
      <c r="G60" s="16"/>
      <c r="H60" s="29">
        <f t="shared" si="4"/>
        <v>0</v>
      </c>
    </row>
    <row r="61" spans="1:8" ht="36" customHeight="1">
      <c r="A61" s="30" t="s">
        <v>286</v>
      </c>
      <c r="B61" s="128" t="s">
        <v>46</v>
      </c>
      <c r="C61" s="18" t="s">
        <v>272</v>
      </c>
      <c r="D61" s="27" t="s">
        <v>273</v>
      </c>
      <c r="E61" s="28" t="s">
        <v>28</v>
      </c>
      <c r="F61" s="15">
        <v>20</v>
      </c>
      <c r="G61" s="16"/>
      <c r="H61" s="29">
        <f t="shared" si="4"/>
        <v>0</v>
      </c>
    </row>
    <row r="62" spans="1:8" ht="36" customHeight="1">
      <c r="A62" s="46" t="s">
        <v>287</v>
      </c>
      <c r="B62" s="20" t="s">
        <v>56</v>
      </c>
      <c r="C62" s="21" t="s">
        <v>133</v>
      </c>
      <c r="D62" s="22" t="s">
        <v>145</v>
      </c>
      <c r="E62" s="23" t="s">
        <v>28</v>
      </c>
      <c r="F62" s="24">
        <v>110</v>
      </c>
      <c r="G62" s="16"/>
      <c r="H62" s="25">
        <f>ROUND(G62*F62,2)</f>
        <v>0</v>
      </c>
    </row>
    <row r="63" spans="1:8" ht="36" customHeight="1">
      <c r="A63" s="30" t="s">
        <v>206</v>
      </c>
      <c r="B63" s="40" t="s">
        <v>416</v>
      </c>
      <c r="C63" s="18" t="s">
        <v>208</v>
      </c>
      <c r="D63" s="27" t="s">
        <v>91</v>
      </c>
      <c r="E63" s="28" t="s">
        <v>28</v>
      </c>
      <c r="F63" s="78">
        <v>5</v>
      </c>
      <c r="G63" s="16"/>
      <c r="H63" s="29">
        <f t="shared" si="4"/>
        <v>0</v>
      </c>
    </row>
    <row r="64" spans="1:8" ht="36" customHeight="1">
      <c r="A64" s="30" t="s">
        <v>222</v>
      </c>
      <c r="B64" s="40" t="s">
        <v>417</v>
      </c>
      <c r="C64" s="18" t="s">
        <v>223</v>
      </c>
      <c r="D64" s="27" t="s">
        <v>91</v>
      </c>
      <c r="E64" s="28" t="s">
        <v>28</v>
      </c>
      <c r="F64" s="15">
        <v>1</v>
      </c>
      <c r="G64" s="16"/>
      <c r="H64" s="29">
        <f t="shared" si="4"/>
        <v>0</v>
      </c>
    </row>
    <row r="65" spans="1:8" ht="36" customHeight="1">
      <c r="A65" s="30" t="s">
        <v>178</v>
      </c>
      <c r="B65" s="40" t="s">
        <v>418</v>
      </c>
      <c r="C65" s="18" t="s">
        <v>179</v>
      </c>
      <c r="D65" s="27" t="s">
        <v>180</v>
      </c>
      <c r="E65" s="28"/>
      <c r="F65" s="15"/>
      <c r="G65" s="127"/>
      <c r="H65" s="29"/>
    </row>
    <row r="66" spans="1:8" ht="36" customHeight="1">
      <c r="A66" s="30" t="s">
        <v>457</v>
      </c>
      <c r="B66" s="128" t="s">
        <v>29</v>
      </c>
      <c r="C66" s="18" t="s">
        <v>288</v>
      </c>
      <c r="D66" s="27" t="s">
        <v>2</v>
      </c>
      <c r="E66" s="28" t="s">
        <v>45</v>
      </c>
      <c r="F66" s="15">
        <v>10</v>
      </c>
      <c r="G66" s="16"/>
      <c r="H66" s="29">
        <f>ROUND(G66*F66,2)</f>
        <v>0</v>
      </c>
    </row>
    <row r="67" spans="1:8" ht="36" customHeight="1">
      <c r="A67" s="30" t="s">
        <v>289</v>
      </c>
      <c r="B67" s="128" t="s">
        <v>36</v>
      </c>
      <c r="C67" s="18" t="s">
        <v>290</v>
      </c>
      <c r="D67" s="27" t="s">
        <v>2</v>
      </c>
      <c r="E67" s="28" t="s">
        <v>45</v>
      </c>
      <c r="F67" s="15">
        <v>75</v>
      </c>
      <c r="G67" s="16"/>
      <c r="H67" s="29">
        <f>ROUND(G67*F67,2)</f>
        <v>0</v>
      </c>
    </row>
    <row r="68" spans="1:8" ht="36" customHeight="1">
      <c r="A68" s="30" t="s">
        <v>291</v>
      </c>
      <c r="B68" s="131" t="s">
        <v>46</v>
      </c>
      <c r="C68" s="132" t="s">
        <v>292</v>
      </c>
      <c r="D68" s="80"/>
      <c r="E68" s="42" t="s">
        <v>45</v>
      </c>
      <c r="F68" s="48">
        <v>320</v>
      </c>
      <c r="G68" s="79"/>
      <c r="H68" s="43">
        <f>ROUND(G68*F68,2)</f>
        <v>0</v>
      </c>
    </row>
    <row r="69" spans="1:8" ht="36" customHeight="1">
      <c r="A69" s="30" t="s">
        <v>181</v>
      </c>
      <c r="B69" s="40" t="s">
        <v>419</v>
      </c>
      <c r="C69" s="18" t="s">
        <v>182</v>
      </c>
      <c r="D69" s="27" t="s">
        <v>180</v>
      </c>
      <c r="E69" s="28"/>
      <c r="F69" s="15"/>
      <c r="G69" s="127"/>
      <c r="H69" s="29"/>
    </row>
    <row r="70" spans="1:8" ht="36" customHeight="1">
      <c r="A70" s="30" t="s">
        <v>293</v>
      </c>
      <c r="B70" s="128" t="s">
        <v>29</v>
      </c>
      <c r="C70" s="18" t="s">
        <v>294</v>
      </c>
      <c r="D70" s="27" t="s">
        <v>104</v>
      </c>
      <c r="E70" s="28" t="s">
        <v>45</v>
      </c>
      <c r="F70" s="15">
        <v>4</v>
      </c>
      <c r="G70" s="16"/>
      <c r="H70" s="29">
        <f>ROUND(G70*F70,2)</f>
        <v>0</v>
      </c>
    </row>
    <row r="71" spans="1:8" ht="36" customHeight="1">
      <c r="A71" s="30" t="s">
        <v>295</v>
      </c>
      <c r="B71" s="128" t="s">
        <v>36</v>
      </c>
      <c r="C71" s="18" t="s">
        <v>296</v>
      </c>
      <c r="D71" s="27" t="s">
        <v>297</v>
      </c>
      <c r="E71" s="28" t="s">
        <v>45</v>
      </c>
      <c r="F71" s="15">
        <v>16</v>
      </c>
      <c r="G71" s="16"/>
      <c r="H71" s="29">
        <f>ROUND(G71*F71,2)</f>
        <v>0</v>
      </c>
    </row>
    <row r="72" spans="1:8" ht="36" customHeight="1">
      <c r="A72" s="46" t="s">
        <v>298</v>
      </c>
      <c r="B72" s="20" t="s">
        <v>46</v>
      </c>
      <c r="C72" s="21" t="s">
        <v>97</v>
      </c>
      <c r="D72" s="22" t="s">
        <v>297</v>
      </c>
      <c r="E72" s="23" t="s">
        <v>45</v>
      </c>
      <c r="F72" s="24">
        <v>70</v>
      </c>
      <c r="G72" s="16"/>
      <c r="H72" s="29">
        <f>ROUND(G72*F72,2)</f>
        <v>0</v>
      </c>
    </row>
    <row r="73" spans="1:8" ht="36" customHeight="1">
      <c r="A73" s="30" t="s">
        <v>299</v>
      </c>
      <c r="B73" s="128" t="s">
        <v>56</v>
      </c>
      <c r="C73" s="18" t="s">
        <v>300</v>
      </c>
      <c r="D73" s="27" t="s">
        <v>301</v>
      </c>
      <c r="E73" s="28" t="s">
        <v>45</v>
      </c>
      <c r="F73" s="47">
        <v>300</v>
      </c>
      <c r="G73" s="16"/>
      <c r="H73" s="29">
        <f>ROUND(G73*F73,2)</f>
        <v>0</v>
      </c>
    </row>
    <row r="74" spans="1:8" ht="36" customHeight="1">
      <c r="A74" s="30" t="s">
        <v>96</v>
      </c>
      <c r="B74" s="40" t="s">
        <v>420</v>
      </c>
      <c r="C74" s="18" t="s">
        <v>47</v>
      </c>
      <c r="D74" s="27" t="s">
        <v>180</v>
      </c>
      <c r="E74" s="28"/>
      <c r="F74" s="15"/>
      <c r="G74" s="127"/>
      <c r="H74" s="29"/>
    </row>
    <row r="75" spans="1:8" ht="36" customHeight="1">
      <c r="A75" s="30" t="s">
        <v>302</v>
      </c>
      <c r="B75" s="128" t="s">
        <v>29</v>
      </c>
      <c r="C75" s="18" t="s">
        <v>294</v>
      </c>
      <c r="D75" s="27" t="s">
        <v>217</v>
      </c>
      <c r="E75" s="28"/>
      <c r="F75" s="15"/>
      <c r="G75" s="29"/>
      <c r="H75" s="29"/>
    </row>
    <row r="76" spans="1:8" ht="36" customHeight="1">
      <c r="A76" s="30" t="s">
        <v>458</v>
      </c>
      <c r="B76" s="134" t="s">
        <v>93</v>
      </c>
      <c r="C76" s="18" t="s">
        <v>220</v>
      </c>
      <c r="D76" s="27"/>
      <c r="E76" s="28" t="s">
        <v>45</v>
      </c>
      <c r="F76" s="15">
        <v>15</v>
      </c>
      <c r="G76" s="16"/>
      <c r="H76" s="29">
        <f>ROUND(G76*F76,2)</f>
        <v>0</v>
      </c>
    </row>
    <row r="77" spans="1:8" ht="36" customHeight="1">
      <c r="A77" s="30" t="s">
        <v>459</v>
      </c>
      <c r="B77" s="134" t="s">
        <v>94</v>
      </c>
      <c r="C77" s="18" t="s">
        <v>303</v>
      </c>
      <c r="D77" s="27"/>
      <c r="E77" s="28" t="s">
        <v>45</v>
      </c>
      <c r="F77" s="15">
        <v>10</v>
      </c>
      <c r="G77" s="16"/>
      <c r="H77" s="29">
        <f>ROUND(G77*F77,2)</f>
        <v>0</v>
      </c>
    </row>
    <row r="78" spans="1:8" ht="36" customHeight="1">
      <c r="A78" s="30" t="s">
        <v>304</v>
      </c>
      <c r="B78" s="128" t="s">
        <v>36</v>
      </c>
      <c r="C78" s="18" t="s">
        <v>296</v>
      </c>
      <c r="D78" s="27" t="s">
        <v>98</v>
      </c>
      <c r="E78" s="28" t="s">
        <v>45</v>
      </c>
      <c r="F78" s="15">
        <v>16</v>
      </c>
      <c r="G78" s="16"/>
      <c r="H78" s="29">
        <f>ROUND(G78*F78,2)</f>
        <v>0</v>
      </c>
    </row>
    <row r="79" spans="1:8" ht="36" customHeight="1">
      <c r="A79" s="30" t="s">
        <v>136</v>
      </c>
      <c r="B79" s="128" t="s">
        <v>46</v>
      </c>
      <c r="C79" s="18" t="s">
        <v>97</v>
      </c>
      <c r="D79" s="27" t="s">
        <v>98</v>
      </c>
      <c r="E79" s="28" t="s">
        <v>45</v>
      </c>
      <c r="F79" s="15">
        <v>80</v>
      </c>
      <c r="G79" s="16"/>
      <c r="H79" s="29">
        <f>ROUND(G79*F79,2)</f>
        <v>0</v>
      </c>
    </row>
    <row r="80" spans="1:8" ht="36" customHeight="1">
      <c r="A80" s="30" t="s">
        <v>305</v>
      </c>
      <c r="B80" s="128" t="s">
        <v>56</v>
      </c>
      <c r="C80" s="18" t="s">
        <v>300</v>
      </c>
      <c r="D80" s="27" t="s">
        <v>301</v>
      </c>
      <c r="E80" s="28" t="s">
        <v>45</v>
      </c>
      <c r="F80" s="15">
        <v>1800</v>
      </c>
      <c r="G80" s="16"/>
      <c r="H80" s="29">
        <f>ROUND(G80*F80,2)</f>
        <v>0</v>
      </c>
    </row>
    <row r="81" spans="1:8" ht="36" customHeight="1">
      <c r="A81" s="30" t="s">
        <v>137</v>
      </c>
      <c r="B81" s="40" t="s">
        <v>421</v>
      </c>
      <c r="C81" s="18" t="s">
        <v>138</v>
      </c>
      <c r="D81" s="27" t="s">
        <v>306</v>
      </c>
      <c r="E81" s="135"/>
      <c r="F81" s="15"/>
      <c r="G81" s="127"/>
      <c r="H81" s="29"/>
    </row>
    <row r="82" spans="1:8" ht="36" customHeight="1">
      <c r="A82" s="30" t="s">
        <v>183</v>
      </c>
      <c r="B82" s="128" t="s">
        <v>29</v>
      </c>
      <c r="C82" s="18" t="s">
        <v>184</v>
      </c>
      <c r="D82" s="27"/>
      <c r="E82" s="28"/>
      <c r="F82" s="15"/>
      <c r="G82" s="127"/>
      <c r="H82" s="29"/>
    </row>
    <row r="83" spans="1:8" ht="36" customHeight="1">
      <c r="A83" s="30" t="s">
        <v>139</v>
      </c>
      <c r="B83" s="134" t="s">
        <v>93</v>
      </c>
      <c r="C83" s="18" t="s">
        <v>106</v>
      </c>
      <c r="D83" s="27"/>
      <c r="E83" s="28" t="s">
        <v>30</v>
      </c>
      <c r="F83" s="15">
        <v>6350</v>
      </c>
      <c r="G83" s="16"/>
      <c r="H83" s="29">
        <f>ROUND(G83*F83,2)</f>
        <v>0</v>
      </c>
    </row>
    <row r="84" spans="1:8" ht="36" customHeight="1">
      <c r="A84" s="30" t="s">
        <v>140</v>
      </c>
      <c r="B84" s="128" t="s">
        <v>36</v>
      </c>
      <c r="C84" s="18" t="s">
        <v>64</v>
      </c>
      <c r="D84" s="27"/>
      <c r="E84" s="28"/>
      <c r="F84" s="15"/>
      <c r="G84" s="127"/>
      <c r="H84" s="29"/>
    </row>
    <row r="85" spans="1:8" ht="36" customHeight="1">
      <c r="A85" s="30" t="s">
        <v>141</v>
      </c>
      <c r="B85" s="134" t="s">
        <v>93</v>
      </c>
      <c r="C85" s="18" t="s">
        <v>106</v>
      </c>
      <c r="D85" s="27"/>
      <c r="E85" s="28" t="s">
        <v>30</v>
      </c>
      <c r="F85" s="15">
        <v>800</v>
      </c>
      <c r="G85" s="16"/>
      <c r="H85" s="29">
        <f>ROUND(G85*F85,2)</f>
        <v>0</v>
      </c>
    </row>
    <row r="86" spans="1:8" ht="36" customHeight="1">
      <c r="A86" s="30"/>
      <c r="B86" s="40" t="s">
        <v>422</v>
      </c>
      <c r="C86" s="18" t="s">
        <v>142</v>
      </c>
      <c r="D86" s="27" t="s">
        <v>307</v>
      </c>
      <c r="E86" s="28" t="s">
        <v>28</v>
      </c>
      <c r="F86" s="15">
        <v>400</v>
      </c>
      <c r="G86" s="16"/>
      <c r="H86" s="29">
        <f>ROUND(G86*F86,2)</f>
        <v>0</v>
      </c>
    </row>
    <row r="87" spans="1:8" ht="36" customHeight="1">
      <c r="A87" s="30" t="s">
        <v>99</v>
      </c>
      <c r="B87" s="40" t="s">
        <v>423</v>
      </c>
      <c r="C87" s="18" t="s">
        <v>100</v>
      </c>
      <c r="D87" s="27" t="s">
        <v>185</v>
      </c>
      <c r="E87" s="28"/>
      <c r="F87" s="15"/>
      <c r="G87" s="127"/>
      <c r="H87" s="29"/>
    </row>
    <row r="88" spans="1:8" ht="36" customHeight="1">
      <c r="A88" s="30" t="s">
        <v>101</v>
      </c>
      <c r="B88" s="128" t="s">
        <v>29</v>
      </c>
      <c r="C88" s="18" t="s">
        <v>186</v>
      </c>
      <c r="D88" s="27" t="s">
        <v>2</v>
      </c>
      <c r="E88" s="28" t="s">
        <v>28</v>
      </c>
      <c r="F88" s="47">
        <v>16400</v>
      </c>
      <c r="G88" s="16"/>
      <c r="H88" s="29">
        <f t="shared" ref="H88:H93" si="5">ROUND(G88*F88,2)</f>
        <v>0</v>
      </c>
    </row>
    <row r="89" spans="1:8" ht="36" customHeight="1">
      <c r="A89" s="30" t="s">
        <v>187</v>
      </c>
      <c r="B89" s="128" t="s">
        <v>36</v>
      </c>
      <c r="C89" s="18" t="s">
        <v>188</v>
      </c>
      <c r="D89" s="27" t="s">
        <v>2</v>
      </c>
      <c r="E89" s="28" t="s">
        <v>28</v>
      </c>
      <c r="F89" s="47">
        <v>16400</v>
      </c>
      <c r="G89" s="16"/>
      <c r="H89" s="29">
        <f t="shared" si="5"/>
        <v>0</v>
      </c>
    </row>
    <row r="90" spans="1:8" ht="36" customHeight="1">
      <c r="A90" s="30" t="s">
        <v>189</v>
      </c>
      <c r="B90" s="128" t="s">
        <v>46</v>
      </c>
      <c r="C90" s="18" t="s">
        <v>190</v>
      </c>
      <c r="D90" s="27" t="s">
        <v>2</v>
      </c>
      <c r="E90" s="28" t="s">
        <v>28</v>
      </c>
      <c r="F90" s="47">
        <v>1000</v>
      </c>
      <c r="G90" s="16"/>
      <c r="H90" s="29">
        <f t="shared" si="5"/>
        <v>0</v>
      </c>
    </row>
    <row r="91" spans="1:8" ht="36" customHeight="1">
      <c r="A91" s="30" t="s">
        <v>308</v>
      </c>
      <c r="B91" s="40" t="s">
        <v>424</v>
      </c>
      <c r="C91" s="18" t="s">
        <v>309</v>
      </c>
      <c r="D91" s="27" t="s">
        <v>474</v>
      </c>
      <c r="E91" s="28" t="s">
        <v>28</v>
      </c>
      <c r="F91" s="78">
        <v>450</v>
      </c>
      <c r="G91" s="16"/>
      <c r="H91" s="29">
        <f t="shared" si="5"/>
        <v>0</v>
      </c>
    </row>
    <row r="92" spans="1:8" ht="36" customHeight="1">
      <c r="A92" s="30" t="s">
        <v>102</v>
      </c>
      <c r="B92" s="136" t="s">
        <v>425</v>
      </c>
      <c r="C92" s="132" t="s">
        <v>103</v>
      </c>
      <c r="D92" s="80" t="s">
        <v>143</v>
      </c>
      <c r="E92" s="42" t="s">
        <v>35</v>
      </c>
      <c r="F92" s="137">
        <v>45</v>
      </c>
      <c r="G92" s="79"/>
      <c r="H92" s="43">
        <f t="shared" si="5"/>
        <v>0</v>
      </c>
    </row>
    <row r="93" spans="1:8" ht="36" customHeight="1">
      <c r="A93" s="49"/>
      <c r="B93" s="40" t="s">
        <v>426</v>
      </c>
      <c r="C93" s="18" t="s">
        <v>310</v>
      </c>
      <c r="D93" s="50" t="s">
        <v>311</v>
      </c>
      <c r="E93" s="28" t="s">
        <v>280</v>
      </c>
      <c r="F93" s="51">
        <v>300</v>
      </c>
      <c r="G93" s="16"/>
      <c r="H93" s="29">
        <f t="shared" si="5"/>
        <v>0</v>
      </c>
    </row>
    <row r="94" spans="1:8" ht="36" customHeight="1">
      <c r="A94" s="13"/>
      <c r="B94" s="138"/>
      <c r="C94" s="129" t="s">
        <v>18</v>
      </c>
      <c r="D94" s="123"/>
      <c r="E94" s="124"/>
      <c r="F94" s="124"/>
      <c r="G94" s="125"/>
      <c r="H94" s="29"/>
    </row>
    <row r="95" spans="1:8" ht="36" customHeight="1">
      <c r="A95" s="14" t="s">
        <v>48</v>
      </c>
      <c r="B95" s="40" t="s">
        <v>427</v>
      </c>
      <c r="C95" s="18" t="s">
        <v>49</v>
      </c>
      <c r="D95" s="27" t="s">
        <v>150</v>
      </c>
      <c r="E95" s="28"/>
      <c r="F95" s="78"/>
      <c r="G95" s="127"/>
      <c r="H95" s="29"/>
    </row>
    <row r="96" spans="1:8" ht="36" customHeight="1">
      <c r="A96" s="52" t="s">
        <v>312</v>
      </c>
      <c r="B96" s="20" t="s">
        <v>29</v>
      </c>
      <c r="C96" s="21" t="s">
        <v>313</v>
      </c>
      <c r="D96" s="22" t="s">
        <v>2</v>
      </c>
      <c r="E96" s="23" t="s">
        <v>28</v>
      </c>
      <c r="F96" s="53">
        <v>650</v>
      </c>
      <c r="G96" s="16"/>
      <c r="H96" s="25">
        <f t="shared" ref="H96" si="6">ROUND(G96*F96,2)</f>
        <v>0</v>
      </c>
    </row>
    <row r="97" spans="1:8" ht="36" customHeight="1">
      <c r="A97" s="14" t="s">
        <v>147</v>
      </c>
      <c r="B97" s="128" t="s">
        <v>36</v>
      </c>
      <c r="C97" s="18" t="s">
        <v>122</v>
      </c>
      <c r="D97" s="27" t="s">
        <v>105</v>
      </c>
      <c r="E97" s="28" t="s">
        <v>45</v>
      </c>
      <c r="F97" s="15">
        <v>74</v>
      </c>
      <c r="G97" s="16"/>
      <c r="H97" s="29">
        <f>ROUND(G97*F97,2)</f>
        <v>0</v>
      </c>
    </row>
    <row r="98" spans="1:8" ht="36" customHeight="1">
      <c r="A98" s="14" t="s">
        <v>314</v>
      </c>
      <c r="B98" s="128" t="s">
        <v>46</v>
      </c>
      <c r="C98" s="18" t="s">
        <v>315</v>
      </c>
      <c r="D98" s="27" t="s">
        <v>301</v>
      </c>
      <c r="E98" s="28" t="s">
        <v>45</v>
      </c>
      <c r="F98" s="15">
        <v>230</v>
      </c>
      <c r="G98" s="16"/>
      <c r="H98" s="29">
        <f>ROUND(G98*F98,2)</f>
        <v>0</v>
      </c>
    </row>
    <row r="99" spans="1:8" ht="36" customHeight="1">
      <c r="A99" s="54" t="s">
        <v>148</v>
      </c>
      <c r="B99" s="33" t="s">
        <v>428</v>
      </c>
      <c r="C99" s="21" t="s">
        <v>149</v>
      </c>
      <c r="D99" s="22" t="s">
        <v>150</v>
      </c>
      <c r="E99" s="23" t="s">
        <v>45</v>
      </c>
      <c r="F99" s="53">
        <v>130</v>
      </c>
      <c r="G99" s="16"/>
      <c r="H99" s="25">
        <f t="shared" ref="H99" si="7">ROUND(G99*F99,2)</f>
        <v>0</v>
      </c>
    </row>
    <row r="100" spans="1:8" ht="36" customHeight="1">
      <c r="A100" s="13"/>
      <c r="B100" s="138"/>
      <c r="C100" s="129" t="s">
        <v>19</v>
      </c>
      <c r="D100" s="123"/>
      <c r="E100" s="139"/>
      <c r="F100" s="124"/>
      <c r="G100" s="125"/>
      <c r="H100" s="29"/>
    </row>
    <row r="101" spans="1:8" ht="36" customHeight="1">
      <c r="A101" s="14" t="s">
        <v>50</v>
      </c>
      <c r="B101" s="40" t="s">
        <v>429</v>
      </c>
      <c r="C101" s="18" t="s">
        <v>51</v>
      </c>
      <c r="D101" s="27" t="s">
        <v>107</v>
      </c>
      <c r="E101" s="28" t="s">
        <v>45</v>
      </c>
      <c r="F101" s="78">
        <v>5500</v>
      </c>
      <c r="G101" s="16"/>
      <c r="H101" s="29">
        <f>ROUND(G101*F101,2)</f>
        <v>0</v>
      </c>
    </row>
    <row r="102" spans="1:8" ht="36" customHeight="1">
      <c r="A102" s="13"/>
      <c r="B102" s="138"/>
      <c r="C102" s="129" t="s">
        <v>20</v>
      </c>
      <c r="D102" s="123"/>
      <c r="E102" s="139"/>
      <c r="F102" s="124"/>
      <c r="G102" s="125"/>
      <c r="H102" s="29"/>
    </row>
    <row r="103" spans="1:8" s="56" customFormat="1" ht="30" customHeight="1">
      <c r="A103" s="54" t="s">
        <v>365</v>
      </c>
      <c r="B103" s="33" t="s">
        <v>430</v>
      </c>
      <c r="C103" s="21" t="s">
        <v>366</v>
      </c>
      <c r="D103" s="22" t="s">
        <v>108</v>
      </c>
      <c r="E103" s="23"/>
      <c r="F103" s="53"/>
      <c r="G103" s="133"/>
      <c r="H103" s="55"/>
    </row>
    <row r="104" spans="1:8" s="56" customFormat="1" ht="30" customHeight="1">
      <c r="A104" s="54" t="s">
        <v>367</v>
      </c>
      <c r="B104" s="20" t="s">
        <v>29</v>
      </c>
      <c r="C104" s="21" t="s">
        <v>368</v>
      </c>
      <c r="D104" s="22"/>
      <c r="E104" s="23" t="s">
        <v>35</v>
      </c>
      <c r="F104" s="53">
        <v>4</v>
      </c>
      <c r="G104" s="16"/>
      <c r="H104" s="25">
        <f>ROUND(G104*F104,2)</f>
        <v>0</v>
      </c>
    </row>
    <row r="105" spans="1:8" s="56" customFormat="1" ht="30" customHeight="1">
      <c r="A105" s="54" t="s">
        <v>369</v>
      </c>
      <c r="B105" s="20" t="s">
        <v>36</v>
      </c>
      <c r="C105" s="21" t="s">
        <v>370</v>
      </c>
      <c r="D105" s="22"/>
      <c r="E105" s="23" t="s">
        <v>35</v>
      </c>
      <c r="F105" s="53">
        <v>4</v>
      </c>
      <c r="G105" s="16"/>
      <c r="H105" s="25">
        <f>ROUND(G105*F105,2)</f>
        <v>0</v>
      </c>
    </row>
    <row r="106" spans="1:8" s="56" customFormat="1" ht="30" customHeight="1">
      <c r="A106" s="54"/>
      <c r="B106" s="20" t="s">
        <v>46</v>
      </c>
      <c r="C106" s="21" t="s">
        <v>399</v>
      </c>
      <c r="D106" s="22" t="s">
        <v>475</v>
      </c>
      <c r="E106" s="23" t="s">
        <v>35</v>
      </c>
      <c r="F106" s="53">
        <v>2</v>
      </c>
      <c r="G106" s="16"/>
      <c r="H106" s="25">
        <f>ROUND(G106*F106,2)</f>
        <v>0</v>
      </c>
    </row>
    <row r="107" spans="1:8" s="56" customFormat="1" ht="30" customHeight="1">
      <c r="A107" s="54" t="s">
        <v>371</v>
      </c>
      <c r="B107" s="33" t="s">
        <v>431</v>
      </c>
      <c r="C107" s="21" t="s">
        <v>372</v>
      </c>
      <c r="D107" s="22" t="s">
        <v>108</v>
      </c>
      <c r="E107" s="23"/>
      <c r="F107" s="53"/>
      <c r="G107" s="133"/>
      <c r="H107" s="55"/>
    </row>
    <row r="108" spans="1:8" s="56" customFormat="1" ht="30" customHeight="1">
      <c r="A108" s="54" t="s">
        <v>373</v>
      </c>
      <c r="B108" s="20" t="s">
        <v>29</v>
      </c>
      <c r="C108" s="21" t="s">
        <v>121</v>
      </c>
      <c r="D108" s="22"/>
      <c r="E108" s="23" t="s">
        <v>35</v>
      </c>
      <c r="F108" s="53">
        <v>23</v>
      </c>
      <c r="G108" s="16"/>
      <c r="H108" s="25">
        <f>ROUND(G108*F108,2)</f>
        <v>0</v>
      </c>
    </row>
    <row r="109" spans="1:8" s="57" customFormat="1" ht="30" customHeight="1">
      <c r="A109" s="54" t="s">
        <v>374</v>
      </c>
      <c r="B109" s="33" t="s">
        <v>432</v>
      </c>
      <c r="C109" s="21" t="s">
        <v>375</v>
      </c>
      <c r="D109" s="22" t="s">
        <v>108</v>
      </c>
      <c r="E109" s="23"/>
      <c r="F109" s="53"/>
      <c r="G109" s="133"/>
      <c r="H109" s="55"/>
    </row>
    <row r="110" spans="1:8" s="57" customFormat="1" ht="30" customHeight="1">
      <c r="A110" s="54" t="s">
        <v>376</v>
      </c>
      <c r="B110" s="20" t="s">
        <v>29</v>
      </c>
      <c r="C110" s="21" t="s">
        <v>388</v>
      </c>
      <c r="D110" s="22"/>
      <c r="E110" s="23"/>
      <c r="F110" s="53"/>
      <c r="G110" s="133"/>
      <c r="H110" s="55"/>
    </row>
    <row r="111" spans="1:8" s="57" customFormat="1" ht="43.9" customHeight="1">
      <c r="A111" s="54" t="s">
        <v>377</v>
      </c>
      <c r="B111" s="58" t="s">
        <v>93</v>
      </c>
      <c r="C111" s="21" t="s">
        <v>389</v>
      </c>
      <c r="D111" s="22"/>
      <c r="E111" s="23" t="s">
        <v>45</v>
      </c>
      <c r="F111" s="59">
        <v>9</v>
      </c>
      <c r="G111" s="16"/>
      <c r="H111" s="25">
        <f>ROUND(G111*F111,2)</f>
        <v>0</v>
      </c>
    </row>
    <row r="112" spans="1:8" s="57" customFormat="1" ht="30" customHeight="1">
      <c r="A112" s="54" t="s">
        <v>376</v>
      </c>
      <c r="B112" s="20" t="s">
        <v>36</v>
      </c>
      <c r="C112" s="21" t="s">
        <v>392</v>
      </c>
      <c r="D112" s="22"/>
      <c r="E112" s="23"/>
      <c r="F112" s="53"/>
      <c r="G112" s="133"/>
      <c r="H112" s="55"/>
    </row>
    <row r="113" spans="1:8" s="57" customFormat="1" ht="43.9" customHeight="1">
      <c r="A113" s="54" t="s">
        <v>377</v>
      </c>
      <c r="B113" s="58" t="s">
        <v>93</v>
      </c>
      <c r="C113" s="21" t="s">
        <v>389</v>
      </c>
      <c r="D113" s="22"/>
      <c r="E113" s="23" t="s">
        <v>45</v>
      </c>
      <c r="F113" s="59">
        <v>28</v>
      </c>
      <c r="G113" s="16"/>
      <c r="H113" s="25">
        <f>ROUND(G113*F113,2)</f>
        <v>0</v>
      </c>
    </row>
    <row r="114" spans="1:8" s="57" customFormat="1" ht="30" customHeight="1">
      <c r="A114" s="54" t="s">
        <v>378</v>
      </c>
      <c r="B114" s="81" t="s">
        <v>433</v>
      </c>
      <c r="C114" s="82" t="s">
        <v>379</v>
      </c>
      <c r="D114" s="83" t="s">
        <v>108</v>
      </c>
      <c r="E114" s="84" t="s">
        <v>45</v>
      </c>
      <c r="F114" s="85">
        <v>17</v>
      </c>
      <c r="G114" s="79"/>
      <c r="H114" s="86">
        <f>ROUND(G114*F114,2)</f>
        <v>0</v>
      </c>
    </row>
    <row r="115" spans="1:8" s="57" customFormat="1" ht="30" customHeight="1">
      <c r="A115" s="54" t="s">
        <v>152</v>
      </c>
      <c r="B115" s="33" t="s">
        <v>434</v>
      </c>
      <c r="C115" s="21" t="s">
        <v>153</v>
      </c>
      <c r="D115" s="22" t="s">
        <v>108</v>
      </c>
      <c r="E115" s="23"/>
      <c r="F115" s="53"/>
      <c r="G115" s="133"/>
      <c r="H115" s="55"/>
    </row>
    <row r="116" spans="1:8" s="57" customFormat="1" ht="30" customHeight="1">
      <c r="A116" s="54" t="s">
        <v>154</v>
      </c>
      <c r="B116" s="20" t="s">
        <v>29</v>
      </c>
      <c r="C116" s="21" t="s">
        <v>380</v>
      </c>
      <c r="D116" s="22"/>
      <c r="E116" s="23"/>
      <c r="F116" s="53"/>
      <c r="G116" s="133"/>
      <c r="H116" s="55"/>
    </row>
    <row r="117" spans="1:8" s="57" customFormat="1" ht="30" customHeight="1">
      <c r="A117" s="54" t="s">
        <v>316</v>
      </c>
      <c r="B117" s="58" t="s">
        <v>93</v>
      </c>
      <c r="C117" s="21" t="s">
        <v>317</v>
      </c>
      <c r="D117" s="22"/>
      <c r="E117" s="23" t="s">
        <v>66</v>
      </c>
      <c r="F117" s="59">
        <v>3</v>
      </c>
      <c r="G117" s="16"/>
      <c r="H117" s="25">
        <f>ROUND(G117*F117,2)</f>
        <v>0</v>
      </c>
    </row>
    <row r="118" spans="1:8" s="60" customFormat="1" ht="43.9" customHeight="1">
      <c r="A118" s="54" t="s">
        <v>70</v>
      </c>
      <c r="B118" s="33" t="s">
        <v>435</v>
      </c>
      <c r="C118" s="4" t="s">
        <v>191</v>
      </c>
      <c r="D118" s="5" t="s">
        <v>197</v>
      </c>
      <c r="E118" s="23"/>
      <c r="F118" s="53"/>
      <c r="G118" s="133"/>
      <c r="H118" s="55"/>
    </row>
    <row r="119" spans="1:8" s="57" customFormat="1" ht="43.9" customHeight="1">
      <c r="A119" s="54" t="s">
        <v>71</v>
      </c>
      <c r="B119" s="20" t="s">
        <v>29</v>
      </c>
      <c r="C119" s="3" t="s">
        <v>218</v>
      </c>
      <c r="D119" s="22"/>
      <c r="E119" s="23" t="s">
        <v>35</v>
      </c>
      <c r="F119" s="53">
        <v>20</v>
      </c>
      <c r="G119" s="16"/>
      <c r="H119" s="25">
        <f t="shared" ref="H119:H122" si="8">ROUND(G119*F119,2)</f>
        <v>0</v>
      </c>
    </row>
    <row r="120" spans="1:8" s="57" customFormat="1" ht="43.9" customHeight="1">
      <c r="A120" s="54" t="s">
        <v>72</v>
      </c>
      <c r="B120" s="20" t="s">
        <v>36</v>
      </c>
      <c r="C120" s="3" t="s">
        <v>219</v>
      </c>
      <c r="D120" s="22"/>
      <c r="E120" s="23" t="s">
        <v>35</v>
      </c>
      <c r="F120" s="53">
        <v>20</v>
      </c>
      <c r="G120" s="16"/>
      <c r="H120" s="25">
        <f t="shared" si="8"/>
        <v>0</v>
      </c>
    </row>
    <row r="121" spans="1:8" s="57" customFormat="1" ht="43.9" customHeight="1">
      <c r="A121" s="54" t="s">
        <v>192</v>
      </c>
      <c r="B121" s="20" t="s">
        <v>46</v>
      </c>
      <c r="C121" s="3" t="s">
        <v>193</v>
      </c>
      <c r="D121" s="22"/>
      <c r="E121" s="23" t="s">
        <v>35</v>
      </c>
      <c r="F121" s="53">
        <v>8</v>
      </c>
      <c r="G121" s="16"/>
      <c r="H121" s="25">
        <f t="shared" si="8"/>
        <v>0</v>
      </c>
    </row>
    <row r="122" spans="1:8" s="57" customFormat="1" ht="43.9" customHeight="1">
      <c r="A122" s="54" t="s">
        <v>194</v>
      </c>
      <c r="B122" s="20" t="s">
        <v>56</v>
      </c>
      <c r="C122" s="3" t="s">
        <v>195</v>
      </c>
      <c r="D122" s="22"/>
      <c r="E122" s="23" t="s">
        <v>35</v>
      </c>
      <c r="F122" s="53">
        <v>8</v>
      </c>
      <c r="G122" s="16"/>
      <c r="H122" s="25">
        <f t="shared" si="8"/>
        <v>0</v>
      </c>
    </row>
    <row r="123" spans="1:8" s="60" customFormat="1" ht="39.75" customHeight="1">
      <c r="A123" s="54" t="s">
        <v>109</v>
      </c>
      <c r="B123" s="33" t="s">
        <v>436</v>
      </c>
      <c r="C123" s="61" t="s">
        <v>110</v>
      </c>
      <c r="D123" s="22" t="s">
        <v>108</v>
      </c>
      <c r="E123" s="23"/>
      <c r="F123" s="53"/>
      <c r="G123" s="133"/>
      <c r="H123" s="55"/>
    </row>
    <row r="124" spans="1:8" s="60" customFormat="1" ht="39.950000000000003" customHeight="1">
      <c r="A124" s="54" t="s">
        <v>111</v>
      </c>
      <c r="B124" s="20" t="s">
        <v>29</v>
      </c>
      <c r="C124" s="61" t="s">
        <v>390</v>
      </c>
      <c r="D124" s="22"/>
      <c r="E124" s="23"/>
      <c r="F124" s="53"/>
      <c r="G124" s="133"/>
      <c r="H124" s="55"/>
    </row>
    <row r="125" spans="1:8" s="57" customFormat="1" ht="43.9" customHeight="1">
      <c r="A125" s="6" t="s">
        <v>381</v>
      </c>
      <c r="B125" s="58" t="s">
        <v>93</v>
      </c>
      <c r="C125" s="21" t="s">
        <v>391</v>
      </c>
      <c r="D125" s="22"/>
      <c r="E125" s="23" t="s">
        <v>35</v>
      </c>
      <c r="F125" s="53">
        <v>1</v>
      </c>
      <c r="G125" s="16"/>
      <c r="H125" s="25">
        <f t="shared" ref="H125" si="9">ROUND(G125*F125,2)</f>
        <v>0</v>
      </c>
    </row>
    <row r="126" spans="1:8" s="60" customFormat="1" ht="39.950000000000003" customHeight="1">
      <c r="A126" s="54" t="s">
        <v>111</v>
      </c>
      <c r="B126" s="20" t="s">
        <v>36</v>
      </c>
      <c r="C126" s="61" t="s">
        <v>393</v>
      </c>
      <c r="D126" s="22"/>
      <c r="E126" s="23"/>
      <c r="F126" s="53"/>
      <c r="G126" s="133"/>
      <c r="H126" s="55"/>
    </row>
    <row r="127" spans="1:8" s="57" customFormat="1" ht="43.9" customHeight="1">
      <c r="A127" s="6" t="s">
        <v>381</v>
      </c>
      <c r="B127" s="58" t="s">
        <v>93</v>
      </c>
      <c r="C127" s="21" t="s">
        <v>394</v>
      </c>
      <c r="D127" s="22"/>
      <c r="E127" s="23" t="s">
        <v>35</v>
      </c>
      <c r="F127" s="53">
        <v>1</v>
      </c>
      <c r="G127" s="16"/>
      <c r="H127" s="25">
        <f t="shared" ref="H127:H130" si="10">ROUND(G127*F127,2)</f>
        <v>0</v>
      </c>
    </row>
    <row r="128" spans="1:8" s="56" customFormat="1" ht="30" customHeight="1">
      <c r="A128" s="54" t="s">
        <v>382</v>
      </c>
      <c r="B128" s="33" t="s">
        <v>437</v>
      </c>
      <c r="C128" s="21" t="s">
        <v>383</v>
      </c>
      <c r="D128" s="22" t="s">
        <v>108</v>
      </c>
      <c r="E128" s="23" t="s">
        <v>35</v>
      </c>
      <c r="F128" s="53">
        <v>2</v>
      </c>
      <c r="G128" s="16"/>
      <c r="H128" s="25">
        <f t="shared" si="10"/>
        <v>0</v>
      </c>
    </row>
    <row r="129" spans="1:8" s="56" customFormat="1" ht="30" customHeight="1">
      <c r="A129" s="54" t="s">
        <v>384</v>
      </c>
      <c r="B129" s="33" t="s">
        <v>438</v>
      </c>
      <c r="C129" s="21" t="s">
        <v>385</v>
      </c>
      <c r="D129" s="22" t="s">
        <v>108</v>
      </c>
      <c r="E129" s="23" t="s">
        <v>35</v>
      </c>
      <c r="F129" s="53">
        <v>3</v>
      </c>
      <c r="G129" s="16"/>
      <c r="H129" s="25">
        <f t="shared" si="10"/>
        <v>0</v>
      </c>
    </row>
    <row r="130" spans="1:8" s="57" customFormat="1" ht="39.950000000000003" customHeight="1">
      <c r="A130" s="54" t="s">
        <v>386</v>
      </c>
      <c r="B130" s="33" t="s">
        <v>439</v>
      </c>
      <c r="C130" s="21" t="s">
        <v>387</v>
      </c>
      <c r="D130" s="22" t="s">
        <v>108</v>
      </c>
      <c r="E130" s="23" t="s">
        <v>35</v>
      </c>
      <c r="F130" s="53">
        <v>19</v>
      </c>
      <c r="G130" s="16"/>
      <c r="H130" s="25">
        <f t="shared" si="10"/>
        <v>0</v>
      </c>
    </row>
    <row r="131" spans="1:8" ht="36" customHeight="1">
      <c r="A131" s="62" t="s">
        <v>397</v>
      </c>
      <c r="B131" s="63" t="s">
        <v>440</v>
      </c>
      <c r="C131" s="64" t="s">
        <v>156</v>
      </c>
      <c r="D131" s="68" t="s">
        <v>144</v>
      </c>
      <c r="E131" s="65"/>
      <c r="F131" s="66"/>
      <c r="G131" s="67"/>
      <c r="H131" s="29"/>
    </row>
    <row r="132" spans="1:8" ht="36" customHeight="1">
      <c r="A132" s="62" t="s">
        <v>398</v>
      </c>
      <c r="B132" s="87" t="s">
        <v>29</v>
      </c>
      <c r="C132" s="88" t="s">
        <v>460</v>
      </c>
      <c r="D132" s="89"/>
      <c r="E132" s="42" t="s">
        <v>28</v>
      </c>
      <c r="F132" s="90">
        <v>20</v>
      </c>
      <c r="G132" s="91"/>
      <c r="H132" s="43">
        <f>ROUND(G132*F132,2)</f>
        <v>0</v>
      </c>
    </row>
    <row r="133" spans="1:8" ht="36" customHeight="1">
      <c r="A133" s="13"/>
      <c r="B133" s="138"/>
      <c r="C133" s="129" t="s">
        <v>21</v>
      </c>
      <c r="D133" s="123"/>
      <c r="E133" s="139"/>
      <c r="F133" s="124"/>
      <c r="G133" s="125"/>
      <c r="H133" s="29"/>
    </row>
    <row r="134" spans="1:8" ht="36" customHeight="1">
      <c r="A134" s="14" t="s">
        <v>52</v>
      </c>
      <c r="B134" s="40" t="s">
        <v>441</v>
      </c>
      <c r="C134" s="18" t="s">
        <v>196</v>
      </c>
      <c r="D134" s="27" t="s">
        <v>197</v>
      </c>
      <c r="E134" s="28" t="s">
        <v>35</v>
      </c>
      <c r="F134" s="78">
        <v>25</v>
      </c>
      <c r="G134" s="16"/>
      <c r="H134" s="29">
        <f>ROUND(G134*F134,2)</f>
        <v>0</v>
      </c>
    </row>
    <row r="135" spans="1:8" ht="36" customHeight="1">
      <c r="A135" s="14" t="s">
        <v>65</v>
      </c>
      <c r="B135" s="40" t="s">
        <v>442</v>
      </c>
      <c r="C135" s="18" t="s">
        <v>73</v>
      </c>
      <c r="D135" s="27" t="s">
        <v>108</v>
      </c>
      <c r="E135" s="28"/>
      <c r="F135" s="78"/>
      <c r="G135" s="29"/>
      <c r="H135" s="29"/>
    </row>
    <row r="136" spans="1:8" ht="36" customHeight="1">
      <c r="A136" s="14" t="s">
        <v>74</v>
      </c>
      <c r="B136" s="128" t="s">
        <v>29</v>
      </c>
      <c r="C136" s="18" t="s">
        <v>112</v>
      </c>
      <c r="D136" s="27"/>
      <c r="E136" s="28" t="s">
        <v>66</v>
      </c>
      <c r="F136" s="140">
        <v>2</v>
      </c>
      <c r="G136" s="16"/>
      <c r="H136" s="29">
        <f>ROUND(G136*F136,2)</f>
        <v>0</v>
      </c>
    </row>
    <row r="137" spans="1:8" ht="36" customHeight="1">
      <c r="A137" s="14" t="s">
        <v>319</v>
      </c>
      <c r="B137" s="128" t="s">
        <v>36</v>
      </c>
      <c r="C137" s="18" t="s">
        <v>320</v>
      </c>
      <c r="D137" s="27"/>
      <c r="E137" s="28" t="s">
        <v>66</v>
      </c>
      <c r="F137" s="140">
        <v>1</v>
      </c>
      <c r="G137" s="16"/>
      <c r="H137" s="29">
        <f>ROUND(G137*F137,2)</f>
        <v>0</v>
      </c>
    </row>
    <row r="138" spans="1:8" ht="36" customHeight="1">
      <c r="A138" s="14" t="s">
        <v>53</v>
      </c>
      <c r="B138" s="40" t="s">
        <v>443</v>
      </c>
      <c r="C138" s="18" t="s">
        <v>198</v>
      </c>
      <c r="D138" s="27" t="s">
        <v>197</v>
      </c>
      <c r="E138" s="28"/>
      <c r="F138" s="78"/>
      <c r="G138" s="127"/>
      <c r="H138" s="29"/>
    </row>
    <row r="139" spans="1:8" ht="36" customHeight="1">
      <c r="A139" s="14" t="s">
        <v>157</v>
      </c>
      <c r="B139" s="128" t="s">
        <v>29</v>
      </c>
      <c r="C139" s="18" t="s">
        <v>158</v>
      </c>
      <c r="D139" s="27"/>
      <c r="E139" s="28" t="s">
        <v>35</v>
      </c>
      <c r="F139" s="78">
        <v>6</v>
      </c>
      <c r="G139" s="16"/>
      <c r="H139" s="29">
        <f t="shared" ref="H139:H149" si="11">ROUND(G139*F139,2)</f>
        <v>0</v>
      </c>
    </row>
    <row r="140" spans="1:8" ht="36" customHeight="1">
      <c r="A140" s="14" t="s">
        <v>54</v>
      </c>
      <c r="B140" s="128" t="s">
        <v>36</v>
      </c>
      <c r="C140" s="18" t="s">
        <v>113</v>
      </c>
      <c r="D140" s="27"/>
      <c r="E140" s="28" t="s">
        <v>35</v>
      </c>
      <c r="F140" s="78">
        <v>6</v>
      </c>
      <c r="G140" s="16"/>
      <c r="H140" s="29">
        <f t="shared" si="11"/>
        <v>0</v>
      </c>
    </row>
    <row r="141" spans="1:8" ht="36" customHeight="1">
      <c r="A141" s="14" t="s">
        <v>159</v>
      </c>
      <c r="B141" s="128" t="s">
        <v>46</v>
      </c>
      <c r="C141" s="18" t="s">
        <v>160</v>
      </c>
      <c r="D141" s="27"/>
      <c r="E141" s="28" t="s">
        <v>35</v>
      </c>
      <c r="F141" s="78">
        <v>6</v>
      </c>
      <c r="G141" s="16"/>
      <c r="H141" s="29">
        <f t="shared" si="11"/>
        <v>0</v>
      </c>
    </row>
    <row r="142" spans="1:8" ht="36" customHeight="1">
      <c r="A142" s="14" t="s">
        <v>55</v>
      </c>
      <c r="B142" s="128" t="s">
        <v>56</v>
      </c>
      <c r="C142" s="18" t="s">
        <v>123</v>
      </c>
      <c r="D142" s="27"/>
      <c r="E142" s="28" t="s">
        <v>35</v>
      </c>
      <c r="F142" s="78">
        <v>5</v>
      </c>
      <c r="G142" s="16"/>
      <c r="H142" s="29">
        <f t="shared" si="11"/>
        <v>0</v>
      </c>
    </row>
    <row r="143" spans="1:8" ht="36" customHeight="1">
      <c r="A143" s="14" t="s">
        <v>67</v>
      </c>
      <c r="B143" s="40" t="s">
        <v>444</v>
      </c>
      <c r="C143" s="18" t="s">
        <v>75</v>
      </c>
      <c r="D143" s="27" t="s">
        <v>197</v>
      </c>
      <c r="E143" s="28" t="s">
        <v>35</v>
      </c>
      <c r="F143" s="78">
        <v>16</v>
      </c>
      <c r="G143" s="16"/>
      <c r="H143" s="29">
        <f t="shared" si="11"/>
        <v>0</v>
      </c>
    </row>
    <row r="144" spans="1:8" ht="36" customHeight="1">
      <c r="A144" s="14" t="s">
        <v>68</v>
      </c>
      <c r="B144" s="40" t="s">
        <v>445</v>
      </c>
      <c r="C144" s="18" t="s">
        <v>76</v>
      </c>
      <c r="D144" s="27" t="s">
        <v>197</v>
      </c>
      <c r="E144" s="28" t="s">
        <v>35</v>
      </c>
      <c r="F144" s="78">
        <v>8</v>
      </c>
      <c r="G144" s="16"/>
      <c r="H144" s="29">
        <f t="shared" si="11"/>
        <v>0</v>
      </c>
    </row>
    <row r="145" spans="1:9" ht="36" customHeight="1">
      <c r="A145" s="14" t="s">
        <v>69</v>
      </c>
      <c r="B145" s="40" t="s">
        <v>446</v>
      </c>
      <c r="C145" s="18" t="s">
        <v>77</v>
      </c>
      <c r="D145" s="27" t="s">
        <v>197</v>
      </c>
      <c r="E145" s="28" t="s">
        <v>35</v>
      </c>
      <c r="F145" s="78">
        <v>2</v>
      </c>
      <c r="G145" s="16"/>
      <c r="H145" s="29">
        <f t="shared" si="11"/>
        <v>0</v>
      </c>
    </row>
    <row r="146" spans="1:9" ht="36" customHeight="1">
      <c r="A146" s="14" t="s">
        <v>214</v>
      </c>
      <c r="B146" s="40" t="s">
        <v>447</v>
      </c>
      <c r="C146" s="18" t="s">
        <v>215</v>
      </c>
      <c r="D146" s="27" t="s">
        <v>197</v>
      </c>
      <c r="E146" s="28" t="s">
        <v>35</v>
      </c>
      <c r="F146" s="78">
        <v>2</v>
      </c>
      <c r="G146" s="16"/>
      <c r="H146" s="29">
        <f t="shared" si="11"/>
        <v>0</v>
      </c>
    </row>
    <row r="147" spans="1:9" s="56" customFormat="1" ht="43.9" customHeight="1">
      <c r="A147" s="93" t="s">
        <v>477</v>
      </c>
      <c r="B147" s="33" t="s">
        <v>448</v>
      </c>
      <c r="C147" s="61" t="s">
        <v>478</v>
      </c>
      <c r="D147" s="5" t="s">
        <v>197</v>
      </c>
      <c r="E147" s="23" t="s">
        <v>35</v>
      </c>
      <c r="F147" s="53">
        <v>5</v>
      </c>
      <c r="G147" s="16"/>
      <c r="H147" s="25">
        <f t="shared" si="11"/>
        <v>0</v>
      </c>
      <c r="I147" s="94"/>
    </row>
    <row r="148" spans="1:9" ht="36" customHeight="1">
      <c r="A148" s="14" t="s">
        <v>321</v>
      </c>
      <c r="B148" s="40" t="s">
        <v>449</v>
      </c>
      <c r="C148" s="18" t="s">
        <v>322</v>
      </c>
      <c r="D148" s="27" t="s">
        <v>197</v>
      </c>
      <c r="E148" s="28" t="s">
        <v>35</v>
      </c>
      <c r="F148" s="78">
        <v>8</v>
      </c>
      <c r="G148" s="16"/>
      <c r="H148" s="29">
        <f t="shared" si="11"/>
        <v>0</v>
      </c>
    </row>
    <row r="149" spans="1:9" ht="36" customHeight="1">
      <c r="A149" s="14" t="s">
        <v>323</v>
      </c>
      <c r="B149" s="40" t="s">
        <v>450</v>
      </c>
      <c r="C149" s="18" t="s">
        <v>324</v>
      </c>
      <c r="D149" s="27" t="s">
        <v>162</v>
      </c>
      <c r="E149" s="28" t="s">
        <v>35</v>
      </c>
      <c r="F149" s="78">
        <v>2</v>
      </c>
      <c r="G149" s="16"/>
      <c r="H149" s="29">
        <f t="shared" si="11"/>
        <v>0</v>
      </c>
    </row>
    <row r="150" spans="1:9" ht="36" customHeight="1">
      <c r="A150" s="13"/>
      <c r="B150" s="116"/>
      <c r="C150" s="129" t="s">
        <v>22</v>
      </c>
      <c r="D150" s="123"/>
      <c r="E150" s="130"/>
      <c r="F150" s="123"/>
      <c r="G150" s="125"/>
      <c r="H150" s="29"/>
    </row>
    <row r="151" spans="1:9" ht="36" customHeight="1">
      <c r="A151" s="30" t="s">
        <v>57</v>
      </c>
      <c r="B151" s="40" t="s">
        <v>451</v>
      </c>
      <c r="C151" s="18" t="s">
        <v>58</v>
      </c>
      <c r="D151" s="27" t="s">
        <v>114</v>
      </c>
      <c r="E151" s="28"/>
      <c r="F151" s="15"/>
      <c r="G151" s="127"/>
      <c r="H151" s="29"/>
    </row>
    <row r="152" spans="1:9" ht="36" customHeight="1">
      <c r="A152" s="30" t="s">
        <v>115</v>
      </c>
      <c r="B152" s="128" t="s">
        <v>29</v>
      </c>
      <c r="C152" s="18" t="s">
        <v>116</v>
      </c>
      <c r="D152" s="27"/>
      <c r="E152" s="28" t="s">
        <v>28</v>
      </c>
      <c r="F152" s="47">
        <v>1400</v>
      </c>
      <c r="G152" s="16"/>
      <c r="H152" s="29">
        <f>ROUND(G152*F152,2)</f>
        <v>0</v>
      </c>
    </row>
    <row r="153" spans="1:9" ht="36" customHeight="1">
      <c r="A153" s="30" t="s">
        <v>59</v>
      </c>
      <c r="B153" s="128" t="s">
        <v>36</v>
      </c>
      <c r="C153" s="18" t="s">
        <v>117</v>
      </c>
      <c r="D153" s="27"/>
      <c r="E153" s="28" t="s">
        <v>28</v>
      </c>
      <c r="F153" s="47">
        <v>600</v>
      </c>
      <c r="G153" s="16"/>
      <c r="H153" s="29">
        <f>ROUND(G153*F153,2)</f>
        <v>0</v>
      </c>
    </row>
    <row r="154" spans="1:9" ht="36" customHeight="1">
      <c r="A154" s="30"/>
      <c r="B154" s="141" t="s">
        <v>452</v>
      </c>
      <c r="C154" s="132" t="s">
        <v>325</v>
      </c>
      <c r="D154" s="80" t="s">
        <v>151</v>
      </c>
      <c r="E154" s="42" t="s">
        <v>326</v>
      </c>
      <c r="F154" s="92">
        <v>4</v>
      </c>
      <c r="G154" s="79"/>
      <c r="H154" s="43">
        <f t="shared" ref="H154" si="12">ROUND(G154*F154,2)</f>
        <v>0</v>
      </c>
    </row>
    <row r="155" spans="1:9" ht="36" customHeight="1">
      <c r="A155" s="13"/>
      <c r="B155" s="138"/>
      <c r="C155" s="129" t="s">
        <v>23</v>
      </c>
      <c r="D155" s="123"/>
      <c r="E155" s="139"/>
      <c r="F155" s="124"/>
      <c r="G155" s="125"/>
      <c r="H155" s="29"/>
    </row>
    <row r="156" spans="1:9" ht="36" customHeight="1">
      <c r="A156" s="30" t="s">
        <v>327</v>
      </c>
      <c r="B156" s="69" t="s">
        <v>453</v>
      </c>
      <c r="C156" s="18" t="s">
        <v>328</v>
      </c>
      <c r="D156" s="27" t="s">
        <v>329</v>
      </c>
      <c r="E156" s="28" t="s">
        <v>26</v>
      </c>
      <c r="F156" s="47">
        <v>18</v>
      </c>
      <c r="G156" s="16"/>
      <c r="H156" s="29">
        <f>ROUND(G156*F156,2)</f>
        <v>0</v>
      </c>
    </row>
    <row r="157" spans="1:9" ht="36" customHeight="1">
      <c r="A157" s="30"/>
      <c r="B157" s="69" t="s">
        <v>454</v>
      </c>
      <c r="C157" s="18" t="s">
        <v>330</v>
      </c>
      <c r="D157" s="27" t="s">
        <v>331</v>
      </c>
      <c r="E157" s="28" t="s">
        <v>332</v>
      </c>
      <c r="F157" s="47">
        <v>1</v>
      </c>
      <c r="G157" s="16"/>
      <c r="H157" s="29">
        <f>ROUND(G157*F157,2)</f>
        <v>0</v>
      </c>
    </row>
    <row r="158" spans="1:9" ht="36" customHeight="1">
      <c r="A158" s="30"/>
      <c r="B158" s="69" t="s">
        <v>480</v>
      </c>
      <c r="C158" s="18" t="s">
        <v>333</v>
      </c>
      <c r="D158" s="27" t="s">
        <v>476</v>
      </c>
      <c r="E158" s="28" t="s">
        <v>221</v>
      </c>
      <c r="F158" s="47">
        <v>20</v>
      </c>
      <c r="G158" s="16"/>
      <c r="H158" s="29">
        <f>ROUND(G158*F158,2)</f>
        <v>0</v>
      </c>
    </row>
    <row r="159" spans="1:9" s="2" customFormat="1" ht="30" customHeight="1" thickBot="1">
      <c r="A159" s="12"/>
      <c r="B159" s="142" t="str">
        <f>B6</f>
        <v>A</v>
      </c>
      <c r="C159" s="143" t="str">
        <f>C6</f>
        <v>DUNKIRK DRIVE REHABILITATION - ST MARY'S ROAD TO FERMOR AVENUE</v>
      </c>
      <c r="D159" s="144"/>
      <c r="E159" s="144"/>
      <c r="F159" s="145"/>
      <c r="G159" s="146" t="s">
        <v>15</v>
      </c>
      <c r="H159" s="147">
        <f>SUM(H8:H158)</f>
        <v>0</v>
      </c>
    </row>
    <row r="160" spans="1:9" s="2" customFormat="1" ht="30.6" customHeight="1" thickTop="1">
      <c r="A160" s="12"/>
      <c r="B160" s="116" t="s">
        <v>12</v>
      </c>
      <c r="C160" s="117" t="s">
        <v>456</v>
      </c>
      <c r="D160" s="118"/>
      <c r="E160" s="118"/>
      <c r="F160" s="119"/>
      <c r="G160" s="120"/>
      <c r="H160" s="121" t="s">
        <v>2</v>
      </c>
    </row>
    <row r="161" spans="1:8" ht="36" customHeight="1">
      <c r="A161" s="30"/>
      <c r="B161" s="148"/>
      <c r="C161" s="129" t="s">
        <v>334</v>
      </c>
      <c r="D161" s="27"/>
      <c r="E161" s="28"/>
      <c r="F161" s="47"/>
      <c r="G161" s="29"/>
      <c r="H161" s="29"/>
    </row>
    <row r="162" spans="1:8" ht="36" customHeight="1">
      <c r="A162" s="14" t="s">
        <v>78</v>
      </c>
      <c r="B162" s="40" t="s">
        <v>165</v>
      </c>
      <c r="C162" s="18" t="s">
        <v>79</v>
      </c>
      <c r="D162" s="27" t="s">
        <v>232</v>
      </c>
      <c r="E162" s="28" t="s">
        <v>26</v>
      </c>
      <c r="F162" s="15">
        <v>170</v>
      </c>
      <c r="G162" s="16"/>
      <c r="H162" s="29">
        <f>ROUND(G162*F162,2)</f>
        <v>0</v>
      </c>
    </row>
    <row r="163" spans="1:8" ht="36" customHeight="1">
      <c r="A163" s="17" t="s">
        <v>80</v>
      </c>
      <c r="B163" s="40" t="s">
        <v>164</v>
      </c>
      <c r="C163" s="18" t="s">
        <v>81</v>
      </c>
      <c r="D163" s="27" t="s">
        <v>232</v>
      </c>
      <c r="E163" s="28" t="s">
        <v>28</v>
      </c>
      <c r="F163" s="15">
        <v>530</v>
      </c>
      <c r="G163" s="16"/>
      <c r="H163" s="29">
        <f>ROUND(G163*F163,2)</f>
        <v>0</v>
      </c>
    </row>
    <row r="164" spans="1:8" ht="36" customHeight="1">
      <c r="A164" s="17" t="s">
        <v>82</v>
      </c>
      <c r="B164" s="40" t="s">
        <v>163</v>
      </c>
      <c r="C164" s="18" t="s">
        <v>235</v>
      </c>
      <c r="D164" s="27" t="s">
        <v>232</v>
      </c>
      <c r="E164" s="28"/>
      <c r="F164" s="15"/>
      <c r="G164" s="127"/>
      <c r="H164" s="29"/>
    </row>
    <row r="165" spans="1:8" ht="36" customHeight="1">
      <c r="A165" s="17" t="s">
        <v>236</v>
      </c>
      <c r="B165" s="128" t="s">
        <v>29</v>
      </c>
      <c r="C165" s="18" t="s">
        <v>237</v>
      </c>
      <c r="D165" s="27" t="s">
        <v>2</v>
      </c>
      <c r="E165" s="28" t="s">
        <v>30</v>
      </c>
      <c r="F165" s="15">
        <v>180</v>
      </c>
      <c r="G165" s="16"/>
      <c r="H165" s="29">
        <f>ROUND(G165*F165,2)</f>
        <v>0</v>
      </c>
    </row>
    <row r="166" spans="1:8" ht="36" customHeight="1">
      <c r="A166" s="17" t="s">
        <v>31</v>
      </c>
      <c r="B166" s="40" t="s">
        <v>199</v>
      </c>
      <c r="C166" s="18" t="s">
        <v>32</v>
      </c>
      <c r="D166" s="27" t="s">
        <v>232</v>
      </c>
      <c r="E166" s="28"/>
      <c r="F166" s="15"/>
      <c r="G166" s="127"/>
      <c r="H166" s="29"/>
    </row>
    <row r="167" spans="1:8" ht="36" customHeight="1">
      <c r="A167" s="17" t="s">
        <v>240</v>
      </c>
      <c r="B167" s="128" t="s">
        <v>29</v>
      </c>
      <c r="C167" s="18" t="s">
        <v>241</v>
      </c>
      <c r="D167" s="27" t="s">
        <v>2</v>
      </c>
      <c r="E167" s="28" t="s">
        <v>26</v>
      </c>
      <c r="F167" s="15">
        <v>150</v>
      </c>
      <c r="G167" s="16"/>
      <c r="H167" s="29">
        <f>ROUND(G167*F167,2)</f>
        <v>0</v>
      </c>
    </row>
    <row r="168" spans="1:8" ht="36" customHeight="1">
      <c r="A168" s="17" t="s">
        <v>86</v>
      </c>
      <c r="B168" s="40" t="s">
        <v>200</v>
      </c>
      <c r="C168" s="18" t="s">
        <v>242</v>
      </c>
      <c r="D168" s="27" t="s">
        <v>243</v>
      </c>
      <c r="E168" s="28"/>
      <c r="F168" s="15"/>
      <c r="G168" s="29"/>
      <c r="H168" s="29"/>
    </row>
    <row r="169" spans="1:8" ht="36" customHeight="1">
      <c r="A169" s="17" t="s">
        <v>244</v>
      </c>
      <c r="B169" s="128" t="s">
        <v>29</v>
      </c>
      <c r="C169" s="18" t="s">
        <v>245</v>
      </c>
      <c r="D169" s="27" t="s">
        <v>2</v>
      </c>
      <c r="E169" s="28" t="s">
        <v>28</v>
      </c>
      <c r="F169" s="15">
        <v>530</v>
      </c>
      <c r="G169" s="16"/>
      <c r="H169" s="29">
        <f>ROUND(G169*F169,2)</f>
        <v>0</v>
      </c>
    </row>
    <row r="170" spans="1:8" ht="36" customHeight="1">
      <c r="A170" s="26" t="s">
        <v>335</v>
      </c>
      <c r="B170" s="33" t="s">
        <v>201</v>
      </c>
      <c r="C170" s="21" t="s">
        <v>89</v>
      </c>
      <c r="D170" s="22" t="s">
        <v>336</v>
      </c>
      <c r="E170" s="23"/>
      <c r="F170" s="24"/>
      <c r="G170" s="133"/>
      <c r="H170" s="25"/>
    </row>
    <row r="171" spans="1:8" ht="36" customHeight="1">
      <c r="A171" s="26" t="s">
        <v>337</v>
      </c>
      <c r="B171" s="20" t="s">
        <v>29</v>
      </c>
      <c r="C171" s="21" t="s">
        <v>338</v>
      </c>
      <c r="D171" s="22" t="s">
        <v>2</v>
      </c>
      <c r="E171" s="23" t="s">
        <v>28</v>
      </c>
      <c r="F171" s="24">
        <v>500</v>
      </c>
      <c r="G171" s="16"/>
      <c r="H171" s="25">
        <f t="shared" ref="H171" si="13">ROUND(G171*F171,2)</f>
        <v>0</v>
      </c>
    </row>
    <row r="172" spans="1:8" ht="36" customHeight="1">
      <c r="A172" s="32" t="s">
        <v>60</v>
      </c>
      <c r="B172" s="33" t="s">
        <v>202</v>
      </c>
      <c r="C172" s="21" t="s">
        <v>61</v>
      </c>
      <c r="D172" s="22" t="s">
        <v>232</v>
      </c>
      <c r="E172" s="23"/>
      <c r="F172" s="24"/>
      <c r="G172" s="133"/>
      <c r="H172" s="25"/>
    </row>
    <row r="173" spans="1:8" ht="36" customHeight="1">
      <c r="A173" s="46" t="s">
        <v>130</v>
      </c>
      <c r="B173" s="20" t="s">
        <v>29</v>
      </c>
      <c r="C173" s="21" t="s">
        <v>131</v>
      </c>
      <c r="D173" s="22" t="s">
        <v>2</v>
      </c>
      <c r="E173" s="23" t="s">
        <v>28</v>
      </c>
      <c r="F173" s="24">
        <v>520</v>
      </c>
      <c r="G173" s="16"/>
      <c r="H173" s="25">
        <f>ROUND(G173*F173,2)</f>
        <v>0</v>
      </c>
    </row>
    <row r="174" spans="1:8" ht="36" customHeight="1">
      <c r="A174" s="30" t="s">
        <v>118</v>
      </c>
      <c r="B174" s="40" t="s">
        <v>203</v>
      </c>
      <c r="C174" s="18" t="s">
        <v>119</v>
      </c>
      <c r="D174" s="27" t="s">
        <v>91</v>
      </c>
      <c r="E174" s="28"/>
      <c r="F174" s="15"/>
      <c r="G174" s="127"/>
      <c r="H174" s="29"/>
    </row>
    <row r="175" spans="1:8" ht="36" customHeight="1">
      <c r="A175" s="30" t="s">
        <v>120</v>
      </c>
      <c r="B175" s="131" t="s">
        <v>29</v>
      </c>
      <c r="C175" s="132" t="s">
        <v>92</v>
      </c>
      <c r="D175" s="80" t="s">
        <v>2</v>
      </c>
      <c r="E175" s="42" t="s">
        <v>28</v>
      </c>
      <c r="F175" s="48">
        <v>1100</v>
      </c>
      <c r="G175" s="79"/>
      <c r="H175" s="43">
        <f>ROUND(G175*F175,2)</f>
        <v>0</v>
      </c>
    </row>
    <row r="176" spans="1:8" ht="36" customHeight="1">
      <c r="A176" s="54" t="s">
        <v>224</v>
      </c>
      <c r="B176" s="33" t="s">
        <v>207</v>
      </c>
      <c r="C176" s="21" t="s">
        <v>225</v>
      </c>
      <c r="D176" s="22" t="s">
        <v>306</v>
      </c>
      <c r="E176" s="70"/>
      <c r="F176" s="24"/>
      <c r="G176" s="133"/>
      <c r="H176" s="55"/>
    </row>
    <row r="177" spans="1:8" ht="36" customHeight="1">
      <c r="A177" s="54" t="s">
        <v>226</v>
      </c>
      <c r="B177" s="20" t="s">
        <v>29</v>
      </c>
      <c r="C177" s="21" t="s">
        <v>184</v>
      </c>
      <c r="D177" s="22"/>
      <c r="E177" s="23"/>
      <c r="F177" s="24"/>
      <c r="G177" s="133"/>
      <c r="H177" s="55"/>
    </row>
    <row r="178" spans="1:8" ht="36" customHeight="1">
      <c r="A178" s="54" t="s">
        <v>227</v>
      </c>
      <c r="B178" s="58" t="s">
        <v>93</v>
      </c>
      <c r="C178" s="21" t="s">
        <v>106</v>
      </c>
      <c r="D178" s="22"/>
      <c r="E178" s="23" t="s">
        <v>30</v>
      </c>
      <c r="F178" s="24">
        <v>480</v>
      </c>
      <c r="G178" s="16"/>
      <c r="H178" s="25">
        <f>ROUND(G178*F178,2)</f>
        <v>0</v>
      </c>
    </row>
    <row r="179" spans="1:8" ht="36" customHeight="1">
      <c r="A179" s="30"/>
      <c r="B179" s="148"/>
      <c r="C179" s="129" t="s">
        <v>339</v>
      </c>
      <c r="D179" s="27"/>
      <c r="E179" s="28"/>
      <c r="F179" s="47"/>
      <c r="G179" s="29"/>
      <c r="H179" s="29"/>
    </row>
    <row r="180" spans="1:8" ht="36" customHeight="1">
      <c r="A180" s="17" t="s">
        <v>31</v>
      </c>
      <c r="B180" s="40" t="s">
        <v>209</v>
      </c>
      <c r="C180" s="18" t="s">
        <v>32</v>
      </c>
      <c r="D180" s="27" t="s">
        <v>232</v>
      </c>
      <c r="E180" s="28"/>
      <c r="F180" s="15"/>
      <c r="G180" s="127"/>
      <c r="H180" s="29"/>
    </row>
    <row r="181" spans="1:8" ht="36" customHeight="1">
      <c r="A181" s="17" t="s">
        <v>240</v>
      </c>
      <c r="B181" s="128" t="s">
        <v>29</v>
      </c>
      <c r="C181" s="18" t="s">
        <v>241</v>
      </c>
      <c r="D181" s="27" t="s">
        <v>2</v>
      </c>
      <c r="E181" s="28" t="s">
        <v>26</v>
      </c>
      <c r="F181" s="15">
        <v>40</v>
      </c>
      <c r="G181" s="16"/>
      <c r="H181" s="29">
        <f>ROUND(G181*F181,2)</f>
        <v>0</v>
      </c>
    </row>
    <row r="182" spans="1:8" ht="36" customHeight="1">
      <c r="A182" s="14" t="s">
        <v>33</v>
      </c>
      <c r="B182" s="40" t="s">
        <v>210</v>
      </c>
      <c r="C182" s="18" t="s">
        <v>34</v>
      </c>
      <c r="D182" s="27" t="s">
        <v>232</v>
      </c>
      <c r="E182" s="28" t="s">
        <v>28</v>
      </c>
      <c r="F182" s="47">
        <v>500</v>
      </c>
      <c r="G182" s="16"/>
      <c r="H182" s="29">
        <f>ROUND(G182*F182,2)</f>
        <v>0</v>
      </c>
    </row>
    <row r="183" spans="1:8" ht="36" customHeight="1">
      <c r="A183" s="17" t="s">
        <v>86</v>
      </c>
      <c r="B183" s="40" t="s">
        <v>211</v>
      </c>
      <c r="C183" s="18" t="s">
        <v>242</v>
      </c>
      <c r="D183" s="27" t="s">
        <v>243</v>
      </c>
      <c r="E183" s="28"/>
      <c r="F183" s="15"/>
      <c r="G183" s="29"/>
      <c r="H183" s="29"/>
    </row>
    <row r="184" spans="1:8" ht="36" customHeight="1">
      <c r="A184" s="26" t="s">
        <v>395</v>
      </c>
      <c r="B184" s="20" t="s">
        <v>29</v>
      </c>
      <c r="C184" s="21" t="s">
        <v>396</v>
      </c>
      <c r="D184" s="27" t="s">
        <v>2</v>
      </c>
      <c r="E184" s="28" t="s">
        <v>28</v>
      </c>
      <c r="F184" s="15">
        <v>500</v>
      </c>
      <c r="G184" s="16"/>
      <c r="H184" s="29">
        <f>ROUND(G184*F184,2)</f>
        <v>0</v>
      </c>
    </row>
    <row r="185" spans="1:8" ht="36" customHeight="1">
      <c r="A185" s="30" t="s">
        <v>57</v>
      </c>
      <c r="B185" s="40" t="s">
        <v>212</v>
      </c>
      <c r="C185" s="18" t="s">
        <v>58</v>
      </c>
      <c r="D185" s="27" t="s">
        <v>114</v>
      </c>
      <c r="E185" s="28"/>
      <c r="F185" s="15"/>
      <c r="G185" s="127"/>
      <c r="H185" s="29"/>
    </row>
    <row r="186" spans="1:8" ht="36" customHeight="1">
      <c r="A186" s="30" t="s">
        <v>115</v>
      </c>
      <c r="B186" s="128" t="s">
        <v>29</v>
      </c>
      <c r="C186" s="18" t="s">
        <v>116</v>
      </c>
      <c r="D186" s="27"/>
      <c r="E186" s="28" t="s">
        <v>28</v>
      </c>
      <c r="F186" s="47">
        <v>50</v>
      </c>
      <c r="G186" s="16"/>
      <c r="H186" s="29">
        <f>ROUND(G186*F186,2)</f>
        <v>0</v>
      </c>
    </row>
    <row r="187" spans="1:8" ht="36" customHeight="1">
      <c r="A187" s="30" t="s">
        <v>59</v>
      </c>
      <c r="B187" s="128" t="s">
        <v>36</v>
      </c>
      <c r="C187" s="18" t="s">
        <v>117</v>
      </c>
      <c r="D187" s="27"/>
      <c r="E187" s="28" t="s">
        <v>28</v>
      </c>
      <c r="F187" s="47">
        <v>450</v>
      </c>
      <c r="G187" s="16"/>
      <c r="H187" s="29">
        <f>ROUND(G187*F187,2)</f>
        <v>0</v>
      </c>
    </row>
    <row r="188" spans="1:8" ht="36" customHeight="1">
      <c r="A188" s="30" t="s">
        <v>96</v>
      </c>
      <c r="B188" s="40" t="s">
        <v>213</v>
      </c>
      <c r="C188" s="18" t="s">
        <v>47</v>
      </c>
      <c r="D188" s="27" t="s">
        <v>180</v>
      </c>
      <c r="E188" s="28"/>
      <c r="F188" s="15"/>
      <c r="G188" s="127"/>
      <c r="H188" s="29"/>
    </row>
    <row r="189" spans="1:8" ht="36" customHeight="1">
      <c r="A189" s="30" t="s">
        <v>302</v>
      </c>
      <c r="B189" s="128" t="s">
        <v>29</v>
      </c>
      <c r="C189" s="18" t="s">
        <v>294</v>
      </c>
      <c r="D189" s="27" t="s">
        <v>217</v>
      </c>
      <c r="E189" s="28"/>
      <c r="F189" s="15"/>
      <c r="G189" s="29"/>
      <c r="H189" s="29"/>
    </row>
    <row r="190" spans="1:8" ht="36" customHeight="1">
      <c r="A190" s="30" t="s">
        <v>458</v>
      </c>
      <c r="B190" s="134" t="s">
        <v>93</v>
      </c>
      <c r="C190" s="18" t="s">
        <v>220</v>
      </c>
      <c r="D190" s="27"/>
      <c r="E190" s="28" t="s">
        <v>45</v>
      </c>
      <c r="F190" s="15">
        <v>5</v>
      </c>
      <c r="G190" s="16"/>
      <c r="H190" s="29">
        <f>ROUND(G190*F190,2)</f>
        <v>0</v>
      </c>
    </row>
    <row r="191" spans="1:8" ht="36" customHeight="1">
      <c r="A191" s="30" t="s">
        <v>459</v>
      </c>
      <c r="B191" s="134" t="s">
        <v>94</v>
      </c>
      <c r="C191" s="18" t="s">
        <v>303</v>
      </c>
      <c r="D191" s="27"/>
      <c r="E191" s="28" t="s">
        <v>45</v>
      </c>
      <c r="F191" s="15">
        <v>5</v>
      </c>
      <c r="G191" s="16"/>
      <c r="H191" s="29">
        <f>ROUND(G191*F191,2)</f>
        <v>0</v>
      </c>
    </row>
    <row r="192" spans="1:8" s="2" customFormat="1" ht="30" customHeight="1" thickBot="1">
      <c r="A192" s="12"/>
      <c r="B192" s="142" t="s">
        <v>12</v>
      </c>
      <c r="C192" s="143" t="str">
        <f>C160</f>
        <v>DUNKIRK DRIVE MULTI-USE PATH WORKS - ST MARY'S ROAD TO FERMOR AVENUE</v>
      </c>
      <c r="D192" s="144"/>
      <c r="E192" s="144"/>
      <c r="F192" s="145"/>
      <c r="G192" s="146" t="s">
        <v>15</v>
      </c>
      <c r="H192" s="147">
        <f>SUM(H162:H191)</f>
        <v>0</v>
      </c>
    </row>
    <row r="193" spans="1:8" s="2" customFormat="1" ht="30.6" customHeight="1" thickTop="1">
      <c r="A193" s="12"/>
      <c r="B193" s="116" t="s">
        <v>13</v>
      </c>
      <c r="C193" s="117" t="s">
        <v>345</v>
      </c>
      <c r="D193" s="118"/>
      <c r="E193" s="118"/>
      <c r="F193" s="119"/>
      <c r="G193" s="120"/>
      <c r="H193" s="121" t="s">
        <v>2</v>
      </c>
    </row>
    <row r="194" spans="1:8" ht="36" customHeight="1">
      <c r="A194" s="30"/>
      <c r="B194" s="148"/>
      <c r="C194" s="129" t="s">
        <v>346</v>
      </c>
      <c r="D194" s="27"/>
      <c r="E194" s="28"/>
      <c r="F194" s="47"/>
      <c r="G194" s="29"/>
      <c r="H194" s="29"/>
    </row>
    <row r="195" spans="1:8" ht="36" customHeight="1">
      <c r="A195" s="17"/>
      <c r="B195" s="40" t="s">
        <v>461</v>
      </c>
      <c r="C195" s="18" t="s">
        <v>347</v>
      </c>
      <c r="D195" s="27"/>
      <c r="E195" s="28"/>
      <c r="F195" s="15"/>
      <c r="G195" s="29"/>
      <c r="H195" s="29"/>
    </row>
    <row r="196" spans="1:8" ht="36" customHeight="1">
      <c r="A196" s="17"/>
      <c r="B196" s="128" t="s">
        <v>29</v>
      </c>
      <c r="C196" s="18" t="s">
        <v>343</v>
      </c>
      <c r="D196" s="27" t="s">
        <v>344</v>
      </c>
      <c r="E196" s="28" t="s">
        <v>45</v>
      </c>
      <c r="F196" s="15">
        <v>120</v>
      </c>
      <c r="G196" s="16"/>
      <c r="H196" s="29">
        <f t="shared" ref="H196:H202" si="14">ROUND(G196*F196,2)</f>
        <v>0</v>
      </c>
    </row>
    <row r="197" spans="1:8" ht="36" customHeight="1">
      <c r="A197" s="17"/>
      <c r="B197" s="128" t="s">
        <v>36</v>
      </c>
      <c r="C197" s="18" t="s">
        <v>348</v>
      </c>
      <c r="D197" s="27" t="s">
        <v>344</v>
      </c>
      <c r="E197" s="28" t="s">
        <v>45</v>
      </c>
      <c r="F197" s="95">
        <v>170</v>
      </c>
      <c r="G197" s="96"/>
      <c r="H197" s="29">
        <f t="shared" si="14"/>
        <v>0</v>
      </c>
    </row>
    <row r="198" spans="1:8" ht="36" customHeight="1">
      <c r="A198" s="14"/>
      <c r="B198" s="40" t="s">
        <v>462</v>
      </c>
      <c r="C198" s="18" t="s">
        <v>349</v>
      </c>
      <c r="D198" s="27"/>
      <c r="E198" s="28"/>
      <c r="F198" s="47"/>
      <c r="G198" s="29"/>
      <c r="H198" s="29"/>
    </row>
    <row r="199" spans="1:8" ht="51" customHeight="1">
      <c r="A199" s="17"/>
      <c r="B199" s="128" t="s">
        <v>29</v>
      </c>
      <c r="C199" s="18" t="s">
        <v>350</v>
      </c>
      <c r="D199" s="27" t="s">
        <v>479</v>
      </c>
      <c r="E199" s="28" t="s">
        <v>35</v>
      </c>
      <c r="F199" s="15">
        <v>2</v>
      </c>
      <c r="G199" s="16"/>
      <c r="H199" s="29">
        <f t="shared" si="14"/>
        <v>0</v>
      </c>
    </row>
    <row r="200" spans="1:8" ht="48" customHeight="1">
      <c r="A200" s="17"/>
      <c r="B200" s="128" t="s">
        <v>36</v>
      </c>
      <c r="C200" s="18" t="s">
        <v>351</v>
      </c>
      <c r="D200" s="27" t="s">
        <v>472</v>
      </c>
      <c r="E200" s="28" t="s">
        <v>35</v>
      </c>
      <c r="F200" s="15">
        <v>2</v>
      </c>
      <c r="G200" s="16"/>
      <c r="H200" s="29">
        <f t="shared" si="14"/>
        <v>0</v>
      </c>
    </row>
    <row r="201" spans="1:8" ht="36" customHeight="1">
      <c r="A201" s="17"/>
      <c r="B201" s="128" t="s">
        <v>46</v>
      </c>
      <c r="C201" s="18" t="s">
        <v>352</v>
      </c>
      <c r="D201" s="27" t="s">
        <v>354</v>
      </c>
      <c r="E201" s="28" t="s">
        <v>35</v>
      </c>
      <c r="F201" s="15">
        <v>1</v>
      </c>
      <c r="G201" s="16"/>
      <c r="H201" s="29">
        <f t="shared" si="14"/>
        <v>0</v>
      </c>
    </row>
    <row r="202" spans="1:8" ht="36" customHeight="1">
      <c r="A202" s="17"/>
      <c r="B202" s="128" t="s">
        <v>56</v>
      </c>
      <c r="C202" s="18" t="s">
        <v>353</v>
      </c>
      <c r="D202" s="27" t="s">
        <v>355</v>
      </c>
      <c r="E202" s="28" t="s">
        <v>35</v>
      </c>
      <c r="F202" s="15">
        <v>1</v>
      </c>
      <c r="G202" s="16"/>
      <c r="H202" s="29">
        <f t="shared" si="14"/>
        <v>0</v>
      </c>
    </row>
    <row r="203" spans="1:8" ht="36" customHeight="1">
      <c r="A203" s="30"/>
      <c r="B203" s="40" t="s">
        <v>463</v>
      </c>
      <c r="C203" s="18" t="s">
        <v>356</v>
      </c>
      <c r="D203" s="27"/>
      <c r="E203" s="28"/>
      <c r="F203" s="15"/>
      <c r="G203" s="127"/>
      <c r="H203" s="29"/>
    </row>
    <row r="204" spans="1:8" ht="36" customHeight="1">
      <c r="A204" s="30"/>
      <c r="B204" s="128" t="s">
        <v>29</v>
      </c>
      <c r="C204" s="18" t="s">
        <v>357</v>
      </c>
      <c r="D204" s="27" t="s">
        <v>473</v>
      </c>
      <c r="E204" s="28" t="s">
        <v>35</v>
      </c>
      <c r="F204" s="47">
        <v>6</v>
      </c>
      <c r="G204" s="16"/>
      <c r="H204" s="29">
        <f>ROUND(G204*F204,2)</f>
        <v>0</v>
      </c>
    </row>
    <row r="205" spans="1:8" ht="36" customHeight="1">
      <c r="A205" s="30"/>
      <c r="B205" s="40" t="s">
        <v>464</v>
      </c>
      <c r="C205" s="18" t="s">
        <v>358</v>
      </c>
      <c r="D205" s="27"/>
      <c r="E205" s="28"/>
      <c r="F205" s="15"/>
      <c r="G205" s="127"/>
      <c r="H205" s="29"/>
    </row>
    <row r="206" spans="1:8" ht="36" customHeight="1">
      <c r="A206" s="30"/>
      <c r="B206" s="128" t="s">
        <v>29</v>
      </c>
      <c r="C206" s="18" t="s">
        <v>359</v>
      </c>
      <c r="D206" s="27" t="s">
        <v>473</v>
      </c>
      <c r="E206" s="28" t="s">
        <v>35</v>
      </c>
      <c r="F206" s="47">
        <v>6</v>
      </c>
      <c r="G206" s="16"/>
      <c r="H206" s="29">
        <f>ROUND(G206*F206,2)</f>
        <v>0</v>
      </c>
    </row>
    <row r="207" spans="1:8" ht="36" customHeight="1">
      <c r="A207" s="30"/>
      <c r="B207" s="128" t="s">
        <v>36</v>
      </c>
      <c r="C207" s="18" t="s">
        <v>360</v>
      </c>
      <c r="D207" s="27" t="s">
        <v>473</v>
      </c>
      <c r="E207" s="28" t="s">
        <v>35</v>
      </c>
      <c r="F207" s="47">
        <v>1</v>
      </c>
      <c r="G207" s="16"/>
      <c r="H207" s="29">
        <f>ROUND(G207*F207,2)</f>
        <v>0</v>
      </c>
    </row>
    <row r="208" spans="1:8" ht="36" customHeight="1">
      <c r="A208" s="30"/>
      <c r="B208" s="40" t="s">
        <v>465</v>
      </c>
      <c r="C208" s="18" t="s">
        <v>361</v>
      </c>
      <c r="D208" s="27" t="s">
        <v>114</v>
      </c>
      <c r="E208" s="28"/>
      <c r="F208" s="15"/>
      <c r="G208" s="127"/>
      <c r="H208" s="29"/>
    </row>
    <row r="209" spans="1:8" ht="36" customHeight="1">
      <c r="A209" s="30"/>
      <c r="B209" s="128" t="s">
        <v>29</v>
      </c>
      <c r="C209" s="18" t="s">
        <v>362</v>
      </c>
      <c r="D209" s="27" t="s">
        <v>473</v>
      </c>
      <c r="E209" s="28" t="s">
        <v>35</v>
      </c>
      <c r="F209" s="47">
        <v>1</v>
      </c>
      <c r="G209" s="16"/>
      <c r="H209" s="29">
        <f>ROUND(G209*F209,2)</f>
        <v>0</v>
      </c>
    </row>
    <row r="210" spans="1:8" ht="36" customHeight="1">
      <c r="A210" s="30"/>
      <c r="B210" s="128" t="s">
        <v>36</v>
      </c>
      <c r="C210" s="18" t="s">
        <v>363</v>
      </c>
      <c r="D210" s="27" t="s">
        <v>473</v>
      </c>
      <c r="E210" s="28" t="s">
        <v>35</v>
      </c>
      <c r="F210" s="47">
        <v>6</v>
      </c>
      <c r="G210" s="16"/>
      <c r="H210" s="29">
        <f>ROUND(G210*F210,2)</f>
        <v>0</v>
      </c>
    </row>
    <row r="211" spans="1:8" ht="36" customHeight="1">
      <c r="A211" s="30"/>
      <c r="B211" s="148"/>
      <c r="C211" s="129" t="s">
        <v>364</v>
      </c>
      <c r="D211" s="27"/>
      <c r="E211" s="28"/>
      <c r="F211" s="47"/>
      <c r="G211" s="29"/>
      <c r="H211" s="29"/>
    </row>
    <row r="212" spans="1:8" ht="36" customHeight="1">
      <c r="A212" s="17"/>
      <c r="B212" s="40" t="s">
        <v>466</v>
      </c>
      <c r="C212" s="18" t="s">
        <v>347</v>
      </c>
      <c r="D212" s="27"/>
      <c r="E212" s="28"/>
      <c r="F212" s="15"/>
      <c r="G212" s="29"/>
      <c r="H212" s="29"/>
    </row>
    <row r="213" spans="1:8" ht="36" customHeight="1">
      <c r="A213" s="17"/>
      <c r="B213" s="128" t="s">
        <v>29</v>
      </c>
      <c r="C213" s="18" t="s">
        <v>343</v>
      </c>
      <c r="D213" s="27" t="s">
        <v>344</v>
      </c>
      <c r="E213" s="28" t="s">
        <v>45</v>
      </c>
      <c r="F213" s="15">
        <v>20</v>
      </c>
      <c r="G213" s="16"/>
      <c r="H213" s="29">
        <f t="shared" ref="H213:H217" si="15">ROUND(G213*F213,2)</f>
        <v>0</v>
      </c>
    </row>
    <row r="214" spans="1:8" ht="36" customHeight="1">
      <c r="A214" s="17"/>
      <c r="B214" s="128" t="s">
        <v>36</v>
      </c>
      <c r="C214" s="18" t="s">
        <v>348</v>
      </c>
      <c r="D214" s="27" t="s">
        <v>344</v>
      </c>
      <c r="E214" s="28" t="s">
        <v>45</v>
      </c>
      <c r="F214" s="15">
        <v>20</v>
      </c>
      <c r="G214" s="16"/>
      <c r="H214" s="29">
        <f t="shared" si="15"/>
        <v>0</v>
      </c>
    </row>
    <row r="215" spans="1:8" ht="36" customHeight="1">
      <c r="A215" s="14"/>
      <c r="B215" s="40" t="s">
        <v>467</v>
      </c>
      <c r="C215" s="18" t="s">
        <v>349</v>
      </c>
      <c r="D215" s="27"/>
      <c r="E215" s="28"/>
      <c r="F215" s="47"/>
      <c r="G215" s="29"/>
      <c r="H215" s="29">
        <f t="shared" si="15"/>
        <v>0</v>
      </c>
    </row>
    <row r="216" spans="1:8" ht="51" customHeight="1">
      <c r="A216" s="17"/>
      <c r="B216" s="128" t="s">
        <v>29</v>
      </c>
      <c r="C216" s="18" t="s">
        <v>350</v>
      </c>
      <c r="D216" s="27" t="s">
        <v>471</v>
      </c>
      <c r="E216" s="28" t="s">
        <v>35</v>
      </c>
      <c r="F216" s="15">
        <v>1</v>
      </c>
      <c r="G216" s="16"/>
      <c r="H216" s="29">
        <f t="shared" si="15"/>
        <v>0</v>
      </c>
    </row>
    <row r="217" spans="1:8" ht="48" customHeight="1">
      <c r="A217" s="17"/>
      <c r="B217" s="128" t="s">
        <v>36</v>
      </c>
      <c r="C217" s="18" t="s">
        <v>351</v>
      </c>
      <c r="D217" s="27" t="s">
        <v>472</v>
      </c>
      <c r="E217" s="28" t="s">
        <v>35</v>
      </c>
      <c r="F217" s="15">
        <v>4</v>
      </c>
      <c r="G217" s="16"/>
      <c r="H217" s="29">
        <f t="shared" si="15"/>
        <v>0</v>
      </c>
    </row>
    <row r="218" spans="1:8" ht="36" customHeight="1">
      <c r="A218" s="30"/>
      <c r="B218" s="40" t="s">
        <v>468</v>
      </c>
      <c r="C218" s="18" t="s">
        <v>356</v>
      </c>
      <c r="D218" s="27"/>
      <c r="E218" s="28"/>
      <c r="F218" s="15"/>
      <c r="G218" s="127"/>
      <c r="H218" s="29"/>
    </row>
    <row r="219" spans="1:8" ht="36" customHeight="1">
      <c r="A219" s="30"/>
      <c r="B219" s="128" t="s">
        <v>36</v>
      </c>
      <c r="C219" s="18" t="s">
        <v>357</v>
      </c>
      <c r="D219" s="27" t="s">
        <v>473</v>
      </c>
      <c r="E219" s="28" t="s">
        <v>35</v>
      </c>
      <c r="F219" s="47">
        <v>1</v>
      </c>
      <c r="G219" s="16"/>
      <c r="H219" s="29">
        <f>ROUND(G219*F219,2)</f>
        <v>0</v>
      </c>
    </row>
    <row r="220" spans="1:8" ht="36" customHeight="1">
      <c r="A220" s="30"/>
      <c r="B220" s="40" t="s">
        <v>469</v>
      </c>
      <c r="C220" s="18" t="s">
        <v>358</v>
      </c>
      <c r="D220" s="27"/>
      <c r="E220" s="28"/>
      <c r="F220" s="15"/>
      <c r="G220" s="127"/>
      <c r="H220" s="29"/>
    </row>
    <row r="221" spans="1:8" ht="36" customHeight="1">
      <c r="A221" s="30"/>
      <c r="B221" s="128" t="s">
        <v>29</v>
      </c>
      <c r="C221" s="18" t="s">
        <v>359</v>
      </c>
      <c r="D221" s="27" t="s">
        <v>473</v>
      </c>
      <c r="E221" s="28" t="s">
        <v>35</v>
      </c>
      <c r="F221" s="47">
        <v>4</v>
      </c>
      <c r="G221" s="16"/>
      <c r="H221" s="29">
        <f>ROUND(G221*F221,2)</f>
        <v>0</v>
      </c>
    </row>
    <row r="222" spans="1:8" ht="36" customHeight="1">
      <c r="A222" s="30"/>
      <c r="B222" s="40" t="s">
        <v>470</v>
      </c>
      <c r="C222" s="18" t="s">
        <v>361</v>
      </c>
      <c r="D222" s="27" t="s">
        <v>114</v>
      </c>
      <c r="E222" s="28"/>
      <c r="F222" s="15"/>
      <c r="G222" s="127"/>
      <c r="H222" s="29"/>
    </row>
    <row r="223" spans="1:8" ht="36" customHeight="1">
      <c r="A223" s="30"/>
      <c r="B223" s="128" t="s">
        <v>29</v>
      </c>
      <c r="C223" s="18" t="s">
        <v>362</v>
      </c>
      <c r="D223" s="27" t="s">
        <v>473</v>
      </c>
      <c r="E223" s="28" t="s">
        <v>35</v>
      </c>
      <c r="F223" s="47">
        <v>1</v>
      </c>
      <c r="G223" s="16"/>
      <c r="H223" s="29">
        <f>ROUND(G223*F223,2)</f>
        <v>0</v>
      </c>
    </row>
    <row r="224" spans="1:8" ht="36" customHeight="1">
      <c r="A224" s="30"/>
      <c r="B224" s="128" t="s">
        <v>36</v>
      </c>
      <c r="C224" s="18" t="s">
        <v>363</v>
      </c>
      <c r="D224" s="27" t="s">
        <v>473</v>
      </c>
      <c r="E224" s="28" t="s">
        <v>35</v>
      </c>
      <c r="F224" s="47">
        <v>6</v>
      </c>
      <c r="G224" s="16"/>
      <c r="H224" s="29">
        <f>ROUND(G224*F224,2)</f>
        <v>0</v>
      </c>
    </row>
    <row r="225" spans="1:8" s="2" customFormat="1" ht="30" customHeight="1" thickBot="1">
      <c r="A225" s="12"/>
      <c r="B225" s="142" t="str">
        <f>B193</f>
        <v>C</v>
      </c>
      <c r="C225" s="143" t="str">
        <f>C193</f>
        <v>TRAFFIC SIGNALS</v>
      </c>
      <c r="D225" s="144"/>
      <c r="E225" s="144"/>
      <c r="F225" s="145"/>
      <c r="G225" s="146" t="s">
        <v>15</v>
      </c>
      <c r="H225" s="147">
        <f>SUM(H196:H224)</f>
        <v>0</v>
      </c>
    </row>
    <row r="226" spans="1:8" s="2" customFormat="1" ht="30.6" customHeight="1" thickTop="1">
      <c r="A226" s="12"/>
      <c r="B226" s="116" t="s">
        <v>14</v>
      </c>
      <c r="C226" s="117" t="s">
        <v>340</v>
      </c>
      <c r="D226" s="118"/>
      <c r="E226" s="118"/>
      <c r="F226" s="119"/>
      <c r="G226" s="120"/>
      <c r="H226" s="121" t="s">
        <v>2</v>
      </c>
    </row>
    <row r="227" spans="1:8" ht="36" customHeight="1">
      <c r="A227" s="30" t="s">
        <v>229</v>
      </c>
      <c r="B227" s="149" t="s">
        <v>216</v>
      </c>
      <c r="C227" s="18" t="s">
        <v>341</v>
      </c>
      <c r="D227" s="27" t="s">
        <v>342</v>
      </c>
      <c r="E227" s="150" t="s">
        <v>318</v>
      </c>
      <c r="F227" s="53">
        <v>1</v>
      </c>
      <c r="G227" s="16"/>
      <c r="H227" s="29">
        <f>ROUND(G227*F227,2)</f>
        <v>0</v>
      </c>
    </row>
    <row r="228" spans="1:8" ht="36" customHeight="1" thickBot="1">
      <c r="A228" s="71"/>
      <c r="B228" s="151" t="str">
        <f>B226</f>
        <v>D</v>
      </c>
      <c r="C228" s="143" t="str">
        <f>C226</f>
        <v>MOBILIZATION/DEMOBILIZATION</v>
      </c>
      <c r="D228" s="144"/>
      <c r="E228" s="144"/>
      <c r="F228" s="145"/>
      <c r="G228" s="152" t="s">
        <v>15</v>
      </c>
      <c r="H228" s="152">
        <f>SUM(H227)</f>
        <v>0</v>
      </c>
    </row>
    <row r="229" spans="1:8" ht="36" customHeight="1" thickTop="1">
      <c r="A229" s="72"/>
      <c r="B229" s="153" t="s">
        <v>16</v>
      </c>
      <c r="C229" s="154"/>
      <c r="D229" s="154"/>
      <c r="E229" s="154"/>
      <c r="F229" s="154"/>
      <c r="G229" s="154"/>
      <c r="H229" s="155"/>
    </row>
    <row r="230" spans="1:8" ht="36" customHeight="1">
      <c r="A230" s="73"/>
      <c r="B230" s="156" t="str">
        <f>B159</f>
        <v>A</v>
      </c>
      <c r="C230" s="157" t="str">
        <f>C159</f>
        <v>DUNKIRK DRIVE REHABILITATION - ST MARY'S ROAD TO FERMOR AVENUE</v>
      </c>
      <c r="D230" s="158"/>
      <c r="E230" s="158"/>
      <c r="F230" s="159"/>
      <c r="G230" s="160" t="s">
        <v>15</v>
      </c>
      <c r="H230" s="160">
        <f>H159</f>
        <v>0</v>
      </c>
    </row>
    <row r="231" spans="1:8" ht="36" customHeight="1">
      <c r="A231" s="73"/>
      <c r="B231" s="156" t="str">
        <f>B192</f>
        <v>B</v>
      </c>
      <c r="C231" s="161" t="str">
        <f>C192</f>
        <v>DUNKIRK DRIVE MULTI-USE PATH WORKS - ST MARY'S ROAD TO FERMOR AVENUE</v>
      </c>
      <c r="D231" s="162"/>
      <c r="E231" s="162"/>
      <c r="F231" s="163"/>
      <c r="G231" s="160" t="s">
        <v>15</v>
      </c>
      <c r="H231" s="160">
        <f>H192</f>
        <v>0</v>
      </c>
    </row>
    <row r="232" spans="1:8" ht="36" customHeight="1">
      <c r="A232" s="73"/>
      <c r="B232" s="156" t="str">
        <f>B225</f>
        <v>C</v>
      </c>
      <c r="C232" s="161" t="str">
        <f>C225</f>
        <v>TRAFFIC SIGNALS</v>
      </c>
      <c r="D232" s="162"/>
      <c r="E232" s="162"/>
      <c r="F232" s="163"/>
      <c r="G232" s="160" t="s">
        <v>15</v>
      </c>
      <c r="H232" s="160">
        <f>H225</f>
        <v>0</v>
      </c>
    </row>
    <row r="233" spans="1:8" ht="36" customHeight="1" thickBot="1">
      <c r="A233" s="73"/>
      <c r="B233" s="156" t="str">
        <f>B228</f>
        <v>D</v>
      </c>
      <c r="C233" s="161" t="str">
        <f>C228</f>
        <v>MOBILIZATION/DEMOBILIZATION</v>
      </c>
      <c r="D233" s="162"/>
      <c r="E233" s="162"/>
      <c r="F233" s="163"/>
      <c r="G233" s="160" t="s">
        <v>15</v>
      </c>
      <c r="H233" s="160">
        <f>H228</f>
        <v>0</v>
      </c>
    </row>
    <row r="234" spans="1:8" ht="36" customHeight="1" thickTop="1">
      <c r="A234" s="13"/>
      <c r="B234" s="164" t="s">
        <v>25</v>
      </c>
      <c r="C234" s="118"/>
      <c r="D234" s="118"/>
      <c r="E234" s="118"/>
      <c r="F234" s="118"/>
      <c r="G234" s="165">
        <f>SUM(H230:H233)</f>
        <v>0</v>
      </c>
      <c r="H234" s="166"/>
    </row>
    <row r="235" spans="1:8" ht="36" customHeight="1">
      <c r="A235" s="74"/>
      <c r="B235" s="167"/>
      <c r="C235" s="168"/>
      <c r="D235" s="169"/>
      <c r="E235" s="168"/>
      <c r="F235" s="168"/>
      <c r="G235" s="170"/>
      <c r="H235" s="171"/>
    </row>
  </sheetData>
  <sheetProtection algorithmName="SHA-512" hashValue="gahRbbGrRZlsFamZf7hZNrYRAfekhZtV4DPKjC2HXSZ9X9NKDvbJ0ZAobKPm0Bs4gzLOGDzgQRdtlQ6jF5YCng==" saltValue="SFB8vagH2BwjMwBJZZesrQ==" spinCount="100000" sheet="1" objects="1" scenarios="1" selectLockedCells="1"/>
  <mergeCells count="17">
    <mergeCell ref="C231:F231"/>
    <mergeCell ref="C232:F232"/>
    <mergeCell ref="C233:F233"/>
    <mergeCell ref="B234:F234"/>
    <mergeCell ref="G234:H234"/>
    <mergeCell ref="C230:F230"/>
    <mergeCell ref="B1:H1"/>
    <mergeCell ref="B2:H2"/>
    <mergeCell ref="C6:F6"/>
    <mergeCell ref="C159:F159"/>
    <mergeCell ref="C160:F160"/>
    <mergeCell ref="C192:F192"/>
    <mergeCell ref="C193:F193"/>
    <mergeCell ref="C225:F225"/>
    <mergeCell ref="C226:F226"/>
    <mergeCell ref="C228:F228"/>
    <mergeCell ref="B229:H229"/>
  </mergeCells>
  <conditionalFormatting sqref="D198 D204 D219 D227 D194">
    <cfRule type="cellIs" dxfId="452" priority="153" stopIfTrue="1" operator="equal">
      <formula>"CW 2130-R11"</formula>
    </cfRule>
  </conditionalFormatting>
  <conditionalFormatting sqref="D204 D219 D227 D194">
    <cfRule type="cellIs" dxfId="451" priority="108" stopIfTrue="1" operator="equal">
      <formula>"CW 3120-R2"</formula>
    </cfRule>
  </conditionalFormatting>
  <conditionalFormatting sqref="D204 D219 D227 D194">
    <cfRule type="cellIs" dxfId="450" priority="154" stopIfTrue="1" operator="equal">
      <formula>"CW 3240-R7"</formula>
    </cfRule>
  </conditionalFormatting>
  <conditionalFormatting sqref="D197">
    <cfRule type="cellIs" dxfId="449" priority="150" stopIfTrue="1" operator="equal">
      <formula>"CW 2130-R11"</formula>
    </cfRule>
  </conditionalFormatting>
  <conditionalFormatting sqref="D200:D201">
    <cfRule type="cellIs" dxfId="448" priority="144" stopIfTrue="1" operator="equal">
      <formula>"CW 2130-R11"</formula>
    </cfRule>
  </conditionalFormatting>
  <conditionalFormatting sqref="D205:D207">
    <cfRule type="cellIs" dxfId="447" priority="141" stopIfTrue="1" operator="equal">
      <formula>"CW 2130-R11"</formula>
    </cfRule>
  </conditionalFormatting>
  <conditionalFormatting sqref="D208:D210">
    <cfRule type="cellIs" dxfId="446" priority="138" stopIfTrue="1" operator="equal">
      <formula>"CW 2130-R11"</formula>
    </cfRule>
  </conditionalFormatting>
  <conditionalFormatting sqref="D222:D224">
    <cfRule type="cellIs" dxfId="445" priority="155" stopIfTrue="1" operator="equal">
      <formula>"CW 2130-R11"</formula>
    </cfRule>
  </conditionalFormatting>
  <conditionalFormatting sqref="D171">
    <cfRule type="cellIs" dxfId="444" priority="165" stopIfTrue="1" operator="equal">
      <formula>"CW 2130-R11"</formula>
    </cfRule>
    <cfRule type="cellIs" dxfId="443" priority="166" stopIfTrue="1" operator="equal">
      <formula>"CW 3120-R2"</formula>
    </cfRule>
    <cfRule type="cellIs" dxfId="442" priority="167" stopIfTrue="1" operator="equal">
      <formula>"CW 3240-R7"</formula>
    </cfRule>
  </conditionalFormatting>
  <conditionalFormatting sqref="D8:D9 D16:D18 D154 D156:D158 D161">
    <cfRule type="cellIs" dxfId="441" priority="270" stopIfTrue="1" operator="equal">
      <formula>"CW 2130-R11"</formula>
    </cfRule>
  </conditionalFormatting>
  <conditionalFormatting sqref="D8:D9 D16:D18 D154 D156:D158 D161">
    <cfRule type="cellIs" dxfId="440" priority="271" stopIfTrue="1" operator="equal">
      <formula>"CW 3120-R2"</formula>
    </cfRule>
  </conditionalFormatting>
  <conditionalFormatting sqref="D8:D9 D16:D18 D154 D156:D158 D161">
    <cfRule type="cellIs" dxfId="439" priority="272" stopIfTrue="1" operator="equal">
      <formula>"CW 3240-R7"</formula>
    </cfRule>
  </conditionalFormatting>
  <conditionalFormatting sqref="D11">
    <cfRule type="cellIs" dxfId="438" priority="273" stopIfTrue="1" operator="equal">
      <formula>"CW 2130-R11"</formula>
    </cfRule>
  </conditionalFormatting>
  <conditionalFormatting sqref="D11">
    <cfRule type="cellIs" dxfId="437" priority="274" stopIfTrue="1" operator="equal">
      <formula>"CW 3120-R2"</formula>
    </cfRule>
  </conditionalFormatting>
  <conditionalFormatting sqref="D11">
    <cfRule type="cellIs" dxfId="436" priority="275" stopIfTrue="1" operator="equal">
      <formula>"CW 3240-R7"</formula>
    </cfRule>
  </conditionalFormatting>
  <conditionalFormatting sqref="D14">
    <cfRule type="cellIs" dxfId="435" priority="276" stopIfTrue="1" operator="equal">
      <formula>"CW 2130-R11"</formula>
    </cfRule>
  </conditionalFormatting>
  <conditionalFormatting sqref="D14">
    <cfRule type="cellIs" dxfId="434" priority="277" stopIfTrue="1" operator="equal">
      <formula>"CW 3120-R2"</formula>
    </cfRule>
  </conditionalFormatting>
  <conditionalFormatting sqref="D14">
    <cfRule type="cellIs" dxfId="433" priority="278" stopIfTrue="1" operator="equal">
      <formula>"CW 3240-R7"</formula>
    </cfRule>
  </conditionalFormatting>
  <conditionalFormatting sqref="D15">
    <cfRule type="cellIs" dxfId="432" priority="279" stopIfTrue="1" operator="equal">
      <formula>"CW 2130-R11"</formula>
    </cfRule>
  </conditionalFormatting>
  <conditionalFormatting sqref="D15">
    <cfRule type="cellIs" dxfId="431" priority="280" stopIfTrue="1" operator="equal">
      <formula>"CW 3120-R2"</formula>
    </cfRule>
  </conditionalFormatting>
  <conditionalFormatting sqref="D15">
    <cfRule type="cellIs" dxfId="430" priority="281" stopIfTrue="1" operator="equal">
      <formula>"CW 3240-R7"</formula>
    </cfRule>
  </conditionalFormatting>
  <conditionalFormatting sqref="D19">
    <cfRule type="cellIs" dxfId="429" priority="282" stopIfTrue="1" operator="equal">
      <formula>"CW 2130-R11"</formula>
    </cfRule>
  </conditionalFormatting>
  <conditionalFormatting sqref="D19">
    <cfRule type="cellIs" dxfId="428" priority="283" stopIfTrue="1" operator="equal">
      <formula>"CW 3120-R2"</formula>
    </cfRule>
  </conditionalFormatting>
  <conditionalFormatting sqref="D19">
    <cfRule type="cellIs" dxfId="427" priority="284" stopIfTrue="1" operator="equal">
      <formula>"CW 3240-R7"</formula>
    </cfRule>
  </conditionalFormatting>
  <conditionalFormatting sqref="D20">
    <cfRule type="cellIs" dxfId="426" priority="285" stopIfTrue="1" operator="equal">
      <formula>"CW 2130-R11"</formula>
    </cfRule>
  </conditionalFormatting>
  <conditionalFormatting sqref="D20">
    <cfRule type="cellIs" dxfId="425" priority="286" stopIfTrue="1" operator="equal">
      <formula>"CW 3120-R2"</formula>
    </cfRule>
  </conditionalFormatting>
  <conditionalFormatting sqref="D20">
    <cfRule type="cellIs" dxfId="424" priority="287" stopIfTrue="1" operator="equal">
      <formula>"CW 3240-R7"</formula>
    </cfRule>
  </conditionalFormatting>
  <conditionalFormatting sqref="D22:D23">
    <cfRule type="cellIs" dxfId="423" priority="288" stopIfTrue="1" operator="equal">
      <formula>"CW 2130-R11"</formula>
    </cfRule>
  </conditionalFormatting>
  <conditionalFormatting sqref="D22:D23">
    <cfRule type="cellIs" dxfId="422" priority="289" stopIfTrue="1" operator="equal">
      <formula>"CW 3120-R2"</formula>
    </cfRule>
  </conditionalFormatting>
  <conditionalFormatting sqref="D22:D23">
    <cfRule type="cellIs" dxfId="421" priority="290" stopIfTrue="1" operator="equal">
      <formula>"CW 3240-R7"</formula>
    </cfRule>
  </conditionalFormatting>
  <conditionalFormatting sqref="D24">
    <cfRule type="cellIs" dxfId="420" priority="291" stopIfTrue="1" operator="equal">
      <formula>"CW 2130-R11"</formula>
    </cfRule>
  </conditionalFormatting>
  <conditionalFormatting sqref="D24">
    <cfRule type="cellIs" dxfId="419" priority="292" stopIfTrue="1" operator="equal">
      <formula>"CW 3120-R2"</formula>
    </cfRule>
  </conditionalFormatting>
  <conditionalFormatting sqref="D24">
    <cfRule type="cellIs" dxfId="418" priority="293" stopIfTrue="1" operator="equal">
      <formula>"CW 3240-R7"</formula>
    </cfRule>
  </conditionalFormatting>
  <conditionalFormatting sqref="D25">
    <cfRule type="cellIs" dxfId="417" priority="294" stopIfTrue="1" operator="equal">
      <formula>"CW 2130-R11"</formula>
    </cfRule>
  </conditionalFormatting>
  <conditionalFormatting sqref="D25">
    <cfRule type="cellIs" dxfId="416" priority="295" stopIfTrue="1" operator="equal">
      <formula>"CW 3120-R2"</formula>
    </cfRule>
  </conditionalFormatting>
  <conditionalFormatting sqref="D25">
    <cfRule type="cellIs" dxfId="415" priority="296" stopIfTrue="1" operator="equal">
      <formula>"CW 3240-R7"</formula>
    </cfRule>
  </conditionalFormatting>
  <conditionalFormatting sqref="D26">
    <cfRule type="cellIs" dxfId="414" priority="297" stopIfTrue="1" operator="equal">
      <formula>"CW 2130-R11"</formula>
    </cfRule>
  </conditionalFormatting>
  <conditionalFormatting sqref="D26">
    <cfRule type="cellIs" dxfId="413" priority="298" stopIfTrue="1" operator="equal">
      <formula>"CW 3120-R2"</formula>
    </cfRule>
  </conditionalFormatting>
  <conditionalFormatting sqref="D26">
    <cfRule type="cellIs" dxfId="412" priority="299" stopIfTrue="1" operator="equal">
      <formula>"CW 3240-R7"</formula>
    </cfRule>
  </conditionalFormatting>
  <conditionalFormatting sqref="D27:D30">
    <cfRule type="cellIs" dxfId="411" priority="300" stopIfTrue="1" operator="equal">
      <formula>"CW 2130-R11"</formula>
    </cfRule>
  </conditionalFormatting>
  <conditionalFormatting sqref="D27:D30">
    <cfRule type="cellIs" dxfId="410" priority="301" stopIfTrue="1" operator="equal">
      <formula>"CW 3120-R2"</formula>
    </cfRule>
  </conditionalFormatting>
  <conditionalFormatting sqref="D27:D30">
    <cfRule type="cellIs" dxfId="409" priority="302" stopIfTrue="1" operator="equal">
      <formula>"CW 3240-R7"</formula>
    </cfRule>
  </conditionalFormatting>
  <conditionalFormatting sqref="D32:D33">
    <cfRule type="cellIs" dxfId="408" priority="303" stopIfTrue="1" operator="equal">
      <formula>"CW 2130-R11"</formula>
    </cfRule>
  </conditionalFormatting>
  <conditionalFormatting sqref="D32:D33">
    <cfRule type="cellIs" dxfId="407" priority="304" stopIfTrue="1" operator="equal">
      <formula>"CW 3120-R2"</formula>
    </cfRule>
  </conditionalFormatting>
  <conditionalFormatting sqref="D32:D33">
    <cfRule type="cellIs" dxfId="406" priority="305" stopIfTrue="1" operator="equal">
      <formula>"CW 3240-R7"</formula>
    </cfRule>
  </conditionalFormatting>
  <conditionalFormatting sqref="D162:D163">
    <cfRule type="cellIs" dxfId="405" priority="249" stopIfTrue="1" operator="equal">
      <formula>"CW 2130-R11"</formula>
    </cfRule>
  </conditionalFormatting>
  <conditionalFormatting sqref="D162:D163">
    <cfRule type="cellIs" dxfId="404" priority="250" stopIfTrue="1" operator="equal">
      <formula>"CW 3120-R2"</formula>
    </cfRule>
  </conditionalFormatting>
  <conditionalFormatting sqref="D162:D163">
    <cfRule type="cellIs" dxfId="403" priority="251" stopIfTrue="1" operator="equal">
      <formula>"CW 3240-R7"</formula>
    </cfRule>
  </conditionalFormatting>
  <conditionalFormatting sqref="D174">
    <cfRule type="cellIs" dxfId="402" priority="216" stopIfTrue="1" operator="equal">
      <formula>"CW 2130-R11"</formula>
    </cfRule>
  </conditionalFormatting>
  <conditionalFormatting sqref="D174">
    <cfRule type="cellIs" dxfId="401" priority="217" stopIfTrue="1" operator="equal">
      <formula>"CW 3120-R2"</formula>
    </cfRule>
  </conditionalFormatting>
  <conditionalFormatting sqref="D174">
    <cfRule type="cellIs" dxfId="400" priority="218" stopIfTrue="1" operator="equal">
      <formula>"CW 3240-R7"</formula>
    </cfRule>
  </conditionalFormatting>
  <conditionalFormatting sqref="D175">
    <cfRule type="cellIs" dxfId="399" priority="219" stopIfTrue="1" operator="equal">
      <formula>"CW 2130-R11"</formula>
    </cfRule>
  </conditionalFormatting>
  <conditionalFormatting sqref="D175">
    <cfRule type="cellIs" dxfId="398" priority="220" stopIfTrue="1" operator="equal">
      <formula>"CW 3120-R2"</formula>
    </cfRule>
  </conditionalFormatting>
  <conditionalFormatting sqref="D175">
    <cfRule type="cellIs" dxfId="397" priority="221" stopIfTrue="1" operator="equal">
      <formula>"CW 3240-R7"</formula>
    </cfRule>
  </conditionalFormatting>
  <conditionalFormatting sqref="D39:D40">
    <cfRule type="cellIs" dxfId="396" priority="306" stopIfTrue="1" operator="equal">
      <formula>"CW 2130-R11"</formula>
    </cfRule>
  </conditionalFormatting>
  <conditionalFormatting sqref="D39:D40">
    <cfRule type="cellIs" dxfId="395" priority="307" stopIfTrue="1" operator="equal">
      <formula>"CW 3120-R2"</formula>
    </cfRule>
  </conditionalFormatting>
  <conditionalFormatting sqref="D39:D40">
    <cfRule type="cellIs" dxfId="394" priority="308" stopIfTrue="1" operator="equal">
      <formula>"CW 3240-R7"</formula>
    </cfRule>
  </conditionalFormatting>
  <conditionalFormatting sqref="D41">
    <cfRule type="cellIs" dxfId="393" priority="309" stopIfTrue="1" operator="equal">
      <formula>"CW 2130-R11"</formula>
    </cfRule>
  </conditionalFormatting>
  <conditionalFormatting sqref="D41">
    <cfRule type="cellIs" dxfId="392" priority="310" stopIfTrue="1" operator="equal">
      <formula>"CW 3120-R2"</formula>
    </cfRule>
  </conditionalFormatting>
  <conditionalFormatting sqref="D41">
    <cfRule type="cellIs" dxfId="391" priority="311" stopIfTrue="1" operator="equal">
      <formula>"CW 3240-R7"</formula>
    </cfRule>
  </conditionalFormatting>
  <conditionalFormatting sqref="D42">
    <cfRule type="cellIs" dxfId="390" priority="312" stopIfTrue="1" operator="equal">
      <formula>"CW 2130-R11"</formula>
    </cfRule>
  </conditionalFormatting>
  <conditionalFormatting sqref="D42">
    <cfRule type="cellIs" dxfId="389" priority="313" stopIfTrue="1" operator="equal">
      <formula>"CW 3120-R2"</formula>
    </cfRule>
  </conditionalFormatting>
  <conditionalFormatting sqref="D42">
    <cfRule type="cellIs" dxfId="388" priority="314" stopIfTrue="1" operator="equal">
      <formula>"CW 3240-R7"</formula>
    </cfRule>
  </conditionalFormatting>
  <conditionalFormatting sqref="D43">
    <cfRule type="cellIs" dxfId="387" priority="315" stopIfTrue="1" operator="equal">
      <formula>"CW 2130-R11"</formula>
    </cfRule>
  </conditionalFormatting>
  <conditionalFormatting sqref="D43">
    <cfRule type="cellIs" dxfId="386" priority="316" stopIfTrue="1" operator="equal">
      <formula>"CW 3120-R2"</formula>
    </cfRule>
  </conditionalFormatting>
  <conditionalFormatting sqref="D43">
    <cfRule type="cellIs" dxfId="385" priority="317" stopIfTrue="1" operator="equal">
      <formula>"CW 3240-R7"</formula>
    </cfRule>
  </conditionalFormatting>
  <conditionalFormatting sqref="D44">
    <cfRule type="cellIs" dxfId="384" priority="318" stopIfTrue="1" operator="equal">
      <formula>"CW 2130-R11"</formula>
    </cfRule>
  </conditionalFormatting>
  <conditionalFormatting sqref="D44">
    <cfRule type="cellIs" dxfId="383" priority="319" stopIfTrue="1" operator="equal">
      <formula>"CW 3120-R2"</formula>
    </cfRule>
  </conditionalFormatting>
  <conditionalFormatting sqref="D44">
    <cfRule type="cellIs" dxfId="382" priority="320" stopIfTrue="1" operator="equal">
      <formula>"CW 3240-R7"</formula>
    </cfRule>
  </conditionalFormatting>
  <conditionalFormatting sqref="D45">
    <cfRule type="cellIs" dxfId="381" priority="321" stopIfTrue="1" operator="equal">
      <formula>"CW 2130-R11"</formula>
    </cfRule>
  </conditionalFormatting>
  <conditionalFormatting sqref="D45">
    <cfRule type="cellIs" dxfId="380" priority="322" stopIfTrue="1" operator="equal">
      <formula>"CW 3120-R2"</formula>
    </cfRule>
  </conditionalFormatting>
  <conditionalFormatting sqref="D45">
    <cfRule type="cellIs" dxfId="379" priority="323" stopIfTrue="1" operator="equal">
      <formula>"CW 3240-R7"</formula>
    </cfRule>
  </conditionalFormatting>
  <conditionalFormatting sqref="D46">
    <cfRule type="cellIs" dxfId="378" priority="324" stopIfTrue="1" operator="equal">
      <formula>"CW 2130-R11"</formula>
    </cfRule>
  </conditionalFormatting>
  <conditionalFormatting sqref="D46">
    <cfRule type="cellIs" dxfId="377" priority="325" stopIfTrue="1" operator="equal">
      <formula>"CW 3120-R2"</formula>
    </cfRule>
  </conditionalFormatting>
  <conditionalFormatting sqref="D46">
    <cfRule type="cellIs" dxfId="376" priority="326" stopIfTrue="1" operator="equal">
      <formula>"CW 3240-R7"</formula>
    </cfRule>
  </conditionalFormatting>
  <conditionalFormatting sqref="D47">
    <cfRule type="cellIs" dxfId="375" priority="327" stopIfTrue="1" operator="equal">
      <formula>"CW 2130-R11"</formula>
    </cfRule>
  </conditionalFormatting>
  <conditionalFormatting sqref="D47">
    <cfRule type="cellIs" dxfId="374" priority="328" stopIfTrue="1" operator="equal">
      <formula>"CW 3120-R2"</formula>
    </cfRule>
  </conditionalFormatting>
  <conditionalFormatting sqref="D47">
    <cfRule type="cellIs" dxfId="373" priority="329" stopIfTrue="1" operator="equal">
      <formula>"CW 3240-R7"</formula>
    </cfRule>
  </conditionalFormatting>
  <conditionalFormatting sqref="D48:D49">
    <cfRule type="cellIs" dxfId="372" priority="330" stopIfTrue="1" operator="equal">
      <formula>"CW 2130-R11"</formula>
    </cfRule>
  </conditionalFormatting>
  <conditionalFormatting sqref="D48:D49">
    <cfRule type="cellIs" dxfId="371" priority="331" stopIfTrue="1" operator="equal">
      <formula>"CW 3120-R2"</formula>
    </cfRule>
  </conditionalFormatting>
  <conditionalFormatting sqref="D48:D49">
    <cfRule type="cellIs" dxfId="370" priority="332" stopIfTrue="1" operator="equal">
      <formula>"CW 3240-R7"</formula>
    </cfRule>
  </conditionalFormatting>
  <conditionalFormatting sqref="D55">
    <cfRule type="cellIs" dxfId="369" priority="333" stopIfTrue="1" operator="equal">
      <formula>"CW 2130-R11"</formula>
    </cfRule>
  </conditionalFormatting>
  <conditionalFormatting sqref="D55">
    <cfRule type="cellIs" dxfId="368" priority="334" stopIfTrue="1" operator="equal">
      <formula>"CW 3120-R2"</formula>
    </cfRule>
  </conditionalFormatting>
  <conditionalFormatting sqref="D55">
    <cfRule type="cellIs" dxfId="367" priority="335" stopIfTrue="1" operator="equal">
      <formula>"CW 3240-R7"</formula>
    </cfRule>
  </conditionalFormatting>
  <conditionalFormatting sqref="D51:D54">
    <cfRule type="cellIs" dxfId="366" priority="336" stopIfTrue="1" operator="equal">
      <formula>"CW 2130-R11"</formula>
    </cfRule>
  </conditionalFormatting>
  <conditionalFormatting sqref="D51:D54">
    <cfRule type="cellIs" dxfId="365" priority="337" stopIfTrue="1" operator="equal">
      <formula>"CW 3120-R2"</formula>
    </cfRule>
  </conditionalFormatting>
  <conditionalFormatting sqref="D51:D54">
    <cfRule type="cellIs" dxfId="364" priority="338" stopIfTrue="1" operator="equal">
      <formula>"CW 3240-R7"</formula>
    </cfRule>
  </conditionalFormatting>
  <conditionalFormatting sqref="D56:D59">
    <cfRule type="cellIs" dxfId="363" priority="339" stopIfTrue="1" operator="equal">
      <formula>"CW 2130-R11"</formula>
    </cfRule>
  </conditionalFormatting>
  <conditionalFormatting sqref="D56:D59">
    <cfRule type="cellIs" dxfId="362" priority="340" stopIfTrue="1" operator="equal">
      <formula>"CW 3120-R2"</formula>
    </cfRule>
  </conditionalFormatting>
  <conditionalFormatting sqref="D56:D59">
    <cfRule type="cellIs" dxfId="361" priority="341" stopIfTrue="1" operator="equal">
      <formula>"CW 3240-R7"</formula>
    </cfRule>
  </conditionalFormatting>
  <conditionalFormatting sqref="D60:D61 D63:D64">
    <cfRule type="cellIs" dxfId="360" priority="342" stopIfTrue="1" operator="equal">
      <formula>"CW 2130-R11"</formula>
    </cfRule>
  </conditionalFormatting>
  <conditionalFormatting sqref="D60:D61 D63:D64">
    <cfRule type="cellIs" dxfId="359" priority="343" stopIfTrue="1" operator="equal">
      <formula>"CW 3120-R2"</formula>
    </cfRule>
  </conditionalFormatting>
  <conditionalFormatting sqref="D60:D61 D63:D64">
    <cfRule type="cellIs" dxfId="358" priority="344" stopIfTrue="1" operator="equal">
      <formula>"CW 3240-R7"</formula>
    </cfRule>
  </conditionalFormatting>
  <conditionalFormatting sqref="D65:D66">
    <cfRule type="cellIs" dxfId="357" priority="345" stopIfTrue="1" operator="equal">
      <formula>"CW 2130-R11"</formula>
    </cfRule>
  </conditionalFormatting>
  <conditionalFormatting sqref="D65:D66">
    <cfRule type="cellIs" dxfId="356" priority="346" stopIfTrue="1" operator="equal">
      <formula>"CW 3120-R2"</formula>
    </cfRule>
  </conditionalFormatting>
  <conditionalFormatting sqref="D65:D66">
    <cfRule type="cellIs" dxfId="355" priority="347" stopIfTrue="1" operator="equal">
      <formula>"CW 3240-R7"</formula>
    </cfRule>
  </conditionalFormatting>
  <conditionalFormatting sqref="D67">
    <cfRule type="cellIs" dxfId="354" priority="348" stopIfTrue="1" operator="equal">
      <formula>"CW 2130-R11"</formula>
    </cfRule>
  </conditionalFormatting>
  <conditionalFormatting sqref="D67">
    <cfRule type="cellIs" dxfId="353" priority="349" stopIfTrue="1" operator="equal">
      <formula>"CW 3120-R2"</formula>
    </cfRule>
  </conditionalFormatting>
  <conditionalFormatting sqref="D67">
    <cfRule type="cellIs" dxfId="352" priority="350" stopIfTrue="1" operator="equal">
      <formula>"CW 3240-R7"</formula>
    </cfRule>
  </conditionalFormatting>
  <conditionalFormatting sqref="D69">
    <cfRule type="cellIs" dxfId="351" priority="351" stopIfTrue="1" operator="equal">
      <formula>"CW 2130-R11"</formula>
    </cfRule>
  </conditionalFormatting>
  <conditionalFormatting sqref="D69">
    <cfRule type="cellIs" dxfId="350" priority="352" stopIfTrue="1" operator="equal">
      <formula>"CW 3120-R2"</formula>
    </cfRule>
  </conditionalFormatting>
  <conditionalFormatting sqref="D69">
    <cfRule type="cellIs" dxfId="349" priority="353" stopIfTrue="1" operator="equal">
      <formula>"CW 3240-R7"</formula>
    </cfRule>
  </conditionalFormatting>
  <conditionalFormatting sqref="D68">
    <cfRule type="cellIs" dxfId="348" priority="354" stopIfTrue="1" operator="equal">
      <formula>"CW 2130-R11"</formula>
    </cfRule>
  </conditionalFormatting>
  <conditionalFormatting sqref="D68">
    <cfRule type="cellIs" dxfId="347" priority="355" stopIfTrue="1" operator="equal">
      <formula>"CW 3120-R2"</formula>
    </cfRule>
  </conditionalFormatting>
  <conditionalFormatting sqref="D68">
    <cfRule type="cellIs" dxfId="346" priority="356" stopIfTrue="1" operator="equal">
      <formula>"CW 3240-R7"</formula>
    </cfRule>
  </conditionalFormatting>
  <conditionalFormatting sqref="D70">
    <cfRule type="cellIs" dxfId="345" priority="357" stopIfTrue="1" operator="equal">
      <formula>"CW 2130-R11"</formula>
    </cfRule>
  </conditionalFormatting>
  <conditionalFormatting sqref="D70">
    <cfRule type="cellIs" dxfId="344" priority="358" stopIfTrue="1" operator="equal">
      <formula>"CW 3120-R2"</formula>
    </cfRule>
  </conditionalFormatting>
  <conditionalFormatting sqref="D70">
    <cfRule type="cellIs" dxfId="343" priority="359" stopIfTrue="1" operator="equal">
      <formula>"CW 3240-R7"</formula>
    </cfRule>
  </conditionalFormatting>
  <conditionalFormatting sqref="D71">
    <cfRule type="cellIs" dxfId="342" priority="360" stopIfTrue="1" operator="equal">
      <formula>"CW 2130-R11"</formula>
    </cfRule>
  </conditionalFormatting>
  <conditionalFormatting sqref="D71">
    <cfRule type="cellIs" dxfId="341" priority="361" stopIfTrue="1" operator="equal">
      <formula>"CW 3120-R2"</formula>
    </cfRule>
  </conditionalFormatting>
  <conditionalFormatting sqref="D71">
    <cfRule type="cellIs" dxfId="340" priority="362" stopIfTrue="1" operator="equal">
      <formula>"CW 3240-R7"</formula>
    </cfRule>
  </conditionalFormatting>
  <conditionalFormatting sqref="D73">
    <cfRule type="cellIs" dxfId="339" priority="363" stopIfTrue="1" operator="equal">
      <formula>"CW 2130-R11"</formula>
    </cfRule>
  </conditionalFormatting>
  <conditionalFormatting sqref="D73">
    <cfRule type="cellIs" dxfId="338" priority="364" stopIfTrue="1" operator="equal">
      <formula>"CW 3120-R2"</formula>
    </cfRule>
  </conditionalFormatting>
  <conditionalFormatting sqref="D73">
    <cfRule type="cellIs" dxfId="337" priority="365" stopIfTrue="1" operator="equal">
      <formula>"CW 3240-R7"</formula>
    </cfRule>
  </conditionalFormatting>
  <conditionalFormatting sqref="D74">
    <cfRule type="cellIs" dxfId="336" priority="366" stopIfTrue="1" operator="equal">
      <formula>"CW 2130-R11"</formula>
    </cfRule>
  </conditionalFormatting>
  <conditionalFormatting sqref="D74">
    <cfRule type="cellIs" dxfId="335" priority="367" stopIfTrue="1" operator="equal">
      <formula>"CW 3120-R2"</formula>
    </cfRule>
  </conditionalFormatting>
  <conditionalFormatting sqref="D74">
    <cfRule type="cellIs" dxfId="334" priority="368" stopIfTrue="1" operator="equal">
      <formula>"CW 3240-R7"</formula>
    </cfRule>
  </conditionalFormatting>
  <conditionalFormatting sqref="D75">
    <cfRule type="cellIs" dxfId="333" priority="369" stopIfTrue="1" operator="equal">
      <formula>"CW 2130-R11"</formula>
    </cfRule>
  </conditionalFormatting>
  <conditionalFormatting sqref="D75">
    <cfRule type="cellIs" dxfId="332" priority="370" stopIfTrue="1" operator="equal">
      <formula>"CW 3120-R2"</formula>
    </cfRule>
  </conditionalFormatting>
  <conditionalFormatting sqref="D75">
    <cfRule type="cellIs" dxfId="331" priority="371" stopIfTrue="1" operator="equal">
      <formula>"CW 3240-R7"</formula>
    </cfRule>
  </conditionalFormatting>
  <conditionalFormatting sqref="D76:D77">
    <cfRule type="cellIs" dxfId="330" priority="372" stopIfTrue="1" operator="equal">
      <formula>"CW 2130-R11"</formula>
    </cfRule>
  </conditionalFormatting>
  <conditionalFormatting sqref="D76:D77">
    <cfRule type="cellIs" dxfId="329" priority="373" stopIfTrue="1" operator="equal">
      <formula>"CW 3120-R2"</formula>
    </cfRule>
  </conditionalFormatting>
  <conditionalFormatting sqref="D76:D77">
    <cfRule type="cellIs" dxfId="328" priority="374" stopIfTrue="1" operator="equal">
      <formula>"CW 3240-R7"</formula>
    </cfRule>
  </conditionalFormatting>
  <conditionalFormatting sqref="D78:D79">
    <cfRule type="cellIs" dxfId="327" priority="375" stopIfTrue="1" operator="equal">
      <formula>"CW 2130-R11"</formula>
    </cfRule>
  </conditionalFormatting>
  <conditionalFormatting sqref="D78:D79">
    <cfRule type="cellIs" dxfId="326" priority="376" stopIfTrue="1" operator="equal">
      <formula>"CW 3120-R2"</formula>
    </cfRule>
  </conditionalFormatting>
  <conditionalFormatting sqref="D78:D79">
    <cfRule type="cellIs" dxfId="325" priority="377" stopIfTrue="1" operator="equal">
      <formula>"CW 3240-R7"</formula>
    </cfRule>
  </conditionalFormatting>
  <conditionalFormatting sqref="D80">
    <cfRule type="cellIs" dxfId="324" priority="378" stopIfTrue="1" operator="equal">
      <formula>"CW 2130-R11"</formula>
    </cfRule>
  </conditionalFormatting>
  <conditionalFormatting sqref="D80">
    <cfRule type="cellIs" dxfId="323" priority="379" stopIfTrue="1" operator="equal">
      <formula>"CW 3120-R2"</formula>
    </cfRule>
  </conditionalFormatting>
  <conditionalFormatting sqref="D80">
    <cfRule type="cellIs" dxfId="322" priority="380" stopIfTrue="1" operator="equal">
      <formula>"CW 3240-R7"</formula>
    </cfRule>
  </conditionalFormatting>
  <conditionalFormatting sqref="D81:D83">
    <cfRule type="cellIs" dxfId="321" priority="381" stopIfTrue="1" operator="equal">
      <formula>"CW 2130-R11"</formula>
    </cfRule>
  </conditionalFormatting>
  <conditionalFormatting sqref="D81:D83">
    <cfRule type="cellIs" dxfId="320" priority="382" stopIfTrue="1" operator="equal">
      <formula>"CW 3120-R2"</formula>
    </cfRule>
  </conditionalFormatting>
  <conditionalFormatting sqref="D81:D83">
    <cfRule type="cellIs" dxfId="319" priority="383" stopIfTrue="1" operator="equal">
      <formula>"CW 3240-R7"</formula>
    </cfRule>
  </conditionalFormatting>
  <conditionalFormatting sqref="D84:D85">
    <cfRule type="cellIs" dxfId="318" priority="384" stopIfTrue="1" operator="equal">
      <formula>"CW 2130-R11"</formula>
    </cfRule>
  </conditionalFormatting>
  <conditionalFormatting sqref="D84:D85">
    <cfRule type="cellIs" dxfId="317" priority="385" stopIfTrue="1" operator="equal">
      <formula>"CW 3120-R2"</formula>
    </cfRule>
  </conditionalFormatting>
  <conditionalFormatting sqref="D84:D85">
    <cfRule type="cellIs" dxfId="316" priority="386" stopIfTrue="1" operator="equal">
      <formula>"CW 3240-R7"</formula>
    </cfRule>
  </conditionalFormatting>
  <conditionalFormatting sqref="D87:D90">
    <cfRule type="cellIs" dxfId="315" priority="387" stopIfTrue="1" operator="equal">
      <formula>"CW 2130-R11"</formula>
    </cfRule>
  </conditionalFormatting>
  <conditionalFormatting sqref="D87:D90">
    <cfRule type="cellIs" dxfId="314" priority="388" stopIfTrue="1" operator="equal">
      <formula>"CW 3120-R2"</formula>
    </cfRule>
  </conditionalFormatting>
  <conditionalFormatting sqref="D87:D90">
    <cfRule type="cellIs" dxfId="313" priority="389" stopIfTrue="1" operator="equal">
      <formula>"CW 3240-R7"</formula>
    </cfRule>
  </conditionalFormatting>
  <conditionalFormatting sqref="D86">
    <cfRule type="cellIs" dxfId="312" priority="390" stopIfTrue="1" operator="equal">
      <formula>"CW 2130-R11"</formula>
    </cfRule>
  </conditionalFormatting>
  <conditionalFormatting sqref="D86">
    <cfRule type="cellIs" dxfId="311" priority="391" stopIfTrue="1" operator="equal">
      <formula>"CW 3120-R2"</formula>
    </cfRule>
  </conditionalFormatting>
  <conditionalFormatting sqref="D86">
    <cfRule type="cellIs" dxfId="310" priority="392" stopIfTrue="1" operator="equal">
      <formula>"CW 3240-R7"</formula>
    </cfRule>
  </conditionalFormatting>
  <conditionalFormatting sqref="D91">
    <cfRule type="cellIs" dxfId="309" priority="393" stopIfTrue="1" operator="equal">
      <formula>"CW 2130-R11"</formula>
    </cfRule>
  </conditionalFormatting>
  <conditionalFormatting sqref="D91">
    <cfRule type="cellIs" dxfId="308" priority="394" stopIfTrue="1" operator="equal">
      <formula>"CW 3120-R2"</formula>
    </cfRule>
  </conditionalFormatting>
  <conditionalFormatting sqref="D91">
    <cfRule type="cellIs" dxfId="307" priority="395" stopIfTrue="1" operator="equal">
      <formula>"CW 3240-R7"</formula>
    </cfRule>
  </conditionalFormatting>
  <conditionalFormatting sqref="D92:D93">
    <cfRule type="cellIs" dxfId="306" priority="396" stopIfTrue="1" operator="equal">
      <formula>"CW 2130-R11"</formula>
    </cfRule>
  </conditionalFormatting>
  <conditionalFormatting sqref="D92:D93">
    <cfRule type="cellIs" dxfId="305" priority="397" stopIfTrue="1" operator="equal">
      <formula>"CW 3120-R2"</formula>
    </cfRule>
  </conditionalFormatting>
  <conditionalFormatting sqref="D92:D93">
    <cfRule type="cellIs" dxfId="304" priority="398" stopIfTrue="1" operator="equal">
      <formula>"CW 3240-R7"</formula>
    </cfRule>
  </conditionalFormatting>
  <conditionalFormatting sqref="D95">
    <cfRule type="cellIs" dxfId="303" priority="399" stopIfTrue="1" operator="equal">
      <formula>"CW 2130-R11"</formula>
    </cfRule>
  </conditionalFormatting>
  <conditionalFormatting sqref="D95">
    <cfRule type="cellIs" dxfId="302" priority="400" stopIfTrue="1" operator="equal">
      <formula>"CW 3120-R2"</formula>
    </cfRule>
  </conditionalFormatting>
  <conditionalFormatting sqref="D95">
    <cfRule type="cellIs" dxfId="301" priority="401" stopIfTrue="1" operator="equal">
      <formula>"CW 3240-R7"</formula>
    </cfRule>
  </conditionalFormatting>
  <conditionalFormatting sqref="D97">
    <cfRule type="cellIs" dxfId="300" priority="402" stopIfTrue="1" operator="equal">
      <formula>"CW 2130-R11"</formula>
    </cfRule>
  </conditionalFormatting>
  <conditionalFormatting sqref="D97">
    <cfRule type="cellIs" dxfId="299" priority="403" stopIfTrue="1" operator="equal">
      <formula>"CW 3120-R2"</formula>
    </cfRule>
  </conditionalFormatting>
  <conditionalFormatting sqref="D97">
    <cfRule type="cellIs" dxfId="298" priority="404" stopIfTrue="1" operator="equal">
      <formula>"CW 3240-R7"</formula>
    </cfRule>
  </conditionalFormatting>
  <conditionalFormatting sqref="D98">
    <cfRule type="cellIs" dxfId="297" priority="405" stopIfTrue="1" operator="equal">
      <formula>"CW 2130-R11"</formula>
    </cfRule>
  </conditionalFormatting>
  <conditionalFormatting sqref="D98">
    <cfRule type="cellIs" dxfId="296" priority="406" stopIfTrue="1" operator="equal">
      <formula>"CW 3120-R2"</formula>
    </cfRule>
  </conditionalFormatting>
  <conditionalFormatting sqref="D98">
    <cfRule type="cellIs" dxfId="295" priority="407" stopIfTrue="1" operator="equal">
      <formula>"CW 3240-R7"</formula>
    </cfRule>
  </conditionalFormatting>
  <conditionalFormatting sqref="D101">
    <cfRule type="cellIs" dxfId="294" priority="408" stopIfTrue="1" operator="equal">
      <formula>"CW 2130-R11"</formula>
    </cfRule>
  </conditionalFormatting>
  <conditionalFormatting sqref="D101">
    <cfRule type="cellIs" dxfId="293" priority="409" stopIfTrue="1" operator="equal">
      <formula>"CW 3120-R2"</formula>
    </cfRule>
  </conditionalFormatting>
  <conditionalFormatting sqref="D101">
    <cfRule type="cellIs" dxfId="292" priority="410" stopIfTrue="1" operator="equal">
      <formula>"CW 3240-R7"</formula>
    </cfRule>
  </conditionalFormatting>
  <conditionalFormatting sqref="D31">
    <cfRule type="cellIs" dxfId="291" priority="411" stopIfTrue="1" operator="equal">
      <formula>"CW 2130-R11"</formula>
    </cfRule>
  </conditionalFormatting>
  <conditionalFormatting sqref="D31">
    <cfRule type="cellIs" dxfId="290" priority="412" stopIfTrue="1" operator="equal">
      <formula>"CW 3120-R2"</formula>
    </cfRule>
  </conditionalFormatting>
  <conditionalFormatting sqref="D31">
    <cfRule type="cellIs" dxfId="289" priority="413" stopIfTrue="1" operator="equal">
      <formula>"CW 3240-R7"</formula>
    </cfRule>
  </conditionalFormatting>
  <conditionalFormatting sqref="D131">
    <cfRule type="cellIs" dxfId="288" priority="414" stopIfTrue="1" operator="equal">
      <formula>"CW 2130-R11"</formula>
    </cfRule>
  </conditionalFormatting>
  <conditionalFormatting sqref="D131">
    <cfRule type="cellIs" dxfId="287" priority="415" stopIfTrue="1" operator="equal">
      <formula>"CW 3120-R2"</formula>
    </cfRule>
  </conditionalFormatting>
  <conditionalFormatting sqref="D131">
    <cfRule type="cellIs" dxfId="286" priority="416" stopIfTrue="1" operator="equal">
      <formula>"CW 3240-R7"</formula>
    </cfRule>
  </conditionalFormatting>
  <conditionalFormatting sqref="D136:D137">
    <cfRule type="cellIs" dxfId="285" priority="417" stopIfTrue="1" operator="equal">
      <formula>"CW 2130-R11"</formula>
    </cfRule>
  </conditionalFormatting>
  <conditionalFormatting sqref="D136:D137">
    <cfRule type="cellIs" dxfId="284" priority="418" stopIfTrue="1" operator="equal">
      <formula>"CW 3120-R2"</formula>
    </cfRule>
  </conditionalFormatting>
  <conditionalFormatting sqref="D136:D137">
    <cfRule type="cellIs" dxfId="283" priority="419" stopIfTrue="1" operator="equal">
      <formula>"CW 3240-R7"</formula>
    </cfRule>
  </conditionalFormatting>
  <conditionalFormatting sqref="D135">
    <cfRule type="cellIs" dxfId="282" priority="420" stopIfTrue="1" operator="equal">
      <formula>"CW 3120-R2"</formula>
    </cfRule>
  </conditionalFormatting>
  <conditionalFormatting sqref="D135">
    <cfRule type="cellIs" dxfId="281" priority="421" stopIfTrue="1" operator="equal">
      <formula>"CW 3240-R7"</formula>
    </cfRule>
  </conditionalFormatting>
  <conditionalFormatting sqref="D134">
    <cfRule type="cellIs" dxfId="280" priority="422" stopIfTrue="1" operator="equal">
      <formula>"CW 2130-R11"</formula>
    </cfRule>
  </conditionalFormatting>
  <conditionalFormatting sqref="D134">
    <cfRule type="cellIs" dxfId="279" priority="423" stopIfTrue="1" operator="equal">
      <formula>"CW 3120-R2"</formula>
    </cfRule>
  </conditionalFormatting>
  <conditionalFormatting sqref="D134">
    <cfRule type="cellIs" dxfId="278" priority="424" stopIfTrue="1" operator="equal">
      <formula>"CW 3240-R7"</formula>
    </cfRule>
  </conditionalFormatting>
  <conditionalFormatting sqref="D139:D142">
    <cfRule type="cellIs" dxfId="277" priority="425" stopIfTrue="1" operator="equal">
      <formula>"CW 2130-R11"</formula>
    </cfRule>
  </conditionalFormatting>
  <conditionalFormatting sqref="D139:D142">
    <cfRule type="cellIs" dxfId="276" priority="426" stopIfTrue="1" operator="equal">
      <formula>"CW 3120-R2"</formula>
    </cfRule>
  </conditionalFormatting>
  <conditionalFormatting sqref="D139:D142">
    <cfRule type="cellIs" dxfId="275" priority="427" stopIfTrue="1" operator="equal">
      <formula>"CW 3240-R7"</formula>
    </cfRule>
  </conditionalFormatting>
  <conditionalFormatting sqref="D138">
    <cfRule type="cellIs" dxfId="274" priority="428" stopIfTrue="1" operator="equal">
      <formula>"CW 2130-R11"</formula>
    </cfRule>
  </conditionalFormatting>
  <conditionalFormatting sqref="D138">
    <cfRule type="cellIs" dxfId="273" priority="429" stopIfTrue="1" operator="equal">
      <formula>"CW 3120-R2"</formula>
    </cfRule>
  </conditionalFormatting>
  <conditionalFormatting sqref="D138">
    <cfRule type="cellIs" dxfId="272" priority="430" stopIfTrue="1" operator="equal">
      <formula>"CW 3240-R7"</formula>
    </cfRule>
  </conditionalFormatting>
  <conditionalFormatting sqref="D143:D145">
    <cfRule type="cellIs" dxfId="271" priority="431" stopIfTrue="1" operator="equal">
      <formula>"CW 2130-R11"</formula>
    </cfRule>
  </conditionalFormatting>
  <conditionalFormatting sqref="D143:D145">
    <cfRule type="cellIs" dxfId="270" priority="432" stopIfTrue="1" operator="equal">
      <formula>"CW 3120-R2"</formula>
    </cfRule>
  </conditionalFormatting>
  <conditionalFormatting sqref="D143:D145">
    <cfRule type="cellIs" dxfId="269" priority="433" stopIfTrue="1" operator="equal">
      <formula>"CW 3240-R7"</formula>
    </cfRule>
  </conditionalFormatting>
  <conditionalFormatting sqref="D146">
    <cfRule type="cellIs" dxfId="268" priority="434" stopIfTrue="1" operator="equal">
      <formula>"CW 2130-R11"</formula>
    </cfRule>
  </conditionalFormatting>
  <conditionalFormatting sqref="D146">
    <cfRule type="cellIs" dxfId="267" priority="435" stopIfTrue="1" operator="equal">
      <formula>"CW 3120-R2"</formula>
    </cfRule>
  </conditionalFormatting>
  <conditionalFormatting sqref="D146">
    <cfRule type="cellIs" dxfId="266" priority="436" stopIfTrue="1" operator="equal">
      <formula>"CW 3240-R7"</formula>
    </cfRule>
  </conditionalFormatting>
  <conditionalFormatting sqref="D148">
    <cfRule type="cellIs" dxfId="265" priority="437" stopIfTrue="1" operator="equal">
      <formula>"CW 2130-R11"</formula>
    </cfRule>
  </conditionalFormatting>
  <conditionalFormatting sqref="D148">
    <cfRule type="cellIs" dxfId="264" priority="438" stopIfTrue="1" operator="equal">
      <formula>"CW 3120-R2"</formula>
    </cfRule>
  </conditionalFormatting>
  <conditionalFormatting sqref="D148">
    <cfRule type="cellIs" dxfId="263" priority="439" stopIfTrue="1" operator="equal">
      <formula>"CW 3240-R7"</formula>
    </cfRule>
  </conditionalFormatting>
  <conditionalFormatting sqref="D149">
    <cfRule type="cellIs" dxfId="262" priority="440" stopIfTrue="1" operator="equal">
      <formula>"CW 2130-R11"</formula>
    </cfRule>
  </conditionalFormatting>
  <conditionalFormatting sqref="D149">
    <cfRule type="cellIs" dxfId="261" priority="441" stopIfTrue="1" operator="equal">
      <formula>"CW 3120-R2"</formula>
    </cfRule>
  </conditionalFormatting>
  <conditionalFormatting sqref="D149">
    <cfRule type="cellIs" dxfId="260" priority="442" stopIfTrue="1" operator="equal">
      <formula>"CW 3240-R7"</formula>
    </cfRule>
  </conditionalFormatting>
  <conditionalFormatting sqref="D151:D153">
    <cfRule type="cellIs" dxfId="259" priority="443" stopIfTrue="1" operator="equal">
      <formula>"CW 2130-R11"</formula>
    </cfRule>
  </conditionalFormatting>
  <conditionalFormatting sqref="D151:D153">
    <cfRule type="cellIs" dxfId="258" priority="444" stopIfTrue="1" operator="equal">
      <formula>"CW 3120-R2"</formula>
    </cfRule>
  </conditionalFormatting>
  <conditionalFormatting sqref="D151:D153">
    <cfRule type="cellIs" dxfId="257" priority="445" stopIfTrue="1" operator="equal">
      <formula>"CW 3240-R7"</formula>
    </cfRule>
  </conditionalFormatting>
  <conditionalFormatting sqref="D10">
    <cfRule type="cellIs" dxfId="256" priority="446" stopIfTrue="1" operator="equal">
      <formula>"CW 2130-R11"</formula>
    </cfRule>
  </conditionalFormatting>
  <conditionalFormatting sqref="D10">
    <cfRule type="cellIs" dxfId="255" priority="447" stopIfTrue="1" operator="equal">
      <formula>"CW 3120-R2"</formula>
    </cfRule>
  </conditionalFormatting>
  <conditionalFormatting sqref="D10">
    <cfRule type="cellIs" dxfId="254" priority="448" stopIfTrue="1" operator="equal">
      <formula>"CW 3240-R7"</formula>
    </cfRule>
  </conditionalFormatting>
  <conditionalFormatting sqref="D12">
    <cfRule type="cellIs" dxfId="253" priority="449" stopIfTrue="1" operator="equal">
      <formula>"CW 2130-R11"</formula>
    </cfRule>
  </conditionalFormatting>
  <conditionalFormatting sqref="D12">
    <cfRule type="cellIs" dxfId="252" priority="450" stopIfTrue="1" operator="equal">
      <formula>"CW 3120-R2"</formula>
    </cfRule>
  </conditionalFormatting>
  <conditionalFormatting sqref="D12">
    <cfRule type="cellIs" dxfId="251" priority="451" stopIfTrue="1" operator="equal">
      <formula>"CW 3240-R7"</formula>
    </cfRule>
  </conditionalFormatting>
  <conditionalFormatting sqref="D72">
    <cfRule type="cellIs" dxfId="250" priority="267" stopIfTrue="1" operator="equal">
      <formula>"CW 2130-R11"</formula>
    </cfRule>
    <cfRule type="cellIs" dxfId="249" priority="268" stopIfTrue="1" operator="equal">
      <formula>"CW 3120-R2"</formula>
    </cfRule>
    <cfRule type="cellIs" dxfId="248" priority="269" stopIfTrue="1" operator="equal">
      <formula>"CW 3240-R7"</formula>
    </cfRule>
  </conditionalFormatting>
  <conditionalFormatting sqref="D35">
    <cfRule type="cellIs" dxfId="247" priority="264" stopIfTrue="1" operator="equal">
      <formula>"CW 2130-R11"</formula>
    </cfRule>
    <cfRule type="cellIs" dxfId="246" priority="265" stopIfTrue="1" operator="equal">
      <formula>"CW 3120-R2"</formula>
    </cfRule>
    <cfRule type="cellIs" dxfId="245" priority="266" stopIfTrue="1" operator="equal">
      <formula>"CW 3240-R7"</formula>
    </cfRule>
  </conditionalFormatting>
  <conditionalFormatting sqref="D34">
    <cfRule type="cellIs" dxfId="244" priority="261" stopIfTrue="1" operator="equal">
      <formula>"CW 2130-R11"</formula>
    </cfRule>
    <cfRule type="cellIs" dxfId="243" priority="262" stopIfTrue="1" operator="equal">
      <formula>"CW 3120-R2"</formula>
    </cfRule>
    <cfRule type="cellIs" dxfId="242" priority="263" stopIfTrue="1" operator="equal">
      <formula>"CW 3240-R7"</formula>
    </cfRule>
  </conditionalFormatting>
  <conditionalFormatting sqref="D36">
    <cfRule type="cellIs" dxfId="241" priority="258" stopIfTrue="1" operator="equal">
      <formula>"CW 2130-R11"</formula>
    </cfRule>
    <cfRule type="cellIs" dxfId="240" priority="259" stopIfTrue="1" operator="equal">
      <formula>"CW 3120-R2"</formula>
    </cfRule>
    <cfRule type="cellIs" dxfId="239" priority="260" stopIfTrue="1" operator="equal">
      <formula>"CW 3240-R7"</formula>
    </cfRule>
  </conditionalFormatting>
  <conditionalFormatting sqref="D37:D38">
    <cfRule type="cellIs" dxfId="238" priority="255" stopIfTrue="1" operator="equal">
      <formula>"CW 2130-R11"</formula>
    </cfRule>
    <cfRule type="cellIs" dxfId="237" priority="256" stopIfTrue="1" operator="equal">
      <formula>"CW 3120-R2"</formula>
    </cfRule>
    <cfRule type="cellIs" dxfId="236" priority="257" stopIfTrue="1" operator="equal">
      <formula>"CW 3240-R7"</formula>
    </cfRule>
  </conditionalFormatting>
  <conditionalFormatting sqref="D96">
    <cfRule type="cellIs" dxfId="235" priority="252" stopIfTrue="1" operator="equal">
      <formula>"CW 2130-R11"</formula>
    </cfRule>
    <cfRule type="cellIs" dxfId="234" priority="253" stopIfTrue="1" operator="equal">
      <formula>"CW 3120-R2"</formula>
    </cfRule>
    <cfRule type="cellIs" dxfId="233" priority="254" stopIfTrue="1" operator="equal">
      <formula>"CW 3240-R7"</formula>
    </cfRule>
  </conditionalFormatting>
  <conditionalFormatting sqref="D165">
    <cfRule type="cellIs" dxfId="232" priority="246" stopIfTrue="1" operator="equal">
      <formula>"CW 2130-R11"</formula>
    </cfRule>
  </conditionalFormatting>
  <conditionalFormatting sqref="D165">
    <cfRule type="cellIs" dxfId="231" priority="247" stopIfTrue="1" operator="equal">
      <formula>"CW 3120-R2"</formula>
    </cfRule>
  </conditionalFormatting>
  <conditionalFormatting sqref="D165">
    <cfRule type="cellIs" dxfId="230" priority="248" stopIfTrue="1" operator="equal">
      <formula>"CW 3240-R7"</formula>
    </cfRule>
  </conditionalFormatting>
  <conditionalFormatting sqref="D164">
    <cfRule type="cellIs" dxfId="229" priority="237" stopIfTrue="1" operator="equal">
      <formula>"CW 2130-R11"</formula>
    </cfRule>
  </conditionalFormatting>
  <conditionalFormatting sqref="D164">
    <cfRule type="cellIs" dxfId="228" priority="238" stopIfTrue="1" operator="equal">
      <formula>"CW 3120-R2"</formula>
    </cfRule>
  </conditionalFormatting>
  <conditionalFormatting sqref="D164">
    <cfRule type="cellIs" dxfId="227" priority="239" stopIfTrue="1" operator="equal">
      <formula>"CW 3240-R7"</formula>
    </cfRule>
  </conditionalFormatting>
  <conditionalFormatting sqref="D166">
    <cfRule type="cellIs" dxfId="226" priority="240" stopIfTrue="1" operator="equal">
      <formula>"CW 2130-R11"</formula>
    </cfRule>
  </conditionalFormatting>
  <conditionalFormatting sqref="D166">
    <cfRule type="cellIs" dxfId="225" priority="241" stopIfTrue="1" operator="equal">
      <formula>"CW 3120-R2"</formula>
    </cfRule>
  </conditionalFormatting>
  <conditionalFormatting sqref="D166">
    <cfRule type="cellIs" dxfId="224" priority="242" stopIfTrue="1" operator="equal">
      <formula>"CW 3240-R7"</formula>
    </cfRule>
  </conditionalFormatting>
  <conditionalFormatting sqref="D167">
    <cfRule type="cellIs" dxfId="223" priority="243" stopIfTrue="1" operator="equal">
      <formula>"CW 2130-R11"</formula>
    </cfRule>
  </conditionalFormatting>
  <conditionalFormatting sqref="D167">
    <cfRule type="cellIs" dxfId="222" priority="244" stopIfTrue="1" operator="equal">
      <formula>"CW 3120-R2"</formula>
    </cfRule>
  </conditionalFormatting>
  <conditionalFormatting sqref="D167">
    <cfRule type="cellIs" dxfId="221" priority="245" stopIfTrue="1" operator="equal">
      <formula>"CW 3240-R7"</formula>
    </cfRule>
  </conditionalFormatting>
  <conditionalFormatting sqref="D168">
    <cfRule type="cellIs" dxfId="220" priority="231" stopIfTrue="1" operator="equal">
      <formula>"CW 2130-R11"</formula>
    </cfRule>
  </conditionalFormatting>
  <conditionalFormatting sqref="D168">
    <cfRule type="cellIs" dxfId="219" priority="232" stopIfTrue="1" operator="equal">
      <formula>"CW 3120-R2"</formula>
    </cfRule>
  </conditionalFormatting>
  <conditionalFormatting sqref="D168">
    <cfRule type="cellIs" dxfId="218" priority="233" stopIfTrue="1" operator="equal">
      <formula>"CW 3240-R7"</formula>
    </cfRule>
  </conditionalFormatting>
  <conditionalFormatting sqref="D169">
    <cfRule type="cellIs" dxfId="217" priority="234" stopIfTrue="1" operator="equal">
      <formula>"CW 2130-R11"</formula>
    </cfRule>
  </conditionalFormatting>
  <conditionalFormatting sqref="D169">
    <cfRule type="cellIs" dxfId="216" priority="235" stopIfTrue="1" operator="equal">
      <formula>"CW 3120-R2"</formula>
    </cfRule>
  </conditionalFormatting>
  <conditionalFormatting sqref="D169">
    <cfRule type="cellIs" dxfId="215" priority="236" stopIfTrue="1" operator="equal">
      <formula>"CW 3240-R7"</formula>
    </cfRule>
  </conditionalFormatting>
  <conditionalFormatting sqref="D172">
    <cfRule type="cellIs" dxfId="214" priority="228" stopIfTrue="1" operator="equal">
      <formula>"CW 2130-R11"</formula>
    </cfRule>
    <cfRule type="cellIs" dxfId="213" priority="229" stopIfTrue="1" operator="equal">
      <formula>"CW 3120-R2"</formula>
    </cfRule>
    <cfRule type="cellIs" dxfId="212" priority="230" stopIfTrue="1" operator="equal">
      <formula>"CW 3240-R7"</formula>
    </cfRule>
  </conditionalFormatting>
  <conditionalFormatting sqref="D173">
    <cfRule type="cellIs" dxfId="211" priority="225" stopIfTrue="1" operator="equal">
      <formula>"CW 2130-R11"</formula>
    </cfRule>
    <cfRule type="cellIs" dxfId="210" priority="226" stopIfTrue="1" operator="equal">
      <formula>"CW 3120-R2"</formula>
    </cfRule>
    <cfRule type="cellIs" dxfId="209" priority="227" stopIfTrue="1" operator="equal">
      <formula>"CW 3240-R7"</formula>
    </cfRule>
  </conditionalFormatting>
  <conditionalFormatting sqref="D176:D178">
    <cfRule type="cellIs" dxfId="208" priority="222" stopIfTrue="1" operator="equal">
      <formula>"CW 2130-R11"</formula>
    </cfRule>
    <cfRule type="cellIs" dxfId="207" priority="223" stopIfTrue="1" operator="equal">
      <formula>"CW 3120-R2"</formula>
    </cfRule>
    <cfRule type="cellIs" dxfId="206" priority="224" stopIfTrue="1" operator="equal">
      <formula>"CW 3240-R7"</formula>
    </cfRule>
  </conditionalFormatting>
  <conditionalFormatting sqref="D50">
    <cfRule type="cellIs" dxfId="205" priority="213" stopIfTrue="1" operator="equal">
      <formula>"CW 2130-R11"</formula>
    </cfRule>
    <cfRule type="cellIs" dxfId="204" priority="214" stopIfTrue="1" operator="equal">
      <formula>"CW 3120-R2"</formula>
    </cfRule>
    <cfRule type="cellIs" dxfId="203" priority="215" stopIfTrue="1" operator="equal">
      <formula>"CW 3240-R7"</formula>
    </cfRule>
  </conditionalFormatting>
  <conditionalFormatting sqref="D13">
    <cfRule type="cellIs" dxfId="202" priority="210" stopIfTrue="1" operator="equal">
      <formula>"CW 2130-R11"</formula>
    </cfRule>
    <cfRule type="cellIs" dxfId="201" priority="211" stopIfTrue="1" operator="equal">
      <formula>"CW 3120-R2"</formula>
    </cfRule>
    <cfRule type="cellIs" dxfId="200" priority="212" stopIfTrue="1" operator="equal">
      <formula>"CW 3240-R7"</formula>
    </cfRule>
  </conditionalFormatting>
  <conditionalFormatting sqref="D99">
    <cfRule type="cellIs" dxfId="199" priority="207" stopIfTrue="1" operator="equal">
      <formula>"CW 2130-R11"</formula>
    </cfRule>
    <cfRule type="cellIs" dxfId="198" priority="208" stopIfTrue="1" operator="equal">
      <formula>"CW 3120-R2"</formula>
    </cfRule>
    <cfRule type="cellIs" dxfId="197" priority="209" stopIfTrue="1" operator="equal">
      <formula>"CW 3240-R7"</formula>
    </cfRule>
  </conditionalFormatting>
  <conditionalFormatting sqref="D170">
    <cfRule type="cellIs" dxfId="196" priority="204" stopIfTrue="1" operator="equal">
      <formula>"CW 2130-R11"</formula>
    </cfRule>
    <cfRule type="cellIs" dxfId="195" priority="205" stopIfTrue="1" operator="equal">
      <formula>"CW 3120-R2"</formula>
    </cfRule>
    <cfRule type="cellIs" dxfId="194" priority="206" stopIfTrue="1" operator="equal">
      <formula>"CW 3240-R7"</formula>
    </cfRule>
  </conditionalFormatting>
  <conditionalFormatting sqref="D62">
    <cfRule type="cellIs" dxfId="193" priority="201" stopIfTrue="1" operator="equal">
      <formula>"CW 2130-R11"</formula>
    </cfRule>
    <cfRule type="cellIs" dxfId="192" priority="202" stopIfTrue="1" operator="equal">
      <formula>"CW 3120-R2"</formula>
    </cfRule>
    <cfRule type="cellIs" dxfId="191" priority="203" stopIfTrue="1" operator="equal">
      <formula>"CW 3240-R7"</formula>
    </cfRule>
  </conditionalFormatting>
  <conditionalFormatting sqref="D179">
    <cfRule type="cellIs" dxfId="190" priority="198" stopIfTrue="1" operator="equal">
      <formula>"CW 2130-R11"</formula>
    </cfRule>
  </conditionalFormatting>
  <conditionalFormatting sqref="D179">
    <cfRule type="cellIs" dxfId="189" priority="199" stopIfTrue="1" operator="equal">
      <formula>"CW 3120-R2"</formula>
    </cfRule>
  </conditionalFormatting>
  <conditionalFormatting sqref="D179">
    <cfRule type="cellIs" dxfId="188" priority="200" stopIfTrue="1" operator="equal">
      <formula>"CW 3240-R7"</formula>
    </cfRule>
  </conditionalFormatting>
  <conditionalFormatting sqref="D183">
    <cfRule type="cellIs" dxfId="187" priority="192" stopIfTrue="1" operator="equal">
      <formula>"CW 2130-R11"</formula>
    </cfRule>
  </conditionalFormatting>
  <conditionalFormatting sqref="D183">
    <cfRule type="cellIs" dxfId="186" priority="193" stopIfTrue="1" operator="equal">
      <formula>"CW 3120-R2"</formula>
    </cfRule>
  </conditionalFormatting>
  <conditionalFormatting sqref="D183">
    <cfRule type="cellIs" dxfId="185" priority="194" stopIfTrue="1" operator="equal">
      <formula>"CW 3240-R7"</formula>
    </cfRule>
  </conditionalFormatting>
  <conditionalFormatting sqref="D184">
    <cfRule type="cellIs" dxfId="184" priority="195" stopIfTrue="1" operator="equal">
      <formula>"CW 2130-R11"</formula>
    </cfRule>
  </conditionalFormatting>
  <conditionalFormatting sqref="D184">
    <cfRule type="cellIs" dxfId="183" priority="196" stopIfTrue="1" operator="equal">
      <formula>"CW 3120-R2"</formula>
    </cfRule>
  </conditionalFormatting>
  <conditionalFormatting sqref="D184">
    <cfRule type="cellIs" dxfId="182" priority="197" stopIfTrue="1" operator="equal">
      <formula>"CW 3240-R7"</formula>
    </cfRule>
  </conditionalFormatting>
  <conditionalFormatting sqref="D180">
    <cfRule type="cellIs" dxfId="181" priority="186" stopIfTrue="1" operator="equal">
      <formula>"CW 2130-R11"</formula>
    </cfRule>
  </conditionalFormatting>
  <conditionalFormatting sqref="D180">
    <cfRule type="cellIs" dxfId="180" priority="187" stopIfTrue="1" operator="equal">
      <formula>"CW 3120-R2"</formula>
    </cfRule>
  </conditionalFormatting>
  <conditionalFormatting sqref="D180">
    <cfRule type="cellIs" dxfId="179" priority="188" stopIfTrue="1" operator="equal">
      <formula>"CW 3240-R7"</formula>
    </cfRule>
  </conditionalFormatting>
  <conditionalFormatting sqref="D181">
    <cfRule type="cellIs" dxfId="178" priority="189" stopIfTrue="1" operator="equal">
      <formula>"CW 2130-R11"</formula>
    </cfRule>
  </conditionalFormatting>
  <conditionalFormatting sqref="D181">
    <cfRule type="cellIs" dxfId="177" priority="190" stopIfTrue="1" operator="equal">
      <formula>"CW 3120-R2"</formula>
    </cfRule>
  </conditionalFormatting>
  <conditionalFormatting sqref="D181">
    <cfRule type="cellIs" dxfId="176" priority="191" stopIfTrue="1" operator="equal">
      <formula>"CW 3240-R7"</formula>
    </cfRule>
  </conditionalFormatting>
  <conditionalFormatting sqref="D185:D187">
    <cfRule type="cellIs" dxfId="175" priority="183" stopIfTrue="1" operator="equal">
      <formula>"CW 2130-R11"</formula>
    </cfRule>
  </conditionalFormatting>
  <conditionalFormatting sqref="D185:D187">
    <cfRule type="cellIs" dxfId="174" priority="184" stopIfTrue="1" operator="equal">
      <formula>"CW 3120-R2"</formula>
    </cfRule>
  </conditionalFormatting>
  <conditionalFormatting sqref="D185:D187">
    <cfRule type="cellIs" dxfId="173" priority="185" stopIfTrue="1" operator="equal">
      <formula>"CW 3240-R7"</formula>
    </cfRule>
  </conditionalFormatting>
  <conditionalFormatting sqref="D188">
    <cfRule type="cellIs" dxfId="172" priority="174" stopIfTrue="1" operator="equal">
      <formula>"CW 2130-R11"</formula>
    </cfRule>
  </conditionalFormatting>
  <conditionalFormatting sqref="D188">
    <cfRule type="cellIs" dxfId="171" priority="175" stopIfTrue="1" operator="equal">
      <formula>"CW 3120-R2"</formula>
    </cfRule>
  </conditionalFormatting>
  <conditionalFormatting sqref="D188">
    <cfRule type="cellIs" dxfId="170" priority="176" stopIfTrue="1" operator="equal">
      <formula>"CW 3240-R7"</formula>
    </cfRule>
  </conditionalFormatting>
  <conditionalFormatting sqref="D189">
    <cfRule type="cellIs" dxfId="169" priority="177" stopIfTrue="1" operator="equal">
      <formula>"CW 2130-R11"</formula>
    </cfRule>
  </conditionalFormatting>
  <conditionalFormatting sqref="D189">
    <cfRule type="cellIs" dxfId="168" priority="178" stopIfTrue="1" operator="equal">
      <formula>"CW 3120-R2"</formula>
    </cfRule>
  </conditionalFormatting>
  <conditionalFormatting sqref="D189">
    <cfRule type="cellIs" dxfId="167" priority="179" stopIfTrue="1" operator="equal">
      <formula>"CW 3240-R7"</formula>
    </cfRule>
  </conditionalFormatting>
  <conditionalFormatting sqref="D190:D191">
    <cfRule type="cellIs" dxfId="166" priority="180" stopIfTrue="1" operator="equal">
      <formula>"CW 2130-R11"</formula>
    </cfRule>
  </conditionalFormatting>
  <conditionalFormatting sqref="D190:D191">
    <cfRule type="cellIs" dxfId="165" priority="181" stopIfTrue="1" operator="equal">
      <formula>"CW 3120-R2"</formula>
    </cfRule>
  </conditionalFormatting>
  <conditionalFormatting sqref="D190:D191">
    <cfRule type="cellIs" dxfId="164" priority="182" stopIfTrue="1" operator="equal">
      <formula>"CW 3240-R7"</formula>
    </cfRule>
  </conditionalFormatting>
  <conditionalFormatting sqref="D182">
    <cfRule type="cellIs" dxfId="163" priority="171" stopIfTrue="1" operator="equal">
      <formula>"CW 2130-R11"</formula>
    </cfRule>
  </conditionalFormatting>
  <conditionalFormatting sqref="D182">
    <cfRule type="cellIs" dxfId="162" priority="172" stopIfTrue="1" operator="equal">
      <formula>"CW 3120-R2"</formula>
    </cfRule>
  </conditionalFormatting>
  <conditionalFormatting sqref="D182">
    <cfRule type="cellIs" dxfId="161" priority="173" stopIfTrue="1" operator="equal">
      <formula>"CW 3240-R7"</formula>
    </cfRule>
  </conditionalFormatting>
  <conditionalFormatting sqref="D132">
    <cfRule type="cellIs" dxfId="160" priority="168" stopIfTrue="1" operator="equal">
      <formula>"CW 2130-R11"</formula>
    </cfRule>
  </conditionalFormatting>
  <conditionalFormatting sqref="D132">
    <cfRule type="cellIs" dxfId="159" priority="169" stopIfTrue="1" operator="equal">
      <formula>"CW 3120-R2"</formula>
    </cfRule>
  </conditionalFormatting>
  <conditionalFormatting sqref="D132">
    <cfRule type="cellIs" dxfId="158" priority="170" stopIfTrue="1" operator="equal">
      <formula>"CW 3240-R7"</formula>
    </cfRule>
  </conditionalFormatting>
  <conditionalFormatting sqref="D195">
    <cfRule type="cellIs" dxfId="157" priority="159" stopIfTrue="1" operator="equal">
      <formula>"CW 2130-R11"</formula>
    </cfRule>
  </conditionalFormatting>
  <conditionalFormatting sqref="D195">
    <cfRule type="cellIs" dxfId="156" priority="160" stopIfTrue="1" operator="equal">
      <formula>"CW 3120-R2"</formula>
    </cfRule>
  </conditionalFormatting>
  <conditionalFormatting sqref="D195">
    <cfRule type="cellIs" dxfId="155" priority="161" stopIfTrue="1" operator="equal">
      <formula>"CW 3240-R7"</formula>
    </cfRule>
  </conditionalFormatting>
  <conditionalFormatting sqref="D196">
    <cfRule type="cellIs" dxfId="154" priority="162" stopIfTrue="1" operator="equal">
      <formula>"CW 2130-R11"</formula>
    </cfRule>
  </conditionalFormatting>
  <conditionalFormatting sqref="D196">
    <cfRule type="cellIs" dxfId="153" priority="163" stopIfTrue="1" operator="equal">
      <formula>"CW 3120-R2"</formula>
    </cfRule>
  </conditionalFormatting>
  <conditionalFormatting sqref="D196">
    <cfRule type="cellIs" dxfId="152" priority="164" stopIfTrue="1" operator="equal">
      <formula>"CW 3240-R7"</formula>
    </cfRule>
  </conditionalFormatting>
  <conditionalFormatting sqref="D203">
    <cfRule type="cellIs" dxfId="151" priority="156" stopIfTrue="1" operator="equal">
      <formula>"CW 2130-R11"</formula>
    </cfRule>
  </conditionalFormatting>
  <conditionalFormatting sqref="D203">
    <cfRule type="cellIs" dxfId="150" priority="157" stopIfTrue="1" operator="equal">
      <formula>"CW 3120-R2"</formula>
    </cfRule>
  </conditionalFormatting>
  <conditionalFormatting sqref="D203">
    <cfRule type="cellIs" dxfId="149" priority="158" stopIfTrue="1" operator="equal">
      <formula>"CW 3240-R7"</formula>
    </cfRule>
  </conditionalFormatting>
  <conditionalFormatting sqref="D205:D207">
    <cfRule type="cellIs" dxfId="148" priority="142" stopIfTrue="1" operator="equal">
      <formula>"CW 3120-R2"</formula>
    </cfRule>
  </conditionalFormatting>
  <conditionalFormatting sqref="D205:D207">
    <cfRule type="cellIs" dxfId="147" priority="143" stopIfTrue="1" operator="equal">
      <formula>"CW 3240-R7"</formula>
    </cfRule>
  </conditionalFormatting>
  <conditionalFormatting sqref="D208:D210">
    <cfRule type="cellIs" dxfId="146" priority="139" stopIfTrue="1" operator="equal">
      <formula>"CW 3120-R2"</formula>
    </cfRule>
  </conditionalFormatting>
  <conditionalFormatting sqref="D208:D210">
    <cfRule type="cellIs" dxfId="145" priority="140" stopIfTrue="1" operator="equal">
      <formula>"CW 3240-R7"</formula>
    </cfRule>
  </conditionalFormatting>
  <conditionalFormatting sqref="D198">
    <cfRule type="cellIs" dxfId="144" priority="452" stopIfTrue="1" operator="equal">
      <formula>"CW 3120-R2"</formula>
    </cfRule>
  </conditionalFormatting>
  <conditionalFormatting sqref="D198">
    <cfRule type="cellIs" dxfId="143" priority="453" stopIfTrue="1" operator="equal">
      <formula>"CW 3240-R7"</formula>
    </cfRule>
  </conditionalFormatting>
  <conditionalFormatting sqref="D197">
    <cfRule type="cellIs" dxfId="142" priority="151" stopIfTrue="1" operator="equal">
      <formula>"CW 3120-R2"</formula>
    </cfRule>
  </conditionalFormatting>
  <conditionalFormatting sqref="D197">
    <cfRule type="cellIs" dxfId="141" priority="152" stopIfTrue="1" operator="equal">
      <formula>"CW 3240-R7"</formula>
    </cfRule>
  </conditionalFormatting>
  <conditionalFormatting sqref="D200:D201">
    <cfRule type="cellIs" dxfId="140" priority="145" stopIfTrue="1" operator="equal">
      <formula>"CW 3120-R2"</formula>
    </cfRule>
  </conditionalFormatting>
  <conditionalFormatting sqref="D200:D201">
    <cfRule type="cellIs" dxfId="139" priority="146" stopIfTrue="1" operator="equal">
      <formula>"CW 3240-R7"</formula>
    </cfRule>
  </conditionalFormatting>
  <conditionalFormatting sqref="D199 D202">
    <cfRule type="cellIs" dxfId="138" priority="147" stopIfTrue="1" operator="equal">
      <formula>"CW 2130-R11"</formula>
    </cfRule>
  </conditionalFormatting>
  <conditionalFormatting sqref="D199 D202">
    <cfRule type="cellIs" dxfId="137" priority="148" stopIfTrue="1" operator="equal">
      <formula>"CW 3120-R2"</formula>
    </cfRule>
  </conditionalFormatting>
  <conditionalFormatting sqref="D199 D202">
    <cfRule type="cellIs" dxfId="136" priority="149" stopIfTrue="1" operator="equal">
      <formula>"CW 3240-R7"</formula>
    </cfRule>
  </conditionalFormatting>
  <conditionalFormatting sqref="D220:D221">
    <cfRule type="cellIs" dxfId="135" priority="111" stopIfTrue="1" operator="equal">
      <formula>"CW 2130-R11"</formula>
    </cfRule>
  </conditionalFormatting>
  <conditionalFormatting sqref="D220:D221">
    <cfRule type="cellIs" dxfId="134" priority="112" stopIfTrue="1" operator="equal">
      <formula>"CW 3120-R2"</formula>
    </cfRule>
  </conditionalFormatting>
  <conditionalFormatting sqref="D220:D221">
    <cfRule type="cellIs" dxfId="133" priority="113" stopIfTrue="1" operator="equal">
      <formula>"CW 3240-R7"</formula>
    </cfRule>
  </conditionalFormatting>
  <conditionalFormatting sqref="D222:D224">
    <cfRule type="cellIs" dxfId="132" priority="109" stopIfTrue="1" operator="equal">
      <formula>"CW 3120-R2"</formula>
    </cfRule>
  </conditionalFormatting>
  <conditionalFormatting sqref="D222:D224">
    <cfRule type="cellIs" dxfId="131" priority="110" stopIfTrue="1" operator="equal">
      <formula>"CW 3240-R7"</formula>
    </cfRule>
  </conditionalFormatting>
  <conditionalFormatting sqref="D215">
    <cfRule type="cellIs" dxfId="130" priority="123" stopIfTrue="1" operator="equal">
      <formula>"CW 2130-R11"</formula>
    </cfRule>
  </conditionalFormatting>
  <conditionalFormatting sqref="D214">
    <cfRule type="cellIs" dxfId="129" priority="120" stopIfTrue="1" operator="equal">
      <formula>"CW 2130-R11"</formula>
    </cfRule>
  </conditionalFormatting>
  <conditionalFormatting sqref="D217">
    <cfRule type="cellIs" dxfId="128" priority="114" stopIfTrue="1" operator="equal">
      <formula>"CW 2130-R11"</formula>
    </cfRule>
  </conditionalFormatting>
  <conditionalFormatting sqref="D211">
    <cfRule type="cellIs" dxfId="127" priority="135" stopIfTrue="1" operator="equal">
      <formula>"CW 2130-R11"</formula>
    </cfRule>
  </conditionalFormatting>
  <conditionalFormatting sqref="D211">
    <cfRule type="cellIs" dxfId="126" priority="136" stopIfTrue="1" operator="equal">
      <formula>"CW 3120-R2"</formula>
    </cfRule>
  </conditionalFormatting>
  <conditionalFormatting sqref="D211">
    <cfRule type="cellIs" dxfId="125" priority="137" stopIfTrue="1" operator="equal">
      <formula>"CW 3240-R7"</formula>
    </cfRule>
  </conditionalFormatting>
  <conditionalFormatting sqref="D212">
    <cfRule type="cellIs" dxfId="124" priority="129" stopIfTrue="1" operator="equal">
      <formula>"CW 2130-R11"</formula>
    </cfRule>
  </conditionalFormatting>
  <conditionalFormatting sqref="D212">
    <cfRule type="cellIs" dxfId="123" priority="130" stopIfTrue="1" operator="equal">
      <formula>"CW 3120-R2"</formula>
    </cfRule>
  </conditionalFormatting>
  <conditionalFormatting sqref="D212">
    <cfRule type="cellIs" dxfId="122" priority="131" stopIfTrue="1" operator="equal">
      <formula>"CW 3240-R7"</formula>
    </cfRule>
  </conditionalFormatting>
  <conditionalFormatting sqref="D213">
    <cfRule type="cellIs" dxfId="121" priority="132" stopIfTrue="1" operator="equal">
      <formula>"CW 2130-R11"</formula>
    </cfRule>
  </conditionalFormatting>
  <conditionalFormatting sqref="D213">
    <cfRule type="cellIs" dxfId="120" priority="133" stopIfTrue="1" operator="equal">
      <formula>"CW 3120-R2"</formula>
    </cfRule>
  </conditionalFormatting>
  <conditionalFormatting sqref="D213">
    <cfRule type="cellIs" dxfId="119" priority="134" stopIfTrue="1" operator="equal">
      <formula>"CW 3240-R7"</formula>
    </cfRule>
  </conditionalFormatting>
  <conditionalFormatting sqref="D218">
    <cfRule type="cellIs" dxfId="118" priority="126" stopIfTrue="1" operator="equal">
      <formula>"CW 2130-R11"</formula>
    </cfRule>
  </conditionalFormatting>
  <conditionalFormatting sqref="D218">
    <cfRule type="cellIs" dxfId="117" priority="127" stopIfTrue="1" operator="equal">
      <formula>"CW 3120-R2"</formula>
    </cfRule>
  </conditionalFormatting>
  <conditionalFormatting sqref="D218">
    <cfRule type="cellIs" dxfId="116" priority="128" stopIfTrue="1" operator="equal">
      <formula>"CW 3240-R7"</formula>
    </cfRule>
  </conditionalFormatting>
  <conditionalFormatting sqref="D215">
    <cfRule type="cellIs" dxfId="115" priority="124" stopIfTrue="1" operator="equal">
      <formula>"CW 3120-R2"</formula>
    </cfRule>
  </conditionalFormatting>
  <conditionalFormatting sqref="D215">
    <cfRule type="cellIs" dxfId="114" priority="125" stopIfTrue="1" operator="equal">
      <formula>"CW 3240-R7"</formula>
    </cfRule>
  </conditionalFormatting>
  <conditionalFormatting sqref="D214">
    <cfRule type="cellIs" dxfId="113" priority="121" stopIfTrue="1" operator="equal">
      <formula>"CW 3120-R2"</formula>
    </cfRule>
  </conditionalFormatting>
  <conditionalFormatting sqref="D214">
    <cfRule type="cellIs" dxfId="112" priority="122" stopIfTrue="1" operator="equal">
      <formula>"CW 3240-R7"</formula>
    </cfRule>
  </conditionalFormatting>
  <conditionalFormatting sqref="D217">
    <cfRule type="cellIs" dxfId="111" priority="115" stopIfTrue="1" operator="equal">
      <formula>"CW 3120-R2"</formula>
    </cfRule>
  </conditionalFormatting>
  <conditionalFormatting sqref="D217">
    <cfRule type="cellIs" dxfId="110" priority="116" stopIfTrue="1" operator="equal">
      <formula>"CW 3240-R7"</formula>
    </cfRule>
  </conditionalFormatting>
  <conditionalFormatting sqref="D216">
    <cfRule type="cellIs" dxfId="109" priority="117" stopIfTrue="1" operator="equal">
      <formula>"CW 2130-R11"</formula>
    </cfRule>
  </conditionalFormatting>
  <conditionalFormatting sqref="D216">
    <cfRule type="cellIs" dxfId="108" priority="118" stopIfTrue="1" operator="equal">
      <formula>"CW 3120-R2"</formula>
    </cfRule>
  </conditionalFormatting>
  <conditionalFormatting sqref="D216">
    <cfRule type="cellIs" dxfId="107" priority="119" stopIfTrue="1" operator="equal">
      <formula>"CW 3240-R7"</formula>
    </cfRule>
  </conditionalFormatting>
  <conditionalFormatting sqref="D124 D119:D122">
    <cfRule type="cellIs" dxfId="106" priority="103" stopIfTrue="1" operator="equal">
      <formula>"CW 2130-R11"</formula>
    </cfRule>
    <cfRule type="cellIs" dxfId="105" priority="104" stopIfTrue="1" operator="equal">
      <formula>"CW 3120-R2"</formula>
    </cfRule>
    <cfRule type="cellIs" dxfId="104" priority="105" stopIfTrue="1" operator="equal">
      <formula>"CW 3240-R7"</formula>
    </cfRule>
  </conditionalFormatting>
  <conditionalFormatting sqref="D103 D123 D111 D107:D109 D128:D130 D114:D117">
    <cfRule type="cellIs" dxfId="103" priority="106" stopIfTrue="1" operator="equal">
      <formula>"CW 3120-R2"</formula>
    </cfRule>
    <cfRule type="cellIs" dxfId="102" priority="107" stopIfTrue="1" operator="equal">
      <formula>"CW 3240-R7"</formula>
    </cfRule>
  </conditionalFormatting>
  <conditionalFormatting sqref="D104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105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110">
    <cfRule type="cellIs" dxfId="95" priority="95" stopIfTrue="1" operator="equal">
      <formula>"CW 3120-R2"</formula>
    </cfRule>
    <cfRule type="cellIs" dxfId="94" priority="96" stopIfTrue="1" operator="equal">
      <formula>"CW 3240-R7"</formula>
    </cfRule>
  </conditionalFormatting>
  <conditionalFormatting sqref="D125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118">
    <cfRule type="cellIs" dxfId="18" priority="18" stopIfTrue="1" operator="equal">
      <formula>"CW 3120-R2"</formula>
    </cfRule>
    <cfRule type="cellIs" dxfId="17" priority="19" stopIfTrue="1" operator="equal">
      <formula>"CW 3240-R7"</formula>
    </cfRule>
  </conditionalFormatting>
  <conditionalFormatting sqref="D113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112">
    <cfRule type="cellIs" dxfId="14" priority="14" stopIfTrue="1" operator="equal">
      <formula>"CW 3120-R2"</formula>
    </cfRule>
    <cfRule type="cellIs" dxfId="13" priority="15" stopIfTrue="1" operator="equal">
      <formula>"CW 3240-R7"</formula>
    </cfRule>
  </conditionalFormatting>
  <conditionalFormatting sqref="D126">
    <cfRule type="cellIs" dxfId="12" priority="11" stopIfTrue="1" operator="equal">
      <formula>"CW 2130-R11"</formula>
    </cfRule>
    <cfRule type="cellIs" dxfId="11" priority="12" stopIfTrue="1" operator="equal">
      <formula>"CW 3120-R2"</formula>
    </cfRule>
    <cfRule type="cellIs" dxfId="10" priority="13" stopIfTrue="1" operator="equal">
      <formula>"CW 3240-R7"</formula>
    </cfRule>
  </conditionalFormatting>
  <conditionalFormatting sqref="D127">
    <cfRule type="cellIs" dxfId="9" priority="8" stopIfTrue="1" operator="equal">
      <formula>"CW 2130-R11"</formula>
    </cfRule>
    <cfRule type="cellIs" dxfId="8" priority="9" stopIfTrue="1" operator="equal">
      <formula>"CW 3120-R2"</formula>
    </cfRule>
    <cfRule type="cellIs" dxfId="7" priority="10" stopIfTrue="1" operator="equal">
      <formula>"CW 3240-R7"</formula>
    </cfRule>
  </conditionalFormatting>
  <conditionalFormatting sqref="D106">
    <cfRule type="cellIs" dxfId="6" priority="5" stopIfTrue="1" operator="equal">
      <formula>"CW 2130-R11"</formula>
    </cfRule>
    <cfRule type="cellIs" dxfId="5" priority="6" stopIfTrue="1" operator="equal">
      <formula>"CW 3120-R2"</formula>
    </cfRule>
    <cfRule type="cellIs" dxfId="4" priority="7" stopIfTrue="1" operator="equal">
      <formula>"CW 3240-R7"</formula>
    </cfRule>
  </conditionalFormatting>
  <conditionalFormatting sqref="G227">
    <cfRule type="expression" dxfId="3" priority="4">
      <formula>G227&gt;G234*0.05</formula>
    </cfRule>
  </conditionalFormatting>
  <conditionalFormatting sqref="D14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6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27" xr:uid="{00000000-0002-0000-0000-000000000000}">
      <formula1>IF(AND(G227&gt;=0.01,G227&lt;=G234*0.05),ROUND(G227,2),0.01)</formula1>
    </dataValidation>
    <dataValidation type="custom" allowBlank="1" showInputMessage="1" showErrorMessage="1" error="If you can enter a Unit  Price in this cell, pLease contact the Contract Administrator immediately!" sqref="G34 G36 G172 G176:G177 G170 G103 G123:G124 G118 G115:G116 G107 G109:G110 G112 G126" xr:uid="{00000000-0002-0000-0000-00000100000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5 G37:G38 G88:G93 G173 G12:G13 G178 G171 G117 G104:G106 G127:G130 G111 G113:G114 G125 G101 G119:G122 G8:G10 G15:G16 G18 G20 G23 G25 G27:G30 G32:G33 G40 G42 G44:G45 G47:G54 G57:G64 G66:G68 G70:G73 G76:G80 G83 G85:G86 G96:G99 G108 G132 G134 G136:G137 G223:G224 G152:G154 G156:G158 G162:G163 G165 G167 G169 G175 G181:G182 G184 G186:G187 G190:G191 G196:G197 G199:G202 G204 G206:G207 G209:G210 G213:G214 G216:G217 G219 G221 G139:G149" xr:uid="{00000000-0002-0000-0000-000002000000}">
      <formula1>IF(G8&gt;=0.01,ROUND(G8,2),0.01)</formula1>
    </dataValidation>
    <dataValidation type="decimal" operator="equal" allowBlank="1" showInputMessage="1" showErrorMessage="1" prompt="Enter your Unit Bid Price._x000a_You do not need to type in the &quot;$&quot;" sqref="G194:G195 G211:G212 G198 G161 G179 G215" xr:uid="{00000000-0002-0000-0000-000003000000}">
      <formula1>IF(G161&gt;=0.01,ROUND(G161,2),0.01)</formula1>
    </dataValidation>
    <dataValidation type="decimal" operator="greaterThan" allowBlank="1" showInputMessage="1" showErrorMessage="1" prompt="Illegal Entry - Unit Prices must be greater than 0. " sqref="G135" xr:uid="{00000000-0002-0000-0000-000004000000}">
      <formula1>0</formula1>
    </dataValidation>
    <dataValidation type="custom" allowBlank="1" showInputMessage="1" showErrorMessage="1" prompt="If you can enter a Unit  Price in this cell, pLease contact the Contract Administrator immediately!" sqref="G11 G14 G17 G22 G24 G26 G31 G39 G41 G43 G46 G55:G56 G65 G69 G74 G81:G82 G84 G87 G188 G138 G151 G95 G164 G166 G174 G180 G185 G203 G205 G208 G218 G220 G222 G131" xr:uid="{00000000-0002-0000-0000-000005000000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74" orientation="portrait" r:id="rId1"/>
  <headerFooter alignWithMargins="0">
    <oddHeader>&amp;LThe City of Winnipeg
Tender No. 547-2020 
&amp;RBid Submission
&amp;P of &amp;N</oddHeader>
    <oddFooter xml:space="preserve">&amp;R                    </oddFooter>
  </headerFooter>
  <rowBreaks count="10" manualBreakCount="10">
    <brk id="25" min="1" max="7" man="1"/>
    <brk id="45" min="1" max="7" man="1"/>
    <brk id="68" min="1" max="7" man="1"/>
    <brk id="114" min="1" max="7" man="1"/>
    <brk id="132" min="1" max="7" man="1"/>
    <brk id="154" min="1" max="7" man="1"/>
    <brk id="159" min="1" max="7" man="1"/>
    <brk id="175" min="1" max="7" man="1"/>
    <brk id="192" min="1" max="7" man="1"/>
    <brk id="22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Dec. 3, 2020 by C. Humbert
File Size: 42.5 KB</dc:description>
  <cp:lastModifiedBy>Windows User</cp:lastModifiedBy>
  <cp:lastPrinted>2020-12-03T21:46:08Z</cp:lastPrinted>
  <dcterms:created xsi:type="dcterms:W3CDTF">1999-03-31T15:44:33Z</dcterms:created>
  <dcterms:modified xsi:type="dcterms:W3CDTF">2020-12-03T21:48:40Z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