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2-2021 COW-Eng - AP\Submission 2\"/>
    </mc:Choice>
  </mc:AlternateContent>
  <xr:revisionPtr revIDLastSave="0" documentId="13_ncr:1_{9A1BCBC8-D492-43DF-8AAC-2C3D9D37E7C3}" xr6:coauthVersionLast="36" xr6:coauthVersionMax="36" xr10:uidLastSave="{00000000-0000-0000-0000-000000000000}"/>
  <bookViews>
    <workbookView xWindow="-15" yWindow="5715" windowWidth="19170" windowHeight="5625" xr2:uid="{00000000-000D-0000-FFFF-FFFF00000000}"/>
  </bookViews>
  <sheets>
    <sheet name="2-2021_FORM_B" sheetId="1" r:id="rId1"/>
  </sheets>
  <definedNames>
    <definedName name="_12TENDER_SUBMISSI">'2-2021_FORM_B'!#REF!</definedName>
    <definedName name="_4PAGE_1_OF_13">'2-2021_FORM_B'!#REF!</definedName>
    <definedName name="_8TENDER_NO._181">'2-2021_FORM_B'!#REF!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'2-2021_FORM_B'!#REF!</definedName>
    <definedName name="_xlnm.Print_Area" localSheetId="0">'2-2021_FORM_B'!$B$1:$H$461</definedName>
    <definedName name="_xlnm.Print_Titles" localSheetId="0">'2-2021_FORM_B'!$1:$5</definedName>
    <definedName name="_xlnm.Print_Titles">'2-2021_FORM_B'!$B$4:$IQ$4</definedName>
    <definedName name="TEMP">'2-2021_FORM_B'!#REF!</definedName>
    <definedName name="TESTHEAD">'2-2021_FORM_B'!#REF!</definedName>
    <definedName name="XEVERYTHING">'2-2021_FORM_B'!$B$1:$IQ$382</definedName>
    <definedName name="XITEMS">'2-2021_FORM_B'!$B$6:$IQ$382</definedName>
  </definedNames>
  <calcPr calcId="191029" fullPrecision="0"/>
</workbook>
</file>

<file path=xl/calcChain.xml><?xml version="1.0" encoding="utf-8"?>
<calcChain xmlns="http://schemas.openxmlformats.org/spreadsheetml/2006/main">
  <c r="H375" i="1" l="1"/>
  <c r="H69" i="1" l="1"/>
  <c r="H330" i="1" l="1"/>
  <c r="H337" i="1" l="1"/>
  <c r="H336" i="1"/>
  <c r="H244" i="1"/>
  <c r="H243" i="1"/>
  <c r="H347" i="1" l="1"/>
  <c r="H345" i="1"/>
  <c r="H360" i="1"/>
  <c r="H358" i="1"/>
  <c r="H357" i="1"/>
  <c r="H262" i="1"/>
  <c r="H433" i="1" l="1"/>
  <c r="H448" i="1"/>
  <c r="H445" i="1"/>
  <c r="H442" i="1"/>
  <c r="H439" i="1"/>
  <c r="H437" i="1"/>
  <c r="H436" i="1"/>
  <c r="H430" i="1"/>
  <c r="H427" i="1"/>
  <c r="H425" i="1"/>
  <c r="H422" i="1"/>
  <c r="H78" i="1" l="1"/>
  <c r="H416" i="1" l="1"/>
  <c r="H414" i="1"/>
  <c r="H413" i="1"/>
  <c r="H385" i="1" l="1"/>
  <c r="H392" i="1"/>
  <c r="H389" i="1"/>
  <c r="H388" i="1"/>
  <c r="H410" i="1"/>
  <c r="H407" i="1"/>
  <c r="H419" i="1"/>
  <c r="H404" i="1"/>
  <c r="H65" i="1" l="1"/>
  <c r="H252" i="1"/>
  <c r="H399" i="1" l="1"/>
  <c r="H401" i="1"/>
  <c r="H396" i="1"/>
  <c r="H449" i="1" l="1"/>
  <c r="H31" i="1" l="1"/>
  <c r="H101" i="1" l="1"/>
  <c r="H100" i="1"/>
  <c r="H9" i="1"/>
  <c r="H11" i="1" l="1"/>
  <c r="H8" i="1"/>
  <c r="H158" i="1" l="1"/>
  <c r="H157" i="1"/>
  <c r="H57" i="1"/>
  <c r="H56" i="1"/>
  <c r="H237" i="1" l="1"/>
  <c r="H380" i="1" l="1"/>
  <c r="H379" i="1"/>
  <c r="H376" i="1"/>
  <c r="H374" i="1"/>
  <c r="H373" i="1"/>
  <c r="H372" i="1"/>
  <c r="H371" i="1"/>
  <c r="H370" i="1"/>
  <c r="H369" i="1"/>
  <c r="H367" i="1"/>
  <c r="H365" i="1"/>
  <c r="H363" i="1"/>
  <c r="H362" i="1"/>
  <c r="H361" i="1"/>
  <c r="H354" i="1"/>
  <c r="H352" i="1"/>
  <c r="H351" i="1"/>
  <c r="H350" i="1"/>
  <c r="H348" i="1"/>
  <c r="H342" i="1"/>
  <c r="H339" i="1"/>
  <c r="H334" i="1"/>
  <c r="H333" i="1"/>
  <c r="H329" i="1"/>
  <c r="H327" i="1"/>
  <c r="H325" i="1"/>
  <c r="H322" i="1"/>
  <c r="H321" i="1"/>
  <c r="H320" i="1"/>
  <c r="H318" i="1"/>
  <c r="H317" i="1"/>
  <c r="H314" i="1"/>
  <c r="H312" i="1"/>
  <c r="H311" i="1"/>
  <c r="H309" i="1"/>
  <c r="H307" i="1"/>
  <c r="H305" i="1"/>
  <c r="H304" i="1"/>
  <c r="H303" i="1"/>
  <c r="H302" i="1"/>
  <c r="H300" i="1"/>
  <c r="H298" i="1"/>
  <c r="H297" i="1"/>
  <c r="H296" i="1"/>
  <c r="H295" i="1"/>
  <c r="H293" i="1"/>
  <c r="H291" i="1"/>
  <c r="H288" i="1"/>
  <c r="H287" i="1"/>
  <c r="H285" i="1"/>
  <c r="H281" i="1"/>
  <c r="H280" i="1"/>
  <c r="H277" i="1"/>
  <c r="H276" i="1"/>
  <c r="H275" i="1"/>
  <c r="H274" i="1"/>
  <c r="H273" i="1"/>
  <c r="H272" i="1"/>
  <c r="H271" i="1"/>
  <c r="H270" i="1"/>
  <c r="H268" i="1"/>
  <c r="H266" i="1"/>
  <c r="H264" i="1"/>
  <c r="H263" i="1"/>
  <c r="H259" i="1"/>
  <c r="H257" i="1"/>
  <c r="H256" i="1"/>
  <c r="H255" i="1"/>
  <c r="H253" i="1"/>
  <c r="H249" i="1"/>
  <c r="H246" i="1"/>
  <c r="H241" i="1"/>
  <c r="H240" i="1"/>
  <c r="H236" i="1"/>
  <c r="H234" i="1"/>
  <c r="H232" i="1"/>
  <c r="H229" i="1"/>
  <c r="H228" i="1"/>
  <c r="H227" i="1"/>
  <c r="H226" i="1"/>
  <c r="H224" i="1"/>
  <c r="H223" i="1"/>
  <c r="H220" i="1"/>
  <c r="H218" i="1"/>
  <c r="H217" i="1"/>
  <c r="H215" i="1"/>
  <c r="H214" i="1"/>
  <c r="H211" i="1"/>
  <c r="H209" i="1"/>
  <c r="H207" i="1"/>
  <c r="H206" i="1"/>
  <c r="H205" i="1"/>
  <c r="H204" i="1"/>
  <c r="H202" i="1"/>
  <c r="H200" i="1"/>
  <c r="H199" i="1"/>
  <c r="H198" i="1"/>
  <c r="H197" i="1"/>
  <c r="H195" i="1"/>
  <c r="H193" i="1"/>
  <c r="H190" i="1"/>
  <c r="H189" i="1"/>
  <c r="H187" i="1"/>
  <c r="H183" i="1"/>
  <c r="H182" i="1"/>
  <c r="H179" i="1"/>
  <c r="H178" i="1"/>
  <c r="H177" i="1"/>
  <c r="H176" i="1"/>
  <c r="H175" i="1"/>
  <c r="H174" i="1"/>
  <c r="H173" i="1"/>
  <c r="H171" i="1"/>
  <c r="H169" i="1"/>
  <c r="H167" i="1"/>
  <c r="H166" i="1"/>
  <c r="H165" i="1"/>
  <c r="H164" i="1"/>
  <c r="H163" i="1"/>
  <c r="H160" i="1"/>
  <c r="H155" i="1"/>
  <c r="H152" i="1"/>
  <c r="H151" i="1"/>
  <c r="H149" i="1"/>
  <c r="H147" i="1"/>
  <c r="H144" i="1"/>
  <c r="H143" i="1"/>
  <c r="H142" i="1"/>
  <c r="H141" i="1"/>
  <c r="H139" i="1"/>
  <c r="H138" i="1"/>
  <c r="H137" i="1"/>
  <c r="H134" i="1"/>
  <c r="H132" i="1"/>
  <c r="H131" i="1"/>
  <c r="H129" i="1"/>
  <c r="H126" i="1"/>
  <c r="H125" i="1"/>
  <c r="H123" i="1"/>
  <c r="H121" i="1"/>
  <c r="H120" i="1"/>
  <c r="H119" i="1"/>
  <c r="H118" i="1"/>
  <c r="H116" i="1"/>
  <c r="H114" i="1"/>
  <c r="H113" i="1"/>
  <c r="H112" i="1"/>
  <c r="H111" i="1"/>
  <c r="H109" i="1"/>
  <c r="H107" i="1"/>
  <c r="H104" i="1"/>
  <c r="H103" i="1"/>
  <c r="H282" i="1" l="1"/>
  <c r="H381" i="1"/>
  <c r="H184" i="1"/>
  <c r="H96" i="1" l="1"/>
  <c r="H95" i="1"/>
  <c r="H92" i="1"/>
  <c r="H91" i="1"/>
  <c r="H90" i="1"/>
  <c r="H89" i="1"/>
  <c r="H88" i="1"/>
  <c r="H87" i="1"/>
  <c r="H86" i="1"/>
  <c r="H84" i="1"/>
  <c r="H82" i="1"/>
  <c r="H80" i="1"/>
  <c r="H79" i="1"/>
  <c r="H75" i="1"/>
  <c r="H73" i="1"/>
  <c r="H72" i="1"/>
  <c r="H71" i="1"/>
  <c r="H66" i="1"/>
  <c r="H62" i="1"/>
  <c r="H59" i="1"/>
  <c r="H53" i="1" l="1"/>
  <c r="H51" i="1"/>
  <c r="H49" i="1"/>
  <c r="H46" i="1"/>
  <c r="H45" i="1"/>
  <c r="H44" i="1"/>
  <c r="H42" i="1"/>
  <c r="H41" i="1"/>
  <c r="H40" i="1"/>
  <c r="H37" i="1"/>
  <c r="H35" i="1"/>
  <c r="H34" i="1"/>
  <c r="H32" i="1"/>
  <c r="H29" i="1"/>
  <c r="H27" i="1"/>
  <c r="H26" i="1"/>
  <c r="H25" i="1"/>
  <c r="H24" i="1"/>
  <c r="H22" i="1"/>
  <c r="H20" i="1"/>
  <c r="H19" i="1"/>
  <c r="H18" i="1"/>
  <c r="H17" i="1"/>
  <c r="H15" i="1"/>
  <c r="H12" i="1"/>
  <c r="C457" i="1" l="1"/>
  <c r="B457" i="1"/>
  <c r="H457" i="1"/>
  <c r="C381" i="1"/>
  <c r="B381" i="1"/>
  <c r="C459" i="1" l="1"/>
  <c r="B459" i="1"/>
  <c r="C452" i="1"/>
  <c r="B452" i="1"/>
  <c r="H451" i="1"/>
  <c r="H452" i="1" l="1"/>
  <c r="H459" i="1" s="1"/>
  <c r="H458" i="1"/>
  <c r="H456" i="1"/>
  <c r="H97" i="1"/>
  <c r="H455" i="1" s="1"/>
  <c r="B458" i="1"/>
  <c r="B456" i="1"/>
  <c r="B455" i="1"/>
  <c r="B454" i="1"/>
  <c r="B449" i="1"/>
  <c r="B282" i="1"/>
  <c r="B184" i="1"/>
  <c r="B97" i="1"/>
  <c r="C458" i="1"/>
  <c r="C456" i="1"/>
  <c r="C455" i="1"/>
  <c r="C454" i="1"/>
  <c r="C449" i="1"/>
  <c r="C282" i="1"/>
  <c r="C184" i="1"/>
  <c r="C97" i="1"/>
  <c r="H454" i="1" l="1"/>
  <c r="G460" i="1" l="1"/>
</calcChain>
</file>

<file path=xl/sharedStrings.xml><?xml version="1.0" encoding="utf-8"?>
<sst xmlns="http://schemas.openxmlformats.org/spreadsheetml/2006/main" count="1767" uniqueCount="466">
  <si>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</si>
  <si>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</si>
  <si>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</si>
  <si>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</si>
  <si>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</si>
  <si>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</si>
  <si>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</si>
  <si>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</si>
  <si>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</si>
  <si>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</si>
  <si>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</si>
  <si>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</si>
  <si>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</si>
  <si>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</si>
  <si>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</si>
  <si>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</si>
  <si>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</si>
  <si>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</si>
  <si>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</si>
  <si>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</si>
  <si>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</si>
  <si>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</si>
  <si>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</si>
  <si>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</si>
  <si>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</si>
  <si>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</si>
  <si>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</si>
  <si>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</si>
  <si>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</si>
  <si>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</si>
  <si>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</si>
  <si>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</si>
  <si>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</si>
  <si>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</si>
  <si>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</si>
  <si>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</si>
  <si>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</si>
  <si>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</si>
  <si>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</si>
  <si>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</si>
  <si>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</si>
  <si>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</si>
  <si>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</si>
  <si>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</si>
  <si>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</si>
  <si>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</si>
  <si>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</si>
  <si>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</si>
  <si>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SD-203A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</si>
  <si>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</si>
  <si>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</si>
  <si>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</si>
  <si>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</si>
  <si>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</si>
  <si>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</si>
  <si>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</si>
  <si>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</si>
  <si>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</si>
  <si>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</si>
  <si>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</si>
  <si>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</si>
  <si>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</si>
  <si>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</si>
  <si>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</si>
  <si>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</si>
  <si>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</si>
  <si>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</si>
  <si>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</si>
  <si>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</si>
  <si>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</si>
  <si>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</si>
  <si>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</si>
  <si>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</si>
  <si>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</si>
  <si>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</si>
  <si>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</si>
  <si>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</si>
  <si>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A003</t>
  </si>
  <si>
    <t>Excavation</t>
  </si>
  <si>
    <t>A.3</t>
  </si>
  <si>
    <t>A.9</t>
  </si>
  <si>
    <t>a)</t>
  </si>
  <si>
    <t>b)</t>
  </si>
  <si>
    <t>B154rl</t>
  </si>
  <si>
    <t>A.12</t>
  </si>
  <si>
    <t>SD-203B</t>
  </si>
  <si>
    <t>Curb Ramp (8-12 mm reveal ht, Monolithic)</t>
  </si>
  <si>
    <t>SD-229C,D</t>
  </si>
  <si>
    <t>B200</t>
  </si>
  <si>
    <t>Planing of Pavement</t>
  </si>
  <si>
    <t>B219</t>
  </si>
  <si>
    <t>Detectable Warning Surface Tiles</t>
  </si>
  <si>
    <t>Type IA</t>
  </si>
  <si>
    <t>CW 3250-R7</t>
  </si>
  <si>
    <t>CW 2130-R12</t>
  </si>
  <si>
    <t>E050</t>
  </si>
  <si>
    <t>Abandoning Existing Drainage Inlets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</si>
  <si>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</si>
  <si>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</si>
  <si>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</si>
  <si>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</si>
  <si>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</si>
  <si>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</si>
  <si>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E006</t>
  </si>
  <si>
    <t xml:space="preserve">Catch Pit </t>
  </si>
  <si>
    <t>E007</t>
  </si>
  <si>
    <t>SD-023</t>
  </si>
  <si>
    <t>E012</t>
  </si>
  <si>
    <t>Drainage Connection Pipe</t>
  </si>
  <si>
    <t>76 mm</t>
  </si>
  <si>
    <t xml:space="preserve">CW 3230-R8
</t>
  </si>
  <si>
    <t>B097A</t>
  </si>
  <si>
    <t>15 M Deformed Tie Bar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</si>
  <si>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</si>
  <si>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</si>
  <si>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</si>
  <si>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</si>
  <si>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</si>
  <si>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</si>
  <si>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</si>
  <si>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CW 3310-R17</t>
  </si>
  <si>
    <t>E026</t>
  </si>
  <si>
    <t>F004</t>
  </si>
  <si>
    <t>38 mm</t>
  </si>
  <si>
    <t>F006</t>
  </si>
  <si>
    <t>64 mm</t>
  </si>
  <si>
    <t>WATER AND WASTE WORK</t>
  </si>
  <si>
    <t>B.3</t>
  </si>
  <si>
    <t>B.2</t>
  </si>
  <si>
    <t>B.1</t>
  </si>
  <si>
    <t>C.1</t>
  </si>
  <si>
    <t>C.2</t>
  </si>
  <si>
    <t>D.4</t>
  </si>
  <si>
    <t>B064-72</t>
  </si>
  <si>
    <t>Slab Replacement - Early Opening (72 hour)</t>
  </si>
  <si>
    <t>B077-72</t>
  </si>
  <si>
    <t>Partial Slab Patches 
- Early Opening (72 hour)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</si>
  <si>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</si>
  <si>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</si>
  <si>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</si>
  <si>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</si>
  <si>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</si>
  <si>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</si>
  <si>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</si>
  <si>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</si>
  <si>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</si>
  <si>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</si>
  <si>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</si>
  <si>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</si>
  <si>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</si>
  <si>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</si>
  <si>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</si>
  <si>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</si>
  <si>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E050A</t>
  </si>
  <si>
    <t>Catch Basin Cleaning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</si>
  <si>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</si>
  <si>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</si>
  <si>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</si>
  <si>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</si>
  <si>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</si>
  <si>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</si>
  <si>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</si>
  <si>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</si>
  <si>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B.9</t>
  </si>
  <si>
    <t>B.16</t>
  </si>
  <si>
    <t>B.17</t>
  </si>
  <si>
    <t>B.18</t>
  </si>
  <si>
    <t>B.21</t>
  </si>
  <si>
    <t>B.24</t>
  </si>
  <si>
    <t>B.26</t>
  </si>
  <si>
    <t>SD-205,
SD-206A</t>
  </si>
  <si>
    <t>AP-006 - Standard Frame for Manhole and Catch Basin</t>
  </si>
  <si>
    <t>AP-007 - Standard Solid Cover for Standard Frame</t>
  </si>
  <si>
    <t>Less than 3 m</t>
  </si>
  <si>
    <t>ROADWORKS - REMOVALS/RENEWALS</t>
  </si>
  <si>
    <t>MOBILIZATION /DEMOLIBIZATION</t>
  </si>
  <si>
    <t>L. sum</t>
  </si>
  <si>
    <t>F.1</t>
  </si>
  <si>
    <t>I001</t>
  </si>
  <si>
    <t>Mobilization/Demobilization</t>
  </si>
  <si>
    <t>MUIR ROAD from Church Avenue to Plymouth Street - Rehabilitation</t>
  </si>
  <si>
    <t>PARK LANE AVENUE from Park Lane Avenue to Hekla Avenue - Rehabilitation</t>
  </si>
  <si>
    <t>PLYMOUTH STREET from Burrows Avenue to Church Avenue - Rehabilitation</t>
  </si>
  <si>
    <t>CW 3110-R21</t>
  </si>
  <si>
    <t>A010C3</t>
  </si>
  <si>
    <t>B034-24</t>
  </si>
  <si>
    <t>Slab Replacement - Early Opening (24 hour)</t>
  </si>
  <si>
    <t>B041-24</t>
  </si>
  <si>
    <t>200 mm Concrete Pavement (Reinforced)</t>
  </si>
  <si>
    <t>B047-24</t>
  </si>
  <si>
    <t>Partial Slab Patches - Early Opening (24 hour)</t>
  </si>
  <si>
    <t>B056-24</t>
  </si>
  <si>
    <t>200 mm Concrete Pavement (Type A)</t>
  </si>
  <si>
    <t>B057-24</t>
  </si>
  <si>
    <t>200 mm Concrete Pavement (Type B)</t>
  </si>
  <si>
    <t>B058-24</t>
  </si>
  <si>
    <t>200 mm Concrete Pavement (Type C)</t>
  </si>
  <si>
    <t>B059-24</t>
  </si>
  <si>
    <t>200 mm Concrete Pavement (Type D)</t>
  </si>
  <si>
    <t>B071-72</t>
  </si>
  <si>
    <t>B086-72</t>
  </si>
  <si>
    <t>B087-72</t>
  </si>
  <si>
    <t>B088-72</t>
  </si>
  <si>
    <t>B089-72</t>
  </si>
  <si>
    <t>B127rA</t>
  </si>
  <si>
    <t>Barrier Integral</t>
  </si>
  <si>
    <t>B127rB</t>
  </si>
  <si>
    <t>Barrier Separate</t>
  </si>
  <si>
    <t>B139iA</t>
  </si>
  <si>
    <t>B155rlA</t>
  </si>
  <si>
    <t>Barrier (150 mm reveal ht, Dowelled)</t>
  </si>
  <si>
    <t>3 m to 30 m</t>
  </si>
  <si>
    <t xml:space="preserve">c) </t>
  </si>
  <si>
    <t xml:space="preserve"> Greater than 30 m</t>
  </si>
  <si>
    <t>B159rlA</t>
  </si>
  <si>
    <t>Barrier (150 mm reveal ht, Separate)</t>
  </si>
  <si>
    <t>Greater than 30 m</t>
  </si>
  <si>
    <t>CW 3410-R12</t>
  </si>
  <si>
    <t>C026-24</t>
  </si>
  <si>
    <t>Construction of 200 mm Concrete Pavement for Early Opening 24 Hour (Reinforced)</t>
  </si>
  <si>
    <t>C026-72</t>
  </si>
  <si>
    <t>Construction of 200 mm Concrete Pavement for Early Opening 72 Hour (Reinforced)</t>
  </si>
  <si>
    <t>AP-008 - Standard Grated Cover for Standard Frame</t>
  </si>
  <si>
    <t>E034</t>
  </si>
  <si>
    <t>Connecting to Existing Catch Basin</t>
  </si>
  <si>
    <t>E035</t>
  </si>
  <si>
    <t>250 mm Drainage Connection Pipe</t>
  </si>
  <si>
    <t>CW 2140-R4</t>
  </si>
  <si>
    <t>F026</t>
  </si>
  <si>
    <t>Replacing Existing Flat Top Reducer</t>
  </si>
  <si>
    <t xml:space="preserve">Replacing Existing Catch Basin Hoods, Pins or Wall Hooks </t>
  </si>
  <si>
    <t xml:space="preserve">Base Course Material - Granular C </t>
  </si>
  <si>
    <t>B114rl</t>
  </si>
  <si>
    <t>B.12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</si>
  <si>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</si>
  <si>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</si>
  <si>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</si>
  <si>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</si>
  <si>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</si>
  <si>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</si>
  <si>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Less than 5 sq.m.</t>
  </si>
  <si>
    <t>B120rl</t>
  </si>
  <si>
    <t>5 sq.m. to 20 sq.m.</t>
  </si>
  <si>
    <t>E045</t>
  </si>
  <si>
    <t>Abandoning  Existing Catch Pit</t>
  </si>
  <si>
    <t>E2</t>
  </si>
  <si>
    <t>A.7</t>
  </si>
  <si>
    <t>A.8</t>
  </si>
  <si>
    <t>A.10</t>
  </si>
  <si>
    <t>A.11</t>
  </si>
  <si>
    <t>A.14</t>
  </si>
  <si>
    <t>A.15</t>
  </si>
  <si>
    <t>A.17</t>
  </si>
  <si>
    <t>A.18</t>
  </si>
  <si>
    <t>A.19</t>
  </si>
  <si>
    <t>A.21</t>
  </si>
  <si>
    <t>A.22</t>
  </si>
  <si>
    <t>A.23</t>
  </si>
  <si>
    <t>A.25</t>
  </si>
  <si>
    <t>A.26</t>
  </si>
  <si>
    <t>A.27</t>
  </si>
  <si>
    <t>A.1</t>
  </si>
  <si>
    <t>A.2</t>
  </si>
  <si>
    <t>A.4</t>
  </si>
  <si>
    <t>A.5</t>
  </si>
  <si>
    <t>A.6</t>
  </si>
  <si>
    <t>A.13</t>
  </si>
  <si>
    <t>A.20</t>
  </si>
  <si>
    <t>B.10</t>
  </si>
  <si>
    <t>B.11</t>
  </si>
  <si>
    <t>B.13</t>
  </si>
  <si>
    <t>B.14</t>
  </si>
  <si>
    <t>B.15</t>
  </si>
  <si>
    <t>B.19</t>
  </si>
  <si>
    <t>B.20</t>
  </si>
  <si>
    <t>B.22</t>
  </si>
  <si>
    <t>B.23</t>
  </si>
  <si>
    <t>B.25</t>
  </si>
  <si>
    <t>B.27</t>
  </si>
  <si>
    <t>C.3</t>
  </si>
  <si>
    <t>C.4</t>
  </si>
  <si>
    <t>C.5</t>
  </si>
  <si>
    <t>C.6</t>
  </si>
  <si>
    <t>C.7</t>
  </si>
  <si>
    <t>C.8</t>
  </si>
  <si>
    <t>C.9</t>
  </si>
  <si>
    <t>C.10</t>
  </si>
  <si>
    <t>C.11</t>
  </si>
  <si>
    <t xml:space="preserve"> i)</t>
  </si>
  <si>
    <t>C.12</t>
  </si>
  <si>
    <t>C.13</t>
  </si>
  <si>
    <t>C.14</t>
  </si>
  <si>
    <t>C.15</t>
  </si>
  <si>
    <t>C.16</t>
  </si>
  <si>
    <t>C.17</t>
  </si>
  <si>
    <t>C.18</t>
  </si>
  <si>
    <t>C.21</t>
  </si>
  <si>
    <t>C.22</t>
  </si>
  <si>
    <t>C.23</t>
  </si>
  <si>
    <t>C.24</t>
  </si>
  <si>
    <t>C.25</t>
  </si>
  <si>
    <t>C.26</t>
  </si>
  <si>
    <t>C.27</t>
  </si>
  <si>
    <t>C.28</t>
  </si>
  <si>
    <t>C.29</t>
  </si>
  <si>
    <t>C.30</t>
  </si>
  <si>
    <t>C.31</t>
  </si>
  <si>
    <t>C.32</t>
  </si>
  <si>
    <t>C.33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</si>
  <si>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</si>
  <si>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</si>
  <si>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</si>
  <si>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</si>
  <si>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</si>
  <si>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</si>
  <si>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</si>
  <si>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</si>
  <si>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</si>
  <si>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</si>
  <si>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</si>
  <si>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</si>
  <si>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</si>
  <si>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</si>
  <si>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</si>
  <si>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D.19</t>
  </si>
  <si>
    <t>D.20</t>
  </si>
  <si>
    <t>D.21</t>
  </si>
  <si>
    <t>D.22</t>
  </si>
  <si>
    <t>D.23</t>
  </si>
  <si>
    <t>D.24</t>
  </si>
  <si>
    <t>D.26</t>
  </si>
  <si>
    <t>D.27</t>
  </si>
  <si>
    <t>D.28</t>
  </si>
  <si>
    <t>D.29</t>
  </si>
  <si>
    <t>D.30</t>
  </si>
  <si>
    <t>D.31</t>
  </si>
  <si>
    <t>F</t>
  </si>
  <si>
    <t>PLYMOUTH STREET from Church Avenue to Inkster Boulevard - Rehabilitation</t>
  </si>
  <si>
    <t>C051</t>
  </si>
  <si>
    <t>100 mm Concrete Sidewalk</t>
  </si>
  <si>
    <t xml:space="preserve">CW 3325-R5  </t>
  </si>
  <si>
    <t>C046A</t>
  </si>
  <si>
    <t>Construction of  Curb Ramp (8-12 mm ht, Monolithic)</t>
  </si>
  <si>
    <t>SD-229C</t>
  </si>
  <si>
    <t>C032</t>
  </si>
  <si>
    <t>Concrete Curbs, Curb and Gutter, and Splash Strips</t>
  </si>
  <si>
    <t>(SEE B9)</t>
  </si>
  <si>
    <t>A.28</t>
  </si>
  <si>
    <t>B.28</t>
  </si>
  <si>
    <t>B.29</t>
  </si>
  <si>
    <t>A004</t>
  </si>
  <si>
    <t>Sub-Grade Compaction</t>
  </si>
  <si>
    <t>A.29</t>
  </si>
  <si>
    <t>B.30</t>
  </si>
  <si>
    <t>B.31</t>
  </si>
  <si>
    <t>C.19</t>
  </si>
  <si>
    <t>C.20</t>
  </si>
  <si>
    <t>D.17</t>
  </si>
  <si>
    <t>D.18</t>
  </si>
  <si>
    <t>Existing Manhole and Catch Basin Repairs</t>
  </si>
  <si>
    <t>Patching Existing Manholes</t>
  </si>
  <si>
    <t>Class 3 Backfill</t>
  </si>
  <si>
    <t>E022A</t>
  </si>
  <si>
    <t>Sewer Inspection (following repair)</t>
  </si>
  <si>
    <t>CW 2145-R4</t>
  </si>
  <si>
    <t>Patching of Pipe/MH Interface</t>
  </si>
  <si>
    <t>E.1</t>
  </si>
  <si>
    <t>E.6</t>
  </si>
  <si>
    <t>E.8</t>
  </si>
  <si>
    <t>E.9</t>
  </si>
  <si>
    <t xml:space="preserve">CW 2130-R12, E11 </t>
  </si>
  <si>
    <t>E020</t>
  </si>
  <si>
    <t>E020E</t>
  </si>
  <si>
    <t>250 mm</t>
  </si>
  <si>
    <t>E020F</t>
  </si>
  <si>
    <t>E022D</t>
  </si>
  <si>
    <t>250 mm, WWS (Concrete)</t>
  </si>
  <si>
    <t>E008</t>
  </si>
  <si>
    <t>E.5</t>
  </si>
  <si>
    <t>Sewer Service</t>
  </si>
  <si>
    <t>E009</t>
  </si>
  <si>
    <t>E010</t>
  </si>
  <si>
    <t>250 mm, PVC</t>
  </si>
  <si>
    <t>In a Trench, Class B Compacted Sand Bedding, Class 3 Backfill</t>
  </si>
  <si>
    <t>PARK LANE AVENUE - SEWER REPAIR (MA00007450)</t>
  </si>
  <si>
    <t>Remove and Replace Benching of Existing Manhole</t>
  </si>
  <si>
    <t>Sewer Repair - Up to 3.0 Metres Long</t>
  </si>
  <si>
    <t xml:space="preserve">Sewer Repair - In Addition to First 3.0 Metres </t>
  </si>
  <si>
    <t>PARK LANE AVENUE - MANHOLE REPAIR (MH00007458)</t>
  </si>
  <si>
    <t>PARK LANE AVENUE - MANHOLE REPAIR (MH00007471)</t>
  </si>
  <si>
    <t>PARK LANE AVENUE - MANHOLE REPAIR (MH00007464)</t>
  </si>
  <si>
    <t>MUIR ROAD - MANHOLE REPAIR (MH00006947)</t>
  </si>
  <si>
    <t>MUIR ROAD - MANHOLE REPAIR (MH00006991)</t>
  </si>
  <si>
    <t>MUIR ROAD - MANHOLE REPAIR (CB00006996)</t>
  </si>
  <si>
    <t>E.3</t>
  </si>
  <si>
    <t>E.2</t>
  </si>
  <si>
    <t>E.4</t>
  </si>
  <si>
    <t>E.10</t>
  </si>
  <si>
    <t>A.30</t>
  </si>
  <si>
    <t>A.31</t>
  </si>
  <si>
    <t>A.32</t>
  </si>
  <si>
    <t>A.33</t>
  </si>
  <si>
    <t>E.7</t>
  </si>
  <si>
    <t>PARK LANE AVENUE - MANHOLE REPAIR (MH00007457)</t>
  </si>
  <si>
    <t>E.11</t>
  </si>
  <si>
    <t>E036</t>
  </si>
  <si>
    <t xml:space="preserve">Connecting to Existing Sewer </t>
  </si>
  <si>
    <t>E040</t>
  </si>
  <si>
    <t>E041A</t>
  </si>
  <si>
    <t>E037</t>
  </si>
  <si>
    <t>250 mm PVC Connecting Pipe</t>
  </si>
  <si>
    <t>Connecting to 450 mm Concrete Combined Sewer</t>
  </si>
  <si>
    <t>A.24</t>
  </si>
  <si>
    <t>PLYMOUTH STREET - MANHOLE REPAIR (MH00006881)</t>
  </si>
  <si>
    <t>PLYMOUTH STREET - MANHOLE REPAIR (MH00006954)</t>
  </si>
  <si>
    <t>PLYMOUTH STREET - MANHOLE REPAIR (MH00006949)</t>
  </si>
  <si>
    <t>PLYMOUTH STREET - MANHOLE REPAIR (MH00006959)</t>
  </si>
  <si>
    <t>PLYMOUTH STREET - MANHOLE REPAIR (MH00006994)</t>
  </si>
  <si>
    <t>PLYMOUTH STREET - MANHOLE REPAIR (MH00007012)</t>
  </si>
  <si>
    <t>PLYMOUTH STREET - MANHOLE REPAIR (MH00004452)</t>
  </si>
  <si>
    <t>PLYMOUTH STREET - MANHOLE REPAIR (MH00004460)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</si>
  <si>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</si>
  <si>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</si>
  <si>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</si>
  <si>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</si>
  <si>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</si>
  <si>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</si>
  <si>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</si>
  <si>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</si>
  <si>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</si>
  <si>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E.21</t>
  </si>
  <si>
    <t>PLYMOUTH STREET - MANHOLE REPAIR (CB00006999)</t>
  </si>
  <si>
    <t>E041B</t>
  </si>
  <si>
    <t>Connecting to 1500 mm Concrete Combined Sewer</t>
  </si>
  <si>
    <t>Connecting to 600 mm Concrete Combined Sewer</t>
  </si>
  <si>
    <t>E042</t>
  </si>
  <si>
    <t>Connecting New Sewer Service to Existing Sewer Service</t>
  </si>
  <si>
    <t>E043</t>
  </si>
  <si>
    <t xml:space="preserve">200 mm </t>
  </si>
  <si>
    <t>200 mm, PVC</t>
  </si>
  <si>
    <t>A.16</t>
  </si>
  <si>
    <t>C.34</t>
  </si>
  <si>
    <t>C.35</t>
  </si>
  <si>
    <t>D.32</t>
  </si>
  <si>
    <t>D.33</t>
  </si>
  <si>
    <t>D.34</t>
  </si>
  <si>
    <t>E.22</t>
  </si>
  <si>
    <t>D.35</t>
  </si>
  <si>
    <t>D.36</t>
  </si>
  <si>
    <t>C.36</t>
  </si>
  <si>
    <t>C.37</t>
  </si>
  <si>
    <t>D.25</t>
  </si>
  <si>
    <t>D.37</t>
  </si>
  <si>
    <t>150 mm</t>
  </si>
  <si>
    <t>A.34</t>
  </si>
  <si>
    <t>F020</t>
  </si>
  <si>
    <t xml:space="preserve">Relocating Existing Hydrant - Type B </t>
  </si>
  <si>
    <t>CW 2110-R11</t>
  </si>
  <si>
    <t>D.38</t>
  </si>
  <si>
    <t>B155rlA1</t>
  </si>
  <si>
    <t>B155rlA2</t>
  </si>
  <si>
    <t>B155rlA3</t>
  </si>
  <si>
    <t>B159rlA1</t>
  </si>
  <si>
    <t>B159rlA2</t>
  </si>
  <si>
    <t>B159rlA3</t>
  </si>
  <si>
    <t>Connecting to 900 mm Concrete Combined Sewer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</si>
</sst>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4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10"/>
      <color theme="1"/>
      <name val="MS Sans Serif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</borders>
  <cellStyleXfs count="109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8" fillId="0" borderId="0" applyFill="0">
      <alignment horizontal="right" vertical="top"/>
    </xf>
    <xf numFmtId="0" fontId="11" fillId="0" borderId="1" applyFill="0">
      <alignment horizontal="right" vertical="top"/>
    </xf>
    <xf numFmtId="0" fontId="39" fillId="0" borderId="1" applyFill="0">
      <alignment horizontal="right" vertical="top"/>
    </xf>
    <xf numFmtId="0" fontId="39" fillId="0" borderId="1" applyFill="0">
      <alignment horizontal="right" vertical="top"/>
    </xf>
    <xf numFmtId="169" fontId="11" fillId="0" borderId="2" applyFill="0">
      <alignment horizontal="right" vertical="top"/>
    </xf>
    <xf numFmtId="169" fontId="39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39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0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39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0" fontId="41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2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164" fontId="39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39" fillId="0" borderId="1" applyFill="0">
      <alignment horizontal="center" wrapText="1"/>
    </xf>
    <xf numFmtId="0" fontId="39" fillId="0" borderId="1" applyFill="0">
      <alignment horizontal="center" wrapText="1"/>
    </xf>
    <xf numFmtId="174" fontId="11" fillId="0" borderId="1" applyFill="0"/>
    <xf numFmtId="174" fontId="39" fillId="0" borderId="1" applyFill="0"/>
    <xf numFmtId="174" fontId="39" fillId="0" borderId="1" applyFill="0"/>
    <xf numFmtId="170" fontId="11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70" fontId="39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39" fillId="0" borderId="1" applyFill="0">
      <alignment horizontal="right"/>
      <protection locked="0"/>
    </xf>
    <xf numFmtId="168" fontId="11" fillId="0" borderId="1" applyFill="0"/>
    <xf numFmtId="168" fontId="39" fillId="0" borderId="1" applyFill="0"/>
    <xf numFmtId="168" fontId="39" fillId="0" borderId="1" applyFill="0"/>
    <xf numFmtId="168" fontId="11" fillId="0" borderId="3" applyFill="0">
      <alignment horizontal="right"/>
    </xf>
    <xf numFmtId="168" fontId="39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3" fillId="0" borderId="1" applyFill="0">
      <alignment horizontal="left" vertical="top"/>
    </xf>
    <xf numFmtId="0" fontId="43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49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0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4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39" fillId="0" borderId="0" applyFill="0">
      <alignment horizontal="left"/>
    </xf>
    <xf numFmtId="0" fontId="17" fillId="0" borderId="0" applyFill="0">
      <alignment horizontal="centerContinuous" vertical="center"/>
    </xf>
    <xf numFmtId="0" fontId="45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6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6" fillId="0" borderId="0" applyFill="0">
      <alignment horizontal="centerContinuous" vertical="center"/>
    </xf>
    <xf numFmtId="0" fontId="11" fillId="0" borderId="3">
      <alignment horizontal="centerContinuous" wrapText="1"/>
    </xf>
    <xf numFmtId="0" fontId="39" fillId="0" borderId="3">
      <alignment horizontal="centerContinuous" wrapText="1"/>
    </xf>
    <xf numFmtId="171" fontId="19" fillId="0" borderId="0" applyFill="0">
      <alignment horizontal="left"/>
    </xf>
    <xf numFmtId="171" fontId="47" fillId="0" borderId="0" applyFill="0">
      <alignment horizontal="left"/>
    </xf>
    <xf numFmtId="172" fontId="20" fillId="0" borderId="0" applyFill="0">
      <alignment horizontal="right"/>
    </xf>
    <xf numFmtId="172" fontId="48" fillId="0" borderId="0" applyFill="0">
      <alignment horizontal="right"/>
    </xf>
    <xf numFmtId="0" fontId="11" fillId="0" borderId="13" applyFill="0"/>
    <xf numFmtId="0" fontId="39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</cellStyleXfs>
  <cellXfs count="166">
    <xf numFmtId="0" fontId="0" fillId="2" borderId="0" xfId="0" applyNumberFormat="1"/>
    <xf numFmtId="0" fontId="0" fillId="2" borderId="15" xfId="0" applyNumberFormat="1" applyBorder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horizontal="center"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0" fillId="2" borderId="19" xfId="0" applyNumberFormat="1" applyBorder="1" applyAlignment="1">
      <alignment horizontal="right" vertical="top"/>
    </xf>
    <xf numFmtId="0" fontId="4" fillId="2" borderId="15" xfId="0" applyNumberFormat="1" applyFont="1" applyBorder="1"/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7" fontId="0" fillId="2" borderId="13" xfId="0" applyNumberFormat="1" applyBorder="1" applyAlignment="1">
      <alignment horizontal="right"/>
    </xf>
    <xf numFmtId="7" fontId="0" fillId="2" borderId="25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64" fontId="6" fillId="25" borderId="19" xfId="0" applyNumberFormat="1" applyFont="1" applyFill="1" applyBorder="1" applyAlignment="1" applyProtection="1">
      <alignment horizontal="left" vertical="center"/>
    </xf>
    <xf numFmtId="164" fontId="6" fillId="25" borderId="19" xfId="0" applyNumberFormat="1" applyFont="1" applyFill="1" applyBorder="1" applyAlignment="1" applyProtection="1">
      <alignment horizontal="left" vertical="center" wrapText="1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0" fontId="0" fillId="2" borderId="27" xfId="0" applyNumberFormat="1" applyBorder="1" applyAlignment="1">
      <alignment horizontal="center"/>
    </xf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0" fillId="2" borderId="0" xfId="0" applyNumberFormat="1" applyBorder="1" applyAlignment="1">
      <alignment horizontal="right"/>
    </xf>
    <xf numFmtId="7" fontId="0" fillId="2" borderId="31" xfId="0" applyNumberFormat="1" applyBorder="1" applyAlignment="1">
      <alignment horizontal="right" vertical="center"/>
    </xf>
    <xf numFmtId="7" fontId="0" fillId="2" borderId="28" xfId="0" applyNumberFormat="1" applyBorder="1" applyAlignment="1">
      <alignment horizontal="right" vertical="center"/>
    </xf>
    <xf numFmtId="0" fontId="0" fillId="2" borderId="32" xfId="0" applyNumberFormat="1" applyBorder="1" applyAlignment="1">
      <alignment horizontal="right"/>
    </xf>
    <xf numFmtId="0" fontId="0" fillId="2" borderId="33" xfId="0" applyNumberFormat="1" applyBorder="1" applyAlignment="1">
      <alignment horizontal="right"/>
    </xf>
    <xf numFmtId="165" fontId="50" fillId="0" borderId="1" xfId="0" applyNumberFormat="1" applyFont="1" applyFill="1" applyBorder="1" applyAlignment="1" applyProtection="1">
      <alignment horizontal="left" vertical="top" wrapText="1"/>
    </xf>
    <xf numFmtId="164" fontId="50" fillId="0" borderId="1" xfId="0" applyNumberFormat="1" applyFont="1" applyFill="1" applyBorder="1" applyAlignment="1" applyProtection="1">
      <alignment horizontal="left" vertical="top" wrapText="1"/>
    </xf>
    <xf numFmtId="0" fontId="50" fillId="0" borderId="1" xfId="0" applyNumberFormat="1" applyFont="1" applyFill="1" applyBorder="1" applyAlignment="1" applyProtection="1">
      <alignment horizontal="center" vertical="top" wrapText="1"/>
    </xf>
    <xf numFmtId="166" fontId="50" fillId="0" borderId="1" xfId="0" applyNumberFormat="1" applyFont="1" applyFill="1" applyBorder="1" applyAlignment="1" applyProtection="1">
      <alignment vertical="top"/>
    </xf>
    <xf numFmtId="165" fontId="50" fillId="0" borderId="1" xfId="0" applyNumberFormat="1" applyFont="1" applyFill="1" applyBorder="1" applyAlignment="1" applyProtection="1">
      <alignment horizontal="center" vertical="top" wrapText="1"/>
    </xf>
    <xf numFmtId="164" fontId="50" fillId="0" borderId="1" xfId="0" applyNumberFormat="1" applyFont="1" applyFill="1" applyBorder="1" applyAlignment="1" applyProtection="1">
      <alignment horizontal="center" vertical="top" wrapText="1"/>
    </xf>
    <xf numFmtId="165" fontId="50" fillId="0" borderId="1" xfId="0" applyNumberFormat="1" applyFont="1" applyFill="1" applyBorder="1" applyAlignment="1" applyProtection="1">
      <alignment horizontal="right" vertical="top" wrapText="1"/>
    </xf>
    <xf numFmtId="166" fontId="50" fillId="0" borderId="1" xfId="0" applyNumberFormat="1" applyFont="1" applyFill="1" applyBorder="1" applyAlignment="1" applyProtection="1">
      <alignment vertical="top" wrapText="1"/>
    </xf>
    <xf numFmtId="164" fontId="50" fillId="0" borderId="1" xfId="0" applyNumberFormat="1" applyFont="1" applyFill="1" applyBorder="1" applyAlignment="1" applyProtection="1">
      <alignment vertical="top" wrapText="1"/>
    </xf>
    <xf numFmtId="4" fontId="8" fillId="26" borderId="1" xfId="0" applyNumberFormat="1" applyFont="1" applyFill="1" applyBorder="1" applyAlignment="1" applyProtection="1">
      <alignment horizontal="center" vertical="top" wrapText="1"/>
    </xf>
    <xf numFmtId="165" fontId="8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 wrapText="1"/>
    </xf>
    <xf numFmtId="0" fontId="50" fillId="26" borderId="1" xfId="0" applyNumberFormat="1" applyFont="1" applyFill="1" applyBorder="1" applyAlignment="1" applyProtection="1">
      <alignment vertical="center"/>
    </xf>
    <xf numFmtId="0" fontId="51" fillId="26" borderId="0" xfId="0" applyFont="1" applyFill="1" applyAlignment="1"/>
    <xf numFmtId="166" fontId="50" fillId="26" borderId="1" xfId="0" applyNumberFormat="1" applyFont="1" applyFill="1" applyBorder="1" applyAlignment="1" applyProtection="1">
      <alignment vertical="top"/>
      <protection locked="0"/>
    </xf>
    <xf numFmtId="1" fontId="50" fillId="0" borderId="35" xfId="0" applyNumberFormat="1" applyFont="1" applyFill="1" applyBorder="1" applyAlignment="1" applyProtection="1">
      <alignment horizontal="right" vertical="top" wrapText="1"/>
    </xf>
    <xf numFmtId="166" fontId="50" fillId="26" borderId="1" xfId="0" applyNumberFormat="1" applyFont="1" applyFill="1" applyBorder="1" applyAlignment="1" applyProtection="1">
      <alignment vertical="top"/>
    </xf>
    <xf numFmtId="165" fontId="8" fillId="0" borderId="1" xfId="81" applyNumberFormat="1" applyFont="1" applyFill="1" applyBorder="1" applyAlignment="1" applyProtection="1">
      <alignment horizontal="lef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66" fontId="50" fillId="26" borderId="1" xfId="81" applyNumberFormat="1" applyFont="1" applyFill="1" applyBorder="1" applyAlignment="1" applyProtection="1">
      <alignment vertical="top"/>
      <protection locked="0"/>
    </xf>
    <xf numFmtId="166" fontId="50" fillId="0" borderId="1" xfId="81" applyNumberFormat="1" applyFont="1" applyFill="1" applyBorder="1" applyAlignment="1" applyProtection="1">
      <alignment vertical="top"/>
    </xf>
    <xf numFmtId="1" fontId="50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8" fillId="2" borderId="0" xfId="81" applyNumberFormat="1"/>
    <xf numFmtId="7" fontId="8" fillId="2" borderId="20" xfId="81" applyNumberFormat="1" applyBorder="1" applyAlignment="1">
      <alignment horizontal="right" vertical="center"/>
    </xf>
    <xf numFmtId="0" fontId="2" fillId="2" borderId="47" xfId="81" applyNumberFormat="1" applyFont="1" applyBorder="1" applyAlignment="1">
      <alignment horizontal="center" vertical="center"/>
    </xf>
    <xf numFmtId="7" fontId="8" fillId="2" borderId="48" xfId="81" applyNumberFormat="1" applyBorder="1" applyAlignment="1">
      <alignment horizontal="right" vertical="center"/>
    </xf>
    <xf numFmtId="0" fontId="8" fillId="2" borderId="0" xfId="81" applyNumberFormat="1" applyAlignment="1">
      <alignment vertical="center"/>
    </xf>
    <xf numFmtId="4" fontId="8" fillId="26" borderId="34" xfId="81" applyNumberFormat="1" applyFont="1" applyFill="1" applyBorder="1" applyAlignment="1" applyProtection="1">
      <alignment horizontal="center" vertical="top" wrapText="1"/>
    </xf>
    <xf numFmtId="7" fontId="8" fillId="2" borderId="40" xfId="81" applyNumberFormat="1" applyBorder="1" applyAlignment="1">
      <alignment horizontal="right" vertical="center"/>
    </xf>
    <xf numFmtId="0" fontId="2" fillId="2" borderId="49" xfId="81" applyNumberFormat="1" applyFont="1" applyBorder="1" applyAlignment="1">
      <alignment horizontal="center" vertical="center"/>
    </xf>
    <xf numFmtId="7" fontId="8" fillId="2" borderId="22" xfId="81" applyNumberFormat="1" applyBorder="1" applyAlignment="1">
      <alignment horizontal="right" vertical="center"/>
    </xf>
    <xf numFmtId="7" fontId="8" fillId="2" borderId="50" xfId="81" applyNumberFormat="1" applyBorder="1" applyAlignment="1">
      <alignment horizontal="right" vertical="center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4" fontId="50" fillId="26" borderId="1" xfId="0" applyNumberFormat="1" applyFont="1" applyFill="1" applyBorder="1" applyAlignment="1" applyProtection="1">
      <alignment horizontal="center" vertical="top" wrapText="1"/>
    </xf>
    <xf numFmtId="164" fontId="50" fillId="26" borderId="1" xfId="0" applyNumberFormat="1" applyFont="1" applyFill="1" applyBorder="1" applyAlignment="1" applyProtection="1">
      <alignment horizontal="center" vertical="top" wrapText="1"/>
    </xf>
    <xf numFmtId="1" fontId="50" fillId="0" borderId="1" xfId="0" applyNumberFormat="1" applyFont="1" applyFill="1" applyBorder="1" applyAlignment="1" applyProtection="1">
      <alignment horizontal="right" vertical="top"/>
    </xf>
    <xf numFmtId="0" fontId="51" fillId="26" borderId="0" xfId="0" applyFont="1" applyFill="1"/>
    <xf numFmtId="167" fontId="50" fillId="26" borderId="1" xfId="0" applyNumberFormat="1" applyFont="1" applyFill="1" applyBorder="1" applyAlignment="1" applyProtection="1">
      <alignment horizontal="center" vertical="top"/>
    </xf>
    <xf numFmtId="4" fontId="50" fillId="26" borderId="1" xfId="0" applyNumberFormat="1" applyFont="1" applyFill="1" applyBorder="1" applyAlignment="1" applyProtection="1">
      <alignment horizontal="center" vertical="top"/>
    </xf>
    <xf numFmtId="165" fontId="50" fillId="0" borderId="1" xfId="0" applyNumberFormat="1" applyFont="1" applyFill="1" applyBorder="1" applyAlignment="1" applyProtection="1">
      <alignment horizontal="left" vertical="top"/>
    </xf>
    <xf numFmtId="177" fontId="50" fillId="26" borderId="1" xfId="0" applyNumberFormat="1" applyFont="1" applyFill="1" applyBorder="1" applyAlignment="1" applyProtection="1">
      <alignment horizontal="center" vertical="top"/>
    </xf>
    <xf numFmtId="177" fontId="50" fillId="26" borderId="1" xfId="0" applyNumberFormat="1" applyFont="1" applyFill="1" applyBorder="1" applyAlignment="1" applyProtection="1">
      <alignment horizontal="center" vertical="top" wrapText="1"/>
    </xf>
    <xf numFmtId="177" fontId="50" fillId="26" borderId="1" xfId="0" applyNumberFormat="1" applyFont="1" applyFill="1" applyBorder="1" applyAlignment="1" applyProtection="1">
      <alignment horizontal="left" vertical="top" wrapText="1"/>
    </xf>
    <xf numFmtId="165" fontId="50" fillId="26" borderId="1" xfId="0" applyNumberFormat="1" applyFont="1" applyFill="1" applyBorder="1" applyAlignment="1" applyProtection="1">
      <alignment horizontal="right" vertical="top" wrapText="1"/>
    </xf>
    <xf numFmtId="164" fontId="50" fillId="26" borderId="1" xfId="0" applyNumberFormat="1" applyFont="1" applyFill="1" applyBorder="1" applyAlignment="1" applyProtection="1">
      <alignment horizontal="left" vertical="top" wrapText="1"/>
    </xf>
    <xf numFmtId="0" fontId="50" fillId="26" borderId="1" xfId="0" applyNumberFormat="1" applyFont="1" applyFill="1" applyBorder="1" applyAlignment="1" applyProtection="1">
      <alignment horizontal="center" vertical="top" wrapText="1"/>
    </xf>
    <xf numFmtId="1" fontId="50" fillId="26" borderId="1" xfId="0" applyNumberFormat="1" applyFont="1" applyFill="1" applyBorder="1" applyAlignment="1" applyProtection="1">
      <alignment horizontal="right" vertical="top"/>
    </xf>
    <xf numFmtId="165" fontId="50" fillId="26" borderId="1" xfId="0" applyNumberFormat="1" applyFont="1" applyFill="1" applyBorder="1" applyAlignment="1" applyProtection="1">
      <alignment horizontal="center" vertical="top" wrapText="1"/>
    </xf>
    <xf numFmtId="0" fontId="51" fillId="27" borderId="0" xfId="0" applyFont="1" applyFill="1" applyAlignment="1"/>
    <xf numFmtId="0" fontId="53" fillId="26" borderId="0" xfId="0" applyFont="1" applyFill="1" applyAlignment="1"/>
    <xf numFmtId="0" fontId="51" fillId="0" borderId="0" xfId="0" applyFont="1" applyFill="1" applyAlignment="1" applyProtection="1"/>
    <xf numFmtId="164" fontId="50" fillId="0" borderId="1" xfId="80" applyNumberFormat="1" applyFont="1" applyFill="1" applyBorder="1" applyAlignment="1" applyProtection="1">
      <alignment vertical="top" wrapText="1"/>
    </xf>
    <xf numFmtId="164" fontId="50" fillId="0" borderId="1" xfId="80" applyNumberFormat="1" applyFont="1" applyFill="1" applyBorder="1" applyAlignment="1" applyProtection="1">
      <alignment horizontal="center" vertical="top" wrapText="1"/>
    </xf>
    <xf numFmtId="0" fontId="51" fillId="26" borderId="0" xfId="0" applyFont="1" applyFill="1" applyAlignment="1">
      <alignment vertical="top"/>
    </xf>
    <xf numFmtId="164" fontId="50" fillId="0" borderId="1" xfId="80" applyNumberFormat="1" applyFont="1" applyFill="1" applyBorder="1" applyAlignment="1" applyProtection="1">
      <alignment horizontal="left" vertical="top" wrapText="1"/>
    </xf>
    <xf numFmtId="178" fontId="50" fillId="0" borderId="1" xfId="0" applyNumberFormat="1" applyFont="1" applyFill="1" applyBorder="1" applyAlignment="1" applyProtection="1">
      <alignment horizontal="right" vertical="top" wrapText="1"/>
    </xf>
    <xf numFmtId="1" fontId="3" fillId="2" borderId="44" xfId="0" applyNumberFormat="1" applyFont="1" applyBorder="1" applyAlignment="1">
      <alignment horizontal="left" vertical="center"/>
    </xf>
    <xf numFmtId="7" fontId="0" fillId="2" borderId="28" xfId="0" applyNumberFormat="1" applyBorder="1" applyAlignment="1">
      <alignment horizontal="right"/>
    </xf>
    <xf numFmtId="0" fontId="2" fillId="2" borderId="16" xfId="0" applyNumberFormat="1" applyFont="1" applyBorder="1" applyAlignment="1">
      <alignment horizontal="center" vertical="center"/>
    </xf>
    <xf numFmtId="7" fontId="0" fillId="2" borderId="31" xfId="0" applyNumberFormat="1" applyBorder="1" applyAlignment="1">
      <alignment horizontal="right"/>
    </xf>
    <xf numFmtId="164" fontId="2" fillId="25" borderId="19" xfId="0" applyNumberFormat="1" applyFont="1" applyFill="1" applyBorder="1" applyAlignment="1" applyProtection="1">
      <alignment horizontal="left" vertical="center"/>
    </xf>
    <xf numFmtId="4" fontId="8" fillId="26" borderId="1" xfId="0" applyNumberFormat="1" applyFont="1" applyFill="1" applyBorder="1" applyAlignment="1" applyProtection="1">
      <alignment horizontal="center" vertical="top"/>
    </xf>
    <xf numFmtId="165" fontId="8" fillId="0" borderId="1" xfId="0" applyNumberFormat="1" applyFont="1" applyFill="1" applyBorder="1" applyAlignment="1" applyProtection="1">
      <alignment horizontal="center" vertical="top" wrapText="1"/>
    </xf>
    <xf numFmtId="164" fontId="50" fillId="26" borderId="1" xfId="80" applyNumberFormat="1" applyFont="1" applyFill="1" applyBorder="1" applyAlignment="1" applyProtection="1">
      <alignment horizontal="center" vertical="top" wrapText="1"/>
    </xf>
    <xf numFmtId="1" fontId="50" fillId="26" borderId="1" xfId="0" applyNumberFormat="1" applyFont="1" applyFill="1" applyBorder="1" applyAlignment="1" applyProtection="1">
      <alignment horizontal="right" vertical="top" wrapText="1"/>
    </xf>
    <xf numFmtId="3" fontId="50" fillId="26" borderId="1" xfId="0" applyNumberFormat="1" applyFont="1" applyFill="1" applyBorder="1" applyAlignment="1" applyProtection="1">
      <alignment vertical="top"/>
    </xf>
    <xf numFmtId="2" fontId="50" fillId="0" borderId="1" xfId="0" applyNumberFormat="1" applyFont="1" applyFill="1" applyBorder="1" applyAlignment="1" applyProtection="1">
      <alignment horizontal="right" vertical="top" wrapText="1"/>
    </xf>
    <xf numFmtId="4" fontId="50" fillId="26" borderId="1" xfId="80" applyNumberFormat="1" applyFont="1" applyFill="1" applyBorder="1" applyAlignment="1" applyProtection="1">
      <alignment horizontal="center" vertical="top" wrapText="1"/>
    </xf>
    <xf numFmtId="1" fontId="52" fillId="2" borderId="31" xfId="0" applyNumberFormat="1" applyFont="1" applyBorder="1" applyAlignment="1">
      <alignment horizontal="left" vertical="center" wrapText="1"/>
    </xf>
    <xf numFmtId="0" fontId="8" fillId="2" borderId="38" xfId="0" applyNumberFormat="1" applyFont="1" applyBorder="1" applyAlignment="1">
      <alignment vertical="center" wrapText="1"/>
    </xf>
    <xf numFmtId="0" fontId="8" fillId="2" borderId="39" xfId="0" applyNumberFormat="1" applyFont="1" applyBorder="1" applyAlignment="1">
      <alignment vertical="center" wrapText="1"/>
    </xf>
    <xf numFmtId="1" fontId="52" fillId="2" borderId="44" xfId="0" applyNumberFormat="1" applyFont="1" applyBorder="1" applyAlignment="1">
      <alignment horizontal="left" vertical="center" wrapText="1"/>
    </xf>
    <xf numFmtId="0" fontId="8" fillId="2" borderId="45" xfId="0" applyNumberFormat="1" applyFont="1" applyBorder="1" applyAlignment="1">
      <alignment vertical="center" wrapText="1"/>
    </xf>
    <xf numFmtId="0" fontId="8" fillId="2" borderId="46" xfId="0" applyNumberFormat="1" applyFont="1" applyBorder="1" applyAlignment="1">
      <alignment vertical="center" wrapText="1"/>
    </xf>
    <xf numFmtId="1" fontId="7" fillId="2" borderId="20" xfId="0" applyNumberFormat="1" applyFont="1" applyBorder="1" applyAlignment="1">
      <alignment horizontal="left" vertical="center" wrapText="1"/>
    </xf>
    <xf numFmtId="0" fontId="0" fillId="2" borderId="0" xfId="0" applyNumberFormat="1" applyBorder="1" applyAlignment="1">
      <alignment vertical="center" wrapText="1"/>
    </xf>
    <xf numFmtId="0" fontId="0" fillId="2" borderId="43" xfId="0" applyNumberFormat="1" applyBorder="1" applyAlignment="1">
      <alignment vertical="center" wrapText="1"/>
    </xf>
    <xf numFmtId="1" fontId="7" fillId="2" borderId="40" xfId="0" applyNumberFormat="1" applyFont="1" applyBorder="1" applyAlignment="1">
      <alignment horizontal="left" vertical="center" wrapText="1"/>
    </xf>
    <xf numFmtId="0" fontId="0" fillId="2" borderId="41" xfId="0" applyNumberFormat="1" applyBorder="1" applyAlignment="1">
      <alignment vertical="center" wrapText="1"/>
    </xf>
    <xf numFmtId="0" fontId="0" fillId="2" borderId="42" xfId="0" applyNumberFormat="1" applyBorder="1" applyAlignment="1">
      <alignment vertical="center" wrapText="1"/>
    </xf>
    <xf numFmtId="7" fontId="0" fillId="2" borderId="36" xfId="0" applyNumberFormat="1" applyBorder="1" applyAlignment="1">
      <alignment horizontal="center"/>
    </xf>
    <xf numFmtId="0" fontId="0" fillId="2" borderId="37" xfId="0" applyNumberFormat="1" applyBorder="1" applyAlignment="1"/>
    <xf numFmtId="1" fontId="7" fillId="2" borderId="31" xfId="0" applyNumberFormat="1" applyFont="1" applyBorder="1" applyAlignment="1">
      <alignment horizontal="left" vertical="center" wrapText="1"/>
    </xf>
    <xf numFmtId="0" fontId="0" fillId="2" borderId="38" xfId="0" applyNumberFormat="1" applyBorder="1" applyAlignment="1">
      <alignment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51" xfId="0" applyNumberFormat="1" applyBorder="1" applyAlignment="1"/>
    <xf numFmtId="0" fontId="0" fillId="2" borderId="38" xfId="0" applyNumberFormat="1" applyBorder="1" applyAlignment="1"/>
    <xf numFmtId="1" fontId="3" fillId="2" borderId="40" xfId="0" applyNumberFormat="1" applyFont="1" applyBorder="1" applyAlignment="1">
      <alignment horizontal="left" vertical="center" wrapText="1"/>
    </xf>
    <xf numFmtId="1" fontId="3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7" fillId="2" borderId="20" xfId="81" applyNumberFormat="1" applyFont="1" applyBorder="1" applyAlignment="1">
      <alignment horizontal="left" vertical="center" wrapText="1"/>
    </xf>
    <xf numFmtId="0" fontId="8" fillId="2" borderId="0" xfId="81" applyNumberFormat="1" applyBorder="1" applyAlignment="1">
      <alignment vertical="center" wrapText="1"/>
    </xf>
    <xf numFmtId="0" fontId="8" fillId="2" borderId="43" xfId="81" applyNumberFormat="1" applyBorder="1" applyAlignment="1">
      <alignment vertical="center" wrapText="1"/>
    </xf>
    <xf numFmtId="1" fontId="7" fillId="2" borderId="40" xfId="81" applyNumberFormat="1" applyFont="1" applyBorder="1" applyAlignment="1">
      <alignment horizontal="left" vertical="center" wrapText="1"/>
    </xf>
    <xf numFmtId="0" fontId="8" fillId="2" borderId="41" xfId="81" applyNumberFormat="1" applyBorder="1" applyAlignment="1">
      <alignment vertical="center" wrapText="1"/>
    </xf>
    <xf numFmtId="0" fontId="8" fillId="2" borderId="42" xfId="81" applyNumberFormat="1" applyBorder="1" applyAlignment="1">
      <alignment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75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461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0.5546875" defaultRowHeight="15" x14ac:dyDescent="0.2"/>
  <cols>
    <col min="1" max="1" width="8" style="23" hidden="1" customWidth="1"/>
    <col min="2" max="2" width="8.77734375" style="13" customWidth="1"/>
    <col min="3" max="3" width="36.77734375" customWidth="1"/>
    <col min="4" max="4" width="12.77734375" style="26" customWidth="1"/>
    <col min="5" max="5" width="6.77734375" customWidth="1"/>
    <col min="6" max="6" width="11.77734375" customWidth="1"/>
    <col min="7" max="7" width="11.77734375" style="23" customWidth="1"/>
    <col min="8" max="8" width="16.77734375" style="23" customWidth="1"/>
  </cols>
  <sheetData>
    <row r="1" spans="1:8" ht="15.75" x14ac:dyDescent="0.2">
      <c r="A1" s="33"/>
      <c r="B1" s="31" t="s">
        <v>0</v>
      </c>
      <c r="C1" s="32"/>
      <c r="D1" s="32"/>
      <c r="E1" s="32"/>
      <c r="F1" s="32"/>
      <c r="G1" s="33"/>
      <c r="H1" s="32"/>
    </row>
    <row r="2" spans="1:8" x14ac:dyDescent="0.2">
      <c r="A2" s="30"/>
      <c r="B2" s="14" t="s">
        <v>346</v>
      </c>
      <c r="C2" s="2"/>
      <c r="D2" s="2"/>
      <c r="E2" s="2"/>
      <c r="F2" s="2"/>
      <c r="G2" s="30"/>
      <c r="H2" s="2"/>
    </row>
    <row r="3" spans="1:8" x14ac:dyDescent="0.2">
      <c r="A3" s="19"/>
      <c r="B3" s="13" t="s">
        <v>1</v>
      </c>
      <c r="C3" s="38"/>
      <c r="D3" s="38"/>
      <c r="E3" s="38"/>
      <c r="F3" s="38"/>
      <c r="G3" s="37"/>
      <c r="H3" s="36"/>
    </row>
    <row r="4" spans="1:8" x14ac:dyDescent="0.2">
      <c r="A4" s="55" t="s">
        <v>25</v>
      </c>
      <c r="B4" s="15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20" t="s">
        <v>8</v>
      </c>
      <c r="H4" s="5" t="s">
        <v>9</v>
      </c>
    </row>
    <row r="5" spans="1:8" ht="15.75" thickBot="1" x14ac:dyDescent="0.25">
      <c r="A5" s="25"/>
      <c r="B5" s="45"/>
      <c r="C5" s="46"/>
      <c r="D5" s="47" t="s">
        <v>10</v>
      </c>
      <c r="E5" s="48"/>
      <c r="F5" s="49" t="s">
        <v>11</v>
      </c>
      <c r="G5" s="50"/>
      <c r="H5" s="51"/>
    </row>
    <row r="6" spans="1:8" s="43" customFormat="1" ht="39.950000000000003" customHeight="1" thickTop="1" x14ac:dyDescent="0.2">
      <c r="A6" s="41"/>
      <c r="B6" s="40" t="s">
        <v>12</v>
      </c>
      <c r="C6" s="151" t="s">
        <v>180</v>
      </c>
      <c r="D6" s="152"/>
      <c r="E6" s="152"/>
      <c r="F6" s="153"/>
      <c r="G6" s="60"/>
      <c r="H6" s="61" t="s">
        <v>2</v>
      </c>
    </row>
    <row r="7" spans="1:8" ht="39.950000000000003" customHeight="1" x14ac:dyDescent="0.2">
      <c r="A7" s="21"/>
      <c r="B7" s="16"/>
      <c r="C7" s="34" t="s">
        <v>19</v>
      </c>
      <c r="D7" s="10"/>
      <c r="E7" s="8" t="s">
        <v>2</v>
      </c>
      <c r="F7" s="8" t="s">
        <v>2</v>
      </c>
      <c r="G7" s="21" t="s">
        <v>2</v>
      </c>
      <c r="H7" s="24"/>
    </row>
    <row r="8" spans="1:8" s="105" customFormat="1" ht="30" customHeight="1" x14ac:dyDescent="0.2">
      <c r="A8" s="102" t="s">
        <v>77</v>
      </c>
      <c r="B8" s="64" t="s">
        <v>261</v>
      </c>
      <c r="C8" s="65" t="s">
        <v>78</v>
      </c>
      <c r="D8" s="103" t="s">
        <v>183</v>
      </c>
      <c r="E8" s="66" t="s">
        <v>27</v>
      </c>
      <c r="F8" s="104">
        <v>100</v>
      </c>
      <c r="G8" s="80"/>
      <c r="H8" s="67">
        <f t="shared" ref="H8:H9" si="0">ROUND(G8*F8,2)</f>
        <v>0</v>
      </c>
    </row>
    <row r="9" spans="1:8" s="79" customFormat="1" ht="30" customHeight="1" x14ac:dyDescent="0.2">
      <c r="A9" s="106" t="s">
        <v>350</v>
      </c>
      <c r="B9" s="64" t="s">
        <v>262</v>
      </c>
      <c r="C9" s="65" t="s">
        <v>351</v>
      </c>
      <c r="D9" s="103" t="s">
        <v>183</v>
      </c>
      <c r="E9" s="66" t="s">
        <v>28</v>
      </c>
      <c r="F9" s="104">
        <v>600</v>
      </c>
      <c r="G9" s="80"/>
      <c r="H9" s="67">
        <f t="shared" si="0"/>
        <v>0</v>
      </c>
    </row>
    <row r="10" spans="1:8" s="105" customFormat="1" ht="30" customHeight="1" x14ac:dyDescent="0.2">
      <c r="A10" s="106" t="s">
        <v>31</v>
      </c>
      <c r="B10" s="64" t="s">
        <v>79</v>
      </c>
      <c r="C10" s="65" t="s">
        <v>32</v>
      </c>
      <c r="D10" s="103" t="s">
        <v>183</v>
      </c>
      <c r="E10" s="66"/>
      <c r="F10" s="104"/>
      <c r="G10" s="78"/>
      <c r="H10" s="67"/>
    </row>
    <row r="11" spans="1:8" s="105" customFormat="1" ht="30" customHeight="1" x14ac:dyDescent="0.2">
      <c r="A11" s="106" t="s">
        <v>184</v>
      </c>
      <c r="B11" s="68" t="s">
        <v>29</v>
      </c>
      <c r="C11" s="65" t="s">
        <v>231</v>
      </c>
      <c r="D11" s="69" t="s">
        <v>2</v>
      </c>
      <c r="E11" s="66" t="s">
        <v>27</v>
      </c>
      <c r="F11" s="104">
        <v>10</v>
      </c>
      <c r="G11" s="80"/>
      <c r="H11" s="67">
        <f t="shared" ref="H11" si="1">ROUND(G11*F11,2)</f>
        <v>0</v>
      </c>
    </row>
    <row r="12" spans="1:8" s="79" customFormat="1" ht="30" customHeight="1" x14ac:dyDescent="0.2">
      <c r="A12" s="102" t="s">
        <v>33</v>
      </c>
      <c r="B12" s="64" t="s">
        <v>263</v>
      </c>
      <c r="C12" s="65" t="s">
        <v>34</v>
      </c>
      <c r="D12" s="103" t="s">
        <v>183</v>
      </c>
      <c r="E12" s="66" t="s">
        <v>28</v>
      </c>
      <c r="F12" s="104">
        <v>900</v>
      </c>
      <c r="G12" s="80"/>
      <c r="H12" s="67">
        <f t="shared" ref="H12" si="2">ROUND(G12*F12,2)</f>
        <v>0</v>
      </c>
    </row>
    <row r="13" spans="1:8" ht="39.950000000000003" customHeight="1" x14ac:dyDescent="0.2">
      <c r="A13" s="21"/>
      <c r="B13" s="16"/>
      <c r="C13" s="35" t="s">
        <v>174</v>
      </c>
      <c r="D13" s="10"/>
      <c r="E13" s="7"/>
      <c r="F13" s="10"/>
      <c r="G13" s="21"/>
      <c r="H13" s="24"/>
    </row>
    <row r="14" spans="1:8" s="79" customFormat="1" ht="30" customHeight="1" x14ac:dyDescent="0.2">
      <c r="A14" s="107" t="s">
        <v>185</v>
      </c>
      <c r="B14" s="64" t="s">
        <v>264</v>
      </c>
      <c r="C14" s="65" t="s">
        <v>186</v>
      </c>
      <c r="D14" s="69" t="s">
        <v>110</v>
      </c>
      <c r="E14" s="66"/>
      <c r="F14" s="104"/>
      <c r="G14" s="78"/>
      <c r="H14" s="67"/>
    </row>
    <row r="15" spans="1:8" s="79" customFormat="1" ht="30" customHeight="1" x14ac:dyDescent="0.2">
      <c r="A15" s="107" t="s">
        <v>187</v>
      </c>
      <c r="B15" s="68" t="s">
        <v>29</v>
      </c>
      <c r="C15" s="65" t="s">
        <v>188</v>
      </c>
      <c r="D15" s="69" t="s">
        <v>2</v>
      </c>
      <c r="E15" s="66" t="s">
        <v>28</v>
      </c>
      <c r="F15" s="104">
        <v>400</v>
      </c>
      <c r="G15" s="80"/>
      <c r="H15" s="67">
        <f>ROUND(G15*F15,2)</f>
        <v>0</v>
      </c>
    </row>
    <row r="16" spans="1:8" s="79" customFormat="1" ht="39.950000000000003" customHeight="1" x14ac:dyDescent="0.2">
      <c r="A16" s="107" t="s">
        <v>189</v>
      </c>
      <c r="B16" s="64" t="s">
        <v>265</v>
      </c>
      <c r="C16" s="65" t="s">
        <v>190</v>
      </c>
      <c r="D16" s="69" t="s">
        <v>110</v>
      </c>
      <c r="E16" s="66"/>
      <c r="F16" s="104"/>
      <c r="G16" s="78"/>
      <c r="H16" s="67"/>
    </row>
    <row r="17" spans="1:8" s="79" customFormat="1" ht="30" customHeight="1" x14ac:dyDescent="0.2">
      <c r="A17" s="107" t="s">
        <v>191</v>
      </c>
      <c r="B17" s="68" t="s">
        <v>29</v>
      </c>
      <c r="C17" s="65" t="s">
        <v>192</v>
      </c>
      <c r="D17" s="69" t="s">
        <v>2</v>
      </c>
      <c r="E17" s="66" t="s">
        <v>28</v>
      </c>
      <c r="F17" s="104">
        <v>5</v>
      </c>
      <c r="G17" s="80"/>
      <c r="H17" s="67">
        <f t="shared" ref="H17:H20" si="3">ROUND(G17*F17,2)</f>
        <v>0</v>
      </c>
    </row>
    <row r="18" spans="1:8" s="79" customFormat="1" ht="30" customHeight="1" x14ac:dyDescent="0.2">
      <c r="A18" s="107" t="s">
        <v>193</v>
      </c>
      <c r="B18" s="68" t="s">
        <v>36</v>
      </c>
      <c r="C18" s="65" t="s">
        <v>194</v>
      </c>
      <c r="D18" s="69" t="s">
        <v>2</v>
      </c>
      <c r="E18" s="66" t="s">
        <v>28</v>
      </c>
      <c r="F18" s="104">
        <v>130</v>
      </c>
      <c r="G18" s="80"/>
      <c r="H18" s="67">
        <f t="shared" si="3"/>
        <v>0</v>
      </c>
    </row>
    <row r="19" spans="1:8" s="79" customFormat="1" ht="30" customHeight="1" x14ac:dyDescent="0.2">
      <c r="A19" s="107" t="s">
        <v>195</v>
      </c>
      <c r="B19" s="68" t="s">
        <v>46</v>
      </c>
      <c r="C19" s="65" t="s">
        <v>196</v>
      </c>
      <c r="D19" s="69" t="s">
        <v>2</v>
      </c>
      <c r="E19" s="66" t="s">
        <v>28</v>
      </c>
      <c r="F19" s="104">
        <v>10</v>
      </c>
      <c r="G19" s="80"/>
      <c r="H19" s="67">
        <f t="shared" si="3"/>
        <v>0</v>
      </c>
    </row>
    <row r="20" spans="1:8" s="79" customFormat="1" ht="30" customHeight="1" x14ac:dyDescent="0.2">
      <c r="A20" s="107" t="s">
        <v>197</v>
      </c>
      <c r="B20" s="68" t="s">
        <v>55</v>
      </c>
      <c r="C20" s="65" t="s">
        <v>198</v>
      </c>
      <c r="D20" s="69" t="s">
        <v>2</v>
      </c>
      <c r="E20" s="66" t="s">
        <v>28</v>
      </c>
      <c r="F20" s="104">
        <v>10</v>
      </c>
      <c r="G20" s="80"/>
      <c r="H20" s="67">
        <f t="shared" si="3"/>
        <v>0</v>
      </c>
    </row>
    <row r="21" spans="1:8" s="79" customFormat="1" ht="30" customHeight="1" x14ac:dyDescent="0.2">
      <c r="A21" s="107" t="s">
        <v>133</v>
      </c>
      <c r="B21" s="64" t="s">
        <v>246</v>
      </c>
      <c r="C21" s="65" t="s">
        <v>134</v>
      </c>
      <c r="D21" s="69" t="s">
        <v>110</v>
      </c>
      <c r="E21" s="66"/>
      <c r="F21" s="104"/>
      <c r="G21" s="78"/>
      <c r="H21" s="67"/>
    </row>
    <row r="22" spans="1:8" s="79" customFormat="1" ht="30" customHeight="1" x14ac:dyDescent="0.2">
      <c r="A22" s="107" t="s">
        <v>199</v>
      </c>
      <c r="B22" s="68" t="s">
        <v>29</v>
      </c>
      <c r="C22" s="65" t="s">
        <v>188</v>
      </c>
      <c r="D22" s="69" t="s">
        <v>2</v>
      </c>
      <c r="E22" s="66" t="s">
        <v>28</v>
      </c>
      <c r="F22" s="104">
        <v>400</v>
      </c>
      <c r="G22" s="80"/>
      <c r="H22" s="67">
        <f>ROUND(G22*F22,2)</f>
        <v>0</v>
      </c>
    </row>
    <row r="23" spans="1:8" s="79" customFormat="1" ht="39.950000000000003" customHeight="1" x14ac:dyDescent="0.2">
      <c r="A23" s="107" t="s">
        <v>135</v>
      </c>
      <c r="B23" s="108" t="s">
        <v>247</v>
      </c>
      <c r="C23" s="65" t="s">
        <v>136</v>
      </c>
      <c r="D23" s="69" t="s">
        <v>110</v>
      </c>
      <c r="E23" s="66"/>
      <c r="F23" s="104"/>
      <c r="G23" s="78"/>
      <c r="H23" s="67"/>
    </row>
    <row r="24" spans="1:8" s="79" customFormat="1" ht="30" customHeight="1" x14ac:dyDescent="0.2">
      <c r="A24" s="107" t="s">
        <v>200</v>
      </c>
      <c r="B24" s="68" t="s">
        <v>29</v>
      </c>
      <c r="C24" s="65" t="s">
        <v>192</v>
      </c>
      <c r="D24" s="69" t="s">
        <v>2</v>
      </c>
      <c r="E24" s="66" t="s">
        <v>28</v>
      </c>
      <c r="F24" s="104">
        <v>5</v>
      </c>
      <c r="G24" s="80"/>
      <c r="H24" s="67">
        <f t="shared" ref="H24:H27" si="4">ROUND(G24*F24,2)</f>
        <v>0</v>
      </c>
    </row>
    <row r="25" spans="1:8" s="79" customFormat="1" ht="30" customHeight="1" x14ac:dyDescent="0.2">
      <c r="A25" s="107" t="s">
        <v>201</v>
      </c>
      <c r="B25" s="68" t="s">
        <v>36</v>
      </c>
      <c r="C25" s="65" t="s">
        <v>194</v>
      </c>
      <c r="D25" s="69" t="s">
        <v>2</v>
      </c>
      <c r="E25" s="66" t="s">
        <v>28</v>
      </c>
      <c r="F25" s="104">
        <v>320</v>
      </c>
      <c r="G25" s="80"/>
      <c r="H25" s="67">
        <f t="shared" si="4"/>
        <v>0</v>
      </c>
    </row>
    <row r="26" spans="1:8" s="79" customFormat="1" ht="30" customHeight="1" x14ac:dyDescent="0.2">
      <c r="A26" s="107" t="s">
        <v>202</v>
      </c>
      <c r="B26" s="68" t="s">
        <v>46</v>
      </c>
      <c r="C26" s="65" t="s">
        <v>196</v>
      </c>
      <c r="D26" s="69" t="s">
        <v>2</v>
      </c>
      <c r="E26" s="66" t="s">
        <v>28</v>
      </c>
      <c r="F26" s="104">
        <v>10</v>
      </c>
      <c r="G26" s="80"/>
      <c r="H26" s="67">
        <f t="shared" si="4"/>
        <v>0</v>
      </c>
    </row>
    <row r="27" spans="1:8" s="79" customFormat="1" ht="30" customHeight="1" x14ac:dyDescent="0.2">
      <c r="A27" s="107" t="s">
        <v>203</v>
      </c>
      <c r="B27" s="68" t="s">
        <v>55</v>
      </c>
      <c r="C27" s="65" t="s">
        <v>198</v>
      </c>
      <c r="D27" s="69" t="s">
        <v>2</v>
      </c>
      <c r="E27" s="66" t="s">
        <v>28</v>
      </c>
      <c r="F27" s="104">
        <v>20</v>
      </c>
      <c r="G27" s="80"/>
      <c r="H27" s="67">
        <f t="shared" si="4"/>
        <v>0</v>
      </c>
    </row>
    <row r="28" spans="1:8" s="79" customFormat="1" ht="30" customHeight="1" x14ac:dyDescent="0.2">
      <c r="A28" s="107" t="s">
        <v>37</v>
      </c>
      <c r="B28" s="64" t="s">
        <v>80</v>
      </c>
      <c r="C28" s="65" t="s">
        <v>38</v>
      </c>
      <c r="D28" s="69" t="s">
        <v>110</v>
      </c>
      <c r="E28" s="66"/>
      <c r="F28" s="104"/>
      <c r="G28" s="78"/>
      <c r="H28" s="67"/>
    </row>
    <row r="29" spans="1:8" s="79" customFormat="1" ht="30" customHeight="1" x14ac:dyDescent="0.2">
      <c r="A29" s="107" t="s">
        <v>39</v>
      </c>
      <c r="B29" s="68" t="s">
        <v>29</v>
      </c>
      <c r="C29" s="65" t="s">
        <v>40</v>
      </c>
      <c r="D29" s="69" t="s">
        <v>2</v>
      </c>
      <c r="E29" s="66" t="s">
        <v>35</v>
      </c>
      <c r="F29" s="104">
        <v>850</v>
      </c>
      <c r="G29" s="80"/>
      <c r="H29" s="67">
        <f>ROUND(G29*F29,2)</f>
        <v>0</v>
      </c>
    </row>
    <row r="30" spans="1:8" s="79" customFormat="1" ht="30" customHeight="1" x14ac:dyDescent="0.2">
      <c r="A30" s="107" t="s">
        <v>41</v>
      </c>
      <c r="B30" s="64" t="s">
        <v>248</v>
      </c>
      <c r="C30" s="65" t="s">
        <v>42</v>
      </c>
      <c r="D30" s="69" t="s">
        <v>110</v>
      </c>
      <c r="E30" s="66"/>
      <c r="F30" s="104"/>
      <c r="G30" s="78"/>
      <c r="H30" s="67"/>
    </row>
    <row r="31" spans="1:8" s="79" customFormat="1" ht="30" customHeight="1" x14ac:dyDescent="0.2">
      <c r="A31" s="109" t="s">
        <v>111</v>
      </c>
      <c r="B31" s="110" t="s">
        <v>29</v>
      </c>
      <c r="C31" s="111" t="s">
        <v>112</v>
      </c>
      <c r="D31" s="110" t="s">
        <v>2</v>
      </c>
      <c r="E31" s="110" t="s">
        <v>35</v>
      </c>
      <c r="F31" s="104">
        <v>45</v>
      </c>
      <c r="G31" s="80"/>
      <c r="H31" s="67">
        <f>ROUND(G31*F31,2)</f>
        <v>0</v>
      </c>
    </row>
    <row r="32" spans="1:8" s="79" customFormat="1" ht="30" customHeight="1" x14ac:dyDescent="0.2">
      <c r="A32" s="107" t="s">
        <v>43</v>
      </c>
      <c r="B32" s="68" t="s">
        <v>36</v>
      </c>
      <c r="C32" s="65" t="s">
        <v>44</v>
      </c>
      <c r="D32" s="69" t="s">
        <v>2</v>
      </c>
      <c r="E32" s="66" t="s">
        <v>35</v>
      </c>
      <c r="F32" s="104">
        <v>1000</v>
      </c>
      <c r="G32" s="80"/>
      <c r="H32" s="67">
        <f>ROUND(G32*F32,2)</f>
        <v>0</v>
      </c>
    </row>
    <row r="33" spans="1:8" s="105" customFormat="1" ht="30" customHeight="1" x14ac:dyDescent="0.2">
      <c r="A33" s="107" t="s">
        <v>137</v>
      </c>
      <c r="B33" s="64" t="s">
        <v>249</v>
      </c>
      <c r="C33" s="65" t="s">
        <v>138</v>
      </c>
      <c r="D33" s="69" t="s">
        <v>139</v>
      </c>
      <c r="E33" s="66"/>
      <c r="F33" s="104"/>
      <c r="G33" s="78"/>
      <c r="H33" s="67"/>
    </row>
    <row r="34" spans="1:8" s="79" customFormat="1" ht="30" customHeight="1" x14ac:dyDescent="0.2">
      <c r="A34" s="107" t="s">
        <v>204</v>
      </c>
      <c r="B34" s="68" t="s">
        <v>29</v>
      </c>
      <c r="C34" s="65" t="s">
        <v>205</v>
      </c>
      <c r="D34" s="69" t="s">
        <v>2</v>
      </c>
      <c r="E34" s="66" t="s">
        <v>45</v>
      </c>
      <c r="F34" s="104">
        <v>125</v>
      </c>
      <c r="G34" s="80"/>
      <c r="H34" s="67">
        <f>ROUND(G34*F34,2)</f>
        <v>0</v>
      </c>
    </row>
    <row r="35" spans="1:8" s="79" customFormat="1" ht="30" customHeight="1" x14ac:dyDescent="0.2">
      <c r="A35" s="107" t="s">
        <v>206</v>
      </c>
      <c r="B35" s="68" t="s">
        <v>36</v>
      </c>
      <c r="C35" s="65" t="s">
        <v>207</v>
      </c>
      <c r="D35" s="69" t="s">
        <v>2</v>
      </c>
      <c r="E35" s="66" t="s">
        <v>45</v>
      </c>
      <c r="F35" s="104">
        <v>40</v>
      </c>
      <c r="G35" s="80"/>
      <c r="H35" s="67">
        <f>ROUND(G35*F35,2)</f>
        <v>0</v>
      </c>
    </row>
    <row r="36" spans="1:8" s="79" customFormat="1" ht="30" customHeight="1" x14ac:dyDescent="0.2">
      <c r="A36" s="107" t="s">
        <v>140</v>
      </c>
      <c r="B36" s="64" t="s">
        <v>84</v>
      </c>
      <c r="C36" s="65" t="s">
        <v>141</v>
      </c>
      <c r="D36" s="69" t="s">
        <v>139</v>
      </c>
      <c r="E36" s="66"/>
      <c r="F36" s="104"/>
      <c r="G36" s="78"/>
      <c r="H36" s="67"/>
    </row>
    <row r="37" spans="1:8" s="79" customFormat="1" ht="39.950000000000003" customHeight="1" x14ac:dyDescent="0.2">
      <c r="A37" s="107" t="s">
        <v>208</v>
      </c>
      <c r="B37" s="68" t="s">
        <v>29</v>
      </c>
      <c r="C37" s="65" t="s">
        <v>142</v>
      </c>
      <c r="D37" s="69" t="s">
        <v>85</v>
      </c>
      <c r="E37" s="66" t="s">
        <v>45</v>
      </c>
      <c r="F37" s="104">
        <v>120</v>
      </c>
      <c r="G37" s="80"/>
      <c r="H37" s="67">
        <f>ROUND(G37*F37,2)</f>
        <v>0</v>
      </c>
    </row>
    <row r="38" spans="1:8" s="79" customFormat="1" ht="30" customHeight="1" x14ac:dyDescent="0.2">
      <c r="A38" s="107" t="s">
        <v>83</v>
      </c>
      <c r="B38" s="64" t="s">
        <v>266</v>
      </c>
      <c r="C38" s="65" t="s">
        <v>47</v>
      </c>
      <c r="D38" s="69" t="s">
        <v>139</v>
      </c>
      <c r="E38" s="66"/>
      <c r="F38" s="104"/>
      <c r="G38" s="78"/>
      <c r="H38" s="67"/>
    </row>
    <row r="39" spans="1:8" s="79" customFormat="1" ht="30" customHeight="1" x14ac:dyDescent="0.2">
      <c r="A39" s="107" t="s">
        <v>209</v>
      </c>
      <c r="B39" s="68" t="s">
        <v>29</v>
      </c>
      <c r="C39" s="65" t="s">
        <v>210</v>
      </c>
      <c r="D39" s="69" t="s">
        <v>170</v>
      </c>
      <c r="E39" s="66"/>
      <c r="F39" s="104"/>
      <c r="G39" s="82"/>
      <c r="H39" s="67"/>
    </row>
    <row r="40" spans="1:8" s="79" customFormat="1" ht="30" customHeight="1" x14ac:dyDescent="0.2">
      <c r="A40" s="130" t="s">
        <v>459</v>
      </c>
      <c r="B40" s="112" t="s">
        <v>81</v>
      </c>
      <c r="C40" s="113" t="s">
        <v>173</v>
      </c>
      <c r="D40" s="103"/>
      <c r="E40" s="114" t="s">
        <v>45</v>
      </c>
      <c r="F40" s="115">
        <v>10</v>
      </c>
      <c r="G40" s="80"/>
      <c r="H40" s="82">
        <f>ROUND(G40*F40,2)</f>
        <v>0</v>
      </c>
    </row>
    <row r="41" spans="1:8" s="79" customFormat="1" ht="30" customHeight="1" x14ac:dyDescent="0.2">
      <c r="A41" s="130" t="s">
        <v>460</v>
      </c>
      <c r="B41" s="112" t="s">
        <v>82</v>
      </c>
      <c r="C41" s="113" t="s">
        <v>211</v>
      </c>
      <c r="D41" s="103"/>
      <c r="E41" s="114" t="s">
        <v>45</v>
      </c>
      <c r="F41" s="115">
        <v>110</v>
      </c>
      <c r="G41" s="80"/>
      <c r="H41" s="82">
        <f>ROUND(G41*F41,2)</f>
        <v>0</v>
      </c>
    </row>
    <row r="42" spans="1:8" s="79" customFormat="1" ht="30" customHeight="1" x14ac:dyDescent="0.2">
      <c r="A42" s="130" t="s">
        <v>461</v>
      </c>
      <c r="B42" s="112" t="s">
        <v>212</v>
      </c>
      <c r="C42" s="113" t="s">
        <v>213</v>
      </c>
      <c r="D42" s="103" t="s">
        <v>2</v>
      </c>
      <c r="E42" s="114" t="s">
        <v>45</v>
      </c>
      <c r="F42" s="115">
        <v>35</v>
      </c>
      <c r="G42" s="80"/>
      <c r="H42" s="82">
        <f>ROUND(G42*F42,2)</f>
        <v>0</v>
      </c>
    </row>
    <row r="43" spans="1:8" s="117" customFormat="1" ht="30" customHeight="1" x14ac:dyDescent="0.2">
      <c r="A43" s="107" t="s">
        <v>214</v>
      </c>
      <c r="B43" s="116" t="s">
        <v>36</v>
      </c>
      <c r="C43" s="113" t="s">
        <v>215</v>
      </c>
      <c r="D43" s="103" t="s">
        <v>48</v>
      </c>
      <c r="E43" s="114"/>
      <c r="F43" s="115"/>
      <c r="G43" s="82"/>
      <c r="H43" s="82"/>
    </row>
    <row r="44" spans="1:8" s="117" customFormat="1" ht="30" customHeight="1" x14ac:dyDescent="0.2">
      <c r="A44" s="130" t="s">
        <v>462</v>
      </c>
      <c r="B44" s="112" t="s">
        <v>81</v>
      </c>
      <c r="C44" s="113" t="s">
        <v>173</v>
      </c>
      <c r="D44" s="103"/>
      <c r="E44" s="114" t="s">
        <v>45</v>
      </c>
      <c r="F44" s="115">
        <v>20</v>
      </c>
      <c r="G44" s="80"/>
      <c r="H44" s="82">
        <f>ROUND(G44*F44,2)</f>
        <v>0</v>
      </c>
    </row>
    <row r="45" spans="1:8" s="117" customFormat="1" ht="30" customHeight="1" x14ac:dyDescent="0.2">
      <c r="A45" s="130" t="s">
        <v>463</v>
      </c>
      <c r="B45" s="112" t="s">
        <v>82</v>
      </c>
      <c r="C45" s="113" t="s">
        <v>211</v>
      </c>
      <c r="D45" s="103"/>
      <c r="E45" s="114" t="s">
        <v>45</v>
      </c>
      <c r="F45" s="115">
        <v>40</v>
      </c>
      <c r="G45" s="80"/>
      <c r="H45" s="82">
        <f>ROUND(G45*F45,2)</f>
        <v>0</v>
      </c>
    </row>
    <row r="46" spans="1:8" s="117" customFormat="1" ht="30" customHeight="1" x14ac:dyDescent="0.2">
      <c r="A46" s="130" t="s">
        <v>464</v>
      </c>
      <c r="B46" s="112" t="s">
        <v>212</v>
      </c>
      <c r="C46" s="113" t="s">
        <v>216</v>
      </c>
      <c r="D46" s="103" t="s">
        <v>2</v>
      </c>
      <c r="E46" s="114" t="s">
        <v>45</v>
      </c>
      <c r="F46" s="115">
        <v>145</v>
      </c>
      <c r="G46" s="80"/>
      <c r="H46" s="82">
        <f>ROUND(G46*F46,2)</f>
        <v>0</v>
      </c>
    </row>
    <row r="47" spans="1:8" s="79" customFormat="1" ht="30" customHeight="1" x14ac:dyDescent="0.2">
      <c r="A47" s="107" t="s">
        <v>114</v>
      </c>
      <c r="B47" s="64" t="s">
        <v>250</v>
      </c>
      <c r="C47" s="65" t="s">
        <v>115</v>
      </c>
      <c r="D47" s="69" t="s">
        <v>217</v>
      </c>
      <c r="E47" s="119"/>
      <c r="F47" s="104"/>
      <c r="G47" s="78"/>
      <c r="H47" s="67"/>
    </row>
    <row r="48" spans="1:8" s="79" customFormat="1" ht="30" customHeight="1" x14ac:dyDescent="0.2">
      <c r="A48" s="107" t="s">
        <v>143</v>
      </c>
      <c r="B48" s="68" t="s">
        <v>29</v>
      </c>
      <c r="C48" s="65" t="s">
        <v>144</v>
      </c>
      <c r="D48" s="69"/>
      <c r="E48" s="66"/>
      <c r="F48" s="104"/>
      <c r="G48" s="78"/>
      <c r="H48" s="67"/>
    </row>
    <row r="49" spans="1:8" s="79" customFormat="1" ht="30" customHeight="1" x14ac:dyDescent="0.2">
      <c r="A49" s="107" t="s">
        <v>116</v>
      </c>
      <c r="B49" s="70" t="s">
        <v>81</v>
      </c>
      <c r="C49" s="65" t="s">
        <v>92</v>
      </c>
      <c r="D49" s="69"/>
      <c r="E49" s="66" t="s">
        <v>30</v>
      </c>
      <c r="F49" s="104">
        <v>1150</v>
      </c>
      <c r="G49" s="80"/>
      <c r="H49" s="67">
        <f>ROUND(G49*F49,2)</f>
        <v>0</v>
      </c>
    </row>
    <row r="50" spans="1:8" s="79" customFormat="1" ht="30" customHeight="1" x14ac:dyDescent="0.2">
      <c r="A50" s="107" t="s">
        <v>117</v>
      </c>
      <c r="B50" s="68" t="s">
        <v>36</v>
      </c>
      <c r="C50" s="65" t="s">
        <v>63</v>
      </c>
      <c r="D50" s="69"/>
      <c r="E50" s="66"/>
      <c r="F50" s="104"/>
      <c r="G50" s="78"/>
      <c r="H50" s="67"/>
    </row>
    <row r="51" spans="1:8" s="79" customFormat="1" ht="30" customHeight="1" x14ac:dyDescent="0.2">
      <c r="A51" s="107" t="s">
        <v>118</v>
      </c>
      <c r="B51" s="70" t="s">
        <v>81</v>
      </c>
      <c r="C51" s="65" t="s">
        <v>92</v>
      </c>
      <c r="D51" s="69"/>
      <c r="E51" s="66" t="s">
        <v>30</v>
      </c>
      <c r="F51" s="104">
        <v>125</v>
      </c>
      <c r="G51" s="80"/>
      <c r="H51" s="67">
        <f>ROUND(G51*F51,2)</f>
        <v>0</v>
      </c>
    </row>
    <row r="52" spans="1:8" s="105" customFormat="1" ht="30" customHeight="1" x14ac:dyDescent="0.2">
      <c r="A52" s="107" t="s">
        <v>88</v>
      </c>
      <c r="B52" s="64" t="s">
        <v>251</v>
      </c>
      <c r="C52" s="65" t="s">
        <v>89</v>
      </c>
      <c r="D52" s="69" t="s">
        <v>145</v>
      </c>
      <c r="E52" s="66"/>
      <c r="F52" s="104"/>
      <c r="G52" s="78"/>
      <c r="H52" s="67"/>
    </row>
    <row r="53" spans="1:8" s="79" customFormat="1" ht="30" customHeight="1" x14ac:dyDescent="0.2">
      <c r="A53" s="107" t="s">
        <v>146</v>
      </c>
      <c r="B53" s="68" t="s">
        <v>29</v>
      </c>
      <c r="C53" s="65" t="s">
        <v>147</v>
      </c>
      <c r="D53" s="69" t="s">
        <v>2</v>
      </c>
      <c r="E53" s="66" t="s">
        <v>28</v>
      </c>
      <c r="F53" s="104">
        <v>465</v>
      </c>
      <c r="G53" s="80"/>
      <c r="H53" s="67">
        <f t="shared" ref="H53" si="5">ROUND(G53*F53,2)</f>
        <v>0</v>
      </c>
    </row>
    <row r="54" spans="1:8" ht="39.950000000000003" customHeight="1" x14ac:dyDescent="0.2">
      <c r="A54" s="21"/>
      <c r="B54" s="6"/>
      <c r="C54" s="35" t="s">
        <v>20</v>
      </c>
      <c r="D54" s="10"/>
      <c r="E54" s="8"/>
      <c r="F54" s="8"/>
      <c r="G54" s="21"/>
      <c r="H54" s="24"/>
    </row>
    <row r="55" spans="1:8" s="105" customFormat="1" ht="39.950000000000003" customHeight="1" x14ac:dyDescent="0.2">
      <c r="A55" s="102" t="s">
        <v>344</v>
      </c>
      <c r="B55" s="64" t="s">
        <v>440</v>
      </c>
      <c r="C55" s="65" t="s">
        <v>345</v>
      </c>
      <c r="D55" s="69" t="s">
        <v>120</v>
      </c>
      <c r="E55" s="66"/>
      <c r="F55" s="77"/>
      <c r="G55" s="78"/>
      <c r="H55" s="71"/>
    </row>
    <row r="56" spans="1:8" s="79" customFormat="1" ht="39.950000000000003" customHeight="1" x14ac:dyDescent="0.2">
      <c r="A56" s="102" t="s">
        <v>341</v>
      </c>
      <c r="B56" s="68" t="s">
        <v>29</v>
      </c>
      <c r="C56" s="65" t="s">
        <v>342</v>
      </c>
      <c r="D56" s="69" t="s">
        <v>343</v>
      </c>
      <c r="E56" s="66" t="s">
        <v>45</v>
      </c>
      <c r="F56" s="104">
        <v>45</v>
      </c>
      <c r="G56" s="80"/>
      <c r="H56" s="67">
        <f t="shared" ref="H56:H57" si="6">ROUND(G56*F56,2)</f>
        <v>0</v>
      </c>
    </row>
    <row r="57" spans="1:8" s="105" customFormat="1" ht="30" customHeight="1" x14ac:dyDescent="0.2">
      <c r="A57" s="102" t="s">
        <v>338</v>
      </c>
      <c r="B57" s="64" t="s">
        <v>252</v>
      </c>
      <c r="C57" s="65" t="s">
        <v>339</v>
      </c>
      <c r="D57" s="69" t="s">
        <v>340</v>
      </c>
      <c r="E57" s="66" t="s">
        <v>28</v>
      </c>
      <c r="F57" s="77">
        <v>500</v>
      </c>
      <c r="G57" s="80"/>
      <c r="H57" s="67">
        <f t="shared" si="6"/>
        <v>0</v>
      </c>
    </row>
    <row r="58" spans="1:8" ht="39.950000000000003" customHeight="1" x14ac:dyDescent="0.2">
      <c r="A58" s="21"/>
      <c r="B58" s="6"/>
      <c r="C58" s="35" t="s">
        <v>21</v>
      </c>
      <c r="D58" s="10"/>
      <c r="E58" s="9"/>
      <c r="F58" s="8"/>
      <c r="G58" s="21"/>
      <c r="H58" s="24"/>
    </row>
    <row r="59" spans="1:8" s="105" customFormat="1" ht="30" customHeight="1" x14ac:dyDescent="0.2">
      <c r="A59" s="102" t="s">
        <v>49</v>
      </c>
      <c r="B59" s="64" t="s">
        <v>253</v>
      </c>
      <c r="C59" s="65" t="s">
        <v>50</v>
      </c>
      <c r="D59" s="69" t="s">
        <v>93</v>
      </c>
      <c r="E59" s="66" t="s">
        <v>45</v>
      </c>
      <c r="F59" s="77">
        <v>1500</v>
      </c>
      <c r="G59" s="80"/>
      <c r="H59" s="67">
        <f>ROUND(G59*F59,2)</f>
        <v>0</v>
      </c>
    </row>
    <row r="60" spans="1:8" ht="50.1" customHeight="1" x14ac:dyDescent="0.2">
      <c r="A60" s="21"/>
      <c r="B60" s="6"/>
      <c r="C60" s="35" t="s">
        <v>22</v>
      </c>
      <c r="D60" s="10"/>
      <c r="E60" s="9"/>
      <c r="F60" s="8"/>
      <c r="G60" s="21"/>
      <c r="H60" s="24"/>
    </row>
    <row r="61" spans="1:8" s="105" customFormat="1" ht="30" customHeight="1" x14ac:dyDescent="0.2">
      <c r="A61" s="102" t="s">
        <v>103</v>
      </c>
      <c r="B61" s="64" t="s">
        <v>254</v>
      </c>
      <c r="C61" s="65" t="s">
        <v>104</v>
      </c>
      <c r="D61" s="69" t="s">
        <v>94</v>
      </c>
      <c r="E61" s="66"/>
      <c r="F61" s="77"/>
      <c r="G61" s="78"/>
      <c r="H61" s="71"/>
    </row>
    <row r="62" spans="1:8" s="105" customFormat="1" ht="30" customHeight="1" x14ac:dyDescent="0.2">
      <c r="A62" s="102" t="s">
        <v>105</v>
      </c>
      <c r="B62" s="68" t="s">
        <v>29</v>
      </c>
      <c r="C62" s="65" t="s">
        <v>106</v>
      </c>
      <c r="D62" s="69"/>
      <c r="E62" s="66" t="s">
        <v>35</v>
      </c>
      <c r="F62" s="77">
        <v>4</v>
      </c>
      <c r="G62" s="80"/>
      <c r="H62" s="67">
        <f>ROUND(G62*F62,2)</f>
        <v>0</v>
      </c>
    </row>
    <row r="63" spans="1:8" s="79" customFormat="1" ht="30" customHeight="1" x14ac:dyDescent="0.2">
      <c r="A63" s="102" t="s">
        <v>377</v>
      </c>
      <c r="B63" s="64" t="s">
        <v>267</v>
      </c>
      <c r="C63" s="65" t="s">
        <v>379</v>
      </c>
      <c r="D63" s="69" t="s">
        <v>94</v>
      </c>
      <c r="E63" s="66"/>
      <c r="F63" s="77"/>
      <c r="G63" s="78"/>
      <c r="H63" s="71"/>
    </row>
    <row r="64" spans="1:8" s="79" customFormat="1" ht="30" customHeight="1" x14ac:dyDescent="0.2">
      <c r="A64" s="102" t="s">
        <v>380</v>
      </c>
      <c r="B64" s="68" t="s">
        <v>29</v>
      </c>
      <c r="C64" s="65" t="s">
        <v>382</v>
      </c>
      <c r="D64" s="69"/>
      <c r="E64" s="66"/>
      <c r="F64" s="77"/>
      <c r="G64" s="78"/>
      <c r="H64" s="71"/>
    </row>
    <row r="65" spans="1:8" s="79" customFormat="1" ht="39.950000000000003" customHeight="1" x14ac:dyDescent="0.2">
      <c r="A65" s="102" t="s">
        <v>381</v>
      </c>
      <c r="B65" s="70" t="s">
        <v>81</v>
      </c>
      <c r="C65" s="65" t="s">
        <v>383</v>
      </c>
      <c r="D65" s="69"/>
      <c r="E65" s="66" t="s">
        <v>45</v>
      </c>
      <c r="F65" s="77">
        <v>7</v>
      </c>
      <c r="G65" s="80"/>
      <c r="H65" s="67">
        <f>ROUND(G65*F65,2)</f>
        <v>0</v>
      </c>
    </row>
    <row r="66" spans="1:8" s="79" customFormat="1" ht="30" customHeight="1" x14ac:dyDescent="0.2">
      <c r="A66" s="102" t="s">
        <v>107</v>
      </c>
      <c r="B66" s="64" t="s">
        <v>255</v>
      </c>
      <c r="C66" s="65" t="s">
        <v>108</v>
      </c>
      <c r="D66" s="69" t="s">
        <v>94</v>
      </c>
      <c r="E66" s="66" t="s">
        <v>45</v>
      </c>
      <c r="F66" s="77">
        <v>7</v>
      </c>
      <c r="G66" s="80"/>
      <c r="H66" s="67">
        <f>ROUND(G66*F66,2)</f>
        <v>0</v>
      </c>
    </row>
    <row r="67" spans="1:8" s="122" customFormat="1" ht="30" customHeight="1" x14ac:dyDescent="0.2">
      <c r="A67" s="102"/>
      <c r="B67" s="64" t="s">
        <v>256</v>
      </c>
      <c r="C67" s="72" t="s">
        <v>386</v>
      </c>
      <c r="D67" s="69" t="s">
        <v>94</v>
      </c>
      <c r="E67" s="66"/>
      <c r="F67" s="77"/>
      <c r="G67" s="78"/>
      <c r="H67" s="71"/>
    </row>
    <row r="68" spans="1:8" s="79" customFormat="1" ht="30" customHeight="1" x14ac:dyDescent="0.2">
      <c r="A68" s="102" t="s">
        <v>372</v>
      </c>
      <c r="B68" s="68" t="s">
        <v>29</v>
      </c>
      <c r="C68" s="65" t="s">
        <v>453</v>
      </c>
      <c r="D68" s="69"/>
      <c r="E68" s="66"/>
      <c r="F68" s="77"/>
      <c r="G68" s="78"/>
      <c r="H68" s="71"/>
    </row>
    <row r="69" spans="1:8" s="79" customFormat="1" ht="30" customHeight="1" x14ac:dyDescent="0.2">
      <c r="A69" s="102" t="s">
        <v>374</v>
      </c>
      <c r="B69" s="70" t="s">
        <v>81</v>
      </c>
      <c r="C69" s="65" t="s">
        <v>361</v>
      </c>
      <c r="D69" s="69"/>
      <c r="E69" s="66" t="s">
        <v>35</v>
      </c>
      <c r="F69" s="77">
        <v>1</v>
      </c>
      <c r="G69" s="80"/>
      <c r="H69" s="67">
        <f>ROUND(G69*F69,2)</f>
        <v>0</v>
      </c>
    </row>
    <row r="70" spans="1:8" s="122" customFormat="1" ht="30" customHeight="1" x14ac:dyDescent="0.2">
      <c r="A70" s="102" t="s">
        <v>70</v>
      </c>
      <c r="B70" s="64" t="s">
        <v>257</v>
      </c>
      <c r="C70" s="120" t="s">
        <v>148</v>
      </c>
      <c r="D70" s="121" t="s">
        <v>156</v>
      </c>
      <c r="E70" s="66"/>
      <c r="F70" s="77"/>
      <c r="G70" s="78"/>
      <c r="H70" s="71"/>
    </row>
    <row r="71" spans="1:8" s="79" customFormat="1" ht="39.950000000000003" customHeight="1" x14ac:dyDescent="0.2">
      <c r="A71" s="102" t="s">
        <v>71</v>
      </c>
      <c r="B71" s="68" t="s">
        <v>29</v>
      </c>
      <c r="C71" s="123" t="s">
        <v>171</v>
      </c>
      <c r="D71" s="69"/>
      <c r="E71" s="66" t="s">
        <v>35</v>
      </c>
      <c r="F71" s="77">
        <v>10</v>
      </c>
      <c r="G71" s="80"/>
      <c r="H71" s="67">
        <f t="shared" ref="H71:H73" si="7">ROUND(G71*F71,2)</f>
        <v>0</v>
      </c>
    </row>
    <row r="72" spans="1:8" s="79" customFormat="1" ht="39.950000000000003" customHeight="1" x14ac:dyDescent="0.2">
      <c r="A72" s="102" t="s">
        <v>72</v>
      </c>
      <c r="B72" s="68" t="s">
        <v>36</v>
      </c>
      <c r="C72" s="123" t="s">
        <v>172</v>
      </c>
      <c r="D72" s="69"/>
      <c r="E72" s="66" t="s">
        <v>35</v>
      </c>
      <c r="F72" s="77">
        <v>5</v>
      </c>
      <c r="G72" s="80"/>
      <c r="H72" s="67">
        <f t="shared" si="7"/>
        <v>0</v>
      </c>
    </row>
    <row r="73" spans="1:8" s="79" customFormat="1" ht="39.950000000000003" customHeight="1" x14ac:dyDescent="0.2">
      <c r="A73" s="102" t="s">
        <v>121</v>
      </c>
      <c r="B73" s="68" t="s">
        <v>46</v>
      </c>
      <c r="C73" s="123" t="s">
        <v>222</v>
      </c>
      <c r="D73" s="69"/>
      <c r="E73" s="66" t="s">
        <v>35</v>
      </c>
      <c r="F73" s="77">
        <v>5</v>
      </c>
      <c r="G73" s="80"/>
      <c r="H73" s="67">
        <f t="shared" si="7"/>
        <v>0</v>
      </c>
    </row>
    <row r="74" spans="1:8" s="122" customFormat="1" ht="30" customHeight="1" x14ac:dyDescent="0.2">
      <c r="A74" s="102" t="s">
        <v>223</v>
      </c>
      <c r="B74" s="64" t="s">
        <v>412</v>
      </c>
      <c r="C74" s="72" t="s">
        <v>224</v>
      </c>
      <c r="D74" s="69" t="s">
        <v>94</v>
      </c>
      <c r="E74" s="66"/>
      <c r="F74" s="77"/>
      <c r="G74" s="78"/>
      <c r="H74" s="71"/>
    </row>
    <row r="75" spans="1:8" s="122" customFormat="1" ht="30" customHeight="1" x14ac:dyDescent="0.2">
      <c r="A75" s="102" t="s">
        <v>225</v>
      </c>
      <c r="B75" s="68" t="s">
        <v>29</v>
      </c>
      <c r="C75" s="72" t="s">
        <v>226</v>
      </c>
      <c r="D75" s="69"/>
      <c r="E75" s="66" t="s">
        <v>35</v>
      </c>
      <c r="F75" s="77">
        <v>5</v>
      </c>
      <c r="G75" s="80"/>
      <c r="H75" s="67">
        <f>ROUND(G75*F75,2)</f>
        <v>0</v>
      </c>
    </row>
    <row r="76" spans="1:8" s="122" customFormat="1" ht="30" customHeight="1" x14ac:dyDescent="0.2">
      <c r="A76" s="102" t="s">
        <v>405</v>
      </c>
      <c r="B76" s="64" t="s">
        <v>258</v>
      </c>
      <c r="C76" s="72" t="s">
        <v>406</v>
      </c>
      <c r="D76" s="69" t="s">
        <v>94</v>
      </c>
      <c r="E76" s="66"/>
      <c r="F76" s="77"/>
      <c r="G76" s="78"/>
      <c r="H76" s="71"/>
    </row>
    <row r="77" spans="1:8" s="122" customFormat="1" ht="30" customHeight="1" x14ac:dyDescent="0.2">
      <c r="A77" s="102" t="s">
        <v>409</v>
      </c>
      <c r="B77" s="68" t="s">
        <v>29</v>
      </c>
      <c r="C77" s="72" t="s">
        <v>410</v>
      </c>
      <c r="D77" s="69"/>
      <c r="E77" s="66"/>
      <c r="F77" s="77"/>
      <c r="G77" s="78"/>
      <c r="H77" s="71"/>
    </row>
    <row r="78" spans="1:8" s="79" customFormat="1" ht="39.950000000000003" customHeight="1" x14ac:dyDescent="0.2">
      <c r="A78" s="102" t="s">
        <v>407</v>
      </c>
      <c r="B78" s="70" t="s">
        <v>81</v>
      </c>
      <c r="C78" s="65" t="s">
        <v>411</v>
      </c>
      <c r="D78" s="69"/>
      <c r="E78" s="66" t="s">
        <v>35</v>
      </c>
      <c r="F78" s="77">
        <v>1</v>
      </c>
      <c r="G78" s="80"/>
      <c r="H78" s="67">
        <f t="shared" ref="H78" si="8">ROUND(G78*F78,2)</f>
        <v>0</v>
      </c>
    </row>
    <row r="79" spans="1:8" s="79" customFormat="1" ht="30" customHeight="1" x14ac:dyDescent="0.2">
      <c r="A79" s="102" t="s">
        <v>95</v>
      </c>
      <c r="B79" s="64" t="s">
        <v>259</v>
      </c>
      <c r="C79" s="65" t="s">
        <v>96</v>
      </c>
      <c r="D79" s="69" t="s">
        <v>94</v>
      </c>
      <c r="E79" s="66" t="s">
        <v>35</v>
      </c>
      <c r="F79" s="77">
        <v>3</v>
      </c>
      <c r="G79" s="80"/>
      <c r="H79" s="67">
        <f t="shared" ref="H79:H80" si="9">ROUND(G79*F79,2)</f>
        <v>0</v>
      </c>
    </row>
    <row r="80" spans="1:8" s="79" customFormat="1" ht="30" customHeight="1" x14ac:dyDescent="0.2">
      <c r="A80" s="102" t="s">
        <v>153</v>
      </c>
      <c r="B80" s="64" t="s">
        <v>260</v>
      </c>
      <c r="C80" s="65" t="s">
        <v>154</v>
      </c>
      <c r="D80" s="69" t="s">
        <v>227</v>
      </c>
      <c r="E80" s="66" t="s">
        <v>35</v>
      </c>
      <c r="F80" s="77">
        <v>6</v>
      </c>
      <c r="G80" s="80"/>
      <c r="H80" s="67">
        <f t="shared" si="9"/>
        <v>0</v>
      </c>
    </row>
    <row r="81" spans="1:8" ht="39.950000000000003" customHeight="1" x14ac:dyDescent="0.2">
      <c r="A81" s="21"/>
      <c r="B81" s="12"/>
      <c r="C81" s="35" t="s">
        <v>23</v>
      </c>
      <c r="D81" s="10"/>
      <c r="E81" s="9"/>
      <c r="F81" s="8"/>
      <c r="G81" s="21"/>
      <c r="H81" s="24"/>
    </row>
    <row r="82" spans="1:8" s="79" customFormat="1" ht="39.950000000000003" customHeight="1" x14ac:dyDescent="0.2">
      <c r="A82" s="102" t="s">
        <v>51</v>
      </c>
      <c r="B82" s="64" t="s">
        <v>347</v>
      </c>
      <c r="C82" s="123" t="s">
        <v>155</v>
      </c>
      <c r="D82" s="121" t="s">
        <v>156</v>
      </c>
      <c r="E82" s="66" t="s">
        <v>35</v>
      </c>
      <c r="F82" s="77">
        <v>1</v>
      </c>
      <c r="G82" s="80"/>
      <c r="H82" s="67">
        <f>ROUND(G82*F82,2)</f>
        <v>0</v>
      </c>
    </row>
    <row r="83" spans="1:8" s="79" customFormat="1" ht="30" customHeight="1" x14ac:dyDescent="0.2">
      <c r="A83" s="102" t="s">
        <v>64</v>
      </c>
      <c r="B83" s="64" t="s">
        <v>352</v>
      </c>
      <c r="C83" s="65" t="s">
        <v>73</v>
      </c>
      <c r="D83" s="69" t="s">
        <v>94</v>
      </c>
      <c r="E83" s="66"/>
      <c r="F83" s="77"/>
      <c r="G83" s="82"/>
      <c r="H83" s="71"/>
    </row>
    <row r="84" spans="1:8" s="79" customFormat="1" ht="30" customHeight="1" x14ac:dyDescent="0.2">
      <c r="A84" s="102" t="s">
        <v>74</v>
      </c>
      <c r="B84" s="68" t="s">
        <v>29</v>
      </c>
      <c r="C84" s="65" t="s">
        <v>97</v>
      </c>
      <c r="D84" s="69"/>
      <c r="E84" s="66" t="s">
        <v>65</v>
      </c>
      <c r="F84" s="124">
        <v>2</v>
      </c>
      <c r="G84" s="80"/>
      <c r="H84" s="67">
        <f>ROUND(G84*F84,2)</f>
        <v>0</v>
      </c>
    </row>
    <row r="85" spans="1:8" s="105" customFormat="1" ht="30" customHeight="1" x14ac:dyDescent="0.2">
      <c r="A85" s="102" t="s">
        <v>52</v>
      </c>
      <c r="B85" s="64" t="s">
        <v>398</v>
      </c>
      <c r="C85" s="123" t="s">
        <v>157</v>
      </c>
      <c r="D85" s="121" t="s">
        <v>156</v>
      </c>
      <c r="E85" s="66"/>
      <c r="F85" s="77"/>
      <c r="G85" s="78"/>
      <c r="H85" s="71"/>
    </row>
    <row r="86" spans="1:8" s="79" customFormat="1" ht="30" customHeight="1" x14ac:dyDescent="0.2">
      <c r="A86" s="102" t="s">
        <v>122</v>
      </c>
      <c r="B86" s="68" t="s">
        <v>29</v>
      </c>
      <c r="C86" s="65" t="s">
        <v>123</v>
      </c>
      <c r="D86" s="69"/>
      <c r="E86" s="66" t="s">
        <v>35</v>
      </c>
      <c r="F86" s="77">
        <v>2</v>
      </c>
      <c r="G86" s="80"/>
      <c r="H86" s="67">
        <f>ROUND(G86*F86,2)</f>
        <v>0</v>
      </c>
    </row>
    <row r="87" spans="1:8" s="79" customFormat="1" ht="30" customHeight="1" x14ac:dyDescent="0.2">
      <c r="A87" s="102" t="s">
        <v>53</v>
      </c>
      <c r="B87" s="68" t="s">
        <v>36</v>
      </c>
      <c r="C87" s="65" t="s">
        <v>98</v>
      </c>
      <c r="D87" s="69"/>
      <c r="E87" s="66" t="s">
        <v>35</v>
      </c>
      <c r="F87" s="77">
        <v>6</v>
      </c>
      <c r="G87" s="80"/>
      <c r="H87" s="67">
        <f>ROUND(G87*F87,2)</f>
        <v>0</v>
      </c>
    </row>
    <row r="88" spans="1:8" s="79" customFormat="1" ht="30" customHeight="1" x14ac:dyDescent="0.2">
      <c r="A88" s="102" t="s">
        <v>124</v>
      </c>
      <c r="B88" s="68" t="s">
        <v>46</v>
      </c>
      <c r="C88" s="65" t="s">
        <v>125</v>
      </c>
      <c r="D88" s="69"/>
      <c r="E88" s="66" t="s">
        <v>35</v>
      </c>
      <c r="F88" s="77">
        <v>2</v>
      </c>
      <c r="G88" s="80"/>
      <c r="H88" s="67">
        <f>ROUND(G88*F88,2)</f>
        <v>0</v>
      </c>
    </row>
    <row r="89" spans="1:8" s="79" customFormat="1" ht="30" customHeight="1" x14ac:dyDescent="0.2">
      <c r="A89" s="102" t="s">
        <v>54</v>
      </c>
      <c r="B89" s="68" t="s">
        <v>55</v>
      </c>
      <c r="C89" s="65" t="s">
        <v>109</v>
      </c>
      <c r="D89" s="69"/>
      <c r="E89" s="66" t="s">
        <v>35</v>
      </c>
      <c r="F89" s="77">
        <v>2</v>
      </c>
      <c r="G89" s="80"/>
      <c r="H89" s="67">
        <f>ROUND(G89*F89,2)</f>
        <v>0</v>
      </c>
    </row>
    <row r="90" spans="1:8" s="105" customFormat="1" ht="30" customHeight="1" x14ac:dyDescent="0.2">
      <c r="A90" s="102" t="s">
        <v>66</v>
      </c>
      <c r="B90" s="64" t="s">
        <v>399</v>
      </c>
      <c r="C90" s="65" t="s">
        <v>75</v>
      </c>
      <c r="D90" s="121" t="s">
        <v>156</v>
      </c>
      <c r="E90" s="66" t="s">
        <v>35</v>
      </c>
      <c r="F90" s="77">
        <v>5</v>
      </c>
      <c r="G90" s="80"/>
      <c r="H90" s="67">
        <f t="shared" ref="H90:H92" si="10">ROUND(G90*F90,2)</f>
        <v>0</v>
      </c>
    </row>
    <row r="91" spans="1:8" s="105" customFormat="1" ht="30" customHeight="1" x14ac:dyDescent="0.2">
      <c r="A91" s="102" t="s">
        <v>67</v>
      </c>
      <c r="B91" s="64" t="s">
        <v>400</v>
      </c>
      <c r="C91" s="65" t="s">
        <v>76</v>
      </c>
      <c r="D91" s="121" t="s">
        <v>156</v>
      </c>
      <c r="E91" s="66" t="s">
        <v>35</v>
      </c>
      <c r="F91" s="77">
        <v>2</v>
      </c>
      <c r="G91" s="80"/>
      <c r="H91" s="67">
        <f t="shared" si="10"/>
        <v>0</v>
      </c>
    </row>
    <row r="92" spans="1:8" s="79" customFormat="1" ht="30" customHeight="1" x14ac:dyDescent="0.2">
      <c r="A92" s="102" t="s">
        <v>228</v>
      </c>
      <c r="B92" s="64" t="s">
        <v>401</v>
      </c>
      <c r="C92" s="65" t="s">
        <v>229</v>
      </c>
      <c r="D92" s="69" t="s">
        <v>94</v>
      </c>
      <c r="E92" s="66" t="s">
        <v>35</v>
      </c>
      <c r="F92" s="81">
        <v>5</v>
      </c>
      <c r="G92" s="80"/>
      <c r="H92" s="67">
        <f t="shared" si="10"/>
        <v>0</v>
      </c>
    </row>
    <row r="93" spans="1:8" ht="39.950000000000003" customHeight="1" x14ac:dyDescent="0.2">
      <c r="A93" s="21"/>
      <c r="B93" s="16"/>
      <c r="C93" s="35" t="s">
        <v>24</v>
      </c>
      <c r="D93" s="10"/>
      <c r="E93" s="7"/>
      <c r="F93" s="10"/>
      <c r="G93" s="21"/>
      <c r="H93" s="24"/>
    </row>
    <row r="94" spans="1:8" s="105" customFormat="1" ht="30" customHeight="1" x14ac:dyDescent="0.2">
      <c r="A94" s="107" t="s">
        <v>56</v>
      </c>
      <c r="B94" s="64" t="s">
        <v>454</v>
      </c>
      <c r="C94" s="65" t="s">
        <v>57</v>
      </c>
      <c r="D94" s="69" t="s">
        <v>99</v>
      </c>
      <c r="E94" s="66"/>
      <c r="F94" s="104"/>
      <c r="G94" s="78"/>
      <c r="H94" s="67"/>
    </row>
    <row r="95" spans="1:8" s="79" customFormat="1" ht="30" customHeight="1" x14ac:dyDescent="0.2">
      <c r="A95" s="107" t="s">
        <v>100</v>
      </c>
      <c r="B95" s="68" t="s">
        <v>29</v>
      </c>
      <c r="C95" s="65" t="s">
        <v>101</v>
      </c>
      <c r="D95" s="69"/>
      <c r="E95" s="66" t="s">
        <v>28</v>
      </c>
      <c r="F95" s="104">
        <v>300</v>
      </c>
      <c r="G95" s="80"/>
      <c r="H95" s="67">
        <f>ROUND(G95*F95,2)</f>
        <v>0</v>
      </c>
    </row>
    <row r="96" spans="1:8" s="79" customFormat="1" ht="30" customHeight="1" x14ac:dyDescent="0.2">
      <c r="A96" s="107" t="s">
        <v>58</v>
      </c>
      <c r="B96" s="68" t="s">
        <v>36</v>
      </c>
      <c r="C96" s="65" t="s">
        <v>102</v>
      </c>
      <c r="D96" s="69"/>
      <c r="E96" s="66" t="s">
        <v>28</v>
      </c>
      <c r="F96" s="104">
        <v>600</v>
      </c>
      <c r="G96" s="80"/>
      <c r="H96" s="67">
        <f>ROUND(G96*F96,2)</f>
        <v>0</v>
      </c>
    </row>
    <row r="97" spans="1:8" ht="39.950000000000003" customHeight="1" thickBot="1" x14ac:dyDescent="0.25">
      <c r="A97" s="22"/>
      <c r="B97" s="39" t="str">
        <f>B6</f>
        <v>A</v>
      </c>
      <c r="C97" s="146" t="str">
        <f>C6</f>
        <v>MUIR ROAD from Church Avenue to Plymouth Street - Rehabilitation</v>
      </c>
      <c r="D97" s="147"/>
      <c r="E97" s="147"/>
      <c r="F97" s="148"/>
      <c r="G97" s="44" t="s">
        <v>17</v>
      </c>
      <c r="H97" s="44">
        <f>SUM(H6:H96)</f>
        <v>0</v>
      </c>
    </row>
    <row r="98" spans="1:8" s="43" customFormat="1" ht="39.950000000000003" customHeight="1" thickTop="1" x14ac:dyDescent="0.2">
      <c r="A98" s="41"/>
      <c r="B98" s="40" t="s">
        <v>13</v>
      </c>
      <c r="C98" s="143" t="s">
        <v>181</v>
      </c>
      <c r="D98" s="144"/>
      <c r="E98" s="144"/>
      <c r="F98" s="145"/>
      <c r="G98" s="41"/>
      <c r="H98" s="42"/>
    </row>
    <row r="99" spans="1:8" ht="39.950000000000003" customHeight="1" x14ac:dyDescent="0.2">
      <c r="A99" s="21"/>
      <c r="B99" s="16"/>
      <c r="C99" s="34" t="s">
        <v>19</v>
      </c>
      <c r="D99" s="10"/>
      <c r="E99" s="8" t="s">
        <v>2</v>
      </c>
      <c r="F99" s="8" t="s">
        <v>2</v>
      </c>
      <c r="G99" s="21" t="s">
        <v>2</v>
      </c>
      <c r="H99" s="24"/>
    </row>
    <row r="100" spans="1:8" s="105" customFormat="1" ht="30" customHeight="1" x14ac:dyDescent="0.2">
      <c r="A100" s="102" t="s">
        <v>77</v>
      </c>
      <c r="B100" s="64" t="s">
        <v>129</v>
      </c>
      <c r="C100" s="65" t="s">
        <v>78</v>
      </c>
      <c r="D100" s="103" t="s">
        <v>183</v>
      </c>
      <c r="E100" s="66" t="s">
        <v>27</v>
      </c>
      <c r="F100" s="104">
        <v>100</v>
      </c>
      <c r="G100" s="80"/>
      <c r="H100" s="67">
        <f t="shared" ref="H100:H101" si="11">ROUND(G100*F100,2)</f>
        <v>0</v>
      </c>
    </row>
    <row r="101" spans="1:8" s="79" customFormat="1" ht="30" customHeight="1" x14ac:dyDescent="0.2">
      <c r="A101" s="106" t="s">
        <v>350</v>
      </c>
      <c r="B101" s="64" t="s">
        <v>128</v>
      </c>
      <c r="C101" s="65" t="s">
        <v>351</v>
      </c>
      <c r="D101" s="103" t="s">
        <v>183</v>
      </c>
      <c r="E101" s="66" t="s">
        <v>28</v>
      </c>
      <c r="F101" s="104">
        <v>675</v>
      </c>
      <c r="G101" s="80"/>
      <c r="H101" s="67">
        <f t="shared" si="11"/>
        <v>0</v>
      </c>
    </row>
    <row r="102" spans="1:8" s="105" customFormat="1" ht="30" customHeight="1" x14ac:dyDescent="0.2">
      <c r="A102" s="106" t="s">
        <v>31</v>
      </c>
      <c r="B102" s="64" t="s">
        <v>127</v>
      </c>
      <c r="C102" s="65" t="s">
        <v>32</v>
      </c>
      <c r="D102" s="103" t="s">
        <v>183</v>
      </c>
      <c r="E102" s="66"/>
      <c r="F102" s="104"/>
      <c r="G102" s="78"/>
      <c r="H102" s="67"/>
    </row>
    <row r="103" spans="1:8" s="105" customFormat="1" ht="30" customHeight="1" x14ac:dyDescent="0.2">
      <c r="A103" s="106" t="s">
        <v>184</v>
      </c>
      <c r="B103" s="68" t="s">
        <v>29</v>
      </c>
      <c r="C103" s="65" t="s">
        <v>231</v>
      </c>
      <c r="D103" s="69" t="s">
        <v>2</v>
      </c>
      <c r="E103" s="66" t="s">
        <v>27</v>
      </c>
      <c r="F103" s="104">
        <v>15</v>
      </c>
      <c r="G103" s="80"/>
      <c r="H103" s="67">
        <f t="shared" ref="H103:H104" si="12">ROUND(G103*F103,2)</f>
        <v>0</v>
      </c>
    </row>
    <row r="104" spans="1:8" s="79" customFormat="1" ht="30" customHeight="1" x14ac:dyDescent="0.2">
      <c r="A104" s="102" t="s">
        <v>33</v>
      </c>
      <c r="B104" s="64" t="s">
        <v>158</v>
      </c>
      <c r="C104" s="65" t="s">
        <v>34</v>
      </c>
      <c r="D104" s="103" t="s">
        <v>183</v>
      </c>
      <c r="E104" s="66" t="s">
        <v>28</v>
      </c>
      <c r="F104" s="104">
        <v>1000</v>
      </c>
      <c r="G104" s="80"/>
      <c r="H104" s="67">
        <f t="shared" si="12"/>
        <v>0</v>
      </c>
    </row>
    <row r="105" spans="1:8" ht="39.950000000000003" customHeight="1" x14ac:dyDescent="0.2">
      <c r="A105" s="21"/>
      <c r="B105" s="16"/>
      <c r="C105" s="35" t="s">
        <v>174</v>
      </c>
      <c r="D105" s="10"/>
      <c r="E105" s="7"/>
      <c r="F105" s="10"/>
      <c r="G105" s="21"/>
      <c r="H105" s="24"/>
    </row>
    <row r="106" spans="1:8" s="105" customFormat="1" ht="30" customHeight="1" x14ac:dyDescent="0.2">
      <c r="A106" s="107" t="s">
        <v>59</v>
      </c>
      <c r="B106" s="64" t="s">
        <v>159</v>
      </c>
      <c r="C106" s="65" t="s">
        <v>60</v>
      </c>
      <c r="D106" s="103" t="s">
        <v>183</v>
      </c>
      <c r="E106" s="66"/>
      <c r="F106" s="104"/>
      <c r="G106" s="78"/>
      <c r="H106" s="67"/>
    </row>
    <row r="107" spans="1:8" s="79" customFormat="1" ht="30" customHeight="1" x14ac:dyDescent="0.2">
      <c r="A107" s="107" t="s">
        <v>61</v>
      </c>
      <c r="B107" s="68" t="s">
        <v>29</v>
      </c>
      <c r="C107" s="65" t="s">
        <v>62</v>
      </c>
      <c r="D107" s="69" t="s">
        <v>2</v>
      </c>
      <c r="E107" s="66" t="s">
        <v>28</v>
      </c>
      <c r="F107" s="104">
        <v>200</v>
      </c>
      <c r="G107" s="80"/>
      <c r="H107" s="67">
        <f>ROUND(G107*F107,2)</f>
        <v>0</v>
      </c>
    </row>
    <row r="108" spans="1:8" s="79" customFormat="1" ht="30" customHeight="1" x14ac:dyDescent="0.2">
      <c r="A108" s="107" t="s">
        <v>185</v>
      </c>
      <c r="B108" s="64" t="s">
        <v>160</v>
      </c>
      <c r="C108" s="65" t="s">
        <v>186</v>
      </c>
      <c r="D108" s="69" t="s">
        <v>110</v>
      </c>
      <c r="E108" s="66"/>
      <c r="F108" s="104"/>
      <c r="G108" s="78"/>
      <c r="H108" s="67"/>
    </row>
    <row r="109" spans="1:8" s="79" customFormat="1" ht="30" customHeight="1" x14ac:dyDescent="0.2">
      <c r="A109" s="107" t="s">
        <v>187</v>
      </c>
      <c r="B109" s="68" t="s">
        <v>29</v>
      </c>
      <c r="C109" s="65" t="s">
        <v>188</v>
      </c>
      <c r="D109" s="69" t="s">
        <v>2</v>
      </c>
      <c r="E109" s="66" t="s">
        <v>28</v>
      </c>
      <c r="F109" s="104">
        <v>100</v>
      </c>
      <c r="G109" s="80"/>
      <c r="H109" s="67">
        <f>ROUND(G109*F109,2)</f>
        <v>0</v>
      </c>
    </row>
    <row r="110" spans="1:8" s="79" customFormat="1" ht="39.950000000000003" customHeight="1" x14ac:dyDescent="0.2">
      <c r="A110" s="107" t="s">
        <v>189</v>
      </c>
      <c r="B110" s="64" t="s">
        <v>161</v>
      </c>
      <c r="C110" s="65" t="s">
        <v>190</v>
      </c>
      <c r="D110" s="69" t="s">
        <v>110</v>
      </c>
      <c r="E110" s="66"/>
      <c r="F110" s="104"/>
      <c r="G110" s="78"/>
      <c r="H110" s="67"/>
    </row>
    <row r="111" spans="1:8" s="79" customFormat="1" ht="30" customHeight="1" x14ac:dyDescent="0.2">
      <c r="A111" s="107" t="s">
        <v>191</v>
      </c>
      <c r="B111" s="68" t="s">
        <v>29</v>
      </c>
      <c r="C111" s="65" t="s">
        <v>192</v>
      </c>
      <c r="D111" s="69" t="s">
        <v>2</v>
      </c>
      <c r="E111" s="66" t="s">
        <v>28</v>
      </c>
      <c r="F111" s="104">
        <v>25</v>
      </c>
      <c r="G111" s="80"/>
      <c r="H111" s="67">
        <f t="shared" ref="H111:H114" si="13">ROUND(G111*F111,2)</f>
        <v>0</v>
      </c>
    </row>
    <row r="112" spans="1:8" s="79" customFormat="1" ht="30" customHeight="1" x14ac:dyDescent="0.2">
      <c r="A112" s="107" t="s">
        <v>193</v>
      </c>
      <c r="B112" s="68" t="s">
        <v>36</v>
      </c>
      <c r="C112" s="65" t="s">
        <v>194</v>
      </c>
      <c r="D112" s="69" t="s">
        <v>2</v>
      </c>
      <c r="E112" s="66" t="s">
        <v>28</v>
      </c>
      <c r="F112" s="104">
        <v>70</v>
      </c>
      <c r="G112" s="80"/>
      <c r="H112" s="67">
        <f t="shared" si="13"/>
        <v>0</v>
      </c>
    </row>
    <row r="113" spans="1:8" s="79" customFormat="1" ht="30" customHeight="1" x14ac:dyDescent="0.2">
      <c r="A113" s="107" t="s">
        <v>195</v>
      </c>
      <c r="B113" s="68" t="s">
        <v>46</v>
      </c>
      <c r="C113" s="65" t="s">
        <v>196</v>
      </c>
      <c r="D113" s="69" t="s">
        <v>2</v>
      </c>
      <c r="E113" s="66" t="s">
        <v>28</v>
      </c>
      <c r="F113" s="104">
        <v>10</v>
      </c>
      <c r="G113" s="80"/>
      <c r="H113" s="67">
        <f t="shared" si="13"/>
        <v>0</v>
      </c>
    </row>
    <row r="114" spans="1:8" s="79" customFormat="1" ht="30" customHeight="1" x14ac:dyDescent="0.2">
      <c r="A114" s="107" t="s">
        <v>197</v>
      </c>
      <c r="B114" s="68" t="s">
        <v>55</v>
      </c>
      <c r="C114" s="65" t="s">
        <v>198</v>
      </c>
      <c r="D114" s="69" t="s">
        <v>2</v>
      </c>
      <c r="E114" s="66" t="s">
        <v>28</v>
      </c>
      <c r="F114" s="104">
        <v>10</v>
      </c>
      <c r="G114" s="80"/>
      <c r="H114" s="67">
        <f t="shared" si="13"/>
        <v>0</v>
      </c>
    </row>
    <row r="115" spans="1:8" s="79" customFormat="1" ht="30" customHeight="1" x14ac:dyDescent="0.2">
      <c r="A115" s="107" t="s">
        <v>133</v>
      </c>
      <c r="B115" s="64" t="s">
        <v>162</v>
      </c>
      <c r="C115" s="65" t="s">
        <v>134</v>
      </c>
      <c r="D115" s="69" t="s">
        <v>110</v>
      </c>
      <c r="E115" s="66"/>
      <c r="F115" s="104"/>
      <c r="G115" s="78"/>
      <c r="H115" s="67"/>
    </row>
    <row r="116" spans="1:8" s="79" customFormat="1" ht="30" customHeight="1" x14ac:dyDescent="0.2">
      <c r="A116" s="107" t="s">
        <v>199</v>
      </c>
      <c r="B116" s="68" t="s">
        <v>29</v>
      </c>
      <c r="C116" s="65" t="s">
        <v>188</v>
      </c>
      <c r="D116" s="69" t="s">
        <v>2</v>
      </c>
      <c r="E116" s="66" t="s">
        <v>28</v>
      </c>
      <c r="F116" s="104">
        <v>300</v>
      </c>
      <c r="G116" s="80"/>
      <c r="H116" s="67">
        <f>ROUND(G116*F116,2)</f>
        <v>0</v>
      </c>
    </row>
    <row r="117" spans="1:8" s="79" customFormat="1" ht="39.950000000000003" customHeight="1" x14ac:dyDescent="0.2">
      <c r="A117" s="107" t="s">
        <v>135</v>
      </c>
      <c r="B117" s="108" t="s">
        <v>163</v>
      </c>
      <c r="C117" s="65" t="s">
        <v>136</v>
      </c>
      <c r="D117" s="69" t="s">
        <v>110</v>
      </c>
      <c r="E117" s="66"/>
      <c r="F117" s="104"/>
      <c r="G117" s="78"/>
      <c r="H117" s="67"/>
    </row>
    <row r="118" spans="1:8" s="79" customFormat="1" ht="30" customHeight="1" x14ac:dyDescent="0.2">
      <c r="A118" s="107" t="s">
        <v>200</v>
      </c>
      <c r="B118" s="68" t="s">
        <v>29</v>
      </c>
      <c r="C118" s="65" t="s">
        <v>192</v>
      </c>
      <c r="D118" s="69" t="s">
        <v>2</v>
      </c>
      <c r="E118" s="66" t="s">
        <v>28</v>
      </c>
      <c r="F118" s="104">
        <v>45</v>
      </c>
      <c r="G118" s="80"/>
      <c r="H118" s="67">
        <f t="shared" ref="H118:H121" si="14">ROUND(G118*F118,2)</f>
        <v>0</v>
      </c>
    </row>
    <row r="119" spans="1:8" s="79" customFormat="1" ht="30" customHeight="1" x14ac:dyDescent="0.2">
      <c r="A119" s="107" t="s">
        <v>201</v>
      </c>
      <c r="B119" s="68" t="s">
        <v>36</v>
      </c>
      <c r="C119" s="65" t="s">
        <v>194</v>
      </c>
      <c r="D119" s="69" t="s">
        <v>2</v>
      </c>
      <c r="E119" s="66" t="s">
        <v>28</v>
      </c>
      <c r="F119" s="104">
        <v>155</v>
      </c>
      <c r="G119" s="80"/>
      <c r="H119" s="67">
        <f t="shared" si="14"/>
        <v>0</v>
      </c>
    </row>
    <row r="120" spans="1:8" s="79" customFormat="1" ht="30" customHeight="1" x14ac:dyDescent="0.2">
      <c r="A120" s="107" t="s">
        <v>202</v>
      </c>
      <c r="B120" s="68" t="s">
        <v>46</v>
      </c>
      <c r="C120" s="65" t="s">
        <v>196</v>
      </c>
      <c r="D120" s="69" t="s">
        <v>2</v>
      </c>
      <c r="E120" s="66" t="s">
        <v>28</v>
      </c>
      <c r="F120" s="104">
        <v>10</v>
      </c>
      <c r="G120" s="80"/>
      <c r="H120" s="67">
        <f t="shared" si="14"/>
        <v>0</v>
      </c>
    </row>
    <row r="121" spans="1:8" s="79" customFormat="1" ht="30" customHeight="1" x14ac:dyDescent="0.2">
      <c r="A121" s="107" t="s">
        <v>203</v>
      </c>
      <c r="B121" s="68" t="s">
        <v>55</v>
      </c>
      <c r="C121" s="65" t="s">
        <v>198</v>
      </c>
      <c r="D121" s="69" t="s">
        <v>2</v>
      </c>
      <c r="E121" s="66" t="s">
        <v>28</v>
      </c>
      <c r="F121" s="104">
        <v>50</v>
      </c>
      <c r="G121" s="80"/>
      <c r="H121" s="67">
        <f t="shared" si="14"/>
        <v>0</v>
      </c>
    </row>
    <row r="122" spans="1:8" s="79" customFormat="1" ht="30" customHeight="1" x14ac:dyDescent="0.2">
      <c r="A122" s="107" t="s">
        <v>37</v>
      </c>
      <c r="B122" s="64" t="s">
        <v>268</v>
      </c>
      <c r="C122" s="65" t="s">
        <v>38</v>
      </c>
      <c r="D122" s="69" t="s">
        <v>110</v>
      </c>
      <c r="E122" s="66"/>
      <c r="F122" s="104"/>
      <c r="G122" s="78"/>
      <c r="H122" s="67"/>
    </row>
    <row r="123" spans="1:8" s="79" customFormat="1" ht="30" customHeight="1" x14ac:dyDescent="0.2">
      <c r="A123" s="107" t="s">
        <v>39</v>
      </c>
      <c r="B123" s="68" t="s">
        <v>29</v>
      </c>
      <c r="C123" s="65" t="s">
        <v>40</v>
      </c>
      <c r="D123" s="69" t="s">
        <v>2</v>
      </c>
      <c r="E123" s="66" t="s">
        <v>35</v>
      </c>
      <c r="F123" s="104">
        <v>625</v>
      </c>
      <c r="G123" s="80"/>
      <c r="H123" s="67">
        <f>ROUND(G123*F123,2)</f>
        <v>0</v>
      </c>
    </row>
    <row r="124" spans="1:8" s="79" customFormat="1" ht="30" customHeight="1" x14ac:dyDescent="0.2">
      <c r="A124" s="107" t="s">
        <v>41</v>
      </c>
      <c r="B124" s="64" t="s">
        <v>269</v>
      </c>
      <c r="C124" s="65" t="s">
        <v>42</v>
      </c>
      <c r="D124" s="69" t="s">
        <v>110</v>
      </c>
      <c r="E124" s="66"/>
      <c r="F124" s="104"/>
      <c r="G124" s="78"/>
      <c r="H124" s="67"/>
    </row>
    <row r="125" spans="1:8" s="79" customFormat="1" ht="30" customHeight="1" x14ac:dyDescent="0.2">
      <c r="A125" s="109" t="s">
        <v>111</v>
      </c>
      <c r="B125" s="110" t="s">
        <v>29</v>
      </c>
      <c r="C125" s="111" t="s">
        <v>112</v>
      </c>
      <c r="D125" s="110" t="s">
        <v>2</v>
      </c>
      <c r="E125" s="110" t="s">
        <v>35</v>
      </c>
      <c r="F125" s="104">
        <v>15</v>
      </c>
      <c r="G125" s="80"/>
      <c r="H125" s="67">
        <f>ROUND(G125*F125,2)</f>
        <v>0</v>
      </c>
    </row>
    <row r="126" spans="1:8" s="79" customFormat="1" ht="30" customHeight="1" x14ac:dyDescent="0.2">
      <c r="A126" s="107" t="s">
        <v>43</v>
      </c>
      <c r="B126" s="68" t="s">
        <v>36</v>
      </c>
      <c r="C126" s="65" t="s">
        <v>44</v>
      </c>
      <c r="D126" s="69" t="s">
        <v>2</v>
      </c>
      <c r="E126" s="66" t="s">
        <v>35</v>
      </c>
      <c r="F126" s="104">
        <v>1000</v>
      </c>
      <c r="G126" s="80"/>
      <c r="H126" s="67">
        <f>ROUND(G126*F126,2)</f>
        <v>0</v>
      </c>
    </row>
    <row r="127" spans="1:8" s="105" customFormat="1" ht="30" customHeight="1" x14ac:dyDescent="0.2">
      <c r="A127" s="107" t="s">
        <v>232</v>
      </c>
      <c r="B127" s="64" t="s">
        <v>233</v>
      </c>
      <c r="C127" s="65" t="s">
        <v>234</v>
      </c>
      <c r="D127" s="69" t="s">
        <v>235</v>
      </c>
      <c r="E127" s="66"/>
      <c r="F127" s="104"/>
      <c r="G127" s="78"/>
      <c r="H127" s="67"/>
    </row>
    <row r="128" spans="1:8" s="79" customFormat="1" ht="30" customHeight="1" x14ac:dyDescent="0.2">
      <c r="A128" s="107" t="s">
        <v>236</v>
      </c>
      <c r="B128" s="68" t="s">
        <v>288</v>
      </c>
      <c r="C128" s="65" t="s">
        <v>237</v>
      </c>
      <c r="D128" s="69" t="s">
        <v>238</v>
      </c>
      <c r="E128" s="66"/>
      <c r="F128" s="104"/>
      <c r="G128" s="78"/>
      <c r="H128" s="67"/>
    </row>
    <row r="129" spans="1:8" s="79" customFormat="1" ht="30" customHeight="1" x14ac:dyDescent="0.2">
      <c r="A129" s="107" t="s">
        <v>239</v>
      </c>
      <c r="B129" s="70" t="s">
        <v>81</v>
      </c>
      <c r="C129" s="65" t="s">
        <v>240</v>
      </c>
      <c r="D129" s="69"/>
      <c r="E129" s="66" t="s">
        <v>28</v>
      </c>
      <c r="F129" s="104">
        <v>10</v>
      </c>
      <c r="G129" s="80"/>
      <c r="H129" s="67">
        <f t="shared" ref="H129" si="15">ROUND(G129*F129,2)</f>
        <v>0</v>
      </c>
    </row>
    <row r="130" spans="1:8" s="105" customFormat="1" ht="30" customHeight="1" x14ac:dyDescent="0.2">
      <c r="A130" s="107" t="s">
        <v>137</v>
      </c>
      <c r="B130" s="64" t="s">
        <v>270</v>
      </c>
      <c r="C130" s="65" t="s">
        <v>138</v>
      </c>
      <c r="D130" s="69" t="s">
        <v>139</v>
      </c>
      <c r="E130" s="66"/>
      <c r="F130" s="104"/>
      <c r="G130" s="78"/>
      <c r="H130" s="67"/>
    </row>
    <row r="131" spans="1:8" s="79" customFormat="1" ht="30" customHeight="1" x14ac:dyDescent="0.2">
      <c r="A131" s="107" t="s">
        <v>204</v>
      </c>
      <c r="B131" s="68" t="s">
        <v>29</v>
      </c>
      <c r="C131" s="65" t="s">
        <v>205</v>
      </c>
      <c r="D131" s="69" t="s">
        <v>2</v>
      </c>
      <c r="E131" s="66" t="s">
        <v>45</v>
      </c>
      <c r="F131" s="104">
        <v>45</v>
      </c>
      <c r="G131" s="80"/>
      <c r="H131" s="67">
        <f>ROUND(G131*F131,2)</f>
        <v>0</v>
      </c>
    </row>
    <row r="132" spans="1:8" s="79" customFormat="1" ht="30" customHeight="1" x14ac:dyDescent="0.2">
      <c r="A132" s="107" t="s">
        <v>206</v>
      </c>
      <c r="B132" s="68" t="s">
        <v>36</v>
      </c>
      <c r="C132" s="65" t="s">
        <v>207</v>
      </c>
      <c r="D132" s="69" t="s">
        <v>2</v>
      </c>
      <c r="E132" s="66" t="s">
        <v>45</v>
      </c>
      <c r="F132" s="104">
        <v>15</v>
      </c>
      <c r="G132" s="80"/>
      <c r="H132" s="67">
        <f>ROUND(G132*F132,2)</f>
        <v>0</v>
      </c>
    </row>
    <row r="133" spans="1:8" s="79" customFormat="1" ht="30" customHeight="1" x14ac:dyDescent="0.2">
      <c r="A133" s="107" t="s">
        <v>140</v>
      </c>
      <c r="B133" s="64" t="s">
        <v>271</v>
      </c>
      <c r="C133" s="65" t="s">
        <v>141</v>
      </c>
      <c r="D133" s="69" t="s">
        <v>139</v>
      </c>
      <c r="E133" s="66"/>
      <c r="F133" s="104"/>
      <c r="G133" s="78"/>
      <c r="H133" s="67"/>
    </row>
    <row r="134" spans="1:8" s="79" customFormat="1" ht="39.950000000000003" customHeight="1" x14ac:dyDescent="0.2">
      <c r="A134" s="107" t="s">
        <v>208</v>
      </c>
      <c r="B134" s="68" t="s">
        <v>29</v>
      </c>
      <c r="C134" s="65" t="s">
        <v>142</v>
      </c>
      <c r="D134" s="69" t="s">
        <v>85</v>
      </c>
      <c r="E134" s="66" t="s">
        <v>45</v>
      </c>
      <c r="F134" s="104">
        <v>60</v>
      </c>
      <c r="G134" s="80"/>
      <c r="H134" s="67">
        <f>ROUND(G134*F134,2)</f>
        <v>0</v>
      </c>
    </row>
    <row r="135" spans="1:8" s="79" customFormat="1" ht="30" customHeight="1" x14ac:dyDescent="0.2">
      <c r="A135" s="107" t="s">
        <v>83</v>
      </c>
      <c r="B135" s="64" t="s">
        <v>272</v>
      </c>
      <c r="C135" s="65" t="s">
        <v>47</v>
      </c>
      <c r="D135" s="69" t="s">
        <v>139</v>
      </c>
      <c r="E135" s="66"/>
      <c r="F135" s="104"/>
      <c r="G135" s="78"/>
      <c r="H135" s="67"/>
    </row>
    <row r="136" spans="1:8" s="79" customFormat="1" ht="30" customHeight="1" x14ac:dyDescent="0.2">
      <c r="A136" s="107" t="s">
        <v>209</v>
      </c>
      <c r="B136" s="68" t="s">
        <v>29</v>
      </c>
      <c r="C136" s="65" t="s">
        <v>210</v>
      </c>
      <c r="D136" s="69" t="s">
        <v>170</v>
      </c>
      <c r="E136" s="66"/>
      <c r="F136" s="104"/>
      <c r="G136" s="82"/>
      <c r="H136" s="67"/>
    </row>
    <row r="137" spans="1:8" s="79" customFormat="1" ht="30" customHeight="1" x14ac:dyDescent="0.2">
      <c r="A137" s="130" t="s">
        <v>459</v>
      </c>
      <c r="B137" s="112" t="s">
        <v>81</v>
      </c>
      <c r="C137" s="113" t="s">
        <v>173</v>
      </c>
      <c r="D137" s="103"/>
      <c r="E137" s="114" t="s">
        <v>45</v>
      </c>
      <c r="F137" s="115">
        <v>20</v>
      </c>
      <c r="G137" s="80"/>
      <c r="H137" s="82">
        <f>ROUND(G137*F137,2)</f>
        <v>0</v>
      </c>
    </row>
    <row r="138" spans="1:8" s="79" customFormat="1" ht="30" customHeight="1" x14ac:dyDescent="0.2">
      <c r="A138" s="130" t="s">
        <v>460</v>
      </c>
      <c r="B138" s="112" t="s">
        <v>82</v>
      </c>
      <c r="C138" s="113" t="s">
        <v>211</v>
      </c>
      <c r="D138" s="103"/>
      <c r="E138" s="114" t="s">
        <v>45</v>
      </c>
      <c r="F138" s="115">
        <v>100</v>
      </c>
      <c r="G138" s="80"/>
      <c r="H138" s="82">
        <f>ROUND(G138*F138,2)</f>
        <v>0</v>
      </c>
    </row>
    <row r="139" spans="1:8" s="79" customFormat="1" ht="30" customHeight="1" x14ac:dyDescent="0.2">
      <c r="A139" s="130" t="s">
        <v>461</v>
      </c>
      <c r="B139" s="112" t="s">
        <v>212</v>
      </c>
      <c r="C139" s="113" t="s">
        <v>213</v>
      </c>
      <c r="D139" s="103" t="s">
        <v>2</v>
      </c>
      <c r="E139" s="114" t="s">
        <v>45</v>
      </c>
      <c r="F139" s="115">
        <v>45</v>
      </c>
      <c r="G139" s="80"/>
      <c r="H139" s="82">
        <f>ROUND(G139*F139,2)</f>
        <v>0</v>
      </c>
    </row>
    <row r="140" spans="1:8" s="117" customFormat="1" ht="30" customHeight="1" x14ac:dyDescent="0.2">
      <c r="A140" s="130" t="s">
        <v>214</v>
      </c>
      <c r="B140" s="116" t="s">
        <v>36</v>
      </c>
      <c r="C140" s="113" t="s">
        <v>215</v>
      </c>
      <c r="D140" s="103" t="s">
        <v>48</v>
      </c>
      <c r="E140" s="114"/>
      <c r="F140" s="115"/>
      <c r="G140" s="82"/>
      <c r="H140" s="82"/>
    </row>
    <row r="141" spans="1:8" s="117" customFormat="1" ht="30" customHeight="1" x14ac:dyDescent="0.2">
      <c r="A141" s="130" t="s">
        <v>462</v>
      </c>
      <c r="B141" s="112" t="s">
        <v>81</v>
      </c>
      <c r="C141" s="113" t="s">
        <v>173</v>
      </c>
      <c r="D141" s="103"/>
      <c r="E141" s="114" t="s">
        <v>45</v>
      </c>
      <c r="F141" s="115">
        <v>25</v>
      </c>
      <c r="G141" s="80"/>
      <c r="H141" s="82">
        <f>ROUND(G141*F141,2)</f>
        <v>0</v>
      </c>
    </row>
    <row r="142" spans="1:8" s="117" customFormat="1" ht="30" customHeight="1" x14ac:dyDescent="0.2">
      <c r="A142" s="130" t="s">
        <v>463</v>
      </c>
      <c r="B142" s="112" t="s">
        <v>82</v>
      </c>
      <c r="C142" s="113" t="s">
        <v>211</v>
      </c>
      <c r="D142" s="103"/>
      <c r="E142" s="114" t="s">
        <v>45</v>
      </c>
      <c r="F142" s="115">
        <v>60</v>
      </c>
      <c r="G142" s="80"/>
      <c r="H142" s="82">
        <f>ROUND(G142*F142,2)</f>
        <v>0</v>
      </c>
    </row>
    <row r="143" spans="1:8" s="117" customFormat="1" ht="30" customHeight="1" x14ac:dyDescent="0.2">
      <c r="A143" s="130" t="s">
        <v>464</v>
      </c>
      <c r="B143" s="112" t="s">
        <v>212</v>
      </c>
      <c r="C143" s="113" t="s">
        <v>216</v>
      </c>
      <c r="D143" s="103" t="s">
        <v>2</v>
      </c>
      <c r="E143" s="114" t="s">
        <v>45</v>
      </c>
      <c r="F143" s="115">
        <v>35</v>
      </c>
      <c r="G143" s="80"/>
      <c r="H143" s="82">
        <f>ROUND(G143*F143,2)</f>
        <v>0</v>
      </c>
    </row>
    <row r="144" spans="1:8" s="118" customFormat="1" ht="30" customHeight="1" x14ac:dyDescent="0.2">
      <c r="A144" s="107" t="s">
        <v>113</v>
      </c>
      <c r="B144" s="68" t="s">
        <v>46</v>
      </c>
      <c r="C144" s="65" t="s">
        <v>86</v>
      </c>
      <c r="D144" s="69" t="s">
        <v>87</v>
      </c>
      <c r="E144" s="66" t="s">
        <v>45</v>
      </c>
      <c r="F144" s="104">
        <v>10</v>
      </c>
      <c r="G144" s="80"/>
      <c r="H144" s="67">
        <f t="shared" ref="H144" si="16">ROUND(G144*F144,2)</f>
        <v>0</v>
      </c>
    </row>
    <row r="145" spans="1:8" s="79" customFormat="1" ht="30" customHeight="1" x14ac:dyDescent="0.2">
      <c r="A145" s="107" t="s">
        <v>114</v>
      </c>
      <c r="B145" s="64" t="s">
        <v>164</v>
      </c>
      <c r="C145" s="65" t="s">
        <v>115</v>
      </c>
      <c r="D145" s="69" t="s">
        <v>217</v>
      </c>
      <c r="E145" s="119"/>
      <c r="F145" s="104"/>
      <c r="G145" s="78"/>
      <c r="H145" s="67"/>
    </row>
    <row r="146" spans="1:8" s="79" customFormat="1" ht="30" customHeight="1" x14ac:dyDescent="0.2">
      <c r="A146" s="107" t="s">
        <v>143</v>
      </c>
      <c r="B146" s="68" t="s">
        <v>29</v>
      </c>
      <c r="C146" s="65" t="s">
        <v>144</v>
      </c>
      <c r="D146" s="69"/>
      <c r="E146" s="66"/>
      <c r="F146" s="104"/>
      <c r="G146" s="78"/>
      <c r="H146" s="67"/>
    </row>
    <row r="147" spans="1:8" s="79" customFormat="1" ht="30" customHeight="1" x14ac:dyDescent="0.2">
      <c r="A147" s="107" t="s">
        <v>116</v>
      </c>
      <c r="B147" s="70" t="s">
        <v>81</v>
      </c>
      <c r="C147" s="65" t="s">
        <v>92</v>
      </c>
      <c r="D147" s="69"/>
      <c r="E147" s="66" t="s">
        <v>30</v>
      </c>
      <c r="F147" s="104">
        <v>1200</v>
      </c>
      <c r="G147" s="80"/>
      <c r="H147" s="67">
        <f>ROUND(G147*F147,2)</f>
        <v>0</v>
      </c>
    </row>
    <row r="148" spans="1:8" s="79" customFormat="1" ht="30" customHeight="1" x14ac:dyDescent="0.2">
      <c r="A148" s="107" t="s">
        <v>117</v>
      </c>
      <c r="B148" s="68" t="s">
        <v>36</v>
      </c>
      <c r="C148" s="65" t="s">
        <v>63</v>
      </c>
      <c r="D148" s="69"/>
      <c r="E148" s="66"/>
      <c r="F148" s="104"/>
      <c r="G148" s="78"/>
      <c r="H148" s="67"/>
    </row>
    <row r="149" spans="1:8" s="79" customFormat="1" ht="30" customHeight="1" x14ac:dyDescent="0.2">
      <c r="A149" s="107" t="s">
        <v>118</v>
      </c>
      <c r="B149" s="70" t="s">
        <v>81</v>
      </c>
      <c r="C149" s="65" t="s">
        <v>92</v>
      </c>
      <c r="D149" s="69"/>
      <c r="E149" s="66" t="s">
        <v>30</v>
      </c>
      <c r="F149" s="104">
        <v>100</v>
      </c>
      <c r="G149" s="80"/>
      <c r="H149" s="67">
        <f>ROUND(G149*F149,2)</f>
        <v>0</v>
      </c>
    </row>
    <row r="150" spans="1:8" s="105" customFormat="1" ht="30" customHeight="1" x14ac:dyDescent="0.2">
      <c r="A150" s="107" t="s">
        <v>88</v>
      </c>
      <c r="B150" s="64" t="s">
        <v>165</v>
      </c>
      <c r="C150" s="65" t="s">
        <v>89</v>
      </c>
      <c r="D150" s="69" t="s">
        <v>145</v>
      </c>
      <c r="E150" s="66"/>
      <c r="F150" s="104"/>
      <c r="G150" s="78"/>
      <c r="H150" s="67"/>
    </row>
    <row r="151" spans="1:8" s="79" customFormat="1" ht="30" customHeight="1" x14ac:dyDescent="0.2">
      <c r="A151" s="107" t="s">
        <v>146</v>
      </c>
      <c r="B151" s="68" t="s">
        <v>29</v>
      </c>
      <c r="C151" s="65" t="s">
        <v>147</v>
      </c>
      <c r="D151" s="69" t="s">
        <v>2</v>
      </c>
      <c r="E151" s="66" t="s">
        <v>28</v>
      </c>
      <c r="F151" s="104">
        <v>200</v>
      </c>
      <c r="G151" s="80"/>
      <c r="H151" s="67">
        <f t="shared" ref="H151" si="17">ROUND(G151*F151,2)</f>
        <v>0</v>
      </c>
    </row>
    <row r="152" spans="1:8" s="79" customFormat="1" ht="30" customHeight="1" x14ac:dyDescent="0.2">
      <c r="A152" s="107" t="s">
        <v>90</v>
      </c>
      <c r="B152" s="64" t="s">
        <v>166</v>
      </c>
      <c r="C152" s="65" t="s">
        <v>91</v>
      </c>
      <c r="D152" s="69" t="s">
        <v>119</v>
      </c>
      <c r="E152" s="66" t="s">
        <v>35</v>
      </c>
      <c r="F152" s="77">
        <v>2</v>
      </c>
      <c r="G152" s="80"/>
      <c r="H152" s="67">
        <f>ROUND(G152*F152,2)</f>
        <v>0</v>
      </c>
    </row>
    <row r="153" spans="1:8" ht="39.950000000000003" customHeight="1" x14ac:dyDescent="0.2">
      <c r="A153" s="21"/>
      <c r="B153" s="6"/>
      <c r="C153" s="35" t="s">
        <v>20</v>
      </c>
      <c r="D153" s="10"/>
      <c r="E153" s="8"/>
      <c r="F153" s="8"/>
      <c r="G153" s="21"/>
      <c r="H153" s="24"/>
    </row>
    <row r="154" spans="1:8" s="105" customFormat="1" ht="30" customHeight="1" x14ac:dyDescent="0.2">
      <c r="A154" s="102" t="s">
        <v>68</v>
      </c>
      <c r="B154" s="64" t="s">
        <v>273</v>
      </c>
      <c r="C154" s="65" t="s">
        <v>69</v>
      </c>
      <c r="D154" s="69" t="s">
        <v>120</v>
      </c>
      <c r="E154" s="66"/>
      <c r="F154" s="77"/>
      <c r="G154" s="78"/>
      <c r="H154" s="71"/>
    </row>
    <row r="155" spans="1:8" s="105" customFormat="1" ht="39.950000000000003" customHeight="1" x14ac:dyDescent="0.2">
      <c r="A155" s="102" t="s">
        <v>220</v>
      </c>
      <c r="B155" s="68" t="s">
        <v>29</v>
      </c>
      <c r="C155" s="65" t="s">
        <v>221</v>
      </c>
      <c r="D155" s="69"/>
      <c r="E155" s="66" t="s">
        <v>28</v>
      </c>
      <c r="F155" s="77">
        <v>200</v>
      </c>
      <c r="G155" s="80"/>
      <c r="H155" s="67">
        <f t="shared" ref="H155" si="18">ROUND(G155*F155,2)</f>
        <v>0</v>
      </c>
    </row>
    <row r="156" spans="1:8" s="105" customFormat="1" ht="39.950000000000003" customHeight="1" x14ac:dyDescent="0.2">
      <c r="A156" s="102" t="s">
        <v>344</v>
      </c>
      <c r="B156" s="64" t="s">
        <v>274</v>
      </c>
      <c r="C156" s="65" t="s">
        <v>345</v>
      </c>
      <c r="D156" s="69" t="s">
        <v>120</v>
      </c>
      <c r="E156" s="66"/>
      <c r="F156" s="77"/>
      <c r="G156" s="78"/>
      <c r="H156" s="71"/>
    </row>
    <row r="157" spans="1:8" s="79" customFormat="1" ht="39.950000000000003" customHeight="1" x14ac:dyDescent="0.2">
      <c r="A157" s="102" t="s">
        <v>341</v>
      </c>
      <c r="B157" s="68" t="s">
        <v>29</v>
      </c>
      <c r="C157" s="65" t="s">
        <v>342</v>
      </c>
      <c r="D157" s="69" t="s">
        <v>343</v>
      </c>
      <c r="E157" s="66" t="s">
        <v>45</v>
      </c>
      <c r="F157" s="104">
        <v>12</v>
      </c>
      <c r="G157" s="80"/>
      <c r="H157" s="67">
        <f t="shared" ref="H157:H158" si="19">ROUND(G157*F157,2)</f>
        <v>0</v>
      </c>
    </row>
    <row r="158" spans="1:8" s="105" customFormat="1" ht="30" customHeight="1" x14ac:dyDescent="0.2">
      <c r="A158" s="102" t="s">
        <v>338</v>
      </c>
      <c r="B158" s="64" t="s">
        <v>167</v>
      </c>
      <c r="C158" s="65" t="s">
        <v>339</v>
      </c>
      <c r="D158" s="69" t="s">
        <v>340</v>
      </c>
      <c r="E158" s="66" t="s">
        <v>28</v>
      </c>
      <c r="F158" s="77">
        <v>575</v>
      </c>
      <c r="G158" s="80"/>
      <c r="H158" s="67">
        <f t="shared" si="19"/>
        <v>0</v>
      </c>
    </row>
    <row r="159" spans="1:8" ht="39.950000000000003" customHeight="1" x14ac:dyDescent="0.2">
      <c r="A159" s="21"/>
      <c r="B159" s="6"/>
      <c r="C159" s="35" t="s">
        <v>21</v>
      </c>
      <c r="D159" s="10"/>
      <c r="E159" s="9"/>
      <c r="F159" s="8"/>
      <c r="G159" s="21"/>
      <c r="H159" s="24"/>
    </row>
    <row r="160" spans="1:8" s="105" customFormat="1" ht="30" customHeight="1" x14ac:dyDescent="0.2">
      <c r="A160" s="102" t="s">
        <v>49</v>
      </c>
      <c r="B160" s="64" t="s">
        <v>275</v>
      </c>
      <c r="C160" s="65" t="s">
        <v>50</v>
      </c>
      <c r="D160" s="69" t="s">
        <v>93</v>
      </c>
      <c r="E160" s="66" t="s">
        <v>45</v>
      </c>
      <c r="F160" s="77">
        <v>1300</v>
      </c>
      <c r="G160" s="80"/>
      <c r="H160" s="67">
        <f>ROUND(G160*F160,2)</f>
        <v>0</v>
      </c>
    </row>
    <row r="161" spans="1:8" ht="50.1" customHeight="1" x14ac:dyDescent="0.2">
      <c r="A161" s="21"/>
      <c r="B161" s="6"/>
      <c r="C161" s="35" t="s">
        <v>22</v>
      </c>
      <c r="D161" s="10"/>
      <c r="E161" s="9"/>
      <c r="F161" s="8"/>
      <c r="G161" s="21"/>
      <c r="H161" s="24"/>
    </row>
    <row r="162" spans="1:8" s="122" customFormat="1" ht="30" customHeight="1" x14ac:dyDescent="0.2">
      <c r="A162" s="102" t="s">
        <v>70</v>
      </c>
      <c r="B162" s="64" t="s">
        <v>276</v>
      </c>
      <c r="C162" s="120" t="s">
        <v>148</v>
      </c>
      <c r="D162" s="121" t="s">
        <v>156</v>
      </c>
      <c r="E162" s="66"/>
      <c r="F162" s="77"/>
      <c r="G162" s="78"/>
      <c r="H162" s="71"/>
    </row>
    <row r="163" spans="1:8" s="79" customFormat="1" ht="39.950000000000003" customHeight="1" x14ac:dyDescent="0.2">
      <c r="A163" s="102" t="s">
        <v>71</v>
      </c>
      <c r="B163" s="68" t="s">
        <v>29</v>
      </c>
      <c r="C163" s="123" t="s">
        <v>171</v>
      </c>
      <c r="D163" s="69"/>
      <c r="E163" s="66" t="s">
        <v>35</v>
      </c>
      <c r="F163" s="77">
        <v>4</v>
      </c>
      <c r="G163" s="80"/>
      <c r="H163" s="67">
        <f t="shared" ref="H163:H166" si="20">ROUND(G163*F163,2)</f>
        <v>0</v>
      </c>
    </row>
    <row r="164" spans="1:8" s="79" customFormat="1" ht="39.950000000000003" customHeight="1" x14ac:dyDescent="0.2">
      <c r="A164" s="102" t="s">
        <v>72</v>
      </c>
      <c r="B164" s="68" t="s">
        <v>36</v>
      </c>
      <c r="C164" s="123" t="s">
        <v>172</v>
      </c>
      <c r="D164" s="69"/>
      <c r="E164" s="66" t="s">
        <v>35</v>
      </c>
      <c r="F164" s="77">
        <v>4</v>
      </c>
      <c r="G164" s="80"/>
      <c r="H164" s="67">
        <f t="shared" si="20"/>
        <v>0</v>
      </c>
    </row>
    <row r="165" spans="1:8" s="79" customFormat="1" ht="30" customHeight="1" x14ac:dyDescent="0.2">
      <c r="A165" s="102" t="s">
        <v>149</v>
      </c>
      <c r="B165" s="68" t="s">
        <v>46</v>
      </c>
      <c r="C165" s="123" t="s">
        <v>150</v>
      </c>
      <c r="D165" s="69"/>
      <c r="E165" s="66" t="s">
        <v>35</v>
      </c>
      <c r="F165" s="77">
        <v>10</v>
      </c>
      <c r="G165" s="80"/>
      <c r="H165" s="67">
        <f t="shared" si="20"/>
        <v>0</v>
      </c>
    </row>
    <row r="166" spans="1:8" s="79" customFormat="1" ht="30" customHeight="1" x14ac:dyDescent="0.2">
      <c r="A166" s="102" t="s">
        <v>151</v>
      </c>
      <c r="B166" s="68" t="s">
        <v>55</v>
      </c>
      <c r="C166" s="123" t="s">
        <v>152</v>
      </c>
      <c r="D166" s="69"/>
      <c r="E166" s="66" t="s">
        <v>35</v>
      </c>
      <c r="F166" s="77">
        <v>10</v>
      </c>
      <c r="G166" s="80"/>
      <c r="H166" s="67">
        <f t="shared" si="20"/>
        <v>0</v>
      </c>
    </row>
    <row r="167" spans="1:8" s="79" customFormat="1" ht="30" customHeight="1" x14ac:dyDescent="0.2">
      <c r="A167" s="102" t="s">
        <v>153</v>
      </c>
      <c r="B167" s="64" t="s">
        <v>168</v>
      </c>
      <c r="C167" s="65" t="s">
        <v>154</v>
      </c>
      <c r="D167" s="69" t="s">
        <v>227</v>
      </c>
      <c r="E167" s="66" t="s">
        <v>35</v>
      </c>
      <c r="F167" s="77">
        <v>1</v>
      </c>
      <c r="G167" s="80"/>
      <c r="H167" s="67">
        <f t="shared" ref="H167" si="21">ROUND(G167*F167,2)</f>
        <v>0</v>
      </c>
    </row>
    <row r="168" spans="1:8" ht="39.950000000000003" customHeight="1" x14ac:dyDescent="0.2">
      <c r="A168" s="21"/>
      <c r="B168" s="12"/>
      <c r="C168" s="35" t="s">
        <v>23</v>
      </c>
      <c r="D168" s="10"/>
      <c r="E168" s="9"/>
      <c r="F168" s="8"/>
      <c r="G168" s="21"/>
      <c r="H168" s="24"/>
    </row>
    <row r="169" spans="1:8" s="79" customFormat="1" ht="39.950000000000003" customHeight="1" x14ac:dyDescent="0.2">
      <c r="A169" s="102" t="s">
        <v>51</v>
      </c>
      <c r="B169" s="64" t="s">
        <v>277</v>
      </c>
      <c r="C169" s="123" t="s">
        <v>155</v>
      </c>
      <c r="D169" s="121" t="s">
        <v>156</v>
      </c>
      <c r="E169" s="66" t="s">
        <v>35</v>
      </c>
      <c r="F169" s="77">
        <v>1</v>
      </c>
      <c r="G169" s="80"/>
      <c r="H169" s="67">
        <f>ROUND(G169*F169,2)</f>
        <v>0</v>
      </c>
    </row>
    <row r="170" spans="1:8" s="79" customFormat="1" ht="30" customHeight="1" x14ac:dyDescent="0.2">
      <c r="A170" s="102" t="s">
        <v>64</v>
      </c>
      <c r="B170" s="64" t="s">
        <v>169</v>
      </c>
      <c r="C170" s="65" t="s">
        <v>73</v>
      </c>
      <c r="D170" s="69" t="s">
        <v>94</v>
      </c>
      <c r="E170" s="66"/>
      <c r="F170" s="77"/>
      <c r="G170" s="82"/>
      <c r="H170" s="71"/>
    </row>
    <row r="171" spans="1:8" s="79" customFormat="1" ht="30" customHeight="1" x14ac:dyDescent="0.2">
      <c r="A171" s="102" t="s">
        <v>74</v>
      </c>
      <c r="B171" s="68" t="s">
        <v>29</v>
      </c>
      <c r="C171" s="65" t="s">
        <v>97</v>
      </c>
      <c r="D171" s="69"/>
      <c r="E171" s="66" t="s">
        <v>65</v>
      </c>
      <c r="F171" s="124">
        <v>1</v>
      </c>
      <c r="G171" s="80"/>
      <c r="H171" s="67">
        <f>ROUND(G171*F171,2)</f>
        <v>0</v>
      </c>
    </row>
    <row r="172" spans="1:8" s="105" customFormat="1" ht="30" customHeight="1" x14ac:dyDescent="0.2">
      <c r="A172" s="102" t="s">
        <v>52</v>
      </c>
      <c r="B172" s="64" t="s">
        <v>278</v>
      </c>
      <c r="C172" s="123" t="s">
        <v>157</v>
      </c>
      <c r="D172" s="121" t="s">
        <v>156</v>
      </c>
      <c r="E172" s="66"/>
      <c r="F172" s="77"/>
      <c r="G172" s="78"/>
      <c r="H172" s="71"/>
    </row>
    <row r="173" spans="1:8" s="79" customFormat="1" ht="30" customHeight="1" x14ac:dyDescent="0.2">
      <c r="A173" s="102" t="s">
        <v>122</v>
      </c>
      <c r="B173" s="68" t="s">
        <v>29</v>
      </c>
      <c r="C173" s="65" t="s">
        <v>123</v>
      </c>
      <c r="D173" s="69"/>
      <c r="E173" s="66" t="s">
        <v>35</v>
      </c>
      <c r="F173" s="77">
        <v>1</v>
      </c>
      <c r="G173" s="80"/>
      <c r="H173" s="67">
        <f>ROUND(G173*F173,2)</f>
        <v>0</v>
      </c>
    </row>
    <row r="174" spans="1:8" s="79" customFormat="1" ht="30" customHeight="1" x14ac:dyDescent="0.2">
      <c r="A174" s="102" t="s">
        <v>53</v>
      </c>
      <c r="B174" s="68" t="s">
        <v>36</v>
      </c>
      <c r="C174" s="65" t="s">
        <v>98</v>
      </c>
      <c r="D174" s="69"/>
      <c r="E174" s="66" t="s">
        <v>35</v>
      </c>
      <c r="F174" s="77">
        <v>2</v>
      </c>
      <c r="G174" s="80"/>
      <c r="H174" s="67">
        <f>ROUND(G174*F174,2)</f>
        <v>0</v>
      </c>
    </row>
    <row r="175" spans="1:8" s="79" customFormat="1" ht="30" customHeight="1" x14ac:dyDescent="0.2">
      <c r="A175" s="102" t="s">
        <v>124</v>
      </c>
      <c r="B175" s="68" t="s">
        <v>46</v>
      </c>
      <c r="C175" s="65" t="s">
        <v>125</v>
      </c>
      <c r="D175" s="69"/>
      <c r="E175" s="66" t="s">
        <v>35</v>
      </c>
      <c r="F175" s="77">
        <v>1</v>
      </c>
      <c r="G175" s="80"/>
      <c r="H175" s="67">
        <f>ROUND(G175*F175,2)</f>
        <v>0</v>
      </c>
    </row>
    <row r="176" spans="1:8" s="79" customFormat="1" ht="30" customHeight="1" x14ac:dyDescent="0.2">
      <c r="A176" s="102" t="s">
        <v>54</v>
      </c>
      <c r="B176" s="68" t="s">
        <v>55</v>
      </c>
      <c r="C176" s="65" t="s">
        <v>109</v>
      </c>
      <c r="D176" s="69"/>
      <c r="E176" s="66" t="s">
        <v>35</v>
      </c>
      <c r="F176" s="77">
        <v>1</v>
      </c>
      <c r="G176" s="80"/>
      <c r="H176" s="67">
        <f>ROUND(G176*F176,2)</f>
        <v>0</v>
      </c>
    </row>
    <row r="177" spans="1:8" s="105" customFormat="1" ht="30" customHeight="1" x14ac:dyDescent="0.2">
      <c r="A177" s="102" t="s">
        <v>66</v>
      </c>
      <c r="B177" s="64" t="s">
        <v>348</v>
      </c>
      <c r="C177" s="65" t="s">
        <v>75</v>
      </c>
      <c r="D177" s="121" t="s">
        <v>156</v>
      </c>
      <c r="E177" s="66" t="s">
        <v>35</v>
      </c>
      <c r="F177" s="77">
        <v>9</v>
      </c>
      <c r="G177" s="80"/>
      <c r="H177" s="67">
        <f t="shared" ref="H177:H179" si="22">ROUND(G177*F177,2)</f>
        <v>0</v>
      </c>
    </row>
    <row r="178" spans="1:8" s="105" customFormat="1" ht="30" customHeight="1" x14ac:dyDescent="0.2">
      <c r="A178" s="102" t="s">
        <v>67</v>
      </c>
      <c r="B178" s="64" t="s">
        <v>349</v>
      </c>
      <c r="C178" s="65" t="s">
        <v>76</v>
      </c>
      <c r="D178" s="121" t="s">
        <v>156</v>
      </c>
      <c r="E178" s="66" t="s">
        <v>35</v>
      </c>
      <c r="F178" s="77">
        <v>1</v>
      </c>
      <c r="G178" s="80"/>
      <c r="H178" s="67">
        <f t="shared" si="22"/>
        <v>0</v>
      </c>
    </row>
    <row r="179" spans="1:8" s="79" customFormat="1" ht="30" customHeight="1" x14ac:dyDescent="0.2">
      <c r="A179" s="102" t="s">
        <v>228</v>
      </c>
      <c r="B179" s="64" t="s">
        <v>353</v>
      </c>
      <c r="C179" s="65" t="s">
        <v>229</v>
      </c>
      <c r="D179" s="69" t="s">
        <v>94</v>
      </c>
      <c r="E179" s="66" t="s">
        <v>35</v>
      </c>
      <c r="F179" s="81">
        <v>1</v>
      </c>
      <c r="G179" s="80"/>
      <c r="H179" s="67">
        <f t="shared" si="22"/>
        <v>0</v>
      </c>
    </row>
    <row r="180" spans="1:8" ht="39.950000000000003" customHeight="1" x14ac:dyDescent="0.2">
      <c r="A180" s="21"/>
      <c r="B180" s="16"/>
      <c r="C180" s="35" t="s">
        <v>24</v>
      </c>
      <c r="D180" s="10"/>
      <c r="E180" s="7"/>
      <c r="F180" s="10"/>
      <c r="G180" s="21"/>
      <c r="H180" s="24"/>
    </row>
    <row r="181" spans="1:8" s="105" customFormat="1" ht="30" customHeight="1" x14ac:dyDescent="0.2">
      <c r="A181" s="107" t="s">
        <v>56</v>
      </c>
      <c r="B181" s="64" t="s">
        <v>354</v>
      </c>
      <c r="C181" s="65" t="s">
        <v>57</v>
      </c>
      <c r="D181" s="69" t="s">
        <v>99</v>
      </c>
      <c r="E181" s="66"/>
      <c r="F181" s="104"/>
      <c r="G181" s="78"/>
      <c r="H181" s="67"/>
    </row>
    <row r="182" spans="1:8" s="79" customFormat="1" ht="30" customHeight="1" x14ac:dyDescent="0.2">
      <c r="A182" s="107" t="s">
        <v>100</v>
      </c>
      <c r="B182" s="68" t="s">
        <v>29</v>
      </c>
      <c r="C182" s="65" t="s">
        <v>101</v>
      </c>
      <c r="D182" s="69"/>
      <c r="E182" s="66" t="s">
        <v>28</v>
      </c>
      <c r="F182" s="104">
        <v>50</v>
      </c>
      <c r="G182" s="80"/>
      <c r="H182" s="67">
        <f>ROUND(G182*F182,2)</f>
        <v>0</v>
      </c>
    </row>
    <row r="183" spans="1:8" s="79" customFormat="1" ht="30" customHeight="1" x14ac:dyDescent="0.2">
      <c r="A183" s="107" t="s">
        <v>58</v>
      </c>
      <c r="B183" s="68" t="s">
        <v>36</v>
      </c>
      <c r="C183" s="65" t="s">
        <v>102</v>
      </c>
      <c r="D183" s="69"/>
      <c r="E183" s="66" t="s">
        <v>28</v>
      </c>
      <c r="F183" s="104">
        <v>950</v>
      </c>
      <c r="G183" s="80"/>
      <c r="H183" s="67">
        <f>ROUND(G183*F183,2)</f>
        <v>0</v>
      </c>
    </row>
    <row r="184" spans="1:8" s="43" customFormat="1" ht="39.950000000000003" customHeight="1" thickBot="1" x14ac:dyDescent="0.25">
      <c r="A184" s="44"/>
      <c r="B184" s="39" t="str">
        <f>B98</f>
        <v>B</v>
      </c>
      <c r="C184" s="146" t="str">
        <f>C98</f>
        <v>PARK LANE AVENUE from Park Lane Avenue to Hekla Avenue - Rehabilitation</v>
      </c>
      <c r="D184" s="147"/>
      <c r="E184" s="147"/>
      <c r="F184" s="148"/>
      <c r="G184" s="44" t="s">
        <v>17</v>
      </c>
      <c r="H184" s="44">
        <f>SUM(H98:H183)</f>
        <v>0</v>
      </c>
    </row>
    <row r="185" spans="1:8" s="43" customFormat="1" ht="39.950000000000003" customHeight="1" thickTop="1" x14ac:dyDescent="0.2">
      <c r="A185" s="41"/>
      <c r="B185" s="40" t="s">
        <v>14</v>
      </c>
      <c r="C185" s="143" t="s">
        <v>182</v>
      </c>
      <c r="D185" s="144"/>
      <c r="E185" s="144"/>
      <c r="F185" s="145"/>
      <c r="G185" s="41"/>
      <c r="H185" s="42"/>
    </row>
    <row r="186" spans="1:8" ht="39.950000000000003" customHeight="1" x14ac:dyDescent="0.2">
      <c r="A186" s="21"/>
      <c r="B186" s="16"/>
      <c r="C186" s="34" t="s">
        <v>19</v>
      </c>
      <c r="D186" s="10"/>
      <c r="E186" s="8" t="s">
        <v>2</v>
      </c>
      <c r="F186" s="8" t="s">
        <v>2</v>
      </c>
      <c r="G186" s="21" t="s">
        <v>2</v>
      </c>
      <c r="H186" s="24"/>
    </row>
    <row r="187" spans="1:8" s="105" customFormat="1" ht="30" customHeight="1" x14ac:dyDescent="0.2">
      <c r="A187" s="102" t="s">
        <v>77</v>
      </c>
      <c r="B187" s="64" t="s">
        <v>130</v>
      </c>
      <c r="C187" s="65" t="s">
        <v>78</v>
      </c>
      <c r="D187" s="103" t="s">
        <v>183</v>
      </c>
      <c r="E187" s="66" t="s">
        <v>27</v>
      </c>
      <c r="F187" s="104">
        <v>125</v>
      </c>
      <c r="G187" s="80"/>
      <c r="H187" s="67">
        <f t="shared" ref="H187" si="23">ROUND(G187*F187,2)</f>
        <v>0</v>
      </c>
    </row>
    <row r="188" spans="1:8" s="105" customFormat="1" ht="30" customHeight="1" x14ac:dyDescent="0.2">
      <c r="A188" s="106" t="s">
        <v>31</v>
      </c>
      <c r="B188" s="64" t="s">
        <v>131</v>
      </c>
      <c r="C188" s="65" t="s">
        <v>32</v>
      </c>
      <c r="D188" s="103" t="s">
        <v>183</v>
      </c>
      <c r="E188" s="66"/>
      <c r="F188" s="104"/>
      <c r="G188" s="78"/>
      <c r="H188" s="67"/>
    </row>
    <row r="189" spans="1:8" s="105" customFormat="1" ht="30" customHeight="1" x14ac:dyDescent="0.2">
      <c r="A189" s="106" t="s">
        <v>184</v>
      </c>
      <c r="B189" s="68" t="s">
        <v>29</v>
      </c>
      <c r="C189" s="65" t="s">
        <v>231</v>
      </c>
      <c r="D189" s="69" t="s">
        <v>2</v>
      </c>
      <c r="E189" s="66" t="s">
        <v>27</v>
      </c>
      <c r="F189" s="104">
        <v>50</v>
      </c>
      <c r="G189" s="80"/>
      <c r="H189" s="67">
        <f t="shared" ref="H189:H190" si="24">ROUND(G189*F189,2)</f>
        <v>0</v>
      </c>
    </row>
    <row r="190" spans="1:8" s="79" customFormat="1" ht="30" customHeight="1" x14ac:dyDescent="0.2">
      <c r="A190" s="102" t="s">
        <v>33</v>
      </c>
      <c r="B190" s="64" t="s">
        <v>279</v>
      </c>
      <c r="C190" s="65" t="s">
        <v>34</v>
      </c>
      <c r="D190" s="103" t="s">
        <v>183</v>
      </c>
      <c r="E190" s="66" t="s">
        <v>28</v>
      </c>
      <c r="F190" s="104">
        <v>800</v>
      </c>
      <c r="G190" s="80"/>
      <c r="H190" s="67">
        <f t="shared" si="24"/>
        <v>0</v>
      </c>
    </row>
    <row r="191" spans="1:8" ht="39.950000000000003" customHeight="1" x14ac:dyDescent="0.2">
      <c r="A191" s="21"/>
      <c r="B191" s="16"/>
      <c r="C191" s="35" t="s">
        <v>174</v>
      </c>
      <c r="D191" s="10"/>
      <c r="E191" s="7"/>
      <c r="F191" s="10"/>
      <c r="G191" s="21"/>
      <c r="H191" s="24"/>
    </row>
    <row r="192" spans="1:8" s="105" customFormat="1" ht="30" customHeight="1" x14ac:dyDescent="0.2">
      <c r="A192" s="107" t="s">
        <v>59</v>
      </c>
      <c r="B192" s="64" t="s">
        <v>280</v>
      </c>
      <c r="C192" s="65" t="s">
        <v>60</v>
      </c>
      <c r="D192" s="103" t="s">
        <v>183</v>
      </c>
      <c r="E192" s="66"/>
      <c r="F192" s="104"/>
      <c r="G192" s="78"/>
      <c r="H192" s="67"/>
    </row>
    <row r="193" spans="1:8" s="79" customFormat="1" ht="30" customHeight="1" x14ac:dyDescent="0.2">
      <c r="A193" s="107" t="s">
        <v>61</v>
      </c>
      <c r="B193" s="68" t="s">
        <v>29</v>
      </c>
      <c r="C193" s="65" t="s">
        <v>62</v>
      </c>
      <c r="D193" s="69" t="s">
        <v>2</v>
      </c>
      <c r="E193" s="66" t="s">
        <v>28</v>
      </c>
      <c r="F193" s="104">
        <v>700</v>
      </c>
      <c r="G193" s="80"/>
      <c r="H193" s="67">
        <f>ROUND(G193*F193,2)</f>
        <v>0</v>
      </c>
    </row>
    <row r="194" spans="1:8" s="79" customFormat="1" ht="30" customHeight="1" x14ac:dyDescent="0.2">
      <c r="A194" s="107" t="s">
        <v>185</v>
      </c>
      <c r="B194" s="64" t="s">
        <v>281</v>
      </c>
      <c r="C194" s="65" t="s">
        <v>186</v>
      </c>
      <c r="D194" s="69" t="s">
        <v>110</v>
      </c>
      <c r="E194" s="66"/>
      <c r="F194" s="104"/>
      <c r="G194" s="78"/>
      <c r="H194" s="67"/>
    </row>
    <row r="195" spans="1:8" s="79" customFormat="1" ht="30" customHeight="1" x14ac:dyDescent="0.2">
      <c r="A195" s="107" t="s">
        <v>187</v>
      </c>
      <c r="B195" s="68" t="s">
        <v>29</v>
      </c>
      <c r="C195" s="65" t="s">
        <v>188</v>
      </c>
      <c r="D195" s="69" t="s">
        <v>2</v>
      </c>
      <c r="E195" s="66" t="s">
        <v>28</v>
      </c>
      <c r="F195" s="104">
        <v>800</v>
      </c>
      <c r="G195" s="80"/>
      <c r="H195" s="67">
        <f>ROUND(G195*F195,2)</f>
        <v>0</v>
      </c>
    </row>
    <row r="196" spans="1:8" s="79" customFormat="1" ht="39.950000000000003" customHeight="1" x14ac:dyDescent="0.2">
      <c r="A196" s="107" t="s">
        <v>189</v>
      </c>
      <c r="B196" s="64" t="s">
        <v>282</v>
      </c>
      <c r="C196" s="65" t="s">
        <v>190</v>
      </c>
      <c r="D196" s="69" t="s">
        <v>110</v>
      </c>
      <c r="E196" s="66"/>
      <c r="F196" s="104"/>
      <c r="G196" s="78"/>
      <c r="H196" s="67"/>
    </row>
    <row r="197" spans="1:8" s="79" customFormat="1" ht="30" customHeight="1" x14ac:dyDescent="0.2">
      <c r="A197" s="107" t="s">
        <v>191</v>
      </c>
      <c r="B197" s="68" t="s">
        <v>29</v>
      </c>
      <c r="C197" s="65" t="s">
        <v>192</v>
      </c>
      <c r="D197" s="69" t="s">
        <v>2</v>
      </c>
      <c r="E197" s="66" t="s">
        <v>28</v>
      </c>
      <c r="F197" s="104">
        <v>5</v>
      </c>
      <c r="G197" s="80"/>
      <c r="H197" s="67">
        <f t="shared" ref="H197:H200" si="25">ROUND(G197*F197,2)</f>
        <v>0</v>
      </c>
    </row>
    <row r="198" spans="1:8" s="79" customFormat="1" ht="30" customHeight="1" x14ac:dyDescent="0.2">
      <c r="A198" s="107" t="s">
        <v>193</v>
      </c>
      <c r="B198" s="68" t="s">
        <v>36</v>
      </c>
      <c r="C198" s="65" t="s">
        <v>194</v>
      </c>
      <c r="D198" s="69" t="s">
        <v>2</v>
      </c>
      <c r="E198" s="66" t="s">
        <v>28</v>
      </c>
      <c r="F198" s="104">
        <v>100</v>
      </c>
      <c r="G198" s="80"/>
      <c r="H198" s="67">
        <f t="shared" si="25"/>
        <v>0</v>
      </c>
    </row>
    <row r="199" spans="1:8" s="79" customFormat="1" ht="30" customHeight="1" x14ac:dyDescent="0.2">
      <c r="A199" s="107" t="s">
        <v>195</v>
      </c>
      <c r="B199" s="68" t="s">
        <v>46</v>
      </c>
      <c r="C199" s="65" t="s">
        <v>196</v>
      </c>
      <c r="D199" s="69" t="s">
        <v>2</v>
      </c>
      <c r="E199" s="66" t="s">
        <v>28</v>
      </c>
      <c r="F199" s="104">
        <v>10</v>
      </c>
      <c r="G199" s="80"/>
      <c r="H199" s="67">
        <f t="shared" si="25"/>
        <v>0</v>
      </c>
    </row>
    <row r="200" spans="1:8" s="79" customFormat="1" ht="30" customHeight="1" x14ac:dyDescent="0.2">
      <c r="A200" s="107" t="s">
        <v>197</v>
      </c>
      <c r="B200" s="68" t="s">
        <v>55</v>
      </c>
      <c r="C200" s="65" t="s">
        <v>198</v>
      </c>
      <c r="D200" s="69" t="s">
        <v>2</v>
      </c>
      <c r="E200" s="66" t="s">
        <v>28</v>
      </c>
      <c r="F200" s="104">
        <v>100</v>
      </c>
      <c r="G200" s="80"/>
      <c r="H200" s="67">
        <f t="shared" si="25"/>
        <v>0</v>
      </c>
    </row>
    <row r="201" spans="1:8" s="79" customFormat="1" ht="30" customHeight="1" x14ac:dyDescent="0.2">
      <c r="A201" s="107" t="s">
        <v>133</v>
      </c>
      <c r="B201" s="64" t="s">
        <v>283</v>
      </c>
      <c r="C201" s="65" t="s">
        <v>134</v>
      </c>
      <c r="D201" s="69" t="s">
        <v>110</v>
      </c>
      <c r="E201" s="66"/>
      <c r="F201" s="104"/>
      <c r="G201" s="78"/>
      <c r="H201" s="67"/>
    </row>
    <row r="202" spans="1:8" s="79" customFormat="1" ht="30" customHeight="1" x14ac:dyDescent="0.2">
      <c r="A202" s="107" t="s">
        <v>199</v>
      </c>
      <c r="B202" s="68" t="s">
        <v>29</v>
      </c>
      <c r="C202" s="65" t="s">
        <v>188</v>
      </c>
      <c r="D202" s="69" t="s">
        <v>2</v>
      </c>
      <c r="E202" s="66" t="s">
        <v>28</v>
      </c>
      <c r="F202" s="104">
        <v>200</v>
      </c>
      <c r="G202" s="80"/>
      <c r="H202" s="67">
        <f>ROUND(G202*F202,2)</f>
        <v>0</v>
      </c>
    </row>
    <row r="203" spans="1:8" s="79" customFormat="1" ht="39.950000000000003" customHeight="1" x14ac:dyDescent="0.2">
      <c r="A203" s="107" t="s">
        <v>135</v>
      </c>
      <c r="B203" s="108" t="s">
        <v>284</v>
      </c>
      <c r="C203" s="65" t="s">
        <v>136</v>
      </c>
      <c r="D203" s="69" t="s">
        <v>110</v>
      </c>
      <c r="E203" s="66"/>
      <c r="F203" s="104"/>
      <c r="G203" s="78"/>
      <c r="H203" s="67"/>
    </row>
    <row r="204" spans="1:8" s="79" customFormat="1" ht="30" customHeight="1" x14ac:dyDescent="0.2">
      <c r="A204" s="107" t="s">
        <v>200</v>
      </c>
      <c r="B204" s="68" t="s">
        <v>29</v>
      </c>
      <c r="C204" s="65" t="s">
        <v>192</v>
      </c>
      <c r="D204" s="69" t="s">
        <v>2</v>
      </c>
      <c r="E204" s="66" t="s">
        <v>28</v>
      </c>
      <c r="F204" s="104">
        <v>5</v>
      </c>
      <c r="G204" s="80"/>
      <c r="H204" s="67">
        <f t="shared" ref="H204:H207" si="26">ROUND(G204*F204,2)</f>
        <v>0</v>
      </c>
    </row>
    <row r="205" spans="1:8" s="79" customFormat="1" ht="30" customHeight="1" x14ac:dyDescent="0.2">
      <c r="A205" s="107" t="s">
        <v>201</v>
      </c>
      <c r="B205" s="68" t="s">
        <v>36</v>
      </c>
      <c r="C205" s="65" t="s">
        <v>194</v>
      </c>
      <c r="D205" s="69" t="s">
        <v>2</v>
      </c>
      <c r="E205" s="66" t="s">
        <v>28</v>
      </c>
      <c r="F205" s="104">
        <v>250</v>
      </c>
      <c r="G205" s="80"/>
      <c r="H205" s="67">
        <f t="shared" si="26"/>
        <v>0</v>
      </c>
    </row>
    <row r="206" spans="1:8" s="79" customFormat="1" ht="30" customHeight="1" x14ac:dyDescent="0.2">
      <c r="A206" s="107" t="s">
        <v>202</v>
      </c>
      <c r="B206" s="68" t="s">
        <v>46</v>
      </c>
      <c r="C206" s="65" t="s">
        <v>196</v>
      </c>
      <c r="D206" s="69" t="s">
        <v>2</v>
      </c>
      <c r="E206" s="66" t="s">
        <v>28</v>
      </c>
      <c r="F206" s="104">
        <v>30</v>
      </c>
      <c r="G206" s="80"/>
      <c r="H206" s="67">
        <f t="shared" si="26"/>
        <v>0</v>
      </c>
    </row>
    <row r="207" spans="1:8" s="79" customFormat="1" ht="30" customHeight="1" x14ac:dyDescent="0.2">
      <c r="A207" s="107" t="s">
        <v>203</v>
      </c>
      <c r="B207" s="68" t="s">
        <v>55</v>
      </c>
      <c r="C207" s="65" t="s">
        <v>198</v>
      </c>
      <c r="D207" s="69" t="s">
        <v>2</v>
      </c>
      <c r="E207" s="66" t="s">
        <v>28</v>
      </c>
      <c r="F207" s="104">
        <v>100</v>
      </c>
      <c r="G207" s="80"/>
      <c r="H207" s="67">
        <f t="shared" si="26"/>
        <v>0</v>
      </c>
    </row>
    <row r="208" spans="1:8" s="79" customFormat="1" ht="30" customHeight="1" x14ac:dyDescent="0.2">
      <c r="A208" s="107" t="s">
        <v>37</v>
      </c>
      <c r="B208" s="64" t="s">
        <v>285</v>
      </c>
      <c r="C208" s="65" t="s">
        <v>38</v>
      </c>
      <c r="D208" s="69" t="s">
        <v>110</v>
      </c>
      <c r="E208" s="66"/>
      <c r="F208" s="104"/>
      <c r="G208" s="78"/>
      <c r="H208" s="67"/>
    </row>
    <row r="209" spans="1:8" s="79" customFormat="1" ht="30" customHeight="1" x14ac:dyDescent="0.2">
      <c r="A209" s="107" t="s">
        <v>39</v>
      </c>
      <c r="B209" s="68" t="s">
        <v>29</v>
      </c>
      <c r="C209" s="65" t="s">
        <v>40</v>
      </c>
      <c r="D209" s="69" t="s">
        <v>2</v>
      </c>
      <c r="E209" s="66" t="s">
        <v>35</v>
      </c>
      <c r="F209" s="104">
        <v>1000</v>
      </c>
      <c r="G209" s="80"/>
      <c r="H209" s="67">
        <f>ROUND(G209*F209,2)</f>
        <v>0</v>
      </c>
    </row>
    <row r="210" spans="1:8" s="79" customFormat="1" ht="30" customHeight="1" x14ac:dyDescent="0.2">
      <c r="A210" s="107" t="s">
        <v>41</v>
      </c>
      <c r="B210" s="64" t="s">
        <v>286</v>
      </c>
      <c r="C210" s="65" t="s">
        <v>42</v>
      </c>
      <c r="D210" s="69" t="s">
        <v>110</v>
      </c>
      <c r="E210" s="66"/>
      <c r="F210" s="104"/>
      <c r="G210" s="78"/>
      <c r="H210" s="67"/>
    </row>
    <row r="211" spans="1:8" s="79" customFormat="1" ht="30" customHeight="1" x14ac:dyDescent="0.2">
      <c r="A211" s="107" t="s">
        <v>43</v>
      </c>
      <c r="B211" s="68" t="s">
        <v>29</v>
      </c>
      <c r="C211" s="65" t="s">
        <v>44</v>
      </c>
      <c r="D211" s="69" t="s">
        <v>2</v>
      </c>
      <c r="E211" s="66" t="s">
        <v>35</v>
      </c>
      <c r="F211" s="104">
        <v>1400</v>
      </c>
      <c r="G211" s="80"/>
      <c r="H211" s="67">
        <f>ROUND(G211*F211,2)</f>
        <v>0</v>
      </c>
    </row>
    <row r="212" spans="1:8" s="105" customFormat="1" ht="30" customHeight="1" x14ac:dyDescent="0.2">
      <c r="A212" s="107" t="s">
        <v>232</v>
      </c>
      <c r="B212" s="64" t="s">
        <v>287</v>
      </c>
      <c r="C212" s="65" t="s">
        <v>234</v>
      </c>
      <c r="D212" s="69" t="s">
        <v>235</v>
      </c>
      <c r="E212" s="66"/>
      <c r="F212" s="104"/>
      <c r="G212" s="78"/>
      <c r="H212" s="67"/>
    </row>
    <row r="213" spans="1:8" s="79" customFormat="1" ht="30" customHeight="1" x14ac:dyDescent="0.2">
      <c r="A213" s="107" t="s">
        <v>236</v>
      </c>
      <c r="B213" s="68" t="s">
        <v>288</v>
      </c>
      <c r="C213" s="65" t="s">
        <v>237</v>
      </c>
      <c r="D213" s="69" t="s">
        <v>238</v>
      </c>
      <c r="E213" s="66"/>
      <c r="F213" s="104"/>
      <c r="G213" s="78"/>
      <c r="H213" s="67"/>
    </row>
    <row r="214" spans="1:8" s="79" customFormat="1" ht="30" customHeight="1" x14ac:dyDescent="0.2">
      <c r="A214" s="107" t="s">
        <v>239</v>
      </c>
      <c r="B214" s="70" t="s">
        <v>81</v>
      </c>
      <c r="C214" s="65" t="s">
        <v>240</v>
      </c>
      <c r="D214" s="69"/>
      <c r="E214" s="66" t="s">
        <v>28</v>
      </c>
      <c r="F214" s="104">
        <v>15</v>
      </c>
      <c r="G214" s="80"/>
      <c r="H214" s="67">
        <f t="shared" ref="H214:H215" si="27">ROUND(G214*F214,2)</f>
        <v>0</v>
      </c>
    </row>
    <row r="215" spans="1:8" s="79" customFormat="1" ht="30" customHeight="1" x14ac:dyDescent="0.2">
      <c r="A215" s="107" t="s">
        <v>241</v>
      </c>
      <c r="B215" s="70" t="s">
        <v>82</v>
      </c>
      <c r="C215" s="65" t="s">
        <v>242</v>
      </c>
      <c r="D215" s="69"/>
      <c r="E215" s="66" t="s">
        <v>28</v>
      </c>
      <c r="F215" s="104">
        <v>40</v>
      </c>
      <c r="G215" s="80"/>
      <c r="H215" s="67">
        <f t="shared" si="27"/>
        <v>0</v>
      </c>
    </row>
    <row r="216" spans="1:8" s="105" customFormat="1" ht="30" customHeight="1" x14ac:dyDescent="0.2">
      <c r="A216" s="107" t="s">
        <v>137</v>
      </c>
      <c r="B216" s="64" t="s">
        <v>289</v>
      </c>
      <c r="C216" s="65" t="s">
        <v>138</v>
      </c>
      <c r="D216" s="69" t="s">
        <v>139</v>
      </c>
      <c r="E216" s="66"/>
      <c r="F216" s="104"/>
      <c r="G216" s="78"/>
      <c r="H216" s="67"/>
    </row>
    <row r="217" spans="1:8" s="79" customFormat="1" ht="30" customHeight="1" x14ac:dyDescent="0.2">
      <c r="A217" s="107" t="s">
        <v>204</v>
      </c>
      <c r="B217" s="68" t="s">
        <v>29</v>
      </c>
      <c r="C217" s="65" t="s">
        <v>205</v>
      </c>
      <c r="D217" s="69" t="s">
        <v>2</v>
      </c>
      <c r="E217" s="66" t="s">
        <v>45</v>
      </c>
      <c r="F217" s="104">
        <v>100</v>
      </c>
      <c r="G217" s="80"/>
      <c r="H217" s="67">
        <f>ROUND(G217*F217,2)</f>
        <v>0</v>
      </c>
    </row>
    <row r="218" spans="1:8" s="79" customFormat="1" ht="30" customHeight="1" x14ac:dyDescent="0.2">
      <c r="A218" s="107" t="s">
        <v>206</v>
      </c>
      <c r="B218" s="68" t="s">
        <v>36</v>
      </c>
      <c r="C218" s="65" t="s">
        <v>207</v>
      </c>
      <c r="D218" s="69" t="s">
        <v>2</v>
      </c>
      <c r="E218" s="66" t="s">
        <v>45</v>
      </c>
      <c r="F218" s="104">
        <v>35</v>
      </c>
      <c r="G218" s="80"/>
      <c r="H218" s="67">
        <f>ROUND(G218*F218,2)</f>
        <v>0</v>
      </c>
    </row>
    <row r="219" spans="1:8" s="79" customFormat="1" ht="30" customHeight="1" x14ac:dyDescent="0.2">
      <c r="A219" s="107" t="s">
        <v>140</v>
      </c>
      <c r="B219" s="64" t="s">
        <v>290</v>
      </c>
      <c r="C219" s="65" t="s">
        <v>141</v>
      </c>
      <c r="D219" s="69" t="s">
        <v>139</v>
      </c>
      <c r="E219" s="66"/>
      <c r="F219" s="104"/>
      <c r="G219" s="78"/>
      <c r="H219" s="67"/>
    </row>
    <row r="220" spans="1:8" s="79" customFormat="1" ht="39.950000000000003" customHeight="1" x14ac:dyDescent="0.2">
      <c r="A220" s="107" t="s">
        <v>208</v>
      </c>
      <c r="B220" s="68" t="s">
        <v>29</v>
      </c>
      <c r="C220" s="65" t="s">
        <v>142</v>
      </c>
      <c r="D220" s="69" t="s">
        <v>85</v>
      </c>
      <c r="E220" s="66" t="s">
        <v>45</v>
      </c>
      <c r="F220" s="104">
        <v>115</v>
      </c>
      <c r="G220" s="80"/>
      <c r="H220" s="67">
        <f>ROUND(G220*F220,2)</f>
        <v>0</v>
      </c>
    </row>
    <row r="221" spans="1:8" s="79" customFormat="1" ht="30" customHeight="1" x14ac:dyDescent="0.2">
      <c r="A221" s="107" t="s">
        <v>83</v>
      </c>
      <c r="B221" s="64" t="s">
        <v>291</v>
      </c>
      <c r="C221" s="65" t="s">
        <v>47</v>
      </c>
      <c r="D221" s="69" t="s">
        <v>139</v>
      </c>
      <c r="E221" s="66"/>
      <c r="F221" s="104"/>
      <c r="G221" s="78"/>
      <c r="H221" s="67"/>
    </row>
    <row r="222" spans="1:8" s="79" customFormat="1" ht="30" customHeight="1" x14ac:dyDescent="0.2">
      <c r="A222" s="107" t="s">
        <v>209</v>
      </c>
      <c r="B222" s="68" t="s">
        <v>29</v>
      </c>
      <c r="C222" s="65" t="s">
        <v>210</v>
      </c>
      <c r="D222" s="69" t="s">
        <v>170</v>
      </c>
      <c r="E222" s="66"/>
      <c r="F222" s="104"/>
      <c r="G222" s="82"/>
      <c r="H222" s="67"/>
    </row>
    <row r="223" spans="1:8" s="79" customFormat="1" ht="30" customHeight="1" x14ac:dyDescent="0.2">
      <c r="A223" s="130" t="s">
        <v>459</v>
      </c>
      <c r="B223" s="112" t="s">
        <v>81</v>
      </c>
      <c r="C223" s="113" t="s">
        <v>173</v>
      </c>
      <c r="D223" s="103"/>
      <c r="E223" s="114" t="s">
        <v>45</v>
      </c>
      <c r="F223" s="115">
        <v>5</v>
      </c>
      <c r="G223" s="80"/>
      <c r="H223" s="82">
        <f>ROUND(G223*F223,2)</f>
        <v>0</v>
      </c>
    </row>
    <row r="224" spans="1:8" s="79" customFormat="1" ht="30" customHeight="1" x14ac:dyDescent="0.2">
      <c r="A224" s="130" t="s">
        <v>460</v>
      </c>
      <c r="B224" s="112" t="s">
        <v>82</v>
      </c>
      <c r="C224" s="113" t="s">
        <v>211</v>
      </c>
      <c r="D224" s="103"/>
      <c r="E224" s="114" t="s">
        <v>45</v>
      </c>
      <c r="F224" s="115">
        <v>100</v>
      </c>
      <c r="G224" s="80"/>
      <c r="H224" s="82">
        <f>ROUND(G224*F224,2)</f>
        <v>0</v>
      </c>
    </row>
    <row r="225" spans="1:8" s="117" customFormat="1" ht="30" customHeight="1" x14ac:dyDescent="0.2">
      <c r="A225" s="130" t="s">
        <v>214</v>
      </c>
      <c r="B225" s="116" t="s">
        <v>36</v>
      </c>
      <c r="C225" s="113" t="s">
        <v>215</v>
      </c>
      <c r="D225" s="103" t="s">
        <v>48</v>
      </c>
      <c r="E225" s="114"/>
      <c r="F225" s="115"/>
      <c r="G225" s="82"/>
      <c r="H225" s="82"/>
    </row>
    <row r="226" spans="1:8" s="117" customFormat="1" ht="30" customHeight="1" x14ac:dyDescent="0.2">
      <c r="A226" s="130" t="s">
        <v>462</v>
      </c>
      <c r="B226" s="112" t="s">
        <v>81</v>
      </c>
      <c r="C226" s="113" t="s">
        <v>173</v>
      </c>
      <c r="D226" s="103"/>
      <c r="E226" s="114" t="s">
        <v>45</v>
      </c>
      <c r="F226" s="115">
        <v>10</v>
      </c>
      <c r="G226" s="80"/>
      <c r="H226" s="82">
        <f>ROUND(G226*F226,2)</f>
        <v>0</v>
      </c>
    </row>
    <row r="227" spans="1:8" s="117" customFormat="1" ht="30" customHeight="1" x14ac:dyDescent="0.2">
      <c r="A227" s="130" t="s">
        <v>463</v>
      </c>
      <c r="B227" s="112" t="s">
        <v>82</v>
      </c>
      <c r="C227" s="113" t="s">
        <v>211</v>
      </c>
      <c r="D227" s="103"/>
      <c r="E227" s="114" t="s">
        <v>45</v>
      </c>
      <c r="F227" s="115">
        <v>110</v>
      </c>
      <c r="G227" s="80"/>
      <c r="H227" s="82">
        <f>ROUND(G227*F227,2)</f>
        <v>0</v>
      </c>
    </row>
    <row r="228" spans="1:8" s="117" customFormat="1" ht="30" customHeight="1" x14ac:dyDescent="0.2">
      <c r="A228" s="130" t="s">
        <v>464</v>
      </c>
      <c r="B228" s="112" t="s">
        <v>212</v>
      </c>
      <c r="C228" s="113" t="s">
        <v>216</v>
      </c>
      <c r="D228" s="103" t="s">
        <v>2</v>
      </c>
      <c r="E228" s="114" t="s">
        <v>45</v>
      </c>
      <c r="F228" s="115">
        <v>60</v>
      </c>
      <c r="G228" s="80"/>
      <c r="H228" s="82">
        <f>ROUND(G228*F228,2)</f>
        <v>0</v>
      </c>
    </row>
    <row r="229" spans="1:8" s="118" customFormat="1" ht="30" customHeight="1" x14ac:dyDescent="0.2">
      <c r="A229" s="107" t="s">
        <v>113</v>
      </c>
      <c r="B229" s="68" t="s">
        <v>46</v>
      </c>
      <c r="C229" s="65" t="s">
        <v>86</v>
      </c>
      <c r="D229" s="69" t="s">
        <v>87</v>
      </c>
      <c r="E229" s="66" t="s">
        <v>45</v>
      </c>
      <c r="F229" s="104">
        <v>10</v>
      </c>
      <c r="G229" s="80"/>
      <c r="H229" s="67">
        <f t="shared" ref="H229" si="28">ROUND(G229*F229,2)</f>
        <v>0</v>
      </c>
    </row>
    <row r="230" spans="1:8" s="79" customFormat="1" ht="30" customHeight="1" x14ac:dyDescent="0.2">
      <c r="A230" s="107" t="s">
        <v>114</v>
      </c>
      <c r="B230" s="64" t="s">
        <v>292</v>
      </c>
      <c r="C230" s="65" t="s">
        <v>115</v>
      </c>
      <c r="D230" s="69" t="s">
        <v>217</v>
      </c>
      <c r="E230" s="119"/>
      <c r="F230" s="104"/>
      <c r="G230" s="78"/>
      <c r="H230" s="67"/>
    </row>
    <row r="231" spans="1:8" s="79" customFormat="1" ht="30" customHeight="1" x14ac:dyDescent="0.2">
      <c r="A231" s="107" t="s">
        <v>143</v>
      </c>
      <c r="B231" s="68" t="s">
        <v>29</v>
      </c>
      <c r="C231" s="65" t="s">
        <v>144</v>
      </c>
      <c r="D231" s="69"/>
      <c r="E231" s="66"/>
      <c r="F231" s="104"/>
      <c r="G231" s="78"/>
      <c r="H231" s="67"/>
    </row>
    <row r="232" spans="1:8" s="79" customFormat="1" ht="30" customHeight="1" x14ac:dyDescent="0.2">
      <c r="A232" s="107" t="s">
        <v>116</v>
      </c>
      <c r="B232" s="70" t="s">
        <v>81</v>
      </c>
      <c r="C232" s="65" t="s">
        <v>92</v>
      </c>
      <c r="D232" s="69"/>
      <c r="E232" s="66" t="s">
        <v>30</v>
      </c>
      <c r="F232" s="104">
        <v>1550</v>
      </c>
      <c r="G232" s="80"/>
      <c r="H232" s="67">
        <f>ROUND(G232*F232,2)</f>
        <v>0</v>
      </c>
    </row>
    <row r="233" spans="1:8" s="79" customFormat="1" ht="30" customHeight="1" x14ac:dyDescent="0.2">
      <c r="A233" s="107" t="s">
        <v>117</v>
      </c>
      <c r="B233" s="68" t="s">
        <v>36</v>
      </c>
      <c r="C233" s="65" t="s">
        <v>63</v>
      </c>
      <c r="D233" s="69"/>
      <c r="E233" s="66"/>
      <c r="F233" s="104"/>
      <c r="G233" s="78"/>
      <c r="H233" s="67"/>
    </row>
    <row r="234" spans="1:8" s="79" customFormat="1" ht="30" customHeight="1" x14ac:dyDescent="0.2">
      <c r="A234" s="107" t="s">
        <v>118</v>
      </c>
      <c r="B234" s="70" t="s">
        <v>81</v>
      </c>
      <c r="C234" s="65" t="s">
        <v>92</v>
      </c>
      <c r="D234" s="69"/>
      <c r="E234" s="66" t="s">
        <v>30</v>
      </c>
      <c r="F234" s="104">
        <v>165</v>
      </c>
      <c r="G234" s="80"/>
      <c r="H234" s="67">
        <f>ROUND(G234*F234,2)</f>
        <v>0</v>
      </c>
    </row>
    <row r="235" spans="1:8" s="105" customFormat="1" ht="30" customHeight="1" x14ac:dyDescent="0.2">
      <c r="A235" s="107" t="s">
        <v>88</v>
      </c>
      <c r="B235" s="64" t="s">
        <v>293</v>
      </c>
      <c r="C235" s="65" t="s">
        <v>89</v>
      </c>
      <c r="D235" s="69" t="s">
        <v>145</v>
      </c>
      <c r="E235" s="66"/>
      <c r="F235" s="104"/>
      <c r="G235" s="78"/>
      <c r="H235" s="67"/>
    </row>
    <row r="236" spans="1:8" s="79" customFormat="1" ht="30" customHeight="1" x14ac:dyDescent="0.2">
      <c r="A236" s="107" t="s">
        <v>146</v>
      </c>
      <c r="B236" s="68" t="s">
        <v>29</v>
      </c>
      <c r="C236" s="65" t="s">
        <v>147</v>
      </c>
      <c r="D236" s="69" t="s">
        <v>2</v>
      </c>
      <c r="E236" s="66" t="s">
        <v>28</v>
      </c>
      <c r="F236" s="104">
        <v>1100</v>
      </c>
      <c r="G236" s="80"/>
      <c r="H236" s="67">
        <f t="shared" ref="H236" si="29">ROUND(G236*F236,2)</f>
        <v>0</v>
      </c>
    </row>
    <row r="237" spans="1:8" s="79" customFormat="1" ht="30" customHeight="1" x14ac:dyDescent="0.2">
      <c r="A237" s="107" t="s">
        <v>90</v>
      </c>
      <c r="B237" s="64" t="s">
        <v>294</v>
      </c>
      <c r="C237" s="65" t="s">
        <v>91</v>
      </c>
      <c r="D237" s="69" t="s">
        <v>119</v>
      </c>
      <c r="E237" s="66" t="s">
        <v>35</v>
      </c>
      <c r="F237" s="77">
        <v>5</v>
      </c>
      <c r="G237" s="80"/>
      <c r="H237" s="67">
        <f>ROUND(G237*F237,2)</f>
        <v>0</v>
      </c>
    </row>
    <row r="238" spans="1:8" ht="39.950000000000003" customHeight="1" x14ac:dyDescent="0.2">
      <c r="A238" s="21"/>
      <c r="B238" s="6"/>
      <c r="C238" s="35" t="s">
        <v>20</v>
      </c>
      <c r="D238" s="10"/>
      <c r="E238" s="8"/>
      <c r="F238" s="8"/>
      <c r="G238" s="21"/>
      <c r="H238" s="24"/>
    </row>
    <row r="239" spans="1:8" s="105" customFormat="1" ht="30" customHeight="1" x14ac:dyDescent="0.2">
      <c r="A239" s="102" t="s">
        <v>68</v>
      </c>
      <c r="B239" s="64" t="s">
        <v>295</v>
      </c>
      <c r="C239" s="65" t="s">
        <v>69</v>
      </c>
      <c r="D239" s="69" t="s">
        <v>120</v>
      </c>
      <c r="E239" s="66"/>
      <c r="F239" s="77"/>
      <c r="G239" s="78"/>
      <c r="H239" s="71"/>
    </row>
    <row r="240" spans="1:8" s="105" customFormat="1" ht="39.950000000000003" customHeight="1" x14ac:dyDescent="0.2">
      <c r="A240" s="102" t="s">
        <v>218</v>
      </c>
      <c r="B240" s="68" t="s">
        <v>29</v>
      </c>
      <c r="C240" s="65" t="s">
        <v>219</v>
      </c>
      <c r="D240" s="69"/>
      <c r="E240" s="66" t="s">
        <v>28</v>
      </c>
      <c r="F240" s="77">
        <v>150</v>
      </c>
      <c r="G240" s="80"/>
      <c r="H240" s="67">
        <f t="shared" ref="H240:H241" si="30">ROUND(G240*F240,2)</f>
        <v>0</v>
      </c>
    </row>
    <row r="241" spans="1:8" s="105" customFormat="1" ht="39.950000000000003" customHeight="1" x14ac:dyDescent="0.2">
      <c r="A241" s="102" t="s">
        <v>220</v>
      </c>
      <c r="B241" s="68" t="s">
        <v>36</v>
      </c>
      <c r="C241" s="65" t="s">
        <v>221</v>
      </c>
      <c r="D241" s="69"/>
      <c r="E241" s="66" t="s">
        <v>28</v>
      </c>
      <c r="F241" s="77">
        <v>550</v>
      </c>
      <c r="G241" s="80"/>
      <c r="H241" s="67">
        <f t="shared" si="30"/>
        <v>0</v>
      </c>
    </row>
    <row r="242" spans="1:8" s="105" customFormat="1" ht="39.950000000000003" customHeight="1" x14ac:dyDescent="0.2">
      <c r="A242" s="102" t="s">
        <v>344</v>
      </c>
      <c r="B242" s="64" t="s">
        <v>355</v>
      </c>
      <c r="C242" s="65" t="s">
        <v>345</v>
      </c>
      <c r="D242" s="69" t="s">
        <v>120</v>
      </c>
      <c r="E242" s="66"/>
      <c r="F242" s="77"/>
      <c r="G242" s="78"/>
      <c r="H242" s="71"/>
    </row>
    <row r="243" spans="1:8" s="79" customFormat="1" ht="39.950000000000003" customHeight="1" x14ac:dyDescent="0.2">
      <c r="A243" s="102" t="s">
        <v>341</v>
      </c>
      <c r="B243" s="68" t="s">
        <v>29</v>
      </c>
      <c r="C243" s="65" t="s">
        <v>342</v>
      </c>
      <c r="D243" s="69" t="s">
        <v>343</v>
      </c>
      <c r="E243" s="66" t="s">
        <v>45</v>
      </c>
      <c r="F243" s="104">
        <v>30</v>
      </c>
      <c r="G243" s="80"/>
      <c r="H243" s="67">
        <f t="shared" ref="H243:H244" si="31">ROUND(G243*F243,2)</f>
        <v>0</v>
      </c>
    </row>
    <row r="244" spans="1:8" s="105" customFormat="1" ht="30" customHeight="1" x14ac:dyDescent="0.2">
      <c r="A244" s="102" t="s">
        <v>338</v>
      </c>
      <c r="B244" s="64" t="s">
        <v>356</v>
      </c>
      <c r="C244" s="65" t="s">
        <v>339</v>
      </c>
      <c r="D244" s="69" t="s">
        <v>340</v>
      </c>
      <c r="E244" s="66" t="s">
        <v>28</v>
      </c>
      <c r="F244" s="77">
        <v>325</v>
      </c>
      <c r="G244" s="80"/>
      <c r="H244" s="67">
        <f t="shared" si="31"/>
        <v>0</v>
      </c>
    </row>
    <row r="245" spans="1:8" ht="39.950000000000003" customHeight="1" x14ac:dyDescent="0.2">
      <c r="A245" s="21"/>
      <c r="B245" s="6"/>
      <c r="C245" s="35" t="s">
        <v>21</v>
      </c>
      <c r="D245" s="10"/>
      <c r="E245" s="9"/>
      <c r="F245" s="8"/>
      <c r="G245" s="21"/>
      <c r="H245" s="24"/>
    </row>
    <row r="246" spans="1:8" s="105" customFormat="1" ht="30" customHeight="1" x14ac:dyDescent="0.2">
      <c r="A246" s="102" t="s">
        <v>49</v>
      </c>
      <c r="B246" s="64" t="s">
        <v>296</v>
      </c>
      <c r="C246" s="65" t="s">
        <v>50</v>
      </c>
      <c r="D246" s="69" t="s">
        <v>93</v>
      </c>
      <c r="E246" s="66" t="s">
        <v>45</v>
      </c>
      <c r="F246" s="77">
        <v>2100</v>
      </c>
      <c r="G246" s="80"/>
      <c r="H246" s="67">
        <f>ROUND(G246*F246,2)</f>
        <v>0</v>
      </c>
    </row>
    <row r="247" spans="1:8" ht="50.1" customHeight="1" x14ac:dyDescent="0.2">
      <c r="A247" s="21"/>
      <c r="B247" s="6"/>
      <c r="C247" s="35" t="s">
        <v>22</v>
      </c>
      <c r="D247" s="10"/>
      <c r="E247" s="9"/>
      <c r="F247" s="8"/>
      <c r="G247" s="21"/>
      <c r="H247" s="24"/>
    </row>
    <row r="248" spans="1:8" s="105" customFormat="1" ht="30" customHeight="1" x14ac:dyDescent="0.2">
      <c r="A248" s="102" t="s">
        <v>103</v>
      </c>
      <c r="B248" s="64" t="s">
        <v>297</v>
      </c>
      <c r="C248" s="65" t="s">
        <v>104</v>
      </c>
      <c r="D248" s="69" t="s">
        <v>94</v>
      </c>
      <c r="E248" s="66"/>
      <c r="F248" s="77"/>
      <c r="G248" s="78"/>
      <c r="H248" s="71"/>
    </row>
    <row r="249" spans="1:8" s="105" customFormat="1" ht="30" customHeight="1" x14ac:dyDescent="0.2">
      <c r="A249" s="102" t="s">
        <v>105</v>
      </c>
      <c r="B249" s="68" t="s">
        <v>29</v>
      </c>
      <c r="C249" s="65" t="s">
        <v>106</v>
      </c>
      <c r="D249" s="69"/>
      <c r="E249" s="66" t="s">
        <v>35</v>
      </c>
      <c r="F249" s="77">
        <v>6</v>
      </c>
      <c r="G249" s="80"/>
      <c r="H249" s="67">
        <f>ROUND(G249*F249,2)</f>
        <v>0</v>
      </c>
    </row>
    <row r="250" spans="1:8" s="79" customFormat="1" ht="30" customHeight="1" x14ac:dyDescent="0.2">
      <c r="A250" s="102" t="s">
        <v>377</v>
      </c>
      <c r="B250" s="64" t="s">
        <v>298</v>
      </c>
      <c r="C250" s="65" t="s">
        <v>379</v>
      </c>
      <c r="D250" s="69" t="s">
        <v>94</v>
      </c>
      <c r="E250" s="66"/>
      <c r="F250" s="77"/>
      <c r="G250" s="78"/>
      <c r="H250" s="71"/>
    </row>
    <row r="251" spans="1:8" s="79" customFormat="1" ht="30" customHeight="1" x14ac:dyDescent="0.2">
      <c r="A251" s="102" t="s">
        <v>380</v>
      </c>
      <c r="B251" s="68" t="s">
        <v>29</v>
      </c>
      <c r="C251" s="65" t="s">
        <v>382</v>
      </c>
      <c r="D251" s="69"/>
      <c r="E251" s="66"/>
      <c r="F251" s="77"/>
      <c r="G251" s="78"/>
      <c r="H251" s="71"/>
    </row>
    <row r="252" spans="1:8" s="79" customFormat="1" ht="39.950000000000003" customHeight="1" x14ac:dyDescent="0.2">
      <c r="A252" s="102" t="s">
        <v>381</v>
      </c>
      <c r="B252" s="70" t="s">
        <v>81</v>
      </c>
      <c r="C252" s="65" t="s">
        <v>383</v>
      </c>
      <c r="D252" s="69"/>
      <c r="E252" s="66" t="s">
        <v>45</v>
      </c>
      <c r="F252" s="77">
        <v>14</v>
      </c>
      <c r="G252" s="80"/>
      <c r="H252" s="67">
        <f>ROUND(G252*F252,2)</f>
        <v>0</v>
      </c>
    </row>
    <row r="253" spans="1:8" s="79" customFormat="1" ht="30" customHeight="1" x14ac:dyDescent="0.2">
      <c r="A253" s="102" t="s">
        <v>107</v>
      </c>
      <c r="B253" s="64" t="s">
        <v>299</v>
      </c>
      <c r="C253" s="65" t="s">
        <v>108</v>
      </c>
      <c r="D253" s="69" t="s">
        <v>94</v>
      </c>
      <c r="E253" s="66" t="s">
        <v>45</v>
      </c>
      <c r="F253" s="77">
        <v>15</v>
      </c>
      <c r="G253" s="80"/>
      <c r="H253" s="67">
        <f>ROUND(G253*F253,2)</f>
        <v>0</v>
      </c>
    </row>
    <row r="254" spans="1:8" s="122" customFormat="1" ht="30" customHeight="1" x14ac:dyDescent="0.2">
      <c r="A254" s="102" t="s">
        <v>70</v>
      </c>
      <c r="B254" s="64" t="s">
        <v>300</v>
      </c>
      <c r="C254" s="120" t="s">
        <v>148</v>
      </c>
      <c r="D254" s="121" t="s">
        <v>156</v>
      </c>
      <c r="E254" s="66"/>
      <c r="F254" s="77"/>
      <c r="G254" s="78"/>
      <c r="H254" s="71"/>
    </row>
    <row r="255" spans="1:8" s="79" customFormat="1" ht="39.950000000000003" customHeight="1" x14ac:dyDescent="0.2">
      <c r="A255" s="102" t="s">
        <v>71</v>
      </c>
      <c r="B255" s="68" t="s">
        <v>29</v>
      </c>
      <c r="C255" s="123" t="s">
        <v>171</v>
      </c>
      <c r="D255" s="69"/>
      <c r="E255" s="66" t="s">
        <v>35</v>
      </c>
      <c r="F255" s="77">
        <v>8</v>
      </c>
      <c r="G255" s="80"/>
      <c r="H255" s="67">
        <f t="shared" ref="H255:H257" si="32">ROUND(G255*F255,2)</f>
        <v>0</v>
      </c>
    </row>
    <row r="256" spans="1:8" s="79" customFormat="1" ht="39.950000000000003" customHeight="1" x14ac:dyDescent="0.2">
      <c r="A256" s="102" t="s">
        <v>72</v>
      </c>
      <c r="B256" s="68" t="s">
        <v>36</v>
      </c>
      <c r="C256" s="123" t="s">
        <v>172</v>
      </c>
      <c r="D256" s="69"/>
      <c r="E256" s="66" t="s">
        <v>35</v>
      </c>
      <c r="F256" s="77">
        <v>2</v>
      </c>
      <c r="G256" s="80"/>
      <c r="H256" s="67">
        <f t="shared" si="32"/>
        <v>0</v>
      </c>
    </row>
    <row r="257" spans="1:8" s="79" customFormat="1" ht="39.950000000000003" customHeight="1" x14ac:dyDescent="0.2">
      <c r="A257" s="102" t="s">
        <v>121</v>
      </c>
      <c r="B257" s="68" t="s">
        <v>46</v>
      </c>
      <c r="C257" s="123" t="s">
        <v>222</v>
      </c>
      <c r="D257" s="69"/>
      <c r="E257" s="66" t="s">
        <v>35</v>
      </c>
      <c r="F257" s="77">
        <v>6</v>
      </c>
      <c r="G257" s="80"/>
      <c r="H257" s="67">
        <f t="shared" si="32"/>
        <v>0</v>
      </c>
    </row>
    <row r="258" spans="1:8" s="122" customFormat="1" ht="30" customHeight="1" x14ac:dyDescent="0.2">
      <c r="A258" s="102" t="s">
        <v>223</v>
      </c>
      <c r="B258" s="64" t="s">
        <v>301</v>
      </c>
      <c r="C258" s="72" t="s">
        <v>224</v>
      </c>
      <c r="D258" s="69" t="s">
        <v>94</v>
      </c>
      <c r="E258" s="66"/>
      <c r="F258" s="77"/>
      <c r="G258" s="78"/>
      <c r="H258" s="71"/>
    </row>
    <row r="259" spans="1:8" s="122" customFormat="1" ht="30" customHeight="1" x14ac:dyDescent="0.2">
      <c r="A259" s="102" t="s">
        <v>225</v>
      </c>
      <c r="B259" s="68" t="s">
        <v>29</v>
      </c>
      <c r="C259" s="72" t="s">
        <v>226</v>
      </c>
      <c r="D259" s="69"/>
      <c r="E259" s="66" t="s">
        <v>35</v>
      </c>
      <c r="F259" s="77">
        <v>8</v>
      </c>
      <c r="G259" s="80"/>
      <c r="H259" s="67">
        <f>ROUND(G259*F259,2)</f>
        <v>0</v>
      </c>
    </row>
    <row r="260" spans="1:8" s="122" customFormat="1" ht="30" customHeight="1" x14ac:dyDescent="0.2">
      <c r="A260" s="102" t="s">
        <v>405</v>
      </c>
      <c r="B260" s="64" t="s">
        <v>302</v>
      </c>
      <c r="C260" s="72" t="s">
        <v>406</v>
      </c>
      <c r="D260" s="69" t="s">
        <v>94</v>
      </c>
      <c r="E260" s="66"/>
      <c r="F260" s="77"/>
      <c r="G260" s="78"/>
      <c r="H260" s="71"/>
    </row>
    <row r="261" spans="1:8" s="122" customFormat="1" ht="30" customHeight="1" x14ac:dyDescent="0.2">
      <c r="A261" s="102" t="s">
        <v>409</v>
      </c>
      <c r="B261" s="68" t="s">
        <v>29</v>
      </c>
      <c r="C261" s="72" t="s">
        <v>410</v>
      </c>
      <c r="D261" s="69"/>
      <c r="E261" s="66"/>
      <c r="F261" s="77"/>
      <c r="G261" s="78"/>
      <c r="H261" s="71"/>
    </row>
    <row r="262" spans="1:8" s="79" customFormat="1" ht="39.950000000000003" customHeight="1" x14ac:dyDescent="0.2">
      <c r="A262" s="136" t="s">
        <v>432</v>
      </c>
      <c r="B262" s="70" t="s">
        <v>81</v>
      </c>
      <c r="C262" s="65" t="s">
        <v>433</v>
      </c>
      <c r="D262" s="69"/>
      <c r="E262" s="66" t="s">
        <v>35</v>
      </c>
      <c r="F262" s="77">
        <v>2</v>
      </c>
      <c r="G262" s="80"/>
      <c r="H262" s="67">
        <f t="shared" ref="H262" si="33">ROUND(G262*F262,2)</f>
        <v>0</v>
      </c>
    </row>
    <row r="263" spans="1:8" s="79" customFormat="1" ht="30" customHeight="1" x14ac:dyDescent="0.2">
      <c r="A263" s="102" t="s">
        <v>95</v>
      </c>
      <c r="B263" s="64" t="s">
        <v>303</v>
      </c>
      <c r="C263" s="65" t="s">
        <v>96</v>
      </c>
      <c r="D263" s="69" t="s">
        <v>94</v>
      </c>
      <c r="E263" s="66" t="s">
        <v>35</v>
      </c>
      <c r="F263" s="77">
        <v>4</v>
      </c>
      <c r="G263" s="80"/>
      <c r="H263" s="67">
        <f t="shared" ref="H263:H264" si="34">ROUND(G263*F263,2)</f>
        <v>0</v>
      </c>
    </row>
    <row r="264" spans="1:8" s="79" customFormat="1" ht="30" customHeight="1" x14ac:dyDescent="0.2">
      <c r="A264" s="102" t="s">
        <v>153</v>
      </c>
      <c r="B264" s="64" t="s">
        <v>304</v>
      </c>
      <c r="C264" s="65" t="s">
        <v>154</v>
      </c>
      <c r="D264" s="69" t="s">
        <v>227</v>
      </c>
      <c r="E264" s="66" t="s">
        <v>35</v>
      </c>
      <c r="F264" s="77">
        <v>4</v>
      </c>
      <c r="G264" s="80"/>
      <c r="H264" s="67">
        <f t="shared" si="34"/>
        <v>0</v>
      </c>
    </row>
    <row r="265" spans="1:8" ht="39.950000000000003" customHeight="1" x14ac:dyDescent="0.2">
      <c r="A265" s="21"/>
      <c r="B265" s="12"/>
      <c r="C265" s="35" t="s">
        <v>23</v>
      </c>
      <c r="D265" s="10"/>
      <c r="E265" s="9"/>
      <c r="F265" s="8"/>
      <c r="G265" s="21"/>
      <c r="H265" s="24"/>
    </row>
    <row r="266" spans="1:8" s="79" customFormat="1" ht="39.950000000000003" customHeight="1" x14ac:dyDescent="0.2">
      <c r="A266" s="102" t="s">
        <v>51</v>
      </c>
      <c r="B266" s="64" t="s">
        <v>305</v>
      </c>
      <c r="C266" s="123" t="s">
        <v>155</v>
      </c>
      <c r="D266" s="121" t="s">
        <v>156</v>
      </c>
      <c r="E266" s="66" t="s">
        <v>35</v>
      </c>
      <c r="F266" s="77">
        <v>1</v>
      </c>
      <c r="G266" s="80"/>
      <c r="H266" s="67">
        <f>ROUND(G266*F266,2)</f>
        <v>0</v>
      </c>
    </row>
    <row r="267" spans="1:8" s="79" customFormat="1" ht="30" customHeight="1" x14ac:dyDescent="0.2">
      <c r="A267" s="102" t="s">
        <v>64</v>
      </c>
      <c r="B267" s="64" t="s">
        <v>306</v>
      </c>
      <c r="C267" s="65" t="s">
        <v>73</v>
      </c>
      <c r="D267" s="69" t="s">
        <v>94</v>
      </c>
      <c r="E267" s="66"/>
      <c r="F267" s="77"/>
      <c r="G267" s="82"/>
      <c r="H267" s="71"/>
    </row>
    <row r="268" spans="1:8" s="79" customFormat="1" ht="30" customHeight="1" x14ac:dyDescent="0.2">
      <c r="A268" s="102" t="s">
        <v>74</v>
      </c>
      <c r="B268" s="68" t="s">
        <v>29</v>
      </c>
      <c r="C268" s="65" t="s">
        <v>97</v>
      </c>
      <c r="D268" s="69"/>
      <c r="E268" s="66" t="s">
        <v>65</v>
      </c>
      <c r="F268" s="124">
        <v>1</v>
      </c>
      <c r="G268" s="80"/>
      <c r="H268" s="67">
        <f>ROUND(G268*F268,2)</f>
        <v>0</v>
      </c>
    </row>
    <row r="269" spans="1:8" s="105" customFormat="1" ht="30" customHeight="1" x14ac:dyDescent="0.2">
      <c r="A269" s="102" t="s">
        <v>52</v>
      </c>
      <c r="B269" s="64" t="s">
        <v>307</v>
      </c>
      <c r="C269" s="123" t="s">
        <v>157</v>
      </c>
      <c r="D269" s="121" t="s">
        <v>156</v>
      </c>
      <c r="E269" s="66"/>
      <c r="F269" s="77"/>
      <c r="G269" s="78"/>
      <c r="H269" s="71"/>
    </row>
    <row r="270" spans="1:8" s="79" customFormat="1" ht="30" customHeight="1" x14ac:dyDescent="0.2">
      <c r="A270" s="102" t="s">
        <v>122</v>
      </c>
      <c r="B270" s="68" t="s">
        <v>29</v>
      </c>
      <c r="C270" s="65" t="s">
        <v>123</v>
      </c>
      <c r="D270" s="69"/>
      <c r="E270" s="66" t="s">
        <v>35</v>
      </c>
      <c r="F270" s="77">
        <v>1</v>
      </c>
      <c r="G270" s="80"/>
      <c r="H270" s="67">
        <f>ROUND(G270*F270,2)</f>
        <v>0</v>
      </c>
    </row>
    <row r="271" spans="1:8" s="79" customFormat="1" ht="30" customHeight="1" x14ac:dyDescent="0.2">
      <c r="A271" s="102" t="s">
        <v>53</v>
      </c>
      <c r="B271" s="68" t="s">
        <v>36</v>
      </c>
      <c r="C271" s="65" t="s">
        <v>98</v>
      </c>
      <c r="D271" s="69"/>
      <c r="E271" s="66" t="s">
        <v>35</v>
      </c>
      <c r="F271" s="77">
        <v>5</v>
      </c>
      <c r="G271" s="80"/>
      <c r="H271" s="67">
        <f>ROUND(G271*F271,2)</f>
        <v>0</v>
      </c>
    </row>
    <row r="272" spans="1:8" s="79" customFormat="1" ht="30" customHeight="1" x14ac:dyDescent="0.2">
      <c r="A272" s="102" t="s">
        <v>124</v>
      </c>
      <c r="B272" s="68" t="s">
        <v>46</v>
      </c>
      <c r="C272" s="65" t="s">
        <v>125</v>
      </c>
      <c r="D272" s="69"/>
      <c r="E272" s="66" t="s">
        <v>35</v>
      </c>
      <c r="F272" s="77">
        <v>1</v>
      </c>
      <c r="G272" s="80"/>
      <c r="H272" s="67">
        <f>ROUND(G272*F272,2)</f>
        <v>0</v>
      </c>
    </row>
    <row r="273" spans="1:8" s="79" customFormat="1" ht="30" customHeight="1" x14ac:dyDescent="0.2">
      <c r="A273" s="102" t="s">
        <v>54</v>
      </c>
      <c r="B273" s="68" t="s">
        <v>55</v>
      </c>
      <c r="C273" s="65" t="s">
        <v>109</v>
      </c>
      <c r="D273" s="69"/>
      <c r="E273" s="66" t="s">
        <v>35</v>
      </c>
      <c r="F273" s="77">
        <v>1</v>
      </c>
      <c r="G273" s="80"/>
      <c r="H273" s="67">
        <f>ROUND(G273*F273,2)</f>
        <v>0</v>
      </c>
    </row>
    <row r="274" spans="1:8" s="105" customFormat="1" ht="30" customHeight="1" x14ac:dyDescent="0.2">
      <c r="A274" s="102" t="s">
        <v>66</v>
      </c>
      <c r="B274" s="64" t="s">
        <v>308</v>
      </c>
      <c r="C274" s="65" t="s">
        <v>75</v>
      </c>
      <c r="D274" s="121" t="s">
        <v>156</v>
      </c>
      <c r="E274" s="66" t="s">
        <v>35</v>
      </c>
      <c r="F274" s="77">
        <v>1</v>
      </c>
      <c r="G274" s="80"/>
      <c r="H274" s="67">
        <f t="shared" ref="H274:H276" si="35">ROUND(G274*F274,2)</f>
        <v>0</v>
      </c>
    </row>
    <row r="275" spans="1:8" s="105" customFormat="1" ht="30" customHeight="1" x14ac:dyDescent="0.2">
      <c r="A275" s="102" t="s">
        <v>67</v>
      </c>
      <c r="B275" s="64" t="s">
        <v>441</v>
      </c>
      <c r="C275" s="65" t="s">
        <v>76</v>
      </c>
      <c r="D275" s="121" t="s">
        <v>156</v>
      </c>
      <c r="E275" s="66" t="s">
        <v>35</v>
      </c>
      <c r="F275" s="77">
        <v>4</v>
      </c>
      <c r="G275" s="80"/>
      <c r="H275" s="67">
        <f t="shared" si="35"/>
        <v>0</v>
      </c>
    </row>
    <row r="276" spans="1:8" s="79" customFormat="1" ht="30" customHeight="1" x14ac:dyDescent="0.2">
      <c r="A276" s="102" t="s">
        <v>228</v>
      </c>
      <c r="B276" s="64" t="s">
        <v>442</v>
      </c>
      <c r="C276" s="65" t="s">
        <v>229</v>
      </c>
      <c r="D276" s="69" t="s">
        <v>94</v>
      </c>
      <c r="E276" s="66" t="s">
        <v>35</v>
      </c>
      <c r="F276" s="81">
        <v>3</v>
      </c>
      <c r="G276" s="80"/>
      <c r="H276" s="67">
        <f t="shared" si="35"/>
        <v>0</v>
      </c>
    </row>
    <row r="277" spans="1:8" s="79" customFormat="1" ht="39.950000000000003" customHeight="1" x14ac:dyDescent="0.2">
      <c r="A277" s="73"/>
      <c r="B277" s="74" t="s">
        <v>449</v>
      </c>
      <c r="C277" s="75" t="s">
        <v>230</v>
      </c>
      <c r="D277" s="58" t="s">
        <v>94</v>
      </c>
      <c r="E277" s="76" t="s">
        <v>35</v>
      </c>
      <c r="F277" s="81">
        <v>2</v>
      </c>
      <c r="G277" s="80"/>
      <c r="H277" s="67">
        <f>ROUND(G277*F277,2)</f>
        <v>0</v>
      </c>
    </row>
    <row r="278" spans="1:8" ht="39.950000000000003" customHeight="1" x14ac:dyDescent="0.2">
      <c r="A278" s="21"/>
      <c r="B278" s="16"/>
      <c r="C278" s="35" t="s">
        <v>24</v>
      </c>
      <c r="D278" s="10"/>
      <c r="E278" s="7"/>
      <c r="F278" s="10"/>
      <c r="G278" s="21"/>
      <c r="H278" s="24"/>
    </row>
    <row r="279" spans="1:8" s="105" customFormat="1" ht="30" customHeight="1" x14ac:dyDescent="0.2">
      <c r="A279" s="107" t="s">
        <v>56</v>
      </c>
      <c r="B279" s="64" t="s">
        <v>450</v>
      </c>
      <c r="C279" s="65" t="s">
        <v>57</v>
      </c>
      <c r="D279" s="69" t="s">
        <v>99</v>
      </c>
      <c r="E279" s="66"/>
      <c r="F279" s="104"/>
      <c r="G279" s="78"/>
      <c r="H279" s="67"/>
    </row>
    <row r="280" spans="1:8" s="79" customFormat="1" ht="30" customHeight="1" x14ac:dyDescent="0.2">
      <c r="A280" s="107" t="s">
        <v>100</v>
      </c>
      <c r="B280" s="68" t="s">
        <v>29</v>
      </c>
      <c r="C280" s="65" t="s">
        <v>101</v>
      </c>
      <c r="D280" s="69"/>
      <c r="E280" s="66" t="s">
        <v>28</v>
      </c>
      <c r="F280" s="104">
        <v>200</v>
      </c>
      <c r="G280" s="80"/>
      <c r="H280" s="67">
        <f>ROUND(G280*F280,2)</f>
        <v>0</v>
      </c>
    </row>
    <row r="281" spans="1:8" s="79" customFormat="1" ht="30" customHeight="1" x14ac:dyDescent="0.2">
      <c r="A281" s="107" t="s">
        <v>58</v>
      </c>
      <c r="B281" s="68" t="s">
        <v>36</v>
      </c>
      <c r="C281" s="65" t="s">
        <v>102</v>
      </c>
      <c r="D281" s="69"/>
      <c r="E281" s="66" t="s">
        <v>28</v>
      </c>
      <c r="F281" s="104">
        <v>600</v>
      </c>
      <c r="G281" s="80"/>
      <c r="H281" s="67">
        <f>ROUND(G281*F281,2)</f>
        <v>0</v>
      </c>
    </row>
    <row r="282" spans="1:8" s="43" customFormat="1" ht="39.950000000000003" customHeight="1" thickBot="1" x14ac:dyDescent="0.25">
      <c r="A282" s="44"/>
      <c r="B282" s="39" t="str">
        <f>B185</f>
        <v>C</v>
      </c>
      <c r="C282" s="146" t="str">
        <f>C185</f>
        <v>PLYMOUTH STREET from Burrows Avenue to Church Avenue - Rehabilitation</v>
      </c>
      <c r="D282" s="147"/>
      <c r="E282" s="147"/>
      <c r="F282" s="148"/>
      <c r="G282" s="44" t="s">
        <v>17</v>
      </c>
      <c r="H282" s="44">
        <f>SUM(H185:H281)</f>
        <v>0</v>
      </c>
    </row>
    <row r="283" spans="1:8" s="43" customFormat="1" ht="39.950000000000003" customHeight="1" thickTop="1" x14ac:dyDescent="0.2">
      <c r="A283" s="41"/>
      <c r="B283" s="40" t="s">
        <v>15</v>
      </c>
      <c r="C283" s="143" t="s">
        <v>337</v>
      </c>
      <c r="D283" s="144"/>
      <c r="E283" s="144"/>
      <c r="F283" s="145"/>
      <c r="G283" s="41"/>
      <c r="H283" s="42"/>
    </row>
    <row r="284" spans="1:8" ht="39.950000000000003" customHeight="1" x14ac:dyDescent="0.2">
      <c r="A284" s="21"/>
      <c r="B284" s="16"/>
      <c r="C284" s="34" t="s">
        <v>19</v>
      </c>
      <c r="D284" s="10"/>
      <c r="E284" s="8" t="s">
        <v>2</v>
      </c>
      <c r="F284" s="8" t="s">
        <v>2</v>
      </c>
      <c r="G284" s="21" t="s">
        <v>2</v>
      </c>
      <c r="H284" s="24"/>
    </row>
    <row r="285" spans="1:8" s="105" customFormat="1" ht="30" customHeight="1" x14ac:dyDescent="0.2">
      <c r="A285" s="102" t="s">
        <v>77</v>
      </c>
      <c r="B285" s="64" t="s">
        <v>309</v>
      </c>
      <c r="C285" s="65" t="s">
        <v>78</v>
      </c>
      <c r="D285" s="103" t="s">
        <v>183</v>
      </c>
      <c r="E285" s="66" t="s">
        <v>27</v>
      </c>
      <c r="F285" s="104">
        <v>350</v>
      </c>
      <c r="G285" s="80"/>
      <c r="H285" s="67">
        <f t="shared" ref="H285" si="36">ROUND(G285*F285,2)</f>
        <v>0</v>
      </c>
    </row>
    <row r="286" spans="1:8" s="105" customFormat="1" ht="30" customHeight="1" x14ac:dyDescent="0.2">
      <c r="A286" s="106" t="s">
        <v>31</v>
      </c>
      <c r="B286" s="64" t="s">
        <v>310</v>
      </c>
      <c r="C286" s="65" t="s">
        <v>32</v>
      </c>
      <c r="D286" s="103" t="s">
        <v>183</v>
      </c>
      <c r="E286" s="66"/>
      <c r="F286" s="104"/>
      <c r="G286" s="78"/>
      <c r="H286" s="67"/>
    </row>
    <row r="287" spans="1:8" s="105" customFormat="1" ht="30" customHeight="1" x14ac:dyDescent="0.2">
      <c r="A287" s="106" t="s">
        <v>184</v>
      </c>
      <c r="B287" s="68" t="s">
        <v>29</v>
      </c>
      <c r="C287" s="65" t="s">
        <v>231</v>
      </c>
      <c r="D287" s="69" t="s">
        <v>2</v>
      </c>
      <c r="E287" s="66" t="s">
        <v>27</v>
      </c>
      <c r="F287" s="104">
        <v>200</v>
      </c>
      <c r="G287" s="80"/>
      <c r="H287" s="67">
        <f t="shared" ref="H287:H288" si="37">ROUND(G287*F287,2)</f>
        <v>0</v>
      </c>
    </row>
    <row r="288" spans="1:8" s="79" customFormat="1" ht="30" customHeight="1" x14ac:dyDescent="0.2">
      <c r="A288" s="102" t="s">
        <v>33</v>
      </c>
      <c r="B288" s="64" t="s">
        <v>311</v>
      </c>
      <c r="C288" s="65" t="s">
        <v>34</v>
      </c>
      <c r="D288" s="103" t="s">
        <v>183</v>
      </c>
      <c r="E288" s="66" t="s">
        <v>28</v>
      </c>
      <c r="F288" s="104">
        <v>900</v>
      </c>
      <c r="G288" s="80"/>
      <c r="H288" s="67">
        <f t="shared" si="37"/>
        <v>0</v>
      </c>
    </row>
    <row r="289" spans="1:8" ht="39.950000000000003" customHeight="1" x14ac:dyDescent="0.2">
      <c r="A289" s="21"/>
      <c r="B289" s="16"/>
      <c r="C289" s="35" t="s">
        <v>174</v>
      </c>
      <c r="D289" s="10"/>
      <c r="E289" s="7"/>
      <c r="F289" s="10"/>
      <c r="G289" s="21"/>
      <c r="H289" s="24"/>
    </row>
    <row r="290" spans="1:8" s="105" customFormat="1" ht="30" customHeight="1" x14ac:dyDescent="0.2">
      <c r="A290" s="107" t="s">
        <v>59</v>
      </c>
      <c r="B290" s="64" t="s">
        <v>132</v>
      </c>
      <c r="C290" s="65" t="s">
        <v>60</v>
      </c>
      <c r="D290" s="103" t="s">
        <v>183</v>
      </c>
      <c r="E290" s="66"/>
      <c r="F290" s="104"/>
      <c r="G290" s="78"/>
      <c r="H290" s="67"/>
    </row>
    <row r="291" spans="1:8" s="79" customFormat="1" ht="30" customHeight="1" x14ac:dyDescent="0.2">
      <c r="A291" s="107" t="s">
        <v>61</v>
      </c>
      <c r="B291" s="68" t="s">
        <v>29</v>
      </c>
      <c r="C291" s="65" t="s">
        <v>62</v>
      </c>
      <c r="D291" s="69" t="s">
        <v>2</v>
      </c>
      <c r="E291" s="66" t="s">
        <v>28</v>
      </c>
      <c r="F291" s="104">
        <v>2550</v>
      </c>
      <c r="G291" s="80"/>
      <c r="H291" s="67">
        <f>ROUND(G291*F291,2)</f>
        <v>0</v>
      </c>
    </row>
    <row r="292" spans="1:8" s="79" customFormat="1" ht="30" customHeight="1" x14ac:dyDescent="0.2">
      <c r="A292" s="107" t="s">
        <v>185</v>
      </c>
      <c r="B292" s="64" t="s">
        <v>312</v>
      </c>
      <c r="C292" s="65" t="s">
        <v>186</v>
      </c>
      <c r="D292" s="69" t="s">
        <v>110</v>
      </c>
      <c r="E292" s="66"/>
      <c r="F292" s="104"/>
      <c r="G292" s="78"/>
      <c r="H292" s="67"/>
    </row>
    <row r="293" spans="1:8" s="79" customFormat="1" ht="30" customHeight="1" x14ac:dyDescent="0.2">
      <c r="A293" s="107" t="s">
        <v>187</v>
      </c>
      <c r="B293" s="68" t="s">
        <v>29</v>
      </c>
      <c r="C293" s="65" t="s">
        <v>188</v>
      </c>
      <c r="D293" s="69" t="s">
        <v>2</v>
      </c>
      <c r="E293" s="66" t="s">
        <v>28</v>
      </c>
      <c r="F293" s="104">
        <v>750</v>
      </c>
      <c r="G293" s="80"/>
      <c r="H293" s="67">
        <f>ROUND(G293*F293,2)</f>
        <v>0</v>
      </c>
    </row>
    <row r="294" spans="1:8" s="79" customFormat="1" ht="39.950000000000003" customHeight="1" x14ac:dyDescent="0.2">
      <c r="A294" s="107" t="s">
        <v>189</v>
      </c>
      <c r="B294" s="64" t="s">
        <v>313</v>
      </c>
      <c r="C294" s="65" t="s">
        <v>190</v>
      </c>
      <c r="D294" s="69" t="s">
        <v>110</v>
      </c>
      <c r="E294" s="66"/>
      <c r="F294" s="104"/>
      <c r="G294" s="78"/>
      <c r="H294" s="67"/>
    </row>
    <row r="295" spans="1:8" s="79" customFormat="1" ht="30" customHeight="1" x14ac:dyDescent="0.2">
      <c r="A295" s="107" t="s">
        <v>191</v>
      </c>
      <c r="B295" s="68" t="s">
        <v>29</v>
      </c>
      <c r="C295" s="65" t="s">
        <v>192</v>
      </c>
      <c r="D295" s="69" t="s">
        <v>2</v>
      </c>
      <c r="E295" s="66" t="s">
        <v>28</v>
      </c>
      <c r="F295" s="104">
        <v>5</v>
      </c>
      <c r="G295" s="80"/>
      <c r="H295" s="67">
        <f t="shared" ref="H295:H298" si="38">ROUND(G295*F295,2)</f>
        <v>0</v>
      </c>
    </row>
    <row r="296" spans="1:8" s="79" customFormat="1" ht="30" customHeight="1" x14ac:dyDescent="0.2">
      <c r="A296" s="107" t="s">
        <v>193</v>
      </c>
      <c r="B296" s="68" t="s">
        <v>36</v>
      </c>
      <c r="C296" s="65" t="s">
        <v>194</v>
      </c>
      <c r="D296" s="69" t="s">
        <v>2</v>
      </c>
      <c r="E296" s="66" t="s">
        <v>28</v>
      </c>
      <c r="F296" s="104">
        <v>150</v>
      </c>
      <c r="G296" s="80"/>
      <c r="H296" s="67">
        <f t="shared" si="38"/>
        <v>0</v>
      </c>
    </row>
    <row r="297" spans="1:8" s="79" customFormat="1" ht="30" customHeight="1" x14ac:dyDescent="0.2">
      <c r="A297" s="107" t="s">
        <v>195</v>
      </c>
      <c r="B297" s="68" t="s">
        <v>46</v>
      </c>
      <c r="C297" s="65" t="s">
        <v>196</v>
      </c>
      <c r="D297" s="69" t="s">
        <v>2</v>
      </c>
      <c r="E297" s="66" t="s">
        <v>28</v>
      </c>
      <c r="F297" s="104">
        <v>40</v>
      </c>
      <c r="G297" s="80"/>
      <c r="H297" s="67">
        <f t="shared" si="38"/>
        <v>0</v>
      </c>
    </row>
    <row r="298" spans="1:8" s="79" customFormat="1" ht="30" customHeight="1" x14ac:dyDescent="0.2">
      <c r="A298" s="107" t="s">
        <v>197</v>
      </c>
      <c r="B298" s="68" t="s">
        <v>55</v>
      </c>
      <c r="C298" s="65" t="s">
        <v>198</v>
      </c>
      <c r="D298" s="69" t="s">
        <v>2</v>
      </c>
      <c r="E298" s="66" t="s">
        <v>28</v>
      </c>
      <c r="F298" s="104">
        <v>50</v>
      </c>
      <c r="G298" s="80"/>
      <c r="H298" s="67">
        <f t="shared" si="38"/>
        <v>0</v>
      </c>
    </row>
    <row r="299" spans="1:8" s="79" customFormat="1" ht="30" customHeight="1" x14ac:dyDescent="0.2">
      <c r="A299" s="107" t="s">
        <v>133</v>
      </c>
      <c r="B299" s="64" t="s">
        <v>314</v>
      </c>
      <c r="C299" s="65" t="s">
        <v>134</v>
      </c>
      <c r="D299" s="69" t="s">
        <v>110</v>
      </c>
      <c r="E299" s="66"/>
      <c r="F299" s="104"/>
      <c r="G299" s="78"/>
      <c r="H299" s="67"/>
    </row>
    <row r="300" spans="1:8" s="79" customFormat="1" ht="30" customHeight="1" x14ac:dyDescent="0.2">
      <c r="A300" s="107" t="s">
        <v>199</v>
      </c>
      <c r="B300" s="68" t="s">
        <v>29</v>
      </c>
      <c r="C300" s="65" t="s">
        <v>188</v>
      </c>
      <c r="D300" s="69" t="s">
        <v>2</v>
      </c>
      <c r="E300" s="66" t="s">
        <v>28</v>
      </c>
      <c r="F300" s="104">
        <v>1000</v>
      </c>
      <c r="G300" s="80"/>
      <c r="H300" s="67">
        <f>ROUND(G300*F300,2)</f>
        <v>0</v>
      </c>
    </row>
    <row r="301" spans="1:8" s="79" customFormat="1" ht="39.950000000000003" customHeight="1" x14ac:dyDescent="0.2">
      <c r="A301" s="107" t="s">
        <v>135</v>
      </c>
      <c r="B301" s="108" t="s">
        <v>315</v>
      </c>
      <c r="C301" s="65" t="s">
        <v>136</v>
      </c>
      <c r="D301" s="69" t="s">
        <v>110</v>
      </c>
      <c r="E301" s="66"/>
      <c r="F301" s="104"/>
      <c r="G301" s="78"/>
      <c r="H301" s="67"/>
    </row>
    <row r="302" spans="1:8" s="79" customFormat="1" ht="30" customHeight="1" x14ac:dyDescent="0.2">
      <c r="A302" s="107" t="s">
        <v>200</v>
      </c>
      <c r="B302" s="68" t="s">
        <v>29</v>
      </c>
      <c r="C302" s="65" t="s">
        <v>192</v>
      </c>
      <c r="D302" s="69" t="s">
        <v>2</v>
      </c>
      <c r="E302" s="66" t="s">
        <v>28</v>
      </c>
      <c r="F302" s="104">
        <v>5</v>
      </c>
      <c r="G302" s="80"/>
      <c r="H302" s="67">
        <f t="shared" ref="H302:H305" si="39">ROUND(G302*F302,2)</f>
        <v>0</v>
      </c>
    </row>
    <row r="303" spans="1:8" s="79" customFormat="1" ht="30" customHeight="1" x14ac:dyDescent="0.2">
      <c r="A303" s="107" t="s">
        <v>201</v>
      </c>
      <c r="B303" s="68" t="s">
        <v>36</v>
      </c>
      <c r="C303" s="65" t="s">
        <v>194</v>
      </c>
      <c r="D303" s="69" t="s">
        <v>2</v>
      </c>
      <c r="E303" s="66" t="s">
        <v>28</v>
      </c>
      <c r="F303" s="104">
        <v>100</v>
      </c>
      <c r="G303" s="80"/>
      <c r="H303" s="67">
        <f t="shared" si="39"/>
        <v>0</v>
      </c>
    </row>
    <row r="304" spans="1:8" s="79" customFormat="1" ht="30" customHeight="1" x14ac:dyDescent="0.2">
      <c r="A304" s="107" t="s">
        <v>202</v>
      </c>
      <c r="B304" s="68" t="s">
        <v>46</v>
      </c>
      <c r="C304" s="65" t="s">
        <v>196</v>
      </c>
      <c r="D304" s="69" t="s">
        <v>2</v>
      </c>
      <c r="E304" s="66" t="s">
        <v>28</v>
      </c>
      <c r="F304" s="104">
        <v>40</v>
      </c>
      <c r="G304" s="80"/>
      <c r="H304" s="67">
        <f t="shared" si="39"/>
        <v>0</v>
      </c>
    </row>
    <row r="305" spans="1:8" s="79" customFormat="1" ht="30" customHeight="1" x14ac:dyDescent="0.2">
      <c r="A305" s="107" t="s">
        <v>203</v>
      </c>
      <c r="B305" s="68" t="s">
        <v>55</v>
      </c>
      <c r="C305" s="65" t="s">
        <v>198</v>
      </c>
      <c r="D305" s="69" t="s">
        <v>2</v>
      </c>
      <c r="E305" s="66" t="s">
        <v>28</v>
      </c>
      <c r="F305" s="104">
        <v>50</v>
      </c>
      <c r="G305" s="80"/>
      <c r="H305" s="67">
        <f t="shared" si="39"/>
        <v>0</v>
      </c>
    </row>
    <row r="306" spans="1:8" s="79" customFormat="1" ht="30" customHeight="1" x14ac:dyDescent="0.2">
      <c r="A306" s="107" t="s">
        <v>37</v>
      </c>
      <c r="B306" s="64" t="s">
        <v>316</v>
      </c>
      <c r="C306" s="65" t="s">
        <v>38</v>
      </c>
      <c r="D306" s="69" t="s">
        <v>110</v>
      </c>
      <c r="E306" s="66"/>
      <c r="F306" s="104"/>
      <c r="G306" s="78"/>
      <c r="H306" s="67"/>
    </row>
    <row r="307" spans="1:8" s="79" customFormat="1" ht="30" customHeight="1" x14ac:dyDescent="0.2">
      <c r="A307" s="107" t="s">
        <v>39</v>
      </c>
      <c r="B307" s="68" t="s">
        <v>29</v>
      </c>
      <c r="C307" s="65" t="s">
        <v>40</v>
      </c>
      <c r="D307" s="69" t="s">
        <v>2</v>
      </c>
      <c r="E307" s="66" t="s">
        <v>35</v>
      </c>
      <c r="F307" s="104">
        <v>950</v>
      </c>
      <c r="G307" s="80"/>
      <c r="H307" s="67">
        <f>ROUND(G307*F307,2)</f>
        <v>0</v>
      </c>
    </row>
    <row r="308" spans="1:8" s="79" customFormat="1" ht="30" customHeight="1" x14ac:dyDescent="0.2">
      <c r="A308" s="107" t="s">
        <v>41</v>
      </c>
      <c r="B308" s="64" t="s">
        <v>317</v>
      </c>
      <c r="C308" s="65" t="s">
        <v>42</v>
      </c>
      <c r="D308" s="69" t="s">
        <v>110</v>
      </c>
      <c r="E308" s="66"/>
      <c r="F308" s="104"/>
      <c r="G308" s="78"/>
      <c r="H308" s="67"/>
    </row>
    <row r="309" spans="1:8" s="79" customFormat="1" ht="30" customHeight="1" x14ac:dyDescent="0.2">
      <c r="A309" s="107" t="s">
        <v>43</v>
      </c>
      <c r="B309" s="68" t="s">
        <v>29</v>
      </c>
      <c r="C309" s="65" t="s">
        <v>44</v>
      </c>
      <c r="D309" s="69" t="s">
        <v>2</v>
      </c>
      <c r="E309" s="66" t="s">
        <v>35</v>
      </c>
      <c r="F309" s="104">
        <v>1700</v>
      </c>
      <c r="G309" s="80"/>
      <c r="H309" s="67">
        <f>ROUND(G309*F309,2)</f>
        <v>0</v>
      </c>
    </row>
    <row r="310" spans="1:8" s="105" customFormat="1" ht="30" customHeight="1" x14ac:dyDescent="0.2">
      <c r="A310" s="107" t="s">
        <v>137</v>
      </c>
      <c r="B310" s="64" t="s">
        <v>318</v>
      </c>
      <c r="C310" s="65" t="s">
        <v>138</v>
      </c>
      <c r="D310" s="69" t="s">
        <v>139</v>
      </c>
      <c r="E310" s="66"/>
      <c r="F310" s="104"/>
      <c r="G310" s="78"/>
      <c r="H310" s="67"/>
    </row>
    <row r="311" spans="1:8" s="79" customFormat="1" ht="30" customHeight="1" x14ac:dyDescent="0.2">
      <c r="A311" s="107" t="s">
        <v>204</v>
      </c>
      <c r="B311" s="68" t="s">
        <v>29</v>
      </c>
      <c r="C311" s="65" t="s">
        <v>205</v>
      </c>
      <c r="D311" s="69" t="s">
        <v>2</v>
      </c>
      <c r="E311" s="66" t="s">
        <v>45</v>
      </c>
      <c r="F311" s="104">
        <v>100</v>
      </c>
      <c r="G311" s="80"/>
      <c r="H311" s="67">
        <f>ROUND(G311*F311,2)</f>
        <v>0</v>
      </c>
    </row>
    <row r="312" spans="1:8" s="79" customFormat="1" ht="30" customHeight="1" x14ac:dyDescent="0.2">
      <c r="A312" s="107" t="s">
        <v>206</v>
      </c>
      <c r="B312" s="68" t="s">
        <v>36</v>
      </c>
      <c r="C312" s="65" t="s">
        <v>207</v>
      </c>
      <c r="D312" s="69" t="s">
        <v>2</v>
      </c>
      <c r="E312" s="66" t="s">
        <v>45</v>
      </c>
      <c r="F312" s="104">
        <v>40</v>
      </c>
      <c r="G312" s="80"/>
      <c r="H312" s="67">
        <f>ROUND(G312*F312,2)</f>
        <v>0</v>
      </c>
    </row>
    <row r="313" spans="1:8" s="79" customFormat="1" ht="30" customHeight="1" x14ac:dyDescent="0.2">
      <c r="A313" s="107" t="s">
        <v>140</v>
      </c>
      <c r="B313" s="64" t="s">
        <v>319</v>
      </c>
      <c r="C313" s="65" t="s">
        <v>141</v>
      </c>
      <c r="D313" s="69" t="s">
        <v>139</v>
      </c>
      <c r="E313" s="66"/>
      <c r="F313" s="104"/>
      <c r="G313" s="78"/>
      <c r="H313" s="67"/>
    </row>
    <row r="314" spans="1:8" s="79" customFormat="1" ht="39.950000000000003" customHeight="1" x14ac:dyDescent="0.2">
      <c r="A314" s="107" t="s">
        <v>208</v>
      </c>
      <c r="B314" s="68" t="s">
        <v>29</v>
      </c>
      <c r="C314" s="65" t="s">
        <v>142</v>
      </c>
      <c r="D314" s="69" t="s">
        <v>85</v>
      </c>
      <c r="E314" s="66" t="s">
        <v>45</v>
      </c>
      <c r="F314" s="104">
        <v>120</v>
      </c>
      <c r="G314" s="80"/>
      <c r="H314" s="67">
        <f>ROUND(G314*F314,2)</f>
        <v>0</v>
      </c>
    </row>
    <row r="315" spans="1:8" s="79" customFormat="1" ht="30" customHeight="1" x14ac:dyDescent="0.2">
      <c r="A315" s="107" t="s">
        <v>83</v>
      </c>
      <c r="B315" s="64" t="s">
        <v>320</v>
      </c>
      <c r="C315" s="65" t="s">
        <v>47</v>
      </c>
      <c r="D315" s="69" t="s">
        <v>139</v>
      </c>
      <c r="E315" s="66"/>
      <c r="F315" s="104"/>
      <c r="G315" s="78"/>
      <c r="H315" s="67"/>
    </row>
    <row r="316" spans="1:8" s="79" customFormat="1" ht="30" customHeight="1" x14ac:dyDescent="0.2">
      <c r="A316" s="107" t="s">
        <v>209</v>
      </c>
      <c r="B316" s="68" t="s">
        <v>29</v>
      </c>
      <c r="C316" s="65" t="s">
        <v>210</v>
      </c>
      <c r="D316" s="69" t="s">
        <v>170</v>
      </c>
      <c r="E316" s="66"/>
      <c r="F316" s="104"/>
      <c r="G316" s="82"/>
      <c r="H316" s="67"/>
    </row>
    <row r="317" spans="1:8" s="79" customFormat="1" ht="30" customHeight="1" x14ac:dyDescent="0.2">
      <c r="A317" s="130" t="s">
        <v>459</v>
      </c>
      <c r="B317" s="112" t="s">
        <v>81</v>
      </c>
      <c r="C317" s="113" t="s">
        <v>173</v>
      </c>
      <c r="D317" s="103"/>
      <c r="E317" s="114" t="s">
        <v>45</v>
      </c>
      <c r="F317" s="115">
        <v>20</v>
      </c>
      <c r="G317" s="80"/>
      <c r="H317" s="82">
        <f>ROUND(G317*F317,2)</f>
        <v>0</v>
      </c>
    </row>
    <row r="318" spans="1:8" s="79" customFormat="1" ht="30" customHeight="1" x14ac:dyDescent="0.2">
      <c r="A318" s="130" t="s">
        <v>460</v>
      </c>
      <c r="B318" s="112" t="s">
        <v>82</v>
      </c>
      <c r="C318" s="113" t="s">
        <v>211</v>
      </c>
      <c r="D318" s="103"/>
      <c r="E318" s="114" t="s">
        <v>45</v>
      </c>
      <c r="F318" s="115">
        <v>40</v>
      </c>
      <c r="G318" s="80"/>
      <c r="H318" s="82">
        <f>ROUND(G318*F318,2)</f>
        <v>0</v>
      </c>
    </row>
    <row r="319" spans="1:8" s="117" customFormat="1" ht="30" customHeight="1" x14ac:dyDescent="0.2">
      <c r="A319" s="130" t="s">
        <v>214</v>
      </c>
      <c r="B319" s="116" t="s">
        <v>36</v>
      </c>
      <c r="C319" s="113" t="s">
        <v>215</v>
      </c>
      <c r="D319" s="103" t="s">
        <v>48</v>
      </c>
      <c r="E319" s="114"/>
      <c r="F319" s="115"/>
      <c r="G319" s="82"/>
      <c r="H319" s="82"/>
    </row>
    <row r="320" spans="1:8" s="117" customFormat="1" ht="30" customHeight="1" x14ac:dyDescent="0.2">
      <c r="A320" s="130" t="s">
        <v>462</v>
      </c>
      <c r="B320" s="112" t="s">
        <v>81</v>
      </c>
      <c r="C320" s="113" t="s">
        <v>173</v>
      </c>
      <c r="D320" s="103"/>
      <c r="E320" s="114" t="s">
        <v>45</v>
      </c>
      <c r="F320" s="115">
        <v>15</v>
      </c>
      <c r="G320" s="80"/>
      <c r="H320" s="82">
        <f>ROUND(G320*F320,2)</f>
        <v>0</v>
      </c>
    </row>
    <row r="321" spans="1:8" s="117" customFormat="1" ht="30" customHeight="1" x14ac:dyDescent="0.2">
      <c r="A321" s="130" t="s">
        <v>463</v>
      </c>
      <c r="B321" s="112" t="s">
        <v>82</v>
      </c>
      <c r="C321" s="113" t="s">
        <v>211</v>
      </c>
      <c r="D321" s="103"/>
      <c r="E321" s="114" t="s">
        <v>45</v>
      </c>
      <c r="F321" s="115">
        <v>100</v>
      </c>
      <c r="G321" s="80"/>
      <c r="H321" s="82">
        <f>ROUND(G321*F321,2)</f>
        <v>0</v>
      </c>
    </row>
    <row r="322" spans="1:8" s="117" customFormat="1" ht="30" customHeight="1" x14ac:dyDescent="0.2">
      <c r="A322" s="130" t="s">
        <v>464</v>
      </c>
      <c r="B322" s="112" t="s">
        <v>212</v>
      </c>
      <c r="C322" s="113" t="s">
        <v>216</v>
      </c>
      <c r="D322" s="103" t="s">
        <v>2</v>
      </c>
      <c r="E322" s="114" t="s">
        <v>45</v>
      </c>
      <c r="F322" s="115">
        <v>250</v>
      </c>
      <c r="G322" s="80"/>
      <c r="H322" s="82">
        <f>ROUND(G322*F322,2)</f>
        <v>0</v>
      </c>
    </row>
    <row r="323" spans="1:8" s="79" customFormat="1" ht="30" customHeight="1" x14ac:dyDescent="0.2">
      <c r="A323" s="107" t="s">
        <v>114</v>
      </c>
      <c r="B323" s="64" t="s">
        <v>321</v>
      </c>
      <c r="C323" s="65" t="s">
        <v>115</v>
      </c>
      <c r="D323" s="69" t="s">
        <v>217</v>
      </c>
      <c r="E323" s="119"/>
      <c r="F323" s="104"/>
      <c r="G323" s="78"/>
      <c r="H323" s="67"/>
    </row>
    <row r="324" spans="1:8" s="79" customFormat="1" ht="30" customHeight="1" x14ac:dyDescent="0.2">
      <c r="A324" s="107" t="s">
        <v>143</v>
      </c>
      <c r="B324" s="68" t="s">
        <v>29</v>
      </c>
      <c r="C324" s="65" t="s">
        <v>144</v>
      </c>
      <c r="D324" s="69"/>
      <c r="E324" s="66"/>
      <c r="F324" s="104"/>
      <c r="G324" s="78"/>
      <c r="H324" s="67"/>
    </row>
    <row r="325" spans="1:8" s="79" customFormat="1" ht="30" customHeight="1" x14ac:dyDescent="0.2">
      <c r="A325" s="107" t="s">
        <v>116</v>
      </c>
      <c r="B325" s="70" t="s">
        <v>81</v>
      </c>
      <c r="C325" s="65" t="s">
        <v>92</v>
      </c>
      <c r="D325" s="69"/>
      <c r="E325" s="66" t="s">
        <v>30</v>
      </c>
      <c r="F325" s="104">
        <v>2400</v>
      </c>
      <c r="G325" s="80"/>
      <c r="H325" s="67">
        <f>ROUND(G325*F325,2)</f>
        <v>0</v>
      </c>
    </row>
    <row r="326" spans="1:8" s="79" customFormat="1" ht="30" customHeight="1" x14ac:dyDescent="0.2">
      <c r="A326" s="107" t="s">
        <v>117</v>
      </c>
      <c r="B326" s="68" t="s">
        <v>36</v>
      </c>
      <c r="C326" s="65" t="s">
        <v>63</v>
      </c>
      <c r="D326" s="69"/>
      <c r="E326" s="66"/>
      <c r="F326" s="104"/>
      <c r="G326" s="78"/>
      <c r="H326" s="67"/>
    </row>
    <row r="327" spans="1:8" s="79" customFormat="1" ht="30" customHeight="1" x14ac:dyDescent="0.2">
      <c r="A327" s="107" t="s">
        <v>118</v>
      </c>
      <c r="B327" s="70" t="s">
        <v>81</v>
      </c>
      <c r="C327" s="65" t="s">
        <v>92</v>
      </c>
      <c r="D327" s="69"/>
      <c r="E327" s="66" t="s">
        <v>30</v>
      </c>
      <c r="F327" s="104">
        <v>150</v>
      </c>
      <c r="G327" s="80"/>
      <c r="H327" s="67">
        <f>ROUND(G327*F327,2)</f>
        <v>0</v>
      </c>
    </row>
    <row r="328" spans="1:8" s="105" customFormat="1" ht="30" customHeight="1" x14ac:dyDescent="0.2">
      <c r="A328" s="107" t="s">
        <v>88</v>
      </c>
      <c r="B328" s="64" t="s">
        <v>322</v>
      </c>
      <c r="C328" s="65" t="s">
        <v>89</v>
      </c>
      <c r="D328" s="69" t="s">
        <v>145</v>
      </c>
      <c r="E328" s="66"/>
      <c r="F328" s="104"/>
      <c r="G328" s="78"/>
      <c r="H328" s="67"/>
    </row>
    <row r="329" spans="1:8" s="79" customFormat="1" ht="30" customHeight="1" x14ac:dyDescent="0.2">
      <c r="A329" s="107" t="s">
        <v>146</v>
      </c>
      <c r="B329" s="68" t="s">
        <v>29</v>
      </c>
      <c r="C329" s="65" t="s">
        <v>147</v>
      </c>
      <c r="D329" s="69" t="s">
        <v>2</v>
      </c>
      <c r="E329" s="66" t="s">
        <v>28</v>
      </c>
      <c r="F329" s="104">
        <v>500</v>
      </c>
      <c r="G329" s="80"/>
      <c r="H329" s="67">
        <f t="shared" ref="H329" si="40">ROUND(G329*F329,2)</f>
        <v>0</v>
      </c>
    </row>
    <row r="330" spans="1:8" s="79" customFormat="1" ht="30" customHeight="1" x14ac:dyDescent="0.2">
      <c r="A330" s="107" t="s">
        <v>90</v>
      </c>
      <c r="B330" s="64" t="s">
        <v>323</v>
      </c>
      <c r="C330" s="65" t="s">
        <v>91</v>
      </c>
      <c r="D330" s="69" t="s">
        <v>119</v>
      </c>
      <c r="E330" s="66" t="s">
        <v>35</v>
      </c>
      <c r="F330" s="77">
        <v>3</v>
      </c>
      <c r="G330" s="80"/>
      <c r="H330" s="67">
        <f>ROUND(G330*F330,2)</f>
        <v>0</v>
      </c>
    </row>
    <row r="331" spans="1:8" ht="39.950000000000003" customHeight="1" x14ac:dyDescent="0.2">
      <c r="A331" s="21"/>
      <c r="B331" s="6"/>
      <c r="C331" s="35" t="s">
        <v>20</v>
      </c>
      <c r="D331" s="10"/>
      <c r="E331" s="8"/>
      <c r="F331" s="8"/>
      <c r="G331" s="21"/>
      <c r="H331" s="24"/>
    </row>
    <row r="332" spans="1:8" s="105" customFormat="1" ht="30" customHeight="1" x14ac:dyDescent="0.2">
      <c r="A332" s="102" t="s">
        <v>68</v>
      </c>
      <c r="B332" s="64" t="s">
        <v>357</v>
      </c>
      <c r="C332" s="65" t="s">
        <v>69</v>
      </c>
      <c r="D332" s="69" t="s">
        <v>120</v>
      </c>
      <c r="E332" s="66"/>
      <c r="F332" s="77"/>
      <c r="G332" s="78"/>
      <c r="H332" s="71"/>
    </row>
    <row r="333" spans="1:8" s="105" customFormat="1" ht="39.950000000000003" customHeight="1" x14ac:dyDescent="0.2">
      <c r="A333" s="102" t="s">
        <v>218</v>
      </c>
      <c r="B333" s="68" t="s">
        <v>29</v>
      </c>
      <c r="C333" s="65" t="s">
        <v>219</v>
      </c>
      <c r="D333" s="69"/>
      <c r="E333" s="66" t="s">
        <v>28</v>
      </c>
      <c r="F333" s="77">
        <v>800</v>
      </c>
      <c r="G333" s="80"/>
      <c r="H333" s="67">
        <f t="shared" ref="H333:H334" si="41">ROUND(G333*F333,2)</f>
        <v>0</v>
      </c>
    </row>
    <row r="334" spans="1:8" s="105" customFormat="1" ht="39.950000000000003" customHeight="1" x14ac:dyDescent="0.2">
      <c r="A334" s="102" t="s">
        <v>220</v>
      </c>
      <c r="B334" s="68" t="s">
        <v>36</v>
      </c>
      <c r="C334" s="65" t="s">
        <v>221</v>
      </c>
      <c r="D334" s="69"/>
      <c r="E334" s="66" t="s">
        <v>28</v>
      </c>
      <c r="F334" s="77">
        <v>1750</v>
      </c>
      <c r="G334" s="80"/>
      <c r="H334" s="67">
        <f t="shared" si="41"/>
        <v>0</v>
      </c>
    </row>
    <row r="335" spans="1:8" s="105" customFormat="1" ht="39.950000000000003" customHeight="1" x14ac:dyDescent="0.2">
      <c r="A335" s="102" t="s">
        <v>344</v>
      </c>
      <c r="B335" s="64" t="s">
        <v>358</v>
      </c>
      <c r="C335" s="65" t="s">
        <v>345</v>
      </c>
      <c r="D335" s="69" t="s">
        <v>120</v>
      </c>
      <c r="E335" s="66"/>
      <c r="F335" s="77"/>
      <c r="G335" s="78"/>
      <c r="H335" s="71"/>
    </row>
    <row r="336" spans="1:8" s="79" customFormat="1" ht="39.950000000000003" customHeight="1" x14ac:dyDescent="0.2">
      <c r="A336" s="102" t="s">
        <v>341</v>
      </c>
      <c r="B336" s="68" t="s">
        <v>29</v>
      </c>
      <c r="C336" s="65" t="s">
        <v>342</v>
      </c>
      <c r="D336" s="69" t="s">
        <v>343</v>
      </c>
      <c r="E336" s="66" t="s">
        <v>45</v>
      </c>
      <c r="F336" s="104">
        <v>55</v>
      </c>
      <c r="G336" s="80"/>
      <c r="H336" s="67">
        <f t="shared" ref="H336:H337" si="42">ROUND(G336*F336,2)</f>
        <v>0</v>
      </c>
    </row>
    <row r="337" spans="1:8" s="105" customFormat="1" ht="30" customHeight="1" x14ac:dyDescent="0.2">
      <c r="A337" s="102" t="s">
        <v>338</v>
      </c>
      <c r="B337" s="64" t="s">
        <v>324</v>
      </c>
      <c r="C337" s="65" t="s">
        <v>339</v>
      </c>
      <c r="D337" s="69" t="s">
        <v>340</v>
      </c>
      <c r="E337" s="66" t="s">
        <v>28</v>
      </c>
      <c r="F337" s="77">
        <v>700</v>
      </c>
      <c r="G337" s="80"/>
      <c r="H337" s="67">
        <f t="shared" si="42"/>
        <v>0</v>
      </c>
    </row>
    <row r="338" spans="1:8" ht="39.950000000000003" customHeight="1" x14ac:dyDescent="0.2">
      <c r="A338" s="21"/>
      <c r="B338" s="6"/>
      <c r="C338" s="35" t="s">
        <v>21</v>
      </c>
      <c r="D338" s="10"/>
      <c r="E338" s="9"/>
      <c r="F338" s="8"/>
      <c r="G338" s="21"/>
      <c r="H338" s="24"/>
    </row>
    <row r="339" spans="1:8" s="105" customFormat="1" ht="30" customHeight="1" x14ac:dyDescent="0.2">
      <c r="A339" s="102" t="s">
        <v>49</v>
      </c>
      <c r="B339" s="64" t="s">
        <v>325</v>
      </c>
      <c r="C339" s="65" t="s">
        <v>50</v>
      </c>
      <c r="D339" s="69" t="s">
        <v>93</v>
      </c>
      <c r="E339" s="66" t="s">
        <v>45</v>
      </c>
      <c r="F339" s="77">
        <v>2600</v>
      </c>
      <c r="G339" s="80"/>
      <c r="H339" s="67">
        <f>ROUND(G339*F339,2)</f>
        <v>0</v>
      </c>
    </row>
    <row r="340" spans="1:8" ht="50.1" customHeight="1" x14ac:dyDescent="0.2">
      <c r="A340" s="21"/>
      <c r="B340" s="6"/>
      <c r="C340" s="35" t="s">
        <v>22</v>
      </c>
      <c r="D340" s="10"/>
      <c r="E340" s="9"/>
      <c r="F340" s="8"/>
      <c r="G340" s="21"/>
      <c r="H340" s="24"/>
    </row>
    <row r="341" spans="1:8" s="105" customFormat="1" ht="30" customHeight="1" x14ac:dyDescent="0.2">
      <c r="A341" s="102" t="s">
        <v>103</v>
      </c>
      <c r="B341" s="64" t="s">
        <v>326</v>
      </c>
      <c r="C341" s="65" t="s">
        <v>104</v>
      </c>
      <c r="D341" s="69" t="s">
        <v>94</v>
      </c>
      <c r="E341" s="66"/>
      <c r="F341" s="77"/>
      <c r="G341" s="78"/>
      <c r="H341" s="71"/>
    </row>
    <row r="342" spans="1:8" s="105" customFormat="1" ht="30" customHeight="1" x14ac:dyDescent="0.2">
      <c r="A342" s="102" t="s">
        <v>105</v>
      </c>
      <c r="B342" s="68" t="s">
        <v>29</v>
      </c>
      <c r="C342" s="65" t="s">
        <v>106</v>
      </c>
      <c r="D342" s="69"/>
      <c r="E342" s="66" t="s">
        <v>35</v>
      </c>
      <c r="F342" s="77">
        <v>8</v>
      </c>
      <c r="G342" s="80"/>
      <c r="H342" s="67">
        <f>ROUND(G342*F342,2)</f>
        <v>0</v>
      </c>
    </row>
    <row r="343" spans="1:8" s="79" customFormat="1" ht="30" customHeight="1" x14ac:dyDescent="0.2">
      <c r="A343" s="102" t="s">
        <v>377</v>
      </c>
      <c r="B343" s="64" t="s">
        <v>327</v>
      </c>
      <c r="C343" s="65" t="s">
        <v>379</v>
      </c>
      <c r="D343" s="69" t="s">
        <v>94</v>
      </c>
      <c r="E343" s="66"/>
      <c r="F343" s="77"/>
      <c r="G343" s="78"/>
      <c r="H343" s="71"/>
    </row>
    <row r="344" spans="1:8" s="79" customFormat="1" ht="30" customHeight="1" x14ac:dyDescent="0.2">
      <c r="A344" s="102" t="s">
        <v>380</v>
      </c>
      <c r="B344" s="68" t="s">
        <v>29</v>
      </c>
      <c r="C344" s="65" t="s">
        <v>439</v>
      </c>
      <c r="D344" s="69"/>
      <c r="E344" s="66"/>
      <c r="F344" s="77"/>
      <c r="G344" s="78"/>
      <c r="H344" s="71"/>
    </row>
    <row r="345" spans="1:8" s="79" customFormat="1" ht="39.950000000000003" customHeight="1" x14ac:dyDescent="0.2">
      <c r="A345" s="102" t="s">
        <v>381</v>
      </c>
      <c r="B345" s="70" t="s">
        <v>81</v>
      </c>
      <c r="C345" s="65" t="s">
        <v>383</v>
      </c>
      <c r="D345" s="69"/>
      <c r="E345" s="66" t="s">
        <v>45</v>
      </c>
      <c r="F345" s="77">
        <v>2</v>
      </c>
      <c r="G345" s="80"/>
      <c r="H345" s="67">
        <f>ROUND(G345*F345,2)</f>
        <v>0</v>
      </c>
    </row>
    <row r="346" spans="1:8" s="79" customFormat="1" ht="30" customHeight="1" x14ac:dyDescent="0.2">
      <c r="A346" s="102" t="s">
        <v>380</v>
      </c>
      <c r="B346" s="68" t="s">
        <v>36</v>
      </c>
      <c r="C346" s="65" t="s">
        <v>382</v>
      </c>
      <c r="D346" s="69"/>
      <c r="E346" s="66"/>
      <c r="F346" s="77"/>
      <c r="G346" s="78"/>
      <c r="H346" s="71"/>
    </row>
    <row r="347" spans="1:8" s="79" customFormat="1" ht="39.950000000000003" customHeight="1" x14ac:dyDescent="0.2">
      <c r="A347" s="102" t="s">
        <v>381</v>
      </c>
      <c r="B347" s="70" t="s">
        <v>81</v>
      </c>
      <c r="C347" s="65" t="s">
        <v>383</v>
      </c>
      <c r="D347" s="69"/>
      <c r="E347" s="66" t="s">
        <v>45</v>
      </c>
      <c r="F347" s="77">
        <v>20</v>
      </c>
      <c r="G347" s="80"/>
      <c r="H347" s="67">
        <f>ROUND(G347*F347,2)</f>
        <v>0</v>
      </c>
    </row>
    <row r="348" spans="1:8" s="79" customFormat="1" ht="30" customHeight="1" x14ac:dyDescent="0.2">
      <c r="A348" s="102" t="s">
        <v>107</v>
      </c>
      <c r="B348" s="64" t="s">
        <v>328</v>
      </c>
      <c r="C348" s="65" t="s">
        <v>108</v>
      </c>
      <c r="D348" s="69" t="s">
        <v>94</v>
      </c>
      <c r="E348" s="66" t="s">
        <v>45</v>
      </c>
      <c r="F348" s="77">
        <v>20</v>
      </c>
      <c r="G348" s="80"/>
      <c r="H348" s="67">
        <f>ROUND(G348*F348,2)</f>
        <v>0</v>
      </c>
    </row>
    <row r="349" spans="1:8" s="122" customFormat="1" ht="30" customHeight="1" x14ac:dyDescent="0.2">
      <c r="A349" s="102" t="s">
        <v>70</v>
      </c>
      <c r="B349" s="64" t="s">
        <v>329</v>
      </c>
      <c r="C349" s="120" t="s">
        <v>148</v>
      </c>
      <c r="D349" s="121" t="s">
        <v>156</v>
      </c>
      <c r="E349" s="66"/>
      <c r="F349" s="77"/>
      <c r="G349" s="78"/>
      <c r="H349" s="71"/>
    </row>
    <row r="350" spans="1:8" s="79" customFormat="1" ht="39.950000000000003" customHeight="1" x14ac:dyDescent="0.2">
      <c r="A350" s="102" t="s">
        <v>71</v>
      </c>
      <c r="B350" s="68" t="s">
        <v>29</v>
      </c>
      <c r="C350" s="123" t="s">
        <v>171</v>
      </c>
      <c r="D350" s="69"/>
      <c r="E350" s="66" t="s">
        <v>35</v>
      </c>
      <c r="F350" s="77">
        <v>14</v>
      </c>
      <c r="G350" s="80"/>
      <c r="H350" s="67">
        <f t="shared" ref="H350:H352" si="43">ROUND(G350*F350,2)</f>
        <v>0</v>
      </c>
    </row>
    <row r="351" spans="1:8" s="79" customFormat="1" ht="39.950000000000003" customHeight="1" x14ac:dyDescent="0.2">
      <c r="A351" s="102" t="s">
        <v>72</v>
      </c>
      <c r="B351" s="68" t="s">
        <v>36</v>
      </c>
      <c r="C351" s="123" t="s">
        <v>172</v>
      </c>
      <c r="D351" s="69"/>
      <c r="E351" s="66" t="s">
        <v>35</v>
      </c>
      <c r="F351" s="77">
        <v>5</v>
      </c>
      <c r="G351" s="80"/>
      <c r="H351" s="67">
        <f t="shared" si="43"/>
        <v>0</v>
      </c>
    </row>
    <row r="352" spans="1:8" s="79" customFormat="1" ht="39.950000000000003" customHeight="1" x14ac:dyDescent="0.2">
      <c r="A352" s="102" t="s">
        <v>121</v>
      </c>
      <c r="B352" s="68" t="s">
        <v>46</v>
      </c>
      <c r="C352" s="123" t="s">
        <v>222</v>
      </c>
      <c r="D352" s="69"/>
      <c r="E352" s="66" t="s">
        <v>35</v>
      </c>
      <c r="F352" s="77">
        <v>9</v>
      </c>
      <c r="G352" s="80"/>
      <c r="H352" s="67">
        <f t="shared" si="43"/>
        <v>0</v>
      </c>
    </row>
    <row r="353" spans="1:8" s="122" customFormat="1" ht="30" customHeight="1" x14ac:dyDescent="0.2">
      <c r="A353" s="102" t="s">
        <v>223</v>
      </c>
      <c r="B353" s="64" t="s">
        <v>451</v>
      </c>
      <c r="C353" s="72" t="s">
        <v>224</v>
      </c>
      <c r="D353" s="69" t="s">
        <v>94</v>
      </c>
      <c r="E353" s="66"/>
      <c r="F353" s="77"/>
      <c r="G353" s="78"/>
      <c r="H353" s="71"/>
    </row>
    <row r="354" spans="1:8" s="122" customFormat="1" ht="30" customHeight="1" x14ac:dyDescent="0.2">
      <c r="A354" s="102" t="s">
        <v>225</v>
      </c>
      <c r="B354" s="68" t="s">
        <v>29</v>
      </c>
      <c r="C354" s="72" t="s">
        <v>226</v>
      </c>
      <c r="D354" s="69"/>
      <c r="E354" s="66" t="s">
        <v>35</v>
      </c>
      <c r="F354" s="77">
        <v>12</v>
      </c>
      <c r="G354" s="80"/>
      <c r="H354" s="67">
        <f>ROUND(G354*F354,2)</f>
        <v>0</v>
      </c>
    </row>
    <row r="355" spans="1:8" s="122" customFormat="1" ht="30" customHeight="1" x14ac:dyDescent="0.2">
      <c r="A355" s="102" t="s">
        <v>405</v>
      </c>
      <c r="B355" s="64" t="s">
        <v>330</v>
      </c>
      <c r="C355" s="72" t="s">
        <v>406</v>
      </c>
      <c r="D355" s="69" t="s">
        <v>94</v>
      </c>
      <c r="E355" s="66"/>
      <c r="F355" s="77"/>
      <c r="G355" s="78"/>
      <c r="H355" s="71"/>
    </row>
    <row r="356" spans="1:8" s="122" customFormat="1" ht="30" customHeight="1" x14ac:dyDescent="0.2">
      <c r="A356" s="102" t="s">
        <v>409</v>
      </c>
      <c r="B356" s="68" t="s">
        <v>29</v>
      </c>
      <c r="C356" s="72" t="s">
        <v>410</v>
      </c>
      <c r="D356" s="69"/>
      <c r="E356" s="66"/>
      <c r="F356" s="77"/>
      <c r="G356" s="78"/>
      <c r="H356" s="71"/>
    </row>
    <row r="357" spans="1:8" s="79" customFormat="1" ht="39.950000000000003" customHeight="1" x14ac:dyDescent="0.2">
      <c r="A357" s="102" t="s">
        <v>408</v>
      </c>
      <c r="B357" s="70" t="s">
        <v>81</v>
      </c>
      <c r="C357" s="65" t="s">
        <v>434</v>
      </c>
      <c r="D357" s="69"/>
      <c r="E357" s="66" t="s">
        <v>35</v>
      </c>
      <c r="F357" s="77">
        <v>1</v>
      </c>
      <c r="G357" s="80"/>
      <c r="H357" s="67">
        <f t="shared" ref="H357:H358" si="44">ROUND(G357*F357,2)</f>
        <v>0</v>
      </c>
    </row>
    <row r="358" spans="1:8" s="79" customFormat="1" ht="39.950000000000003" customHeight="1" x14ac:dyDescent="0.2">
      <c r="A358" s="136" t="s">
        <v>432</v>
      </c>
      <c r="B358" s="70" t="s">
        <v>82</v>
      </c>
      <c r="C358" s="65" t="s">
        <v>465</v>
      </c>
      <c r="D358" s="69"/>
      <c r="E358" s="66" t="s">
        <v>35</v>
      </c>
      <c r="F358" s="77">
        <v>2</v>
      </c>
      <c r="G358" s="80"/>
      <c r="H358" s="67">
        <f t="shared" si="44"/>
        <v>0</v>
      </c>
    </row>
    <row r="359" spans="1:8" s="122" customFormat="1" ht="39.950000000000003" customHeight="1" x14ac:dyDescent="0.2">
      <c r="A359" s="102" t="s">
        <v>435</v>
      </c>
      <c r="B359" s="64" t="s">
        <v>331</v>
      </c>
      <c r="C359" s="72" t="s">
        <v>436</v>
      </c>
      <c r="D359" s="69" t="s">
        <v>94</v>
      </c>
      <c r="E359" s="66"/>
      <c r="F359" s="77"/>
      <c r="G359" s="78"/>
      <c r="H359" s="71"/>
    </row>
    <row r="360" spans="1:8" s="122" customFormat="1" ht="30" customHeight="1" x14ac:dyDescent="0.2">
      <c r="A360" s="102" t="s">
        <v>437</v>
      </c>
      <c r="B360" s="68" t="s">
        <v>29</v>
      </c>
      <c r="C360" s="72" t="s">
        <v>438</v>
      </c>
      <c r="D360" s="69"/>
      <c r="E360" s="66" t="s">
        <v>35</v>
      </c>
      <c r="F360" s="77">
        <v>1</v>
      </c>
      <c r="G360" s="80"/>
      <c r="H360" s="67">
        <f t="shared" ref="H360" si="45">ROUND(G360*F360,2)</f>
        <v>0</v>
      </c>
    </row>
    <row r="361" spans="1:8" s="105" customFormat="1" ht="30" customHeight="1" x14ac:dyDescent="0.2">
      <c r="A361" s="102" t="s">
        <v>243</v>
      </c>
      <c r="B361" s="64" t="s">
        <v>332</v>
      </c>
      <c r="C361" s="65" t="s">
        <v>244</v>
      </c>
      <c r="D361" s="69" t="s">
        <v>94</v>
      </c>
      <c r="E361" s="66" t="s">
        <v>35</v>
      </c>
      <c r="F361" s="77">
        <v>1</v>
      </c>
      <c r="G361" s="80"/>
      <c r="H361" s="67">
        <f t="shared" ref="H361:H363" si="46">ROUND(G361*F361,2)</f>
        <v>0</v>
      </c>
    </row>
    <row r="362" spans="1:8" s="79" customFormat="1" ht="30" customHeight="1" x14ac:dyDescent="0.2">
      <c r="A362" s="102" t="s">
        <v>95</v>
      </c>
      <c r="B362" s="64" t="s">
        <v>333</v>
      </c>
      <c r="C362" s="65" t="s">
        <v>96</v>
      </c>
      <c r="D362" s="69" t="s">
        <v>94</v>
      </c>
      <c r="E362" s="66" t="s">
        <v>35</v>
      </c>
      <c r="F362" s="77">
        <v>7</v>
      </c>
      <c r="G362" s="80"/>
      <c r="H362" s="67">
        <f t="shared" si="46"/>
        <v>0</v>
      </c>
    </row>
    <row r="363" spans="1:8" s="79" customFormat="1" ht="30" customHeight="1" x14ac:dyDescent="0.2">
      <c r="A363" s="102" t="s">
        <v>153</v>
      </c>
      <c r="B363" s="64" t="s">
        <v>334</v>
      </c>
      <c r="C363" s="65" t="s">
        <v>154</v>
      </c>
      <c r="D363" s="69" t="s">
        <v>227</v>
      </c>
      <c r="E363" s="66" t="s">
        <v>35</v>
      </c>
      <c r="F363" s="77">
        <v>10</v>
      </c>
      <c r="G363" s="80"/>
      <c r="H363" s="67">
        <f t="shared" si="46"/>
        <v>0</v>
      </c>
    </row>
    <row r="364" spans="1:8" ht="39.950000000000003" customHeight="1" x14ac:dyDescent="0.2">
      <c r="A364" s="21"/>
      <c r="B364" s="12"/>
      <c r="C364" s="35" t="s">
        <v>23</v>
      </c>
      <c r="D364" s="10"/>
      <c r="E364" s="9"/>
      <c r="F364" s="8"/>
      <c r="G364" s="21"/>
      <c r="H364" s="24"/>
    </row>
    <row r="365" spans="1:8" s="79" customFormat="1" ht="39.950000000000003" customHeight="1" x14ac:dyDescent="0.2">
      <c r="A365" s="102" t="s">
        <v>51</v>
      </c>
      <c r="B365" s="64" t="s">
        <v>335</v>
      </c>
      <c r="C365" s="123" t="s">
        <v>155</v>
      </c>
      <c r="D365" s="121" t="s">
        <v>156</v>
      </c>
      <c r="E365" s="66" t="s">
        <v>35</v>
      </c>
      <c r="F365" s="77">
        <v>1</v>
      </c>
      <c r="G365" s="80"/>
      <c r="H365" s="67">
        <f>ROUND(G365*F365,2)</f>
        <v>0</v>
      </c>
    </row>
    <row r="366" spans="1:8" s="79" customFormat="1" ht="30" customHeight="1" x14ac:dyDescent="0.2">
      <c r="A366" s="102" t="s">
        <v>64</v>
      </c>
      <c r="B366" s="64" t="s">
        <v>443</v>
      </c>
      <c r="C366" s="65" t="s">
        <v>73</v>
      </c>
      <c r="D366" s="69" t="s">
        <v>94</v>
      </c>
      <c r="E366" s="66"/>
      <c r="F366" s="77"/>
      <c r="G366" s="82"/>
      <c r="H366" s="71"/>
    </row>
    <row r="367" spans="1:8" s="79" customFormat="1" ht="30" customHeight="1" x14ac:dyDescent="0.2">
      <c r="A367" s="102" t="s">
        <v>74</v>
      </c>
      <c r="B367" s="68" t="s">
        <v>29</v>
      </c>
      <c r="C367" s="65" t="s">
        <v>97</v>
      </c>
      <c r="D367" s="69"/>
      <c r="E367" s="66" t="s">
        <v>65</v>
      </c>
      <c r="F367" s="124">
        <v>2</v>
      </c>
      <c r="G367" s="80"/>
      <c r="H367" s="67">
        <f>ROUND(G367*F367,2)</f>
        <v>0</v>
      </c>
    </row>
    <row r="368" spans="1:8" s="105" customFormat="1" ht="30" customHeight="1" x14ac:dyDescent="0.2">
      <c r="A368" s="102" t="s">
        <v>52</v>
      </c>
      <c r="B368" s="64" t="s">
        <v>444</v>
      </c>
      <c r="C368" s="123" t="s">
        <v>157</v>
      </c>
      <c r="D368" s="121" t="s">
        <v>156</v>
      </c>
      <c r="E368" s="66"/>
      <c r="F368" s="77"/>
      <c r="G368" s="78"/>
      <c r="H368" s="71"/>
    </row>
    <row r="369" spans="1:8" s="79" customFormat="1" ht="30" customHeight="1" x14ac:dyDescent="0.2">
      <c r="A369" s="102" t="s">
        <v>122</v>
      </c>
      <c r="B369" s="68" t="s">
        <v>29</v>
      </c>
      <c r="C369" s="65" t="s">
        <v>123</v>
      </c>
      <c r="D369" s="69"/>
      <c r="E369" s="66" t="s">
        <v>35</v>
      </c>
      <c r="F369" s="77">
        <v>2</v>
      </c>
      <c r="G369" s="80"/>
      <c r="H369" s="67">
        <f>ROUND(G369*F369,2)</f>
        <v>0</v>
      </c>
    </row>
    <row r="370" spans="1:8" s="79" customFormat="1" ht="30" customHeight="1" x14ac:dyDescent="0.2">
      <c r="A370" s="102" t="s">
        <v>53</v>
      </c>
      <c r="B370" s="68" t="s">
        <v>36</v>
      </c>
      <c r="C370" s="65" t="s">
        <v>98</v>
      </c>
      <c r="D370" s="69"/>
      <c r="E370" s="66" t="s">
        <v>35</v>
      </c>
      <c r="F370" s="77">
        <v>10</v>
      </c>
      <c r="G370" s="80"/>
      <c r="H370" s="67">
        <f>ROUND(G370*F370,2)</f>
        <v>0</v>
      </c>
    </row>
    <row r="371" spans="1:8" s="79" customFormat="1" ht="30" customHeight="1" x14ac:dyDescent="0.2">
      <c r="A371" s="102" t="s">
        <v>124</v>
      </c>
      <c r="B371" s="68" t="s">
        <v>46</v>
      </c>
      <c r="C371" s="65" t="s">
        <v>125</v>
      </c>
      <c r="D371" s="69"/>
      <c r="E371" s="66" t="s">
        <v>35</v>
      </c>
      <c r="F371" s="77">
        <v>2</v>
      </c>
      <c r="G371" s="80"/>
      <c r="H371" s="67">
        <f>ROUND(G371*F371,2)</f>
        <v>0</v>
      </c>
    </row>
    <row r="372" spans="1:8" s="79" customFormat="1" ht="30" customHeight="1" x14ac:dyDescent="0.2">
      <c r="A372" s="102" t="s">
        <v>54</v>
      </c>
      <c r="B372" s="68" t="s">
        <v>55</v>
      </c>
      <c r="C372" s="65" t="s">
        <v>109</v>
      </c>
      <c r="D372" s="69"/>
      <c r="E372" s="66" t="s">
        <v>35</v>
      </c>
      <c r="F372" s="77">
        <v>1</v>
      </c>
      <c r="G372" s="80"/>
      <c r="H372" s="67">
        <f>ROUND(G372*F372,2)</f>
        <v>0</v>
      </c>
    </row>
    <row r="373" spans="1:8" s="105" customFormat="1" ht="30" customHeight="1" x14ac:dyDescent="0.2">
      <c r="A373" s="102" t="s">
        <v>66</v>
      </c>
      <c r="B373" s="64" t="s">
        <v>445</v>
      </c>
      <c r="C373" s="65" t="s">
        <v>75</v>
      </c>
      <c r="D373" s="121" t="s">
        <v>156</v>
      </c>
      <c r="E373" s="66" t="s">
        <v>35</v>
      </c>
      <c r="F373" s="77">
        <v>3</v>
      </c>
      <c r="G373" s="80"/>
      <c r="H373" s="67">
        <f t="shared" ref="H373:H376" si="47">ROUND(G373*F373,2)</f>
        <v>0</v>
      </c>
    </row>
    <row r="374" spans="1:8" s="105" customFormat="1" ht="30" customHeight="1" x14ac:dyDescent="0.2">
      <c r="A374" s="102" t="s">
        <v>67</v>
      </c>
      <c r="B374" s="64" t="s">
        <v>447</v>
      </c>
      <c r="C374" s="65" t="s">
        <v>76</v>
      </c>
      <c r="D374" s="121" t="s">
        <v>156</v>
      </c>
      <c r="E374" s="66" t="s">
        <v>35</v>
      </c>
      <c r="F374" s="77">
        <v>2</v>
      </c>
      <c r="G374" s="80"/>
      <c r="H374" s="67">
        <f t="shared" si="47"/>
        <v>0</v>
      </c>
    </row>
    <row r="375" spans="1:8" s="79" customFormat="1" ht="30" customHeight="1" x14ac:dyDescent="0.2">
      <c r="A375" s="73" t="s">
        <v>455</v>
      </c>
      <c r="B375" s="74" t="s">
        <v>448</v>
      </c>
      <c r="C375" s="75" t="s">
        <v>456</v>
      </c>
      <c r="D375" s="58" t="s">
        <v>457</v>
      </c>
      <c r="E375" s="76" t="s">
        <v>35</v>
      </c>
      <c r="F375" s="77">
        <v>1</v>
      </c>
      <c r="G375" s="80"/>
      <c r="H375" s="67">
        <f t="shared" si="47"/>
        <v>0</v>
      </c>
    </row>
    <row r="376" spans="1:8" s="79" customFormat="1" ht="30" customHeight="1" x14ac:dyDescent="0.2">
      <c r="A376" s="102" t="s">
        <v>228</v>
      </c>
      <c r="B376" s="64" t="s">
        <v>452</v>
      </c>
      <c r="C376" s="65" t="s">
        <v>229</v>
      </c>
      <c r="D376" s="69" t="s">
        <v>94</v>
      </c>
      <c r="E376" s="66" t="s">
        <v>35</v>
      </c>
      <c r="F376" s="81">
        <v>3</v>
      </c>
      <c r="G376" s="80"/>
      <c r="H376" s="67">
        <f t="shared" si="47"/>
        <v>0</v>
      </c>
    </row>
    <row r="377" spans="1:8" ht="39.950000000000003" customHeight="1" x14ac:dyDescent="0.2">
      <c r="A377" s="21"/>
      <c r="B377" s="16"/>
      <c r="C377" s="35" t="s">
        <v>24</v>
      </c>
      <c r="D377" s="10"/>
      <c r="E377" s="7"/>
      <c r="F377" s="10"/>
      <c r="G377" s="21"/>
      <c r="H377" s="24"/>
    </row>
    <row r="378" spans="1:8" s="105" customFormat="1" ht="30" customHeight="1" x14ac:dyDescent="0.2">
      <c r="A378" s="107" t="s">
        <v>56</v>
      </c>
      <c r="B378" s="64" t="s">
        <v>458</v>
      </c>
      <c r="C378" s="65" t="s">
        <v>57</v>
      </c>
      <c r="D378" s="69" t="s">
        <v>99</v>
      </c>
      <c r="E378" s="66"/>
      <c r="F378" s="104"/>
      <c r="G378" s="78"/>
      <c r="H378" s="67"/>
    </row>
    <row r="379" spans="1:8" s="79" customFormat="1" ht="30" customHeight="1" x14ac:dyDescent="0.2">
      <c r="A379" s="107" t="s">
        <v>100</v>
      </c>
      <c r="B379" s="68" t="s">
        <v>29</v>
      </c>
      <c r="C379" s="65" t="s">
        <v>101</v>
      </c>
      <c r="D379" s="69"/>
      <c r="E379" s="66" t="s">
        <v>28</v>
      </c>
      <c r="F379" s="104">
        <v>350</v>
      </c>
      <c r="G379" s="80"/>
      <c r="H379" s="67">
        <f>ROUND(G379*F379,2)</f>
        <v>0</v>
      </c>
    </row>
    <row r="380" spans="1:8" s="79" customFormat="1" ht="30" customHeight="1" x14ac:dyDescent="0.2">
      <c r="A380" s="107" t="s">
        <v>58</v>
      </c>
      <c r="B380" s="68" t="s">
        <v>36</v>
      </c>
      <c r="C380" s="65" t="s">
        <v>102</v>
      </c>
      <c r="D380" s="69"/>
      <c r="E380" s="66" t="s">
        <v>28</v>
      </c>
      <c r="F380" s="104">
        <v>550</v>
      </c>
      <c r="G380" s="80"/>
      <c r="H380" s="67">
        <f>ROUND(G380*F380,2)</f>
        <v>0</v>
      </c>
    </row>
    <row r="381" spans="1:8" s="43" customFormat="1" ht="39.950000000000003" customHeight="1" thickBot="1" x14ac:dyDescent="0.25">
      <c r="A381" s="44"/>
      <c r="B381" s="39" t="str">
        <f>B283</f>
        <v>D</v>
      </c>
      <c r="C381" s="146" t="str">
        <f>C283</f>
        <v>PLYMOUTH STREET from Church Avenue to Inkster Boulevard - Rehabilitation</v>
      </c>
      <c r="D381" s="147"/>
      <c r="E381" s="147"/>
      <c r="F381" s="148"/>
      <c r="G381" s="44" t="s">
        <v>17</v>
      </c>
      <c r="H381" s="44">
        <f>SUM(H283:H380)</f>
        <v>0</v>
      </c>
    </row>
    <row r="382" spans="1:8" s="43" customFormat="1" ht="39.950000000000003" customHeight="1" thickTop="1" x14ac:dyDescent="0.2">
      <c r="A382" s="41"/>
      <c r="B382" s="40" t="s">
        <v>16</v>
      </c>
      <c r="C382" s="143" t="s">
        <v>126</v>
      </c>
      <c r="D382" s="144"/>
      <c r="E382" s="144"/>
      <c r="F382" s="145"/>
      <c r="G382" s="41"/>
      <c r="H382" s="42"/>
    </row>
    <row r="383" spans="1:8" ht="39.950000000000003" customHeight="1" x14ac:dyDescent="0.2">
      <c r="A383" s="21"/>
      <c r="B383" s="16"/>
      <c r="C383" s="129" t="s">
        <v>391</v>
      </c>
      <c r="D383" s="10"/>
      <c r="E383" s="8" t="s">
        <v>2</v>
      </c>
      <c r="F383" s="8" t="s">
        <v>2</v>
      </c>
      <c r="G383" s="21" t="s">
        <v>2</v>
      </c>
      <c r="H383" s="24"/>
    </row>
    <row r="384" spans="1:8" s="79" customFormat="1" ht="30" customHeight="1" x14ac:dyDescent="0.2">
      <c r="A384" s="130"/>
      <c r="B384" s="74" t="s">
        <v>366</v>
      </c>
      <c r="C384" s="75" t="s">
        <v>359</v>
      </c>
      <c r="D384" s="58" t="s">
        <v>370</v>
      </c>
      <c r="E384" s="76"/>
      <c r="F384" s="104"/>
      <c r="G384" s="78"/>
      <c r="H384" s="67"/>
    </row>
    <row r="385" spans="1:8" s="79" customFormat="1" ht="39.950000000000003" customHeight="1" x14ac:dyDescent="0.2">
      <c r="A385" s="73"/>
      <c r="B385" s="131" t="s">
        <v>29</v>
      </c>
      <c r="C385" s="75" t="s">
        <v>385</v>
      </c>
      <c r="D385" s="58"/>
      <c r="E385" s="76" t="s">
        <v>35</v>
      </c>
      <c r="F385" s="77">
        <v>1</v>
      </c>
      <c r="G385" s="80"/>
      <c r="H385" s="67">
        <f>ROUND(G385*F385,2)</f>
        <v>0</v>
      </c>
    </row>
    <row r="386" spans="1:8" ht="39.950000000000003" customHeight="1" x14ac:dyDescent="0.2">
      <c r="A386" s="21"/>
      <c r="B386" s="16"/>
      <c r="C386" s="129" t="s">
        <v>392</v>
      </c>
      <c r="D386" s="10"/>
      <c r="E386" s="8" t="s">
        <v>2</v>
      </c>
      <c r="F386" s="8" t="s">
        <v>2</v>
      </c>
      <c r="G386" s="21"/>
      <c r="H386" s="24"/>
    </row>
    <row r="387" spans="1:8" s="79" customFormat="1" ht="30" customHeight="1" x14ac:dyDescent="0.2">
      <c r="A387" s="130"/>
      <c r="B387" s="74" t="s">
        <v>395</v>
      </c>
      <c r="C387" s="75" t="s">
        <v>359</v>
      </c>
      <c r="D387" s="58" t="s">
        <v>370</v>
      </c>
      <c r="E387" s="76"/>
      <c r="F387" s="104"/>
      <c r="G387" s="78"/>
      <c r="H387" s="67"/>
    </row>
    <row r="388" spans="1:8" s="79" customFormat="1" ht="30" customHeight="1" x14ac:dyDescent="0.2">
      <c r="A388" s="73"/>
      <c r="B388" s="131" t="s">
        <v>29</v>
      </c>
      <c r="C388" s="75" t="s">
        <v>360</v>
      </c>
      <c r="D388" s="58"/>
      <c r="E388" s="76" t="s">
        <v>65</v>
      </c>
      <c r="F388" s="124">
        <v>1.1000000000000001</v>
      </c>
      <c r="G388" s="80"/>
      <c r="H388" s="67">
        <f>ROUND(G388*F388,2)</f>
        <v>0</v>
      </c>
    </row>
    <row r="389" spans="1:8" s="79" customFormat="1" ht="39.950000000000003" customHeight="1" x14ac:dyDescent="0.2">
      <c r="A389" s="73"/>
      <c r="B389" s="131" t="s">
        <v>36</v>
      </c>
      <c r="C389" s="75" t="s">
        <v>385</v>
      </c>
      <c r="D389" s="58"/>
      <c r="E389" s="76" t="s">
        <v>35</v>
      </c>
      <c r="F389" s="77">
        <v>1</v>
      </c>
      <c r="G389" s="80"/>
      <c r="H389" s="67">
        <f>ROUND(G389*F389,2)</f>
        <v>0</v>
      </c>
    </row>
    <row r="390" spans="1:8" ht="39.950000000000003" customHeight="1" x14ac:dyDescent="0.2">
      <c r="A390" s="21"/>
      <c r="B390" s="16"/>
      <c r="C390" s="129" t="s">
        <v>393</v>
      </c>
      <c r="D390" s="10"/>
      <c r="E390" s="8" t="s">
        <v>2</v>
      </c>
      <c r="F390" s="8" t="s">
        <v>2</v>
      </c>
      <c r="G390" s="21"/>
      <c r="H390" s="24"/>
    </row>
    <row r="391" spans="1:8" s="79" customFormat="1" ht="30" customHeight="1" x14ac:dyDescent="0.2">
      <c r="A391" s="130"/>
      <c r="B391" s="74" t="s">
        <v>394</v>
      </c>
      <c r="C391" s="75" t="s">
        <v>359</v>
      </c>
      <c r="D391" s="58" t="s">
        <v>370</v>
      </c>
      <c r="E391" s="76"/>
      <c r="F391" s="104"/>
      <c r="G391" s="78"/>
      <c r="H391" s="67"/>
    </row>
    <row r="392" spans="1:8" s="79" customFormat="1" ht="30" customHeight="1" x14ac:dyDescent="0.2">
      <c r="A392" s="73"/>
      <c r="B392" s="131" t="s">
        <v>29</v>
      </c>
      <c r="C392" s="75" t="s">
        <v>365</v>
      </c>
      <c r="D392" s="58"/>
      <c r="E392" s="76" t="s">
        <v>35</v>
      </c>
      <c r="F392" s="77">
        <v>1</v>
      </c>
      <c r="G392" s="80"/>
      <c r="H392" s="67">
        <f>ROUND(G392*F392,2)</f>
        <v>0</v>
      </c>
    </row>
    <row r="393" spans="1:8" ht="39.950000000000003" customHeight="1" x14ac:dyDescent="0.2">
      <c r="A393" s="21"/>
      <c r="B393" s="16"/>
      <c r="C393" s="129" t="s">
        <v>384</v>
      </c>
      <c r="D393" s="10"/>
      <c r="E393" s="7"/>
      <c r="F393" s="10"/>
      <c r="G393" s="21"/>
      <c r="H393" s="24"/>
    </row>
    <row r="394" spans="1:8" s="122" customFormat="1" ht="30" customHeight="1" x14ac:dyDescent="0.2">
      <c r="A394" s="102"/>
      <c r="B394" s="64" t="s">
        <v>396</v>
      </c>
      <c r="C394" s="72" t="s">
        <v>386</v>
      </c>
      <c r="D394" s="69" t="s">
        <v>94</v>
      </c>
      <c r="E394" s="66"/>
      <c r="F394" s="77"/>
      <c r="G394" s="78"/>
      <c r="H394" s="71"/>
    </row>
    <row r="395" spans="1:8" s="79" customFormat="1" ht="30" customHeight="1" x14ac:dyDescent="0.2">
      <c r="A395" s="102" t="s">
        <v>372</v>
      </c>
      <c r="B395" s="68" t="s">
        <v>29</v>
      </c>
      <c r="C395" s="65" t="s">
        <v>373</v>
      </c>
      <c r="D395" s="69"/>
      <c r="E395" s="66"/>
      <c r="F395" s="77"/>
      <c r="G395" s="78"/>
      <c r="H395" s="71"/>
    </row>
    <row r="396" spans="1:8" s="79" customFormat="1" ht="30" customHeight="1" x14ac:dyDescent="0.2">
      <c r="A396" s="102" t="s">
        <v>374</v>
      </c>
      <c r="B396" s="70" t="s">
        <v>81</v>
      </c>
      <c r="C396" s="65" t="s">
        <v>361</v>
      </c>
      <c r="D396" s="69"/>
      <c r="E396" s="66" t="s">
        <v>35</v>
      </c>
      <c r="F396" s="77">
        <v>1</v>
      </c>
      <c r="G396" s="80"/>
      <c r="H396" s="67">
        <f>ROUND(G396*F396,2)</f>
        <v>0</v>
      </c>
    </row>
    <row r="397" spans="1:8" s="79" customFormat="1" ht="30" customHeight="1" x14ac:dyDescent="0.2">
      <c r="A397" s="102" t="s">
        <v>371</v>
      </c>
      <c r="B397" s="64" t="s">
        <v>378</v>
      </c>
      <c r="C397" s="65" t="s">
        <v>387</v>
      </c>
      <c r="D397" s="69" t="s">
        <v>94</v>
      </c>
      <c r="E397" s="66"/>
      <c r="F397" s="77"/>
      <c r="G397" s="78"/>
      <c r="H397" s="71"/>
    </row>
    <row r="398" spans="1:8" s="79" customFormat="1" ht="30" customHeight="1" x14ac:dyDescent="0.2">
      <c r="A398" s="102" t="s">
        <v>372</v>
      </c>
      <c r="B398" s="68" t="s">
        <v>29</v>
      </c>
      <c r="C398" s="65" t="s">
        <v>373</v>
      </c>
      <c r="D398" s="69"/>
      <c r="E398" s="66"/>
      <c r="F398" s="77"/>
      <c r="G398" s="78"/>
      <c r="H398" s="71"/>
    </row>
    <row r="399" spans="1:8" s="79" customFormat="1" ht="30" customHeight="1" x14ac:dyDescent="0.2">
      <c r="A399" s="102" t="s">
        <v>374</v>
      </c>
      <c r="B399" s="70" t="s">
        <v>81</v>
      </c>
      <c r="C399" s="65" t="s">
        <v>361</v>
      </c>
      <c r="D399" s="69"/>
      <c r="E399" s="66" t="s">
        <v>45</v>
      </c>
      <c r="F399" s="77">
        <v>1</v>
      </c>
      <c r="G399" s="80"/>
      <c r="H399" s="67">
        <f>ROUND(G399*F399,2)</f>
        <v>0</v>
      </c>
    </row>
    <row r="400" spans="1:8" s="79" customFormat="1" ht="30" customHeight="1" x14ac:dyDescent="0.2">
      <c r="A400" s="102" t="s">
        <v>362</v>
      </c>
      <c r="B400" s="64" t="s">
        <v>367</v>
      </c>
      <c r="C400" s="123" t="s">
        <v>363</v>
      </c>
      <c r="D400" s="132" t="s">
        <v>364</v>
      </c>
      <c r="E400" s="66"/>
      <c r="F400" s="133"/>
      <c r="G400" s="78"/>
      <c r="H400" s="71"/>
    </row>
    <row r="401" spans="1:8" s="79" customFormat="1" ht="30" customHeight="1" x14ac:dyDescent="0.2">
      <c r="A401" s="102" t="s">
        <v>375</v>
      </c>
      <c r="B401" s="68" t="s">
        <v>29</v>
      </c>
      <c r="C401" s="65" t="s">
        <v>376</v>
      </c>
      <c r="D401" s="69"/>
      <c r="E401" s="66" t="s">
        <v>45</v>
      </c>
      <c r="F401" s="134">
        <v>32</v>
      </c>
      <c r="G401" s="80"/>
      <c r="H401" s="67">
        <f t="shared" ref="H401" si="48">ROUND(G401*F401,2)</f>
        <v>0</v>
      </c>
    </row>
    <row r="402" spans="1:8" ht="39.950000000000003" customHeight="1" x14ac:dyDescent="0.2">
      <c r="A402" s="21"/>
      <c r="B402" s="16"/>
      <c r="C402" s="129" t="s">
        <v>388</v>
      </c>
      <c r="D402" s="10"/>
      <c r="E402" s="8" t="s">
        <v>2</v>
      </c>
      <c r="F402" s="8" t="s">
        <v>2</v>
      </c>
      <c r="G402" s="21"/>
      <c r="H402" s="24"/>
    </row>
    <row r="403" spans="1:8" s="79" customFormat="1" ht="30" customHeight="1" x14ac:dyDescent="0.2">
      <c r="A403" s="130"/>
      <c r="B403" s="74" t="s">
        <v>402</v>
      </c>
      <c r="C403" s="75" t="s">
        <v>359</v>
      </c>
      <c r="D403" s="58" t="s">
        <v>370</v>
      </c>
      <c r="E403" s="76"/>
      <c r="F403" s="104"/>
      <c r="G403" s="78"/>
      <c r="H403" s="67"/>
    </row>
    <row r="404" spans="1:8" s="79" customFormat="1" ht="30" customHeight="1" x14ac:dyDescent="0.2">
      <c r="A404" s="73"/>
      <c r="B404" s="131" t="s">
        <v>29</v>
      </c>
      <c r="C404" s="75" t="s">
        <v>360</v>
      </c>
      <c r="D404" s="58"/>
      <c r="E404" s="76" t="s">
        <v>65</v>
      </c>
      <c r="F404" s="124">
        <v>0.1</v>
      </c>
      <c r="G404" s="80"/>
      <c r="H404" s="67">
        <f>ROUND(G404*F404,2)</f>
        <v>0</v>
      </c>
    </row>
    <row r="405" spans="1:8" ht="39.950000000000003" customHeight="1" x14ac:dyDescent="0.2">
      <c r="A405" s="21"/>
      <c r="B405" s="16"/>
      <c r="C405" s="129" t="s">
        <v>389</v>
      </c>
      <c r="D405" s="10"/>
      <c r="E405" s="8" t="s">
        <v>2</v>
      </c>
      <c r="F405" s="8" t="s">
        <v>2</v>
      </c>
      <c r="G405" s="21"/>
      <c r="H405" s="24"/>
    </row>
    <row r="406" spans="1:8" s="79" customFormat="1" ht="30" customHeight="1" x14ac:dyDescent="0.2">
      <c r="A406" s="130"/>
      <c r="B406" s="74" t="s">
        <v>368</v>
      </c>
      <c r="C406" s="75" t="s">
        <v>359</v>
      </c>
      <c r="D406" s="58" t="s">
        <v>370</v>
      </c>
      <c r="E406" s="76"/>
      <c r="F406" s="104"/>
      <c r="G406" s="78"/>
      <c r="H406" s="67"/>
    </row>
    <row r="407" spans="1:8" s="79" customFormat="1" ht="30" customHeight="1" x14ac:dyDescent="0.2">
      <c r="A407" s="73"/>
      <c r="B407" s="131" t="s">
        <v>29</v>
      </c>
      <c r="C407" s="75" t="s">
        <v>365</v>
      </c>
      <c r="D407" s="58"/>
      <c r="E407" s="76" t="s">
        <v>35</v>
      </c>
      <c r="F407" s="77">
        <v>1</v>
      </c>
      <c r="G407" s="80"/>
      <c r="H407" s="67">
        <f>ROUND(G407*F407,2)</f>
        <v>0</v>
      </c>
    </row>
    <row r="408" spans="1:8" ht="39.950000000000003" customHeight="1" x14ac:dyDescent="0.2">
      <c r="A408" s="21"/>
      <c r="B408" s="16"/>
      <c r="C408" s="129" t="s">
        <v>390</v>
      </c>
      <c r="D408" s="10"/>
      <c r="E408" s="8" t="s">
        <v>2</v>
      </c>
      <c r="F408" s="8" t="s">
        <v>2</v>
      </c>
      <c r="G408" s="21"/>
      <c r="H408" s="24"/>
    </row>
    <row r="409" spans="1:8" s="79" customFormat="1" ht="30" customHeight="1" x14ac:dyDescent="0.2">
      <c r="A409" s="102" t="s">
        <v>64</v>
      </c>
      <c r="B409" s="64" t="s">
        <v>369</v>
      </c>
      <c r="C409" s="65" t="s">
        <v>73</v>
      </c>
      <c r="D409" s="69" t="s">
        <v>94</v>
      </c>
      <c r="E409" s="66"/>
      <c r="F409" s="77"/>
      <c r="G409" s="82"/>
      <c r="H409" s="71"/>
    </row>
    <row r="410" spans="1:8" s="79" customFormat="1" ht="30" customHeight="1" x14ac:dyDescent="0.2">
      <c r="A410" s="102" t="s">
        <v>74</v>
      </c>
      <c r="B410" s="68" t="s">
        <v>29</v>
      </c>
      <c r="C410" s="65" t="s">
        <v>97</v>
      </c>
      <c r="D410" s="69"/>
      <c r="E410" s="66" t="s">
        <v>65</v>
      </c>
      <c r="F410" s="124">
        <v>0.8</v>
      </c>
      <c r="G410" s="80"/>
      <c r="H410" s="67">
        <f>ROUND(G410*F410,2)</f>
        <v>0</v>
      </c>
    </row>
    <row r="411" spans="1:8" ht="39.950000000000003" customHeight="1" x14ac:dyDescent="0.2">
      <c r="A411" s="21"/>
      <c r="B411" s="16"/>
      <c r="C411" s="129" t="s">
        <v>403</v>
      </c>
      <c r="D411" s="10"/>
      <c r="E411" s="8" t="s">
        <v>2</v>
      </c>
      <c r="F411" s="8" t="s">
        <v>2</v>
      </c>
      <c r="G411" s="21"/>
      <c r="H411" s="24"/>
    </row>
    <row r="412" spans="1:8" s="122" customFormat="1" ht="30" customHeight="1" x14ac:dyDescent="0.2">
      <c r="A412" s="102" t="s">
        <v>70</v>
      </c>
      <c r="B412" s="64" t="s">
        <v>397</v>
      </c>
      <c r="C412" s="120" t="s">
        <v>148</v>
      </c>
      <c r="D412" s="121" t="s">
        <v>156</v>
      </c>
      <c r="E412" s="66"/>
      <c r="F412" s="77"/>
      <c r="G412" s="78"/>
      <c r="H412" s="71"/>
    </row>
    <row r="413" spans="1:8" s="79" customFormat="1" ht="39.950000000000003" customHeight="1" x14ac:dyDescent="0.2">
      <c r="A413" s="102" t="s">
        <v>71</v>
      </c>
      <c r="B413" s="68" t="s">
        <v>29</v>
      </c>
      <c r="C413" s="123" t="s">
        <v>171</v>
      </c>
      <c r="D413" s="69"/>
      <c r="E413" s="66" t="s">
        <v>35</v>
      </c>
      <c r="F413" s="77">
        <v>1</v>
      </c>
      <c r="G413" s="80"/>
      <c r="H413" s="67">
        <f t="shared" ref="H413:H414" si="49">ROUND(G413*F413,2)</f>
        <v>0</v>
      </c>
    </row>
    <row r="414" spans="1:8" s="79" customFormat="1" ht="39.950000000000003" customHeight="1" x14ac:dyDescent="0.2">
      <c r="A414" s="102" t="s">
        <v>72</v>
      </c>
      <c r="B414" s="68" t="s">
        <v>36</v>
      </c>
      <c r="C414" s="123" t="s">
        <v>172</v>
      </c>
      <c r="D414" s="69"/>
      <c r="E414" s="66" t="s">
        <v>35</v>
      </c>
      <c r="F414" s="77">
        <v>1</v>
      </c>
      <c r="G414" s="80"/>
      <c r="H414" s="67">
        <f t="shared" si="49"/>
        <v>0</v>
      </c>
    </row>
    <row r="415" spans="1:8" s="79" customFormat="1" ht="30" customHeight="1" x14ac:dyDescent="0.2">
      <c r="A415" s="102" t="s">
        <v>64</v>
      </c>
      <c r="B415" s="64" t="s">
        <v>404</v>
      </c>
      <c r="C415" s="65" t="s">
        <v>73</v>
      </c>
      <c r="D415" s="69" t="s">
        <v>94</v>
      </c>
      <c r="E415" s="66"/>
      <c r="F415" s="77"/>
      <c r="G415" s="82"/>
      <c r="H415" s="71"/>
    </row>
    <row r="416" spans="1:8" s="79" customFormat="1" ht="30" customHeight="1" x14ac:dyDescent="0.2">
      <c r="A416" s="102" t="s">
        <v>74</v>
      </c>
      <c r="B416" s="68" t="s">
        <v>29</v>
      </c>
      <c r="C416" s="65" t="s">
        <v>97</v>
      </c>
      <c r="D416" s="69"/>
      <c r="E416" s="66" t="s">
        <v>65</v>
      </c>
      <c r="F416" s="135">
        <v>0.7</v>
      </c>
      <c r="G416" s="80"/>
      <c r="H416" s="67">
        <f>ROUND(G416*F416,2)</f>
        <v>0</v>
      </c>
    </row>
    <row r="417" spans="1:8" ht="39.950000000000003" customHeight="1" x14ac:dyDescent="0.2">
      <c r="A417" s="21"/>
      <c r="B417" s="17"/>
      <c r="C417" s="129" t="s">
        <v>413</v>
      </c>
      <c r="D417" s="10"/>
      <c r="E417" s="9"/>
      <c r="F417" s="8"/>
      <c r="G417" s="21"/>
      <c r="H417" s="24"/>
    </row>
    <row r="418" spans="1:8" s="79" customFormat="1" ht="30" customHeight="1" x14ac:dyDescent="0.2">
      <c r="A418" s="102" t="s">
        <v>64</v>
      </c>
      <c r="B418" s="64" t="s">
        <v>421</v>
      </c>
      <c r="C418" s="65" t="s">
        <v>73</v>
      </c>
      <c r="D418" s="69" t="s">
        <v>94</v>
      </c>
      <c r="E418" s="66"/>
      <c r="F418" s="77"/>
      <c r="G418" s="82"/>
      <c r="H418" s="71"/>
    </row>
    <row r="419" spans="1:8" s="79" customFormat="1" ht="30" customHeight="1" x14ac:dyDescent="0.2">
      <c r="A419" s="102" t="s">
        <v>74</v>
      </c>
      <c r="B419" s="68" t="s">
        <v>29</v>
      </c>
      <c r="C419" s="65" t="s">
        <v>97</v>
      </c>
      <c r="D419" s="69"/>
      <c r="E419" s="66" t="s">
        <v>65</v>
      </c>
      <c r="F419" s="124">
        <v>0.4</v>
      </c>
      <c r="G419" s="80"/>
      <c r="H419" s="67">
        <f>ROUND(G419*F419,2)</f>
        <v>0</v>
      </c>
    </row>
    <row r="420" spans="1:8" ht="39.950000000000003" customHeight="1" x14ac:dyDescent="0.2">
      <c r="A420" s="21"/>
      <c r="B420" s="17"/>
      <c r="C420" s="129" t="s">
        <v>414</v>
      </c>
      <c r="D420" s="10"/>
      <c r="E420" s="9"/>
      <c r="F420" s="8"/>
      <c r="G420" s="21"/>
      <c r="H420" s="24"/>
    </row>
    <row r="421" spans="1:8" s="79" customFormat="1" ht="30" customHeight="1" x14ac:dyDescent="0.2">
      <c r="A421" s="102" t="s">
        <v>64</v>
      </c>
      <c r="B421" s="64" t="s">
        <v>422</v>
      </c>
      <c r="C421" s="65" t="s">
        <v>73</v>
      </c>
      <c r="D421" s="69" t="s">
        <v>94</v>
      </c>
      <c r="E421" s="66"/>
      <c r="F421" s="77"/>
      <c r="G421" s="82"/>
      <c r="H421" s="71"/>
    </row>
    <row r="422" spans="1:8" s="79" customFormat="1" ht="30" customHeight="1" x14ac:dyDescent="0.2">
      <c r="A422" s="102" t="s">
        <v>74</v>
      </c>
      <c r="B422" s="68" t="s">
        <v>29</v>
      </c>
      <c r="C422" s="65" t="s">
        <v>97</v>
      </c>
      <c r="D422" s="69"/>
      <c r="E422" s="66" t="s">
        <v>65</v>
      </c>
      <c r="F422" s="135">
        <v>0.35</v>
      </c>
      <c r="G422" s="80"/>
      <c r="H422" s="67">
        <f>ROUND(G422*F422,2)</f>
        <v>0</v>
      </c>
    </row>
    <row r="423" spans="1:8" ht="39.950000000000003" customHeight="1" x14ac:dyDescent="0.2">
      <c r="A423" s="21"/>
      <c r="B423" s="17"/>
      <c r="C423" s="129" t="s">
        <v>415</v>
      </c>
      <c r="D423" s="10"/>
      <c r="E423" s="9"/>
      <c r="F423" s="8"/>
      <c r="G423" s="21"/>
      <c r="H423" s="24"/>
    </row>
    <row r="424" spans="1:8" s="79" customFormat="1" ht="30" customHeight="1" x14ac:dyDescent="0.2">
      <c r="A424" s="130"/>
      <c r="B424" s="74" t="s">
        <v>423</v>
      </c>
      <c r="C424" s="75" t="s">
        <v>359</v>
      </c>
      <c r="D424" s="58" t="s">
        <v>370</v>
      </c>
      <c r="E424" s="76"/>
      <c r="F424" s="104"/>
      <c r="G424" s="78"/>
      <c r="H424" s="67"/>
    </row>
    <row r="425" spans="1:8" s="79" customFormat="1" ht="30" customHeight="1" x14ac:dyDescent="0.2">
      <c r="A425" s="73"/>
      <c r="B425" s="131" t="s">
        <v>29</v>
      </c>
      <c r="C425" s="75" t="s">
        <v>365</v>
      </c>
      <c r="D425" s="58"/>
      <c r="E425" s="76" t="s">
        <v>35</v>
      </c>
      <c r="F425" s="77">
        <v>1</v>
      </c>
      <c r="G425" s="80"/>
      <c r="H425" s="67">
        <f>ROUND(G425*F425,2)</f>
        <v>0</v>
      </c>
    </row>
    <row r="426" spans="1:8" s="79" customFormat="1" ht="30" customHeight="1" x14ac:dyDescent="0.2">
      <c r="A426" s="102" t="s">
        <v>64</v>
      </c>
      <c r="B426" s="64" t="s">
        <v>424</v>
      </c>
      <c r="C426" s="65" t="s">
        <v>73</v>
      </c>
      <c r="D426" s="69" t="s">
        <v>94</v>
      </c>
      <c r="E426" s="66"/>
      <c r="F426" s="77"/>
      <c r="G426" s="82"/>
      <c r="H426" s="71"/>
    </row>
    <row r="427" spans="1:8" s="79" customFormat="1" ht="30" customHeight="1" x14ac:dyDescent="0.2">
      <c r="A427" s="102" t="s">
        <v>74</v>
      </c>
      <c r="B427" s="68" t="s">
        <v>29</v>
      </c>
      <c r="C427" s="65" t="s">
        <v>97</v>
      </c>
      <c r="D427" s="69"/>
      <c r="E427" s="66" t="s">
        <v>65</v>
      </c>
      <c r="F427" s="135">
        <v>0.2</v>
      </c>
      <c r="G427" s="80"/>
      <c r="H427" s="67">
        <f>ROUND(G427*F427,2)</f>
        <v>0</v>
      </c>
    </row>
    <row r="428" spans="1:8" ht="39.950000000000003" customHeight="1" x14ac:dyDescent="0.2">
      <c r="A428" s="21"/>
      <c r="B428" s="17"/>
      <c r="C428" s="129" t="s">
        <v>416</v>
      </c>
      <c r="D428" s="10"/>
      <c r="E428" s="9"/>
      <c r="F428" s="8"/>
      <c r="G428" s="21"/>
      <c r="H428" s="24"/>
    </row>
    <row r="429" spans="1:8" s="79" customFormat="1" ht="30" customHeight="1" x14ac:dyDescent="0.2">
      <c r="A429" s="102" t="s">
        <v>64</v>
      </c>
      <c r="B429" s="64" t="s">
        <v>425</v>
      </c>
      <c r="C429" s="65" t="s">
        <v>73</v>
      </c>
      <c r="D429" s="69" t="s">
        <v>94</v>
      </c>
      <c r="E429" s="66"/>
      <c r="F429" s="77"/>
      <c r="G429" s="82"/>
      <c r="H429" s="71"/>
    </row>
    <row r="430" spans="1:8" s="79" customFormat="1" ht="30" customHeight="1" x14ac:dyDescent="0.2">
      <c r="A430" s="102" t="s">
        <v>74</v>
      </c>
      <c r="B430" s="68" t="s">
        <v>29</v>
      </c>
      <c r="C430" s="65" t="s">
        <v>97</v>
      </c>
      <c r="D430" s="69"/>
      <c r="E430" s="66" t="s">
        <v>65</v>
      </c>
      <c r="F430" s="135">
        <v>0.25</v>
      </c>
      <c r="G430" s="80"/>
      <c r="H430" s="67">
        <f>ROUND(G430*F430,2)</f>
        <v>0</v>
      </c>
    </row>
    <row r="431" spans="1:8" ht="39.950000000000003" customHeight="1" x14ac:dyDescent="0.2">
      <c r="A431" s="21"/>
      <c r="B431" s="16"/>
      <c r="C431" s="129" t="s">
        <v>431</v>
      </c>
      <c r="D431" s="10"/>
      <c r="E431" s="8" t="s">
        <v>2</v>
      </c>
      <c r="F431" s="8" t="s">
        <v>2</v>
      </c>
      <c r="G431" s="21"/>
      <c r="H431" s="24"/>
    </row>
    <row r="432" spans="1:8" s="79" customFormat="1" ht="30" customHeight="1" x14ac:dyDescent="0.2">
      <c r="A432" s="130"/>
      <c r="B432" s="74" t="s">
        <v>426</v>
      </c>
      <c r="C432" s="75" t="s">
        <v>359</v>
      </c>
      <c r="D432" s="58" t="s">
        <v>370</v>
      </c>
      <c r="E432" s="76"/>
      <c r="F432" s="104"/>
      <c r="G432" s="78"/>
      <c r="H432" s="67"/>
    </row>
    <row r="433" spans="1:8" s="79" customFormat="1" ht="30" customHeight="1" x14ac:dyDescent="0.2">
      <c r="A433" s="73"/>
      <c r="B433" s="131" t="s">
        <v>29</v>
      </c>
      <c r="C433" s="75" t="s">
        <v>365</v>
      </c>
      <c r="D433" s="58"/>
      <c r="E433" s="76" t="s">
        <v>35</v>
      </c>
      <c r="F433" s="77">
        <v>1</v>
      </c>
      <c r="G433" s="80"/>
      <c r="H433" s="67">
        <f>ROUND(G433*F433,2)</f>
        <v>0</v>
      </c>
    </row>
    <row r="434" spans="1:8" ht="39.950000000000003" customHeight="1" x14ac:dyDescent="0.2">
      <c r="A434" s="21"/>
      <c r="B434" s="17"/>
      <c r="C434" s="129" t="s">
        <v>417</v>
      </c>
      <c r="D434" s="10"/>
      <c r="E434" s="9"/>
      <c r="F434" s="8"/>
      <c r="G434" s="21"/>
      <c r="H434" s="24"/>
    </row>
    <row r="435" spans="1:8" s="79" customFormat="1" ht="30" customHeight="1" x14ac:dyDescent="0.2">
      <c r="A435" s="130"/>
      <c r="B435" s="74" t="s">
        <v>427</v>
      </c>
      <c r="C435" s="75" t="s">
        <v>359</v>
      </c>
      <c r="D435" s="58" t="s">
        <v>370</v>
      </c>
      <c r="E435" s="76"/>
      <c r="F435" s="104"/>
      <c r="G435" s="78"/>
      <c r="H435" s="67"/>
    </row>
    <row r="436" spans="1:8" s="79" customFormat="1" ht="30" customHeight="1" x14ac:dyDescent="0.2">
      <c r="A436" s="73"/>
      <c r="B436" s="131" t="s">
        <v>29</v>
      </c>
      <c r="C436" s="75" t="s">
        <v>360</v>
      </c>
      <c r="D436" s="58"/>
      <c r="E436" s="76" t="s">
        <v>65</v>
      </c>
      <c r="F436" s="135">
        <v>0.65</v>
      </c>
      <c r="G436" s="80"/>
      <c r="H436" s="67">
        <f>ROUND(G436*F436,2)</f>
        <v>0</v>
      </c>
    </row>
    <row r="437" spans="1:8" s="79" customFormat="1" ht="39.950000000000003" customHeight="1" x14ac:dyDescent="0.2">
      <c r="A437" s="73"/>
      <c r="B437" s="131" t="s">
        <v>36</v>
      </c>
      <c r="C437" s="75" t="s">
        <v>385</v>
      </c>
      <c r="D437" s="58"/>
      <c r="E437" s="76" t="s">
        <v>35</v>
      </c>
      <c r="F437" s="77">
        <v>1</v>
      </c>
      <c r="G437" s="80"/>
      <c r="H437" s="67">
        <f>ROUND(G437*F437,2)</f>
        <v>0</v>
      </c>
    </row>
    <row r="438" spans="1:8" s="79" customFormat="1" ht="30" customHeight="1" x14ac:dyDescent="0.2">
      <c r="A438" s="102" t="s">
        <v>64</v>
      </c>
      <c r="B438" s="64" t="s">
        <v>428</v>
      </c>
      <c r="C438" s="65" t="s">
        <v>73</v>
      </c>
      <c r="D438" s="69" t="s">
        <v>94</v>
      </c>
      <c r="E438" s="66"/>
      <c r="F438" s="77"/>
      <c r="G438" s="82"/>
      <c r="H438" s="71"/>
    </row>
    <row r="439" spans="1:8" s="79" customFormat="1" ht="30" customHeight="1" x14ac:dyDescent="0.2">
      <c r="A439" s="102" t="s">
        <v>74</v>
      </c>
      <c r="B439" s="68" t="s">
        <v>29</v>
      </c>
      <c r="C439" s="65" t="s">
        <v>97</v>
      </c>
      <c r="D439" s="69"/>
      <c r="E439" s="66" t="s">
        <v>65</v>
      </c>
      <c r="F439" s="135">
        <v>0.1</v>
      </c>
      <c r="G439" s="80"/>
      <c r="H439" s="67">
        <f>ROUND(G439*F439,2)</f>
        <v>0</v>
      </c>
    </row>
    <row r="440" spans="1:8" ht="39.950000000000003" customHeight="1" x14ac:dyDescent="0.2">
      <c r="A440" s="21"/>
      <c r="B440" s="17"/>
      <c r="C440" s="129" t="s">
        <v>418</v>
      </c>
      <c r="D440" s="10"/>
      <c r="E440" s="9"/>
      <c r="F440" s="8"/>
      <c r="G440" s="21"/>
      <c r="H440" s="24"/>
    </row>
    <row r="441" spans="1:8" s="79" customFormat="1" ht="30" customHeight="1" x14ac:dyDescent="0.2">
      <c r="A441" s="102" t="s">
        <v>64</v>
      </c>
      <c r="B441" s="64" t="s">
        <v>429</v>
      </c>
      <c r="C441" s="65" t="s">
        <v>73</v>
      </c>
      <c r="D441" s="69" t="s">
        <v>94</v>
      </c>
      <c r="E441" s="66"/>
      <c r="F441" s="77"/>
      <c r="G441" s="82"/>
      <c r="H441" s="71"/>
    </row>
    <row r="442" spans="1:8" s="79" customFormat="1" ht="30" customHeight="1" x14ac:dyDescent="0.2">
      <c r="A442" s="102" t="s">
        <v>74</v>
      </c>
      <c r="B442" s="68" t="s">
        <v>29</v>
      </c>
      <c r="C442" s="65" t="s">
        <v>97</v>
      </c>
      <c r="D442" s="69"/>
      <c r="E442" s="66" t="s">
        <v>65</v>
      </c>
      <c r="F442" s="135">
        <v>0.25</v>
      </c>
      <c r="G442" s="80"/>
      <c r="H442" s="67">
        <f>ROUND(G442*F442,2)</f>
        <v>0</v>
      </c>
    </row>
    <row r="443" spans="1:8" ht="39.950000000000003" customHeight="1" x14ac:dyDescent="0.2">
      <c r="A443" s="21"/>
      <c r="B443" s="17"/>
      <c r="C443" s="129" t="s">
        <v>419</v>
      </c>
      <c r="D443" s="10"/>
      <c r="E443" s="9"/>
      <c r="F443" s="8"/>
      <c r="G443" s="21"/>
      <c r="H443" s="24"/>
    </row>
    <row r="444" spans="1:8" s="79" customFormat="1" ht="30" customHeight="1" x14ac:dyDescent="0.2">
      <c r="A444" s="130"/>
      <c r="B444" s="74" t="s">
        <v>430</v>
      </c>
      <c r="C444" s="75" t="s">
        <v>359</v>
      </c>
      <c r="D444" s="58" t="s">
        <v>370</v>
      </c>
      <c r="E444" s="76"/>
      <c r="F444" s="104"/>
      <c r="G444" s="78"/>
      <c r="H444" s="67"/>
    </row>
    <row r="445" spans="1:8" s="79" customFormat="1" ht="30" customHeight="1" x14ac:dyDescent="0.2">
      <c r="A445" s="73"/>
      <c r="B445" s="131" t="s">
        <v>29</v>
      </c>
      <c r="C445" s="75" t="s">
        <v>360</v>
      </c>
      <c r="D445" s="58"/>
      <c r="E445" s="76" t="s">
        <v>65</v>
      </c>
      <c r="F445" s="135">
        <v>0.15</v>
      </c>
      <c r="G445" s="80"/>
      <c r="H445" s="67">
        <f>ROUND(G445*F445,2)</f>
        <v>0</v>
      </c>
    </row>
    <row r="446" spans="1:8" ht="39.950000000000003" customHeight="1" x14ac:dyDescent="0.2">
      <c r="A446" s="21"/>
      <c r="B446" s="17"/>
      <c r="C446" s="129" t="s">
        <v>420</v>
      </c>
      <c r="D446" s="10"/>
      <c r="E446" s="9"/>
      <c r="F446" s="8"/>
      <c r="G446" s="21"/>
      <c r="H446" s="24"/>
    </row>
    <row r="447" spans="1:8" s="79" customFormat="1" ht="30" customHeight="1" x14ac:dyDescent="0.2">
      <c r="A447" s="130"/>
      <c r="B447" s="74" t="s">
        <v>446</v>
      </c>
      <c r="C447" s="75" t="s">
        <v>359</v>
      </c>
      <c r="D447" s="58" t="s">
        <v>370</v>
      </c>
      <c r="E447" s="76"/>
      <c r="F447" s="104"/>
      <c r="G447" s="78"/>
      <c r="H447" s="67"/>
    </row>
    <row r="448" spans="1:8" s="79" customFormat="1" ht="39.950000000000003" customHeight="1" x14ac:dyDescent="0.2">
      <c r="A448" s="73"/>
      <c r="B448" s="131" t="s">
        <v>29</v>
      </c>
      <c r="C448" s="75" t="s">
        <v>385</v>
      </c>
      <c r="D448" s="58"/>
      <c r="E448" s="76" t="s">
        <v>35</v>
      </c>
      <c r="F448" s="77">
        <v>1</v>
      </c>
      <c r="G448" s="80"/>
      <c r="H448" s="67">
        <f>ROUND(G448*F448,2)</f>
        <v>0</v>
      </c>
    </row>
    <row r="449" spans="1:8" s="43" customFormat="1" ht="39.950000000000003" customHeight="1" thickBot="1" x14ac:dyDescent="0.25">
      <c r="A449" s="44"/>
      <c r="B449" s="39" t="str">
        <f>B382</f>
        <v>E</v>
      </c>
      <c r="C449" s="146" t="str">
        <f>C382</f>
        <v>WATER AND WASTE WORK</v>
      </c>
      <c r="D449" s="147"/>
      <c r="E449" s="147"/>
      <c r="F449" s="148"/>
      <c r="G449" s="44" t="s">
        <v>17</v>
      </c>
      <c r="H449" s="44">
        <f>SUM(H383:H448)</f>
        <v>0</v>
      </c>
    </row>
    <row r="450" spans="1:8" s="94" customFormat="1" ht="39.950000000000003" customHeight="1" thickTop="1" x14ac:dyDescent="0.2">
      <c r="A450" s="91"/>
      <c r="B450" s="92" t="s">
        <v>336</v>
      </c>
      <c r="C450" s="160" t="s">
        <v>175</v>
      </c>
      <c r="D450" s="161"/>
      <c r="E450" s="161"/>
      <c r="F450" s="162"/>
      <c r="G450" s="91"/>
      <c r="H450" s="93"/>
    </row>
    <row r="451" spans="1:8" s="90" customFormat="1" ht="30" customHeight="1" x14ac:dyDescent="0.2">
      <c r="A451" s="95" t="s">
        <v>178</v>
      </c>
      <c r="B451" s="83" t="s">
        <v>177</v>
      </c>
      <c r="C451" s="84" t="s">
        <v>179</v>
      </c>
      <c r="D451" s="89" t="s">
        <v>245</v>
      </c>
      <c r="E451" s="85" t="s">
        <v>176</v>
      </c>
      <c r="F451" s="88">
        <v>1</v>
      </c>
      <c r="G451" s="86"/>
      <c r="H451" s="87">
        <f t="shared" ref="H451" si="50">ROUND(G451*F451,2)</f>
        <v>0</v>
      </c>
    </row>
    <row r="452" spans="1:8" s="94" customFormat="1" ht="39.950000000000003" customHeight="1" thickBot="1" x14ac:dyDescent="0.25">
      <c r="A452" s="96"/>
      <c r="B452" s="97" t="str">
        <f>B450</f>
        <v>F</v>
      </c>
      <c r="C452" s="163" t="str">
        <f>C450</f>
        <v>MOBILIZATION /DEMOLIBIZATION</v>
      </c>
      <c r="D452" s="164"/>
      <c r="E452" s="164"/>
      <c r="F452" s="165"/>
      <c r="G452" s="98" t="s">
        <v>17</v>
      </c>
      <c r="H452" s="99">
        <f>H451</f>
        <v>0</v>
      </c>
    </row>
    <row r="453" spans="1:8" ht="39.950000000000003" customHeight="1" thickTop="1" x14ac:dyDescent="0.25">
      <c r="A453" s="56"/>
      <c r="B453" s="11"/>
      <c r="C453" s="18" t="s">
        <v>18</v>
      </c>
      <c r="D453" s="27"/>
      <c r="E453" s="1"/>
      <c r="F453" s="1"/>
      <c r="G453" s="59"/>
      <c r="H453" s="62"/>
    </row>
    <row r="454" spans="1:8" ht="39.950000000000003" customHeight="1" thickBot="1" x14ac:dyDescent="0.25">
      <c r="A454" s="22"/>
      <c r="B454" s="39" t="str">
        <f>B6</f>
        <v>A</v>
      </c>
      <c r="C454" s="156" t="str">
        <f>C6</f>
        <v>MUIR ROAD from Church Avenue to Plymouth Street - Rehabilitation</v>
      </c>
      <c r="D454" s="147"/>
      <c r="E454" s="147"/>
      <c r="F454" s="148"/>
      <c r="G454" s="22" t="s">
        <v>17</v>
      </c>
      <c r="H454" s="22">
        <f>H97</f>
        <v>0</v>
      </c>
    </row>
    <row r="455" spans="1:8" ht="39.950000000000003" customHeight="1" thickTop="1" thickBot="1" x14ac:dyDescent="0.25">
      <c r="A455" s="22"/>
      <c r="B455" s="39" t="str">
        <f>B98</f>
        <v>B</v>
      </c>
      <c r="C455" s="157" t="str">
        <f>C98</f>
        <v>PARK LANE AVENUE from Park Lane Avenue to Hekla Avenue - Rehabilitation</v>
      </c>
      <c r="D455" s="158"/>
      <c r="E455" s="158"/>
      <c r="F455" s="159"/>
      <c r="G455" s="22" t="s">
        <v>17</v>
      </c>
      <c r="H455" s="22">
        <f>H184</f>
        <v>0</v>
      </c>
    </row>
    <row r="456" spans="1:8" ht="39.950000000000003" customHeight="1" thickTop="1" thickBot="1" x14ac:dyDescent="0.25">
      <c r="A456" s="22"/>
      <c r="B456" s="39" t="str">
        <f>B185</f>
        <v>C</v>
      </c>
      <c r="C456" s="157" t="str">
        <f>C185</f>
        <v>PLYMOUTH STREET from Burrows Avenue to Church Avenue - Rehabilitation</v>
      </c>
      <c r="D456" s="158"/>
      <c r="E456" s="158"/>
      <c r="F456" s="159"/>
      <c r="G456" s="22" t="s">
        <v>17</v>
      </c>
      <c r="H456" s="22">
        <f>H282</f>
        <v>0</v>
      </c>
    </row>
    <row r="457" spans="1:8" ht="39.950000000000003" customHeight="1" thickTop="1" thickBot="1" x14ac:dyDescent="0.25">
      <c r="A457" s="24"/>
      <c r="B457" s="39" t="str">
        <f>B283</f>
        <v>D</v>
      </c>
      <c r="C457" s="125" t="str">
        <f>C283</f>
        <v>PLYMOUTH STREET from Church Avenue to Inkster Boulevard - Rehabilitation</v>
      </c>
      <c r="D457" s="100"/>
      <c r="E457" s="100"/>
      <c r="F457" s="101"/>
      <c r="G457" s="22" t="s">
        <v>17</v>
      </c>
      <c r="H457" s="24">
        <f>H381</f>
        <v>0</v>
      </c>
    </row>
    <row r="458" spans="1:8" ht="39.950000000000003" customHeight="1" thickTop="1" thickBot="1" x14ac:dyDescent="0.25">
      <c r="A458" s="29"/>
      <c r="B458" s="39" t="str">
        <f>B382</f>
        <v>E</v>
      </c>
      <c r="C458" s="140" t="str">
        <f>C382</f>
        <v>WATER AND WASTE WORK</v>
      </c>
      <c r="D458" s="141"/>
      <c r="E458" s="141"/>
      <c r="F458" s="142"/>
      <c r="G458" s="29" t="s">
        <v>17</v>
      </c>
      <c r="H458" s="29">
        <f>H449</f>
        <v>0</v>
      </c>
    </row>
    <row r="459" spans="1:8" ht="39.950000000000003" customHeight="1" thickTop="1" thickBot="1" x14ac:dyDescent="0.25">
      <c r="A459" s="126"/>
      <c r="B459" s="127" t="str">
        <f>B450</f>
        <v>F</v>
      </c>
      <c r="C459" s="137" t="str">
        <f>C450</f>
        <v>MOBILIZATION /DEMOLIBIZATION</v>
      </c>
      <c r="D459" s="138"/>
      <c r="E459" s="138"/>
      <c r="F459" s="139"/>
      <c r="G459" s="126" t="s">
        <v>17</v>
      </c>
      <c r="H459" s="126">
        <f>H452</f>
        <v>0</v>
      </c>
    </row>
    <row r="460" spans="1:8" s="38" customFormat="1" ht="37.9" customHeight="1" thickTop="1" x14ac:dyDescent="0.2">
      <c r="A460" s="128"/>
      <c r="B460" s="154" t="s">
        <v>26</v>
      </c>
      <c r="C460" s="155"/>
      <c r="D460" s="155"/>
      <c r="E460" s="155"/>
      <c r="F460" s="155"/>
      <c r="G460" s="149">
        <f>SUM(H454:H459)</f>
        <v>0</v>
      </c>
      <c r="H460" s="150"/>
    </row>
    <row r="461" spans="1:8" ht="15.95" customHeight="1" x14ac:dyDescent="0.2">
      <c r="A461" s="57"/>
      <c r="B461" s="52"/>
      <c r="C461" s="53"/>
      <c r="D461" s="54"/>
      <c r="E461" s="53"/>
      <c r="F461" s="53"/>
      <c r="G461" s="28"/>
      <c r="H461" s="63"/>
    </row>
  </sheetData>
  <sheetProtection algorithmName="SHA-512" hashValue="OPEBKbzLAVlTLhcDhpyS8tgqflw5u9wgJFghfpVtV26J1pWRRjShEzdxCEX6BIcYuLLmoD+f+Bf9MExiIfJp2g==" saltValue="fYuiyCxMPeC4OAe+wCC37g==" spinCount="100000" sheet="1" objects="1" scenarios="1" selectLockedCells="1"/>
  <mergeCells count="19">
    <mergeCell ref="G460:H460"/>
    <mergeCell ref="C6:F6"/>
    <mergeCell ref="C282:F282"/>
    <mergeCell ref="B460:F460"/>
    <mergeCell ref="C382:F382"/>
    <mergeCell ref="C98:F98"/>
    <mergeCell ref="C97:F97"/>
    <mergeCell ref="C184:F184"/>
    <mergeCell ref="C454:F454"/>
    <mergeCell ref="C455:F455"/>
    <mergeCell ref="C456:F456"/>
    <mergeCell ref="C450:F450"/>
    <mergeCell ref="C452:F452"/>
    <mergeCell ref="C459:F459"/>
    <mergeCell ref="C458:F458"/>
    <mergeCell ref="C185:F185"/>
    <mergeCell ref="C449:F449"/>
    <mergeCell ref="C283:F283"/>
    <mergeCell ref="C381:F381"/>
  </mergeCells>
  <phoneticPr fontId="0" type="noConversion"/>
  <conditionalFormatting sqref="D451 D47:D53 D163:D166">
    <cfRule type="cellIs" dxfId="750" priority="1161" stopIfTrue="1" operator="equal">
      <formula>"CW 2130-R11"</formula>
    </cfRule>
    <cfRule type="cellIs" dxfId="749" priority="1162" stopIfTrue="1" operator="equal">
      <formula>"CW 3120-R2"</formula>
    </cfRule>
    <cfRule type="cellIs" dxfId="748" priority="1163" stopIfTrue="1" operator="equal">
      <formula>"CW 3240-R7"</formula>
    </cfRule>
  </conditionalFormatting>
  <conditionalFormatting sqref="G451">
    <cfRule type="expression" dxfId="747" priority="1157">
      <formula>G451&gt;G460*0.05</formula>
    </cfRule>
  </conditionalFormatting>
  <conditionalFormatting sqref="D12">
    <cfRule type="cellIs" dxfId="746" priority="1124" stopIfTrue="1" operator="equal">
      <formula>"CW 2130-R11"</formula>
    </cfRule>
    <cfRule type="cellIs" dxfId="745" priority="1125" stopIfTrue="1" operator="equal">
      <formula>"CW 3120-R2"</formula>
    </cfRule>
    <cfRule type="cellIs" dxfId="744" priority="1126" stopIfTrue="1" operator="equal">
      <formula>"CW 3240-R7"</formula>
    </cfRule>
  </conditionalFormatting>
  <conditionalFormatting sqref="D14">
    <cfRule type="cellIs" dxfId="743" priority="1118" stopIfTrue="1" operator="equal">
      <formula>"CW 2130-R11"</formula>
    </cfRule>
    <cfRule type="cellIs" dxfId="742" priority="1119" stopIfTrue="1" operator="equal">
      <formula>"CW 3120-R2"</formula>
    </cfRule>
    <cfRule type="cellIs" dxfId="741" priority="1120" stopIfTrue="1" operator="equal">
      <formula>"CW 3240-R7"</formula>
    </cfRule>
  </conditionalFormatting>
  <conditionalFormatting sqref="D15">
    <cfRule type="cellIs" dxfId="740" priority="1115" stopIfTrue="1" operator="equal">
      <formula>"CW 2130-R11"</formula>
    </cfRule>
    <cfRule type="cellIs" dxfId="739" priority="1116" stopIfTrue="1" operator="equal">
      <formula>"CW 3120-R2"</formula>
    </cfRule>
    <cfRule type="cellIs" dxfId="738" priority="1117" stopIfTrue="1" operator="equal">
      <formula>"CW 3240-R7"</formula>
    </cfRule>
  </conditionalFormatting>
  <conditionalFormatting sqref="D16">
    <cfRule type="cellIs" dxfId="737" priority="1112" stopIfTrue="1" operator="equal">
      <formula>"CW 2130-R11"</formula>
    </cfRule>
    <cfRule type="cellIs" dxfId="736" priority="1113" stopIfTrue="1" operator="equal">
      <formula>"CW 3120-R2"</formula>
    </cfRule>
    <cfRule type="cellIs" dxfId="735" priority="1114" stopIfTrue="1" operator="equal">
      <formula>"CW 3240-R7"</formula>
    </cfRule>
  </conditionalFormatting>
  <conditionalFormatting sqref="D17:D20">
    <cfRule type="cellIs" dxfId="734" priority="1109" stopIfTrue="1" operator="equal">
      <formula>"CW 2130-R11"</formula>
    </cfRule>
    <cfRule type="cellIs" dxfId="733" priority="1110" stopIfTrue="1" operator="equal">
      <formula>"CW 3120-R2"</formula>
    </cfRule>
    <cfRule type="cellIs" dxfId="732" priority="1111" stopIfTrue="1" operator="equal">
      <formula>"CW 3240-R7"</formula>
    </cfRule>
  </conditionalFormatting>
  <conditionalFormatting sqref="D21">
    <cfRule type="cellIs" dxfId="731" priority="1106" stopIfTrue="1" operator="equal">
      <formula>"CW 2130-R11"</formula>
    </cfRule>
    <cfRule type="cellIs" dxfId="730" priority="1107" stopIfTrue="1" operator="equal">
      <formula>"CW 3120-R2"</formula>
    </cfRule>
    <cfRule type="cellIs" dxfId="729" priority="1108" stopIfTrue="1" operator="equal">
      <formula>"CW 3240-R7"</formula>
    </cfRule>
  </conditionalFormatting>
  <conditionalFormatting sqref="D22">
    <cfRule type="cellIs" dxfId="728" priority="1103" stopIfTrue="1" operator="equal">
      <formula>"CW 2130-R11"</formula>
    </cfRule>
    <cfRule type="cellIs" dxfId="727" priority="1104" stopIfTrue="1" operator="equal">
      <formula>"CW 3120-R2"</formula>
    </cfRule>
    <cfRule type="cellIs" dxfId="726" priority="1105" stopIfTrue="1" operator="equal">
      <formula>"CW 3240-R7"</formula>
    </cfRule>
  </conditionalFormatting>
  <conditionalFormatting sqref="D23">
    <cfRule type="cellIs" dxfId="725" priority="1100" stopIfTrue="1" operator="equal">
      <formula>"CW 2130-R11"</formula>
    </cfRule>
    <cfRule type="cellIs" dxfId="724" priority="1101" stopIfTrue="1" operator="equal">
      <formula>"CW 3120-R2"</formula>
    </cfRule>
    <cfRule type="cellIs" dxfId="723" priority="1102" stopIfTrue="1" operator="equal">
      <formula>"CW 3240-R7"</formula>
    </cfRule>
  </conditionalFormatting>
  <conditionalFormatting sqref="D24:D27">
    <cfRule type="cellIs" dxfId="722" priority="1097" stopIfTrue="1" operator="equal">
      <formula>"CW 2130-R11"</formula>
    </cfRule>
    <cfRule type="cellIs" dxfId="721" priority="1098" stopIfTrue="1" operator="equal">
      <formula>"CW 3120-R2"</formula>
    </cfRule>
    <cfRule type="cellIs" dxfId="720" priority="1099" stopIfTrue="1" operator="equal">
      <formula>"CW 3240-R7"</formula>
    </cfRule>
  </conditionalFormatting>
  <conditionalFormatting sqref="D28:D29">
    <cfRule type="cellIs" dxfId="719" priority="1094" stopIfTrue="1" operator="equal">
      <formula>"CW 2130-R11"</formula>
    </cfRule>
    <cfRule type="cellIs" dxfId="718" priority="1095" stopIfTrue="1" operator="equal">
      <formula>"CW 3120-R2"</formula>
    </cfRule>
    <cfRule type="cellIs" dxfId="717" priority="1096" stopIfTrue="1" operator="equal">
      <formula>"CW 3240-R7"</formula>
    </cfRule>
  </conditionalFormatting>
  <conditionalFormatting sqref="D30 D32">
    <cfRule type="cellIs" dxfId="716" priority="1091" stopIfTrue="1" operator="equal">
      <formula>"CW 2130-R11"</formula>
    </cfRule>
    <cfRule type="cellIs" dxfId="715" priority="1092" stopIfTrue="1" operator="equal">
      <formula>"CW 3120-R2"</formula>
    </cfRule>
    <cfRule type="cellIs" dxfId="714" priority="1093" stopIfTrue="1" operator="equal">
      <formula>"CW 3240-R7"</formula>
    </cfRule>
  </conditionalFormatting>
  <conditionalFormatting sqref="D33">
    <cfRule type="cellIs" dxfId="713" priority="1085" stopIfTrue="1" operator="equal">
      <formula>"CW 2130-R11"</formula>
    </cfRule>
    <cfRule type="cellIs" dxfId="712" priority="1086" stopIfTrue="1" operator="equal">
      <formula>"CW 3120-R2"</formula>
    </cfRule>
    <cfRule type="cellIs" dxfId="711" priority="1087" stopIfTrue="1" operator="equal">
      <formula>"CW 3240-R7"</formula>
    </cfRule>
  </conditionalFormatting>
  <conditionalFormatting sqref="D34">
    <cfRule type="cellIs" dxfId="710" priority="1082" stopIfTrue="1" operator="equal">
      <formula>"CW 2130-R11"</formula>
    </cfRule>
    <cfRule type="cellIs" dxfId="709" priority="1083" stopIfTrue="1" operator="equal">
      <formula>"CW 3120-R2"</formula>
    </cfRule>
    <cfRule type="cellIs" dxfId="708" priority="1084" stopIfTrue="1" operator="equal">
      <formula>"CW 3240-R7"</formula>
    </cfRule>
  </conditionalFormatting>
  <conditionalFormatting sqref="D35">
    <cfRule type="cellIs" dxfId="707" priority="1079" stopIfTrue="1" operator="equal">
      <formula>"CW 2130-R11"</formula>
    </cfRule>
    <cfRule type="cellIs" dxfId="706" priority="1080" stopIfTrue="1" operator="equal">
      <formula>"CW 3120-R2"</formula>
    </cfRule>
    <cfRule type="cellIs" dxfId="705" priority="1081" stopIfTrue="1" operator="equal">
      <formula>"CW 3240-R7"</formula>
    </cfRule>
  </conditionalFormatting>
  <conditionalFormatting sqref="D36">
    <cfRule type="cellIs" dxfId="704" priority="1076" stopIfTrue="1" operator="equal">
      <formula>"CW 2130-R11"</formula>
    </cfRule>
    <cfRule type="cellIs" dxfId="703" priority="1077" stopIfTrue="1" operator="equal">
      <formula>"CW 3120-R2"</formula>
    </cfRule>
    <cfRule type="cellIs" dxfId="702" priority="1078" stopIfTrue="1" operator="equal">
      <formula>"CW 3240-R7"</formula>
    </cfRule>
  </conditionalFormatting>
  <conditionalFormatting sqref="D37">
    <cfRule type="cellIs" dxfId="701" priority="1073" stopIfTrue="1" operator="equal">
      <formula>"CW 2130-R11"</formula>
    </cfRule>
    <cfRule type="cellIs" dxfId="700" priority="1074" stopIfTrue="1" operator="equal">
      <formula>"CW 3120-R2"</formula>
    </cfRule>
    <cfRule type="cellIs" dxfId="699" priority="1075" stopIfTrue="1" operator="equal">
      <formula>"CW 3240-R7"</formula>
    </cfRule>
  </conditionalFormatting>
  <conditionalFormatting sqref="D38">
    <cfRule type="cellIs" dxfId="698" priority="1070" stopIfTrue="1" operator="equal">
      <formula>"CW 2130-R11"</formula>
    </cfRule>
    <cfRule type="cellIs" dxfId="697" priority="1071" stopIfTrue="1" operator="equal">
      <formula>"CW 3120-R2"</formula>
    </cfRule>
    <cfRule type="cellIs" dxfId="696" priority="1072" stopIfTrue="1" operator="equal">
      <formula>"CW 3240-R7"</formula>
    </cfRule>
  </conditionalFormatting>
  <conditionalFormatting sqref="D39">
    <cfRule type="cellIs" dxfId="695" priority="1067" stopIfTrue="1" operator="equal">
      <formula>"CW 2130-R11"</formula>
    </cfRule>
    <cfRule type="cellIs" dxfId="694" priority="1068" stopIfTrue="1" operator="equal">
      <formula>"CW 3120-R2"</formula>
    </cfRule>
    <cfRule type="cellIs" dxfId="693" priority="1069" stopIfTrue="1" operator="equal">
      <formula>"CW 3240-R7"</formula>
    </cfRule>
  </conditionalFormatting>
  <conditionalFormatting sqref="D40:D42">
    <cfRule type="cellIs" dxfId="692" priority="1064" stopIfTrue="1" operator="equal">
      <formula>"CW 2130-R11"</formula>
    </cfRule>
    <cfRule type="cellIs" dxfId="691" priority="1065" stopIfTrue="1" operator="equal">
      <formula>"CW 3120-R2"</formula>
    </cfRule>
    <cfRule type="cellIs" dxfId="690" priority="1066" stopIfTrue="1" operator="equal">
      <formula>"CW 3240-R7"</formula>
    </cfRule>
  </conditionalFormatting>
  <conditionalFormatting sqref="D43">
    <cfRule type="cellIs" dxfId="689" priority="1061" stopIfTrue="1" operator="equal">
      <formula>"CW 2130-R11"</formula>
    </cfRule>
    <cfRule type="cellIs" dxfId="688" priority="1062" stopIfTrue="1" operator="equal">
      <formula>"CW 3120-R2"</formula>
    </cfRule>
    <cfRule type="cellIs" dxfId="687" priority="1063" stopIfTrue="1" operator="equal">
      <formula>"CW 3240-R7"</formula>
    </cfRule>
  </conditionalFormatting>
  <conditionalFormatting sqref="D44:D46">
    <cfRule type="cellIs" dxfId="686" priority="1058" stopIfTrue="1" operator="equal">
      <formula>"CW 2130-R11"</formula>
    </cfRule>
    <cfRule type="cellIs" dxfId="685" priority="1059" stopIfTrue="1" operator="equal">
      <formula>"CW 3120-R2"</formula>
    </cfRule>
    <cfRule type="cellIs" dxfId="684" priority="1060" stopIfTrue="1" operator="equal">
      <formula>"CW 3240-R7"</formula>
    </cfRule>
  </conditionalFormatting>
  <conditionalFormatting sqref="D59">
    <cfRule type="cellIs" dxfId="683" priority="1013" stopIfTrue="1" operator="equal">
      <formula>"CW 2130-R11"</formula>
    </cfRule>
    <cfRule type="cellIs" dxfId="682" priority="1014" stopIfTrue="1" operator="equal">
      <formula>"CW 3120-R2"</formula>
    </cfRule>
    <cfRule type="cellIs" dxfId="681" priority="1015" stopIfTrue="1" operator="equal">
      <formula>"CW 3240-R7"</formula>
    </cfRule>
  </conditionalFormatting>
  <conditionalFormatting sqref="D61:D62">
    <cfRule type="cellIs" dxfId="680" priority="1011" stopIfTrue="1" operator="equal">
      <formula>"CW 3120-R2"</formula>
    </cfRule>
    <cfRule type="cellIs" dxfId="679" priority="1012" stopIfTrue="1" operator="equal">
      <formula>"CW 3240-R7"</formula>
    </cfRule>
  </conditionalFormatting>
  <conditionalFormatting sqref="D66">
    <cfRule type="cellIs" dxfId="678" priority="1009" stopIfTrue="1" operator="equal">
      <formula>"CW 3120-R2"</formula>
    </cfRule>
    <cfRule type="cellIs" dxfId="677" priority="1010" stopIfTrue="1" operator="equal">
      <formula>"CW 3240-R7"</formula>
    </cfRule>
  </conditionalFormatting>
  <conditionalFormatting sqref="D71:D73">
    <cfRule type="cellIs" dxfId="676" priority="1006" stopIfTrue="1" operator="equal">
      <formula>"CW 2130-R11"</formula>
    </cfRule>
    <cfRule type="cellIs" dxfId="675" priority="1007" stopIfTrue="1" operator="equal">
      <formula>"CW 3120-R2"</formula>
    </cfRule>
    <cfRule type="cellIs" dxfId="674" priority="1008" stopIfTrue="1" operator="equal">
      <formula>"CW 3240-R7"</formula>
    </cfRule>
  </conditionalFormatting>
  <conditionalFormatting sqref="D70">
    <cfRule type="cellIs" dxfId="673" priority="1004" stopIfTrue="1" operator="equal">
      <formula>"CW 3120-R2"</formula>
    </cfRule>
    <cfRule type="cellIs" dxfId="672" priority="1005" stopIfTrue="1" operator="equal">
      <formula>"CW 3240-R7"</formula>
    </cfRule>
  </conditionalFormatting>
  <conditionalFormatting sqref="D74">
    <cfRule type="cellIs" dxfId="671" priority="999" stopIfTrue="1" operator="equal">
      <formula>"CW 3120-R2"</formula>
    </cfRule>
    <cfRule type="cellIs" dxfId="670" priority="1000" stopIfTrue="1" operator="equal">
      <formula>"CW 3240-R7"</formula>
    </cfRule>
  </conditionalFormatting>
  <conditionalFormatting sqref="D75">
    <cfRule type="cellIs" dxfId="669" priority="997" stopIfTrue="1" operator="equal">
      <formula>"CW 3120-R2"</formula>
    </cfRule>
    <cfRule type="cellIs" dxfId="668" priority="998" stopIfTrue="1" operator="equal">
      <formula>"CW 3240-R7"</formula>
    </cfRule>
  </conditionalFormatting>
  <conditionalFormatting sqref="D79">
    <cfRule type="cellIs" dxfId="667" priority="995" stopIfTrue="1" operator="equal">
      <formula>"CW 3120-R2"</formula>
    </cfRule>
    <cfRule type="cellIs" dxfId="666" priority="996" stopIfTrue="1" operator="equal">
      <formula>"CW 3240-R7"</formula>
    </cfRule>
  </conditionalFormatting>
  <conditionalFormatting sqref="D80">
    <cfRule type="cellIs" dxfId="665" priority="993" stopIfTrue="1" operator="equal">
      <formula>"CW 2130-R11"</formula>
    </cfRule>
    <cfRule type="cellIs" dxfId="664" priority="994" stopIfTrue="1" operator="equal">
      <formula>"CW 3240-R7"</formula>
    </cfRule>
  </conditionalFormatting>
  <conditionalFormatting sqref="D84">
    <cfRule type="cellIs" dxfId="663" priority="988" stopIfTrue="1" operator="equal">
      <formula>"CW 2130-R11"</formula>
    </cfRule>
    <cfRule type="cellIs" dxfId="662" priority="989" stopIfTrue="1" operator="equal">
      <formula>"CW 3120-R2"</formula>
    </cfRule>
    <cfRule type="cellIs" dxfId="661" priority="990" stopIfTrue="1" operator="equal">
      <formula>"CW 3240-R7"</formula>
    </cfRule>
  </conditionalFormatting>
  <conditionalFormatting sqref="D83">
    <cfRule type="cellIs" dxfId="660" priority="991" stopIfTrue="1" operator="equal">
      <formula>"CW 3120-R2"</formula>
    </cfRule>
    <cfRule type="cellIs" dxfId="659" priority="992" stopIfTrue="1" operator="equal">
      <formula>"CW 3240-R7"</formula>
    </cfRule>
  </conditionalFormatting>
  <conditionalFormatting sqref="D82">
    <cfRule type="cellIs" dxfId="658" priority="985" stopIfTrue="1" operator="equal">
      <formula>"CW 2130-R11"</formula>
    </cfRule>
    <cfRule type="cellIs" dxfId="657" priority="986" stopIfTrue="1" operator="equal">
      <formula>"CW 3120-R2"</formula>
    </cfRule>
    <cfRule type="cellIs" dxfId="656" priority="987" stopIfTrue="1" operator="equal">
      <formula>"CW 3240-R7"</formula>
    </cfRule>
  </conditionalFormatting>
  <conditionalFormatting sqref="D86:D89">
    <cfRule type="cellIs" dxfId="655" priority="982" stopIfTrue="1" operator="equal">
      <formula>"CW 2130-R11"</formula>
    </cfRule>
    <cfRule type="cellIs" dxfId="654" priority="983" stopIfTrue="1" operator="equal">
      <formula>"CW 3120-R2"</formula>
    </cfRule>
    <cfRule type="cellIs" dxfId="653" priority="984" stopIfTrue="1" operator="equal">
      <formula>"CW 3240-R7"</formula>
    </cfRule>
  </conditionalFormatting>
  <conditionalFormatting sqref="D85">
    <cfRule type="cellIs" dxfId="652" priority="979" stopIfTrue="1" operator="equal">
      <formula>"CW 2130-R11"</formula>
    </cfRule>
    <cfRule type="cellIs" dxfId="651" priority="980" stopIfTrue="1" operator="equal">
      <formula>"CW 3120-R2"</formula>
    </cfRule>
    <cfRule type="cellIs" dxfId="650" priority="981" stopIfTrue="1" operator="equal">
      <formula>"CW 3240-R7"</formula>
    </cfRule>
  </conditionalFormatting>
  <conditionalFormatting sqref="D90:D91">
    <cfRule type="cellIs" dxfId="649" priority="976" stopIfTrue="1" operator="equal">
      <formula>"CW 2130-R11"</formula>
    </cfRule>
    <cfRule type="cellIs" dxfId="648" priority="977" stopIfTrue="1" operator="equal">
      <formula>"CW 3120-R2"</formula>
    </cfRule>
    <cfRule type="cellIs" dxfId="647" priority="978" stopIfTrue="1" operator="equal">
      <formula>"CW 3240-R7"</formula>
    </cfRule>
  </conditionalFormatting>
  <conditionalFormatting sqref="D92">
    <cfRule type="cellIs" dxfId="646" priority="973" stopIfTrue="1" operator="equal">
      <formula>"CW 2130-R11"</formula>
    </cfRule>
    <cfRule type="cellIs" dxfId="645" priority="974" stopIfTrue="1" operator="equal">
      <formula>"CW 3120-R2"</formula>
    </cfRule>
    <cfRule type="cellIs" dxfId="644" priority="975" stopIfTrue="1" operator="equal">
      <formula>"CW 3240-R7"</formula>
    </cfRule>
  </conditionalFormatting>
  <conditionalFormatting sqref="D94:D96">
    <cfRule type="cellIs" dxfId="643" priority="970" stopIfTrue="1" operator="equal">
      <formula>"CW 2130-R11"</formula>
    </cfRule>
    <cfRule type="cellIs" dxfId="642" priority="971" stopIfTrue="1" operator="equal">
      <formula>"CW 3120-R2"</formula>
    </cfRule>
    <cfRule type="cellIs" dxfId="641" priority="972" stopIfTrue="1" operator="equal">
      <formula>"CW 3240-R7"</formula>
    </cfRule>
  </conditionalFormatting>
  <conditionalFormatting sqref="D145:D151">
    <cfRule type="cellIs" dxfId="640" priority="957" stopIfTrue="1" operator="equal">
      <formula>"CW 2130-R11"</formula>
    </cfRule>
    <cfRule type="cellIs" dxfId="639" priority="958" stopIfTrue="1" operator="equal">
      <formula>"CW 3120-R2"</formula>
    </cfRule>
    <cfRule type="cellIs" dxfId="638" priority="959" stopIfTrue="1" operator="equal">
      <formula>"CW 3240-R7"</formula>
    </cfRule>
  </conditionalFormatting>
  <conditionalFormatting sqref="D102">
    <cfRule type="cellIs" dxfId="637" priority="951" stopIfTrue="1" operator="equal">
      <formula>"CW 2130-R11"</formula>
    </cfRule>
    <cfRule type="cellIs" dxfId="636" priority="952" stopIfTrue="1" operator="equal">
      <formula>"CW 3120-R2"</formula>
    </cfRule>
    <cfRule type="cellIs" dxfId="635" priority="953" stopIfTrue="1" operator="equal">
      <formula>"CW 3240-R7"</formula>
    </cfRule>
  </conditionalFormatting>
  <conditionalFormatting sqref="D103">
    <cfRule type="cellIs" dxfId="634" priority="948" stopIfTrue="1" operator="equal">
      <formula>"CW 2130-R11"</formula>
    </cfRule>
    <cfRule type="cellIs" dxfId="633" priority="949" stopIfTrue="1" operator="equal">
      <formula>"CW 3120-R2"</formula>
    </cfRule>
    <cfRule type="cellIs" dxfId="632" priority="950" stopIfTrue="1" operator="equal">
      <formula>"CW 3240-R7"</formula>
    </cfRule>
  </conditionalFormatting>
  <conditionalFormatting sqref="D104">
    <cfRule type="cellIs" dxfId="631" priority="945" stopIfTrue="1" operator="equal">
      <formula>"CW 2130-R11"</formula>
    </cfRule>
    <cfRule type="cellIs" dxfId="630" priority="946" stopIfTrue="1" operator="equal">
      <formula>"CW 3120-R2"</formula>
    </cfRule>
    <cfRule type="cellIs" dxfId="629" priority="947" stopIfTrue="1" operator="equal">
      <formula>"CW 3240-R7"</formula>
    </cfRule>
  </conditionalFormatting>
  <conditionalFormatting sqref="D106:D107">
    <cfRule type="cellIs" dxfId="628" priority="942" stopIfTrue="1" operator="equal">
      <formula>"CW 2130-R11"</formula>
    </cfRule>
    <cfRule type="cellIs" dxfId="627" priority="943" stopIfTrue="1" operator="equal">
      <formula>"CW 3120-R2"</formula>
    </cfRule>
    <cfRule type="cellIs" dxfId="626" priority="944" stopIfTrue="1" operator="equal">
      <formula>"CW 3240-R7"</formula>
    </cfRule>
  </conditionalFormatting>
  <conditionalFormatting sqref="D108">
    <cfRule type="cellIs" dxfId="625" priority="939" stopIfTrue="1" operator="equal">
      <formula>"CW 2130-R11"</formula>
    </cfRule>
    <cfRule type="cellIs" dxfId="624" priority="940" stopIfTrue="1" operator="equal">
      <formula>"CW 3120-R2"</formula>
    </cfRule>
    <cfRule type="cellIs" dxfId="623" priority="941" stopIfTrue="1" operator="equal">
      <formula>"CW 3240-R7"</formula>
    </cfRule>
  </conditionalFormatting>
  <conditionalFormatting sqref="D109">
    <cfRule type="cellIs" dxfId="622" priority="936" stopIfTrue="1" operator="equal">
      <formula>"CW 2130-R11"</formula>
    </cfRule>
    <cfRule type="cellIs" dxfId="621" priority="937" stopIfTrue="1" operator="equal">
      <formula>"CW 3120-R2"</formula>
    </cfRule>
    <cfRule type="cellIs" dxfId="620" priority="938" stopIfTrue="1" operator="equal">
      <formula>"CW 3240-R7"</formula>
    </cfRule>
  </conditionalFormatting>
  <conditionalFormatting sqref="D110">
    <cfRule type="cellIs" dxfId="619" priority="933" stopIfTrue="1" operator="equal">
      <formula>"CW 2130-R11"</formula>
    </cfRule>
    <cfRule type="cellIs" dxfId="618" priority="934" stopIfTrue="1" operator="equal">
      <formula>"CW 3120-R2"</formula>
    </cfRule>
    <cfRule type="cellIs" dxfId="617" priority="935" stopIfTrue="1" operator="equal">
      <formula>"CW 3240-R7"</formula>
    </cfRule>
  </conditionalFormatting>
  <conditionalFormatting sqref="D111:D114">
    <cfRule type="cellIs" dxfId="616" priority="930" stopIfTrue="1" operator="equal">
      <formula>"CW 2130-R11"</formula>
    </cfRule>
    <cfRule type="cellIs" dxfId="615" priority="931" stopIfTrue="1" operator="equal">
      <formula>"CW 3120-R2"</formula>
    </cfRule>
    <cfRule type="cellIs" dxfId="614" priority="932" stopIfTrue="1" operator="equal">
      <formula>"CW 3240-R7"</formula>
    </cfRule>
  </conditionalFormatting>
  <conditionalFormatting sqref="D115">
    <cfRule type="cellIs" dxfId="613" priority="927" stopIfTrue="1" operator="equal">
      <formula>"CW 2130-R11"</formula>
    </cfRule>
    <cfRule type="cellIs" dxfId="612" priority="928" stopIfTrue="1" operator="equal">
      <formula>"CW 3120-R2"</formula>
    </cfRule>
    <cfRule type="cellIs" dxfId="611" priority="929" stopIfTrue="1" operator="equal">
      <formula>"CW 3240-R7"</formula>
    </cfRule>
  </conditionalFormatting>
  <conditionalFormatting sqref="D116">
    <cfRule type="cellIs" dxfId="610" priority="924" stopIfTrue="1" operator="equal">
      <formula>"CW 2130-R11"</formula>
    </cfRule>
    <cfRule type="cellIs" dxfId="609" priority="925" stopIfTrue="1" operator="equal">
      <formula>"CW 3120-R2"</formula>
    </cfRule>
    <cfRule type="cellIs" dxfId="608" priority="926" stopIfTrue="1" operator="equal">
      <formula>"CW 3240-R7"</formula>
    </cfRule>
  </conditionalFormatting>
  <conditionalFormatting sqref="D117">
    <cfRule type="cellIs" dxfId="607" priority="921" stopIfTrue="1" operator="equal">
      <formula>"CW 2130-R11"</formula>
    </cfRule>
    <cfRule type="cellIs" dxfId="606" priority="922" stopIfTrue="1" operator="equal">
      <formula>"CW 3120-R2"</formula>
    </cfRule>
    <cfRule type="cellIs" dxfId="605" priority="923" stopIfTrue="1" operator="equal">
      <formula>"CW 3240-R7"</formula>
    </cfRule>
  </conditionalFormatting>
  <conditionalFormatting sqref="D118:D121">
    <cfRule type="cellIs" dxfId="604" priority="918" stopIfTrue="1" operator="equal">
      <formula>"CW 2130-R11"</formula>
    </cfRule>
    <cfRule type="cellIs" dxfId="603" priority="919" stopIfTrue="1" operator="equal">
      <formula>"CW 3120-R2"</formula>
    </cfRule>
    <cfRule type="cellIs" dxfId="602" priority="920" stopIfTrue="1" operator="equal">
      <formula>"CW 3240-R7"</formula>
    </cfRule>
  </conditionalFormatting>
  <conditionalFormatting sqref="D122:D123">
    <cfRule type="cellIs" dxfId="601" priority="915" stopIfTrue="1" operator="equal">
      <formula>"CW 2130-R11"</formula>
    </cfRule>
    <cfRule type="cellIs" dxfId="600" priority="916" stopIfTrue="1" operator="equal">
      <formula>"CW 3120-R2"</formula>
    </cfRule>
    <cfRule type="cellIs" dxfId="599" priority="917" stopIfTrue="1" operator="equal">
      <formula>"CW 3240-R7"</formula>
    </cfRule>
  </conditionalFormatting>
  <conditionalFormatting sqref="D126 D124">
    <cfRule type="cellIs" dxfId="598" priority="912" stopIfTrue="1" operator="equal">
      <formula>"CW 2130-R11"</formula>
    </cfRule>
    <cfRule type="cellIs" dxfId="597" priority="913" stopIfTrue="1" operator="equal">
      <formula>"CW 3120-R2"</formula>
    </cfRule>
    <cfRule type="cellIs" dxfId="596" priority="914" stopIfTrue="1" operator="equal">
      <formula>"CW 3240-R7"</formula>
    </cfRule>
  </conditionalFormatting>
  <conditionalFormatting sqref="D125">
    <cfRule type="cellIs" dxfId="595" priority="909" stopIfTrue="1" operator="equal">
      <formula>"CW 2130-R11"</formula>
    </cfRule>
    <cfRule type="cellIs" dxfId="594" priority="910" stopIfTrue="1" operator="equal">
      <formula>"CW 3120-R2"</formula>
    </cfRule>
    <cfRule type="cellIs" dxfId="593" priority="911" stopIfTrue="1" operator="equal">
      <formula>"CW 3240-R7"</formula>
    </cfRule>
  </conditionalFormatting>
  <conditionalFormatting sqref="D130">
    <cfRule type="cellIs" dxfId="592" priority="906" stopIfTrue="1" operator="equal">
      <formula>"CW 2130-R11"</formula>
    </cfRule>
    <cfRule type="cellIs" dxfId="591" priority="907" stopIfTrue="1" operator="equal">
      <formula>"CW 3120-R2"</formula>
    </cfRule>
    <cfRule type="cellIs" dxfId="590" priority="908" stopIfTrue="1" operator="equal">
      <formula>"CW 3240-R7"</formula>
    </cfRule>
  </conditionalFormatting>
  <conditionalFormatting sqref="D131">
    <cfRule type="cellIs" dxfId="589" priority="903" stopIfTrue="1" operator="equal">
      <formula>"CW 2130-R11"</formula>
    </cfRule>
    <cfRule type="cellIs" dxfId="588" priority="904" stopIfTrue="1" operator="equal">
      <formula>"CW 3120-R2"</formula>
    </cfRule>
    <cfRule type="cellIs" dxfId="587" priority="905" stopIfTrue="1" operator="equal">
      <formula>"CW 3240-R7"</formula>
    </cfRule>
  </conditionalFormatting>
  <conditionalFormatting sqref="D132">
    <cfRule type="cellIs" dxfId="586" priority="900" stopIfTrue="1" operator="equal">
      <formula>"CW 2130-R11"</formula>
    </cfRule>
    <cfRule type="cellIs" dxfId="585" priority="901" stopIfTrue="1" operator="equal">
      <formula>"CW 3120-R2"</formula>
    </cfRule>
    <cfRule type="cellIs" dxfId="584" priority="902" stopIfTrue="1" operator="equal">
      <formula>"CW 3240-R7"</formula>
    </cfRule>
  </conditionalFormatting>
  <conditionalFormatting sqref="D133">
    <cfRule type="cellIs" dxfId="583" priority="897" stopIfTrue="1" operator="equal">
      <formula>"CW 2130-R11"</formula>
    </cfRule>
    <cfRule type="cellIs" dxfId="582" priority="898" stopIfTrue="1" operator="equal">
      <formula>"CW 3120-R2"</formula>
    </cfRule>
    <cfRule type="cellIs" dxfId="581" priority="899" stopIfTrue="1" operator="equal">
      <formula>"CW 3240-R7"</formula>
    </cfRule>
  </conditionalFormatting>
  <conditionalFormatting sqref="D134">
    <cfRule type="cellIs" dxfId="580" priority="894" stopIfTrue="1" operator="equal">
      <formula>"CW 2130-R11"</formula>
    </cfRule>
    <cfRule type="cellIs" dxfId="579" priority="895" stopIfTrue="1" operator="equal">
      <formula>"CW 3120-R2"</formula>
    </cfRule>
    <cfRule type="cellIs" dxfId="578" priority="896" stopIfTrue="1" operator="equal">
      <formula>"CW 3240-R7"</formula>
    </cfRule>
  </conditionalFormatting>
  <conditionalFormatting sqref="D135">
    <cfRule type="cellIs" dxfId="577" priority="891" stopIfTrue="1" operator="equal">
      <formula>"CW 2130-R11"</formula>
    </cfRule>
    <cfRule type="cellIs" dxfId="576" priority="892" stopIfTrue="1" operator="equal">
      <formula>"CW 3120-R2"</formula>
    </cfRule>
    <cfRule type="cellIs" dxfId="575" priority="893" stopIfTrue="1" operator="equal">
      <formula>"CW 3240-R7"</formula>
    </cfRule>
  </conditionalFormatting>
  <conditionalFormatting sqref="D136">
    <cfRule type="cellIs" dxfId="574" priority="888" stopIfTrue="1" operator="equal">
      <formula>"CW 2130-R11"</formula>
    </cfRule>
    <cfRule type="cellIs" dxfId="573" priority="889" stopIfTrue="1" operator="equal">
      <formula>"CW 3120-R2"</formula>
    </cfRule>
    <cfRule type="cellIs" dxfId="572" priority="890" stopIfTrue="1" operator="equal">
      <formula>"CW 3240-R7"</formula>
    </cfRule>
  </conditionalFormatting>
  <conditionalFormatting sqref="D137:D139">
    <cfRule type="cellIs" dxfId="571" priority="885" stopIfTrue="1" operator="equal">
      <formula>"CW 2130-R11"</formula>
    </cfRule>
    <cfRule type="cellIs" dxfId="570" priority="886" stopIfTrue="1" operator="equal">
      <formula>"CW 3120-R2"</formula>
    </cfRule>
    <cfRule type="cellIs" dxfId="569" priority="887" stopIfTrue="1" operator="equal">
      <formula>"CW 3240-R7"</formula>
    </cfRule>
  </conditionalFormatting>
  <conditionalFormatting sqref="D140">
    <cfRule type="cellIs" dxfId="568" priority="882" stopIfTrue="1" operator="equal">
      <formula>"CW 2130-R11"</formula>
    </cfRule>
    <cfRule type="cellIs" dxfId="567" priority="883" stopIfTrue="1" operator="equal">
      <formula>"CW 3120-R2"</formula>
    </cfRule>
    <cfRule type="cellIs" dxfId="566" priority="884" stopIfTrue="1" operator="equal">
      <formula>"CW 3240-R7"</formula>
    </cfRule>
  </conditionalFormatting>
  <conditionalFormatting sqref="D141:D143">
    <cfRule type="cellIs" dxfId="565" priority="879" stopIfTrue="1" operator="equal">
      <formula>"CW 2130-R11"</formula>
    </cfRule>
    <cfRule type="cellIs" dxfId="564" priority="880" stopIfTrue="1" operator="equal">
      <formula>"CW 3120-R2"</formula>
    </cfRule>
    <cfRule type="cellIs" dxfId="563" priority="881" stopIfTrue="1" operator="equal">
      <formula>"CW 3240-R7"</formula>
    </cfRule>
  </conditionalFormatting>
  <conditionalFormatting sqref="D144">
    <cfRule type="cellIs" dxfId="562" priority="876" stopIfTrue="1" operator="equal">
      <formula>"CW 2130-R11"</formula>
    </cfRule>
    <cfRule type="cellIs" dxfId="561" priority="877" stopIfTrue="1" operator="equal">
      <formula>"CW 3120-R2"</formula>
    </cfRule>
    <cfRule type="cellIs" dxfId="560" priority="878" stopIfTrue="1" operator="equal">
      <formula>"CW 3240-R7"</formula>
    </cfRule>
  </conditionalFormatting>
  <conditionalFormatting sqref="D152">
    <cfRule type="cellIs" dxfId="559" priority="873" stopIfTrue="1" operator="equal">
      <formula>"CW 2130-R11"</formula>
    </cfRule>
    <cfRule type="cellIs" dxfId="558" priority="874" stopIfTrue="1" operator="equal">
      <formula>"CW 3120-R2"</formula>
    </cfRule>
    <cfRule type="cellIs" dxfId="557" priority="875" stopIfTrue="1" operator="equal">
      <formula>"CW 3240-R7"</formula>
    </cfRule>
  </conditionalFormatting>
  <conditionalFormatting sqref="D154">
    <cfRule type="cellIs" dxfId="556" priority="849" stopIfTrue="1" operator="equal">
      <formula>"CW 2130-R11"</formula>
    </cfRule>
    <cfRule type="cellIs" dxfId="555" priority="850" stopIfTrue="1" operator="equal">
      <formula>"CW 3120-R2"</formula>
    </cfRule>
    <cfRule type="cellIs" dxfId="554" priority="851" stopIfTrue="1" operator="equal">
      <formula>"CW 3240-R7"</formula>
    </cfRule>
  </conditionalFormatting>
  <conditionalFormatting sqref="D155">
    <cfRule type="cellIs" dxfId="553" priority="843" stopIfTrue="1" operator="equal">
      <formula>"CW 2130-R11"</formula>
    </cfRule>
    <cfRule type="cellIs" dxfId="552" priority="844" stopIfTrue="1" operator="equal">
      <formula>"CW 3120-R2"</formula>
    </cfRule>
    <cfRule type="cellIs" dxfId="551" priority="845" stopIfTrue="1" operator="equal">
      <formula>"CW 3240-R7"</formula>
    </cfRule>
  </conditionalFormatting>
  <conditionalFormatting sqref="D160">
    <cfRule type="cellIs" dxfId="550" priority="840" stopIfTrue="1" operator="equal">
      <formula>"CW 2130-R11"</formula>
    </cfRule>
    <cfRule type="cellIs" dxfId="549" priority="841" stopIfTrue="1" operator="equal">
      <formula>"CW 3120-R2"</formula>
    </cfRule>
    <cfRule type="cellIs" dxfId="548" priority="842" stopIfTrue="1" operator="equal">
      <formula>"CW 3240-R7"</formula>
    </cfRule>
  </conditionalFormatting>
  <conditionalFormatting sqref="D162">
    <cfRule type="cellIs" dxfId="547" priority="831" stopIfTrue="1" operator="equal">
      <formula>"CW 3120-R2"</formula>
    </cfRule>
    <cfRule type="cellIs" dxfId="546" priority="832" stopIfTrue="1" operator="equal">
      <formula>"CW 3240-R7"</formula>
    </cfRule>
  </conditionalFormatting>
  <conditionalFormatting sqref="D167">
    <cfRule type="cellIs" dxfId="545" priority="823" stopIfTrue="1" operator="equal">
      <formula>"CW 2130-R11"</formula>
    </cfRule>
    <cfRule type="cellIs" dxfId="544" priority="824" stopIfTrue="1" operator="equal">
      <formula>"CW 3240-R7"</formula>
    </cfRule>
  </conditionalFormatting>
  <conditionalFormatting sqref="D171">
    <cfRule type="cellIs" dxfId="543" priority="818" stopIfTrue="1" operator="equal">
      <formula>"CW 2130-R11"</formula>
    </cfRule>
    <cfRule type="cellIs" dxfId="542" priority="819" stopIfTrue="1" operator="equal">
      <formula>"CW 3120-R2"</formula>
    </cfRule>
    <cfRule type="cellIs" dxfId="541" priority="820" stopIfTrue="1" operator="equal">
      <formula>"CW 3240-R7"</formula>
    </cfRule>
  </conditionalFormatting>
  <conditionalFormatting sqref="D170">
    <cfRule type="cellIs" dxfId="540" priority="821" stopIfTrue="1" operator="equal">
      <formula>"CW 3120-R2"</formula>
    </cfRule>
    <cfRule type="cellIs" dxfId="539" priority="822" stopIfTrue="1" operator="equal">
      <formula>"CW 3240-R7"</formula>
    </cfRule>
  </conditionalFormatting>
  <conditionalFormatting sqref="D169">
    <cfRule type="cellIs" dxfId="538" priority="815" stopIfTrue="1" operator="equal">
      <formula>"CW 2130-R11"</formula>
    </cfRule>
    <cfRule type="cellIs" dxfId="537" priority="816" stopIfTrue="1" operator="equal">
      <formula>"CW 3120-R2"</formula>
    </cfRule>
    <cfRule type="cellIs" dxfId="536" priority="817" stopIfTrue="1" operator="equal">
      <formula>"CW 3240-R7"</formula>
    </cfRule>
  </conditionalFormatting>
  <conditionalFormatting sqref="D173:D176">
    <cfRule type="cellIs" dxfId="535" priority="812" stopIfTrue="1" operator="equal">
      <formula>"CW 2130-R11"</formula>
    </cfRule>
    <cfRule type="cellIs" dxfId="534" priority="813" stopIfTrue="1" operator="equal">
      <formula>"CW 3120-R2"</formula>
    </cfRule>
    <cfRule type="cellIs" dxfId="533" priority="814" stopIfTrue="1" operator="equal">
      <formula>"CW 3240-R7"</formula>
    </cfRule>
  </conditionalFormatting>
  <conditionalFormatting sqref="D172">
    <cfRule type="cellIs" dxfId="532" priority="809" stopIfTrue="1" operator="equal">
      <formula>"CW 2130-R11"</formula>
    </cfRule>
    <cfRule type="cellIs" dxfId="531" priority="810" stopIfTrue="1" operator="equal">
      <formula>"CW 3120-R2"</formula>
    </cfRule>
    <cfRule type="cellIs" dxfId="530" priority="811" stopIfTrue="1" operator="equal">
      <formula>"CW 3240-R7"</formula>
    </cfRule>
  </conditionalFormatting>
  <conditionalFormatting sqref="D177:D178">
    <cfRule type="cellIs" dxfId="529" priority="806" stopIfTrue="1" operator="equal">
      <formula>"CW 2130-R11"</formula>
    </cfRule>
    <cfRule type="cellIs" dxfId="528" priority="807" stopIfTrue="1" operator="equal">
      <formula>"CW 3120-R2"</formula>
    </cfRule>
    <cfRule type="cellIs" dxfId="527" priority="808" stopIfTrue="1" operator="equal">
      <formula>"CW 3240-R7"</formula>
    </cfRule>
  </conditionalFormatting>
  <conditionalFormatting sqref="D179">
    <cfRule type="cellIs" dxfId="526" priority="803" stopIfTrue="1" operator="equal">
      <formula>"CW 2130-R11"</formula>
    </cfRule>
    <cfRule type="cellIs" dxfId="525" priority="804" stopIfTrue="1" operator="equal">
      <formula>"CW 3120-R2"</formula>
    </cfRule>
    <cfRule type="cellIs" dxfId="524" priority="805" stopIfTrue="1" operator="equal">
      <formula>"CW 3240-R7"</formula>
    </cfRule>
  </conditionalFormatting>
  <conditionalFormatting sqref="D181:D183">
    <cfRule type="cellIs" dxfId="523" priority="800" stopIfTrue="1" operator="equal">
      <formula>"CW 2130-R11"</formula>
    </cfRule>
    <cfRule type="cellIs" dxfId="522" priority="801" stopIfTrue="1" operator="equal">
      <formula>"CW 3120-R2"</formula>
    </cfRule>
    <cfRule type="cellIs" dxfId="521" priority="802" stopIfTrue="1" operator="equal">
      <formula>"CW 3240-R7"</formula>
    </cfRule>
  </conditionalFormatting>
  <conditionalFormatting sqref="D127">
    <cfRule type="cellIs" dxfId="520" priority="795" stopIfTrue="1" operator="equal">
      <formula>"CW 2130-R11"</formula>
    </cfRule>
    <cfRule type="cellIs" dxfId="519" priority="796" stopIfTrue="1" operator="equal">
      <formula>"CW 3120-R2"</formula>
    </cfRule>
    <cfRule type="cellIs" dxfId="518" priority="797" stopIfTrue="1" operator="equal">
      <formula>"CW 3240-R7"</formula>
    </cfRule>
  </conditionalFormatting>
  <conditionalFormatting sqref="D128:D129">
    <cfRule type="cellIs" dxfId="517" priority="792" stopIfTrue="1" operator="equal">
      <formula>"CW 2130-R11"</formula>
    </cfRule>
    <cfRule type="cellIs" dxfId="516" priority="793" stopIfTrue="1" operator="equal">
      <formula>"CW 3120-R2"</formula>
    </cfRule>
    <cfRule type="cellIs" dxfId="515" priority="794" stopIfTrue="1" operator="equal">
      <formula>"CW 3240-R7"</formula>
    </cfRule>
  </conditionalFormatting>
  <conditionalFormatting sqref="D230:D236">
    <cfRule type="cellIs" dxfId="514" priority="787" stopIfTrue="1" operator="equal">
      <formula>"CW 2130-R11"</formula>
    </cfRule>
    <cfRule type="cellIs" dxfId="513" priority="788" stopIfTrue="1" operator="equal">
      <formula>"CW 3120-R2"</formula>
    </cfRule>
    <cfRule type="cellIs" dxfId="512" priority="789" stopIfTrue="1" operator="equal">
      <formula>"CW 3240-R7"</formula>
    </cfRule>
  </conditionalFormatting>
  <conditionalFormatting sqref="D187">
    <cfRule type="cellIs" dxfId="511" priority="784" stopIfTrue="1" operator="equal">
      <formula>"CW 2130-R11"</formula>
    </cfRule>
    <cfRule type="cellIs" dxfId="510" priority="785" stopIfTrue="1" operator="equal">
      <formula>"CW 3120-R2"</formula>
    </cfRule>
    <cfRule type="cellIs" dxfId="509" priority="786" stopIfTrue="1" operator="equal">
      <formula>"CW 3240-R7"</formula>
    </cfRule>
  </conditionalFormatting>
  <conditionalFormatting sqref="D188">
    <cfRule type="cellIs" dxfId="508" priority="781" stopIfTrue="1" operator="equal">
      <formula>"CW 2130-R11"</formula>
    </cfRule>
    <cfRule type="cellIs" dxfId="507" priority="782" stopIfTrue="1" operator="equal">
      <formula>"CW 3120-R2"</formula>
    </cfRule>
    <cfRule type="cellIs" dxfId="506" priority="783" stopIfTrue="1" operator="equal">
      <formula>"CW 3240-R7"</formula>
    </cfRule>
  </conditionalFormatting>
  <conditionalFormatting sqref="D189">
    <cfRule type="cellIs" dxfId="505" priority="778" stopIfTrue="1" operator="equal">
      <formula>"CW 2130-R11"</formula>
    </cfRule>
    <cfRule type="cellIs" dxfId="504" priority="779" stopIfTrue="1" operator="equal">
      <formula>"CW 3120-R2"</formula>
    </cfRule>
    <cfRule type="cellIs" dxfId="503" priority="780" stopIfTrue="1" operator="equal">
      <formula>"CW 3240-R7"</formula>
    </cfRule>
  </conditionalFormatting>
  <conditionalFormatting sqref="D190">
    <cfRule type="cellIs" dxfId="502" priority="775" stopIfTrue="1" operator="equal">
      <formula>"CW 2130-R11"</formula>
    </cfRule>
    <cfRule type="cellIs" dxfId="501" priority="776" stopIfTrue="1" operator="equal">
      <formula>"CW 3120-R2"</formula>
    </cfRule>
    <cfRule type="cellIs" dxfId="500" priority="777" stopIfTrue="1" operator="equal">
      <formula>"CW 3240-R7"</formula>
    </cfRule>
  </conditionalFormatting>
  <conditionalFormatting sqref="D192:D193">
    <cfRule type="cellIs" dxfId="499" priority="772" stopIfTrue="1" operator="equal">
      <formula>"CW 2130-R11"</formula>
    </cfRule>
    <cfRule type="cellIs" dxfId="498" priority="773" stopIfTrue="1" operator="equal">
      <formula>"CW 3120-R2"</formula>
    </cfRule>
    <cfRule type="cellIs" dxfId="497" priority="774" stopIfTrue="1" operator="equal">
      <formula>"CW 3240-R7"</formula>
    </cfRule>
  </conditionalFormatting>
  <conditionalFormatting sqref="D194">
    <cfRule type="cellIs" dxfId="496" priority="769" stopIfTrue="1" operator="equal">
      <formula>"CW 2130-R11"</formula>
    </cfRule>
    <cfRule type="cellIs" dxfId="495" priority="770" stopIfTrue="1" operator="equal">
      <formula>"CW 3120-R2"</formula>
    </cfRule>
    <cfRule type="cellIs" dxfId="494" priority="771" stopIfTrue="1" operator="equal">
      <formula>"CW 3240-R7"</formula>
    </cfRule>
  </conditionalFormatting>
  <conditionalFormatting sqref="D195">
    <cfRule type="cellIs" dxfId="493" priority="766" stopIfTrue="1" operator="equal">
      <formula>"CW 2130-R11"</formula>
    </cfRule>
    <cfRule type="cellIs" dxfId="492" priority="767" stopIfTrue="1" operator="equal">
      <formula>"CW 3120-R2"</formula>
    </cfRule>
    <cfRule type="cellIs" dxfId="491" priority="768" stopIfTrue="1" operator="equal">
      <formula>"CW 3240-R7"</formula>
    </cfRule>
  </conditionalFormatting>
  <conditionalFormatting sqref="D196">
    <cfRule type="cellIs" dxfId="490" priority="763" stopIfTrue="1" operator="equal">
      <formula>"CW 2130-R11"</formula>
    </cfRule>
    <cfRule type="cellIs" dxfId="489" priority="764" stopIfTrue="1" operator="equal">
      <formula>"CW 3120-R2"</formula>
    </cfRule>
    <cfRule type="cellIs" dxfId="488" priority="765" stopIfTrue="1" operator="equal">
      <formula>"CW 3240-R7"</formula>
    </cfRule>
  </conditionalFormatting>
  <conditionalFormatting sqref="D197:D200">
    <cfRule type="cellIs" dxfId="487" priority="760" stopIfTrue="1" operator="equal">
      <formula>"CW 2130-R11"</formula>
    </cfRule>
    <cfRule type="cellIs" dxfId="486" priority="761" stopIfTrue="1" operator="equal">
      <formula>"CW 3120-R2"</formula>
    </cfRule>
    <cfRule type="cellIs" dxfId="485" priority="762" stopIfTrue="1" operator="equal">
      <formula>"CW 3240-R7"</formula>
    </cfRule>
  </conditionalFormatting>
  <conditionalFormatting sqref="D201">
    <cfRule type="cellIs" dxfId="484" priority="757" stopIfTrue="1" operator="equal">
      <formula>"CW 2130-R11"</formula>
    </cfRule>
    <cfRule type="cellIs" dxfId="483" priority="758" stopIfTrue="1" operator="equal">
      <formula>"CW 3120-R2"</formula>
    </cfRule>
    <cfRule type="cellIs" dxfId="482" priority="759" stopIfTrue="1" operator="equal">
      <formula>"CW 3240-R7"</formula>
    </cfRule>
  </conditionalFormatting>
  <conditionalFormatting sqref="D202">
    <cfRule type="cellIs" dxfId="481" priority="754" stopIfTrue="1" operator="equal">
      <formula>"CW 2130-R11"</formula>
    </cfRule>
    <cfRule type="cellIs" dxfId="480" priority="755" stopIfTrue="1" operator="equal">
      <formula>"CW 3120-R2"</formula>
    </cfRule>
    <cfRule type="cellIs" dxfId="479" priority="756" stopIfTrue="1" operator="equal">
      <formula>"CW 3240-R7"</formula>
    </cfRule>
  </conditionalFormatting>
  <conditionalFormatting sqref="D203">
    <cfRule type="cellIs" dxfId="478" priority="751" stopIfTrue="1" operator="equal">
      <formula>"CW 2130-R11"</formula>
    </cfRule>
    <cfRule type="cellIs" dxfId="477" priority="752" stopIfTrue="1" operator="equal">
      <formula>"CW 3120-R2"</formula>
    </cfRule>
    <cfRule type="cellIs" dxfId="476" priority="753" stopIfTrue="1" operator="equal">
      <formula>"CW 3240-R7"</formula>
    </cfRule>
  </conditionalFormatting>
  <conditionalFormatting sqref="D204:D207">
    <cfRule type="cellIs" dxfId="475" priority="748" stopIfTrue="1" operator="equal">
      <formula>"CW 2130-R11"</formula>
    </cfRule>
    <cfRule type="cellIs" dxfId="474" priority="749" stopIfTrue="1" operator="equal">
      <formula>"CW 3120-R2"</formula>
    </cfRule>
    <cfRule type="cellIs" dxfId="473" priority="750" stopIfTrue="1" operator="equal">
      <formula>"CW 3240-R7"</formula>
    </cfRule>
  </conditionalFormatting>
  <conditionalFormatting sqref="D208:D209">
    <cfRule type="cellIs" dxfId="472" priority="745" stopIfTrue="1" operator="equal">
      <formula>"CW 2130-R11"</formula>
    </cfRule>
    <cfRule type="cellIs" dxfId="471" priority="746" stopIfTrue="1" operator="equal">
      <formula>"CW 3120-R2"</formula>
    </cfRule>
    <cfRule type="cellIs" dxfId="470" priority="747" stopIfTrue="1" operator="equal">
      <formula>"CW 3240-R7"</formula>
    </cfRule>
  </conditionalFormatting>
  <conditionalFormatting sqref="D210:D211">
    <cfRule type="cellIs" dxfId="469" priority="742" stopIfTrue="1" operator="equal">
      <formula>"CW 2130-R11"</formula>
    </cfRule>
    <cfRule type="cellIs" dxfId="468" priority="743" stopIfTrue="1" operator="equal">
      <formula>"CW 3120-R2"</formula>
    </cfRule>
    <cfRule type="cellIs" dxfId="467" priority="744" stopIfTrue="1" operator="equal">
      <formula>"CW 3240-R7"</formula>
    </cfRule>
  </conditionalFormatting>
  <conditionalFormatting sqref="D216">
    <cfRule type="cellIs" dxfId="466" priority="736" stopIfTrue="1" operator="equal">
      <formula>"CW 2130-R11"</formula>
    </cfRule>
    <cfRule type="cellIs" dxfId="465" priority="737" stopIfTrue="1" operator="equal">
      <formula>"CW 3120-R2"</formula>
    </cfRule>
    <cfRule type="cellIs" dxfId="464" priority="738" stopIfTrue="1" operator="equal">
      <formula>"CW 3240-R7"</formula>
    </cfRule>
  </conditionalFormatting>
  <conditionalFormatting sqref="D217">
    <cfRule type="cellIs" dxfId="463" priority="733" stopIfTrue="1" operator="equal">
      <formula>"CW 2130-R11"</formula>
    </cfRule>
    <cfRule type="cellIs" dxfId="462" priority="734" stopIfTrue="1" operator="equal">
      <formula>"CW 3120-R2"</formula>
    </cfRule>
    <cfRule type="cellIs" dxfId="461" priority="735" stopIfTrue="1" operator="equal">
      <formula>"CW 3240-R7"</formula>
    </cfRule>
  </conditionalFormatting>
  <conditionalFormatting sqref="D218">
    <cfRule type="cellIs" dxfId="460" priority="730" stopIfTrue="1" operator="equal">
      <formula>"CW 2130-R11"</formula>
    </cfRule>
    <cfRule type="cellIs" dxfId="459" priority="731" stopIfTrue="1" operator="equal">
      <formula>"CW 3120-R2"</formula>
    </cfRule>
    <cfRule type="cellIs" dxfId="458" priority="732" stopIfTrue="1" operator="equal">
      <formula>"CW 3240-R7"</formula>
    </cfRule>
  </conditionalFormatting>
  <conditionalFormatting sqref="D219">
    <cfRule type="cellIs" dxfId="457" priority="727" stopIfTrue="1" operator="equal">
      <formula>"CW 2130-R11"</formula>
    </cfRule>
    <cfRule type="cellIs" dxfId="456" priority="728" stopIfTrue="1" operator="equal">
      <formula>"CW 3120-R2"</formula>
    </cfRule>
    <cfRule type="cellIs" dxfId="455" priority="729" stopIfTrue="1" operator="equal">
      <formula>"CW 3240-R7"</formula>
    </cfRule>
  </conditionalFormatting>
  <conditionalFormatting sqref="D220">
    <cfRule type="cellIs" dxfId="454" priority="724" stopIfTrue="1" operator="equal">
      <formula>"CW 2130-R11"</formula>
    </cfRule>
    <cfRule type="cellIs" dxfId="453" priority="725" stopIfTrue="1" operator="equal">
      <formula>"CW 3120-R2"</formula>
    </cfRule>
    <cfRule type="cellIs" dxfId="452" priority="726" stopIfTrue="1" operator="equal">
      <formula>"CW 3240-R7"</formula>
    </cfRule>
  </conditionalFormatting>
  <conditionalFormatting sqref="D221">
    <cfRule type="cellIs" dxfId="451" priority="721" stopIfTrue="1" operator="equal">
      <formula>"CW 2130-R11"</formula>
    </cfRule>
    <cfRule type="cellIs" dxfId="450" priority="722" stopIfTrue="1" operator="equal">
      <formula>"CW 3120-R2"</formula>
    </cfRule>
    <cfRule type="cellIs" dxfId="449" priority="723" stopIfTrue="1" operator="equal">
      <formula>"CW 3240-R7"</formula>
    </cfRule>
  </conditionalFormatting>
  <conditionalFormatting sqref="D222">
    <cfRule type="cellIs" dxfId="448" priority="718" stopIfTrue="1" operator="equal">
      <formula>"CW 2130-R11"</formula>
    </cfRule>
    <cfRule type="cellIs" dxfId="447" priority="719" stopIfTrue="1" operator="equal">
      <formula>"CW 3120-R2"</formula>
    </cfRule>
    <cfRule type="cellIs" dxfId="446" priority="720" stopIfTrue="1" operator="equal">
      <formula>"CW 3240-R7"</formula>
    </cfRule>
  </conditionalFormatting>
  <conditionalFormatting sqref="D223:D224">
    <cfRule type="cellIs" dxfId="445" priority="715" stopIfTrue="1" operator="equal">
      <formula>"CW 2130-R11"</formula>
    </cfRule>
    <cfRule type="cellIs" dxfId="444" priority="716" stopIfTrue="1" operator="equal">
      <formula>"CW 3120-R2"</formula>
    </cfRule>
    <cfRule type="cellIs" dxfId="443" priority="717" stopIfTrue="1" operator="equal">
      <formula>"CW 3240-R7"</formula>
    </cfRule>
  </conditionalFormatting>
  <conditionalFormatting sqref="D225">
    <cfRule type="cellIs" dxfId="442" priority="712" stopIfTrue="1" operator="equal">
      <formula>"CW 2130-R11"</formula>
    </cfRule>
    <cfRule type="cellIs" dxfId="441" priority="713" stopIfTrue="1" operator="equal">
      <formula>"CW 3120-R2"</formula>
    </cfRule>
    <cfRule type="cellIs" dxfId="440" priority="714" stopIfTrue="1" operator="equal">
      <formula>"CW 3240-R7"</formula>
    </cfRule>
  </conditionalFormatting>
  <conditionalFormatting sqref="D226:D228">
    <cfRule type="cellIs" dxfId="439" priority="709" stopIfTrue="1" operator="equal">
      <formula>"CW 2130-R11"</formula>
    </cfRule>
    <cfRule type="cellIs" dxfId="438" priority="710" stopIfTrue="1" operator="equal">
      <formula>"CW 3120-R2"</formula>
    </cfRule>
    <cfRule type="cellIs" dxfId="437" priority="711" stopIfTrue="1" operator="equal">
      <formula>"CW 3240-R7"</formula>
    </cfRule>
  </conditionalFormatting>
  <conditionalFormatting sqref="D229">
    <cfRule type="cellIs" dxfId="436" priority="706" stopIfTrue="1" operator="equal">
      <formula>"CW 2130-R11"</formula>
    </cfRule>
    <cfRule type="cellIs" dxfId="435" priority="707" stopIfTrue="1" operator="equal">
      <formula>"CW 3120-R2"</formula>
    </cfRule>
    <cfRule type="cellIs" dxfId="434" priority="708" stopIfTrue="1" operator="equal">
      <formula>"CW 3240-R7"</formula>
    </cfRule>
  </conditionalFormatting>
  <conditionalFormatting sqref="D239">
    <cfRule type="cellIs" dxfId="433" priority="679" stopIfTrue="1" operator="equal">
      <formula>"CW 2130-R11"</formula>
    </cfRule>
    <cfRule type="cellIs" dxfId="432" priority="680" stopIfTrue="1" operator="equal">
      <formula>"CW 3120-R2"</formula>
    </cfRule>
    <cfRule type="cellIs" dxfId="431" priority="681" stopIfTrue="1" operator="equal">
      <formula>"CW 3240-R7"</formula>
    </cfRule>
  </conditionalFormatting>
  <conditionalFormatting sqref="D240">
    <cfRule type="cellIs" dxfId="430" priority="676" stopIfTrue="1" operator="equal">
      <formula>"CW 2130-R11"</formula>
    </cfRule>
    <cfRule type="cellIs" dxfId="429" priority="677" stopIfTrue="1" operator="equal">
      <formula>"CW 3120-R2"</formula>
    </cfRule>
    <cfRule type="cellIs" dxfId="428" priority="678" stopIfTrue="1" operator="equal">
      <formula>"CW 3240-R7"</formula>
    </cfRule>
  </conditionalFormatting>
  <conditionalFormatting sqref="D241">
    <cfRule type="cellIs" dxfId="427" priority="673" stopIfTrue="1" operator="equal">
      <formula>"CW 2130-R11"</formula>
    </cfRule>
    <cfRule type="cellIs" dxfId="426" priority="674" stopIfTrue="1" operator="equal">
      <formula>"CW 3120-R2"</formula>
    </cfRule>
    <cfRule type="cellIs" dxfId="425" priority="675" stopIfTrue="1" operator="equal">
      <formula>"CW 3240-R7"</formula>
    </cfRule>
  </conditionalFormatting>
  <conditionalFormatting sqref="D246">
    <cfRule type="cellIs" dxfId="424" priority="670" stopIfTrue="1" operator="equal">
      <formula>"CW 2130-R11"</formula>
    </cfRule>
    <cfRule type="cellIs" dxfId="423" priority="671" stopIfTrue="1" operator="equal">
      <formula>"CW 3120-R2"</formula>
    </cfRule>
    <cfRule type="cellIs" dxfId="422" priority="672" stopIfTrue="1" operator="equal">
      <formula>"CW 3240-R7"</formula>
    </cfRule>
  </conditionalFormatting>
  <conditionalFormatting sqref="D248:D249">
    <cfRule type="cellIs" dxfId="421" priority="668" stopIfTrue="1" operator="equal">
      <formula>"CW 3120-R2"</formula>
    </cfRule>
    <cfRule type="cellIs" dxfId="420" priority="669" stopIfTrue="1" operator="equal">
      <formula>"CW 3240-R7"</formula>
    </cfRule>
  </conditionalFormatting>
  <conditionalFormatting sqref="D253">
    <cfRule type="cellIs" dxfId="419" priority="666" stopIfTrue="1" operator="equal">
      <formula>"CW 3120-R2"</formula>
    </cfRule>
    <cfRule type="cellIs" dxfId="418" priority="667" stopIfTrue="1" operator="equal">
      <formula>"CW 3240-R7"</formula>
    </cfRule>
  </conditionalFormatting>
  <conditionalFormatting sqref="D255:D257">
    <cfRule type="cellIs" dxfId="417" priority="663" stopIfTrue="1" operator="equal">
      <formula>"CW 2130-R11"</formula>
    </cfRule>
    <cfRule type="cellIs" dxfId="416" priority="664" stopIfTrue="1" operator="equal">
      <formula>"CW 3120-R2"</formula>
    </cfRule>
    <cfRule type="cellIs" dxfId="415" priority="665" stopIfTrue="1" operator="equal">
      <formula>"CW 3240-R7"</formula>
    </cfRule>
  </conditionalFormatting>
  <conditionalFormatting sqref="D254">
    <cfRule type="cellIs" dxfId="414" priority="661" stopIfTrue="1" operator="equal">
      <formula>"CW 3120-R2"</formula>
    </cfRule>
    <cfRule type="cellIs" dxfId="413" priority="662" stopIfTrue="1" operator="equal">
      <formula>"CW 3240-R7"</formula>
    </cfRule>
  </conditionalFormatting>
  <conditionalFormatting sqref="D258">
    <cfRule type="cellIs" dxfId="412" priority="659" stopIfTrue="1" operator="equal">
      <formula>"CW 3120-R2"</formula>
    </cfRule>
    <cfRule type="cellIs" dxfId="411" priority="660" stopIfTrue="1" operator="equal">
      <formula>"CW 3240-R7"</formula>
    </cfRule>
  </conditionalFormatting>
  <conditionalFormatting sqref="D259">
    <cfRule type="cellIs" dxfId="410" priority="657" stopIfTrue="1" operator="equal">
      <formula>"CW 3120-R2"</formula>
    </cfRule>
    <cfRule type="cellIs" dxfId="409" priority="658" stopIfTrue="1" operator="equal">
      <formula>"CW 3240-R7"</formula>
    </cfRule>
  </conditionalFormatting>
  <conditionalFormatting sqref="D263">
    <cfRule type="cellIs" dxfId="408" priority="655" stopIfTrue="1" operator="equal">
      <formula>"CW 3120-R2"</formula>
    </cfRule>
    <cfRule type="cellIs" dxfId="407" priority="656" stopIfTrue="1" operator="equal">
      <formula>"CW 3240-R7"</formula>
    </cfRule>
  </conditionalFormatting>
  <conditionalFormatting sqref="D264">
    <cfRule type="cellIs" dxfId="406" priority="653" stopIfTrue="1" operator="equal">
      <formula>"CW 2130-R11"</formula>
    </cfRule>
    <cfRule type="cellIs" dxfId="405" priority="654" stopIfTrue="1" operator="equal">
      <formula>"CW 3240-R7"</formula>
    </cfRule>
  </conditionalFormatting>
  <conditionalFormatting sqref="D268">
    <cfRule type="cellIs" dxfId="404" priority="648" stopIfTrue="1" operator="equal">
      <formula>"CW 2130-R11"</formula>
    </cfRule>
    <cfRule type="cellIs" dxfId="403" priority="649" stopIfTrue="1" operator="equal">
      <formula>"CW 3120-R2"</formula>
    </cfRule>
    <cfRule type="cellIs" dxfId="402" priority="650" stopIfTrue="1" operator="equal">
      <formula>"CW 3240-R7"</formula>
    </cfRule>
  </conditionalFormatting>
  <conditionalFormatting sqref="D267">
    <cfRule type="cellIs" dxfId="401" priority="651" stopIfTrue="1" operator="equal">
      <formula>"CW 3120-R2"</formula>
    </cfRule>
    <cfRule type="cellIs" dxfId="400" priority="652" stopIfTrue="1" operator="equal">
      <formula>"CW 3240-R7"</formula>
    </cfRule>
  </conditionalFormatting>
  <conditionalFormatting sqref="D266">
    <cfRule type="cellIs" dxfId="399" priority="645" stopIfTrue="1" operator="equal">
      <formula>"CW 2130-R11"</formula>
    </cfRule>
    <cfRule type="cellIs" dxfId="398" priority="646" stopIfTrue="1" operator="equal">
      <formula>"CW 3120-R2"</formula>
    </cfRule>
    <cfRule type="cellIs" dxfId="397" priority="647" stopIfTrue="1" operator="equal">
      <formula>"CW 3240-R7"</formula>
    </cfRule>
  </conditionalFormatting>
  <conditionalFormatting sqref="D270:D273">
    <cfRule type="cellIs" dxfId="396" priority="642" stopIfTrue="1" operator="equal">
      <formula>"CW 2130-R11"</formula>
    </cfRule>
    <cfRule type="cellIs" dxfId="395" priority="643" stopIfTrue="1" operator="equal">
      <formula>"CW 3120-R2"</formula>
    </cfRule>
    <cfRule type="cellIs" dxfId="394" priority="644" stopIfTrue="1" operator="equal">
      <formula>"CW 3240-R7"</formula>
    </cfRule>
  </conditionalFormatting>
  <conditionalFormatting sqref="D269">
    <cfRule type="cellIs" dxfId="393" priority="639" stopIfTrue="1" operator="equal">
      <formula>"CW 2130-R11"</formula>
    </cfRule>
    <cfRule type="cellIs" dxfId="392" priority="640" stopIfTrue="1" operator="equal">
      <formula>"CW 3120-R2"</formula>
    </cfRule>
    <cfRule type="cellIs" dxfId="391" priority="641" stopIfTrue="1" operator="equal">
      <formula>"CW 3240-R7"</formula>
    </cfRule>
  </conditionalFormatting>
  <conditionalFormatting sqref="D274:D275">
    <cfRule type="cellIs" dxfId="390" priority="636" stopIfTrue="1" operator="equal">
      <formula>"CW 2130-R11"</formula>
    </cfRule>
    <cfRule type="cellIs" dxfId="389" priority="637" stopIfTrue="1" operator="equal">
      <formula>"CW 3120-R2"</formula>
    </cfRule>
    <cfRule type="cellIs" dxfId="388" priority="638" stopIfTrue="1" operator="equal">
      <formula>"CW 3240-R7"</formula>
    </cfRule>
  </conditionalFormatting>
  <conditionalFormatting sqref="D276">
    <cfRule type="cellIs" dxfId="387" priority="633" stopIfTrue="1" operator="equal">
      <formula>"CW 2130-R11"</formula>
    </cfRule>
    <cfRule type="cellIs" dxfId="386" priority="634" stopIfTrue="1" operator="equal">
      <formula>"CW 3120-R2"</formula>
    </cfRule>
    <cfRule type="cellIs" dxfId="385" priority="635" stopIfTrue="1" operator="equal">
      <formula>"CW 3240-R7"</formula>
    </cfRule>
  </conditionalFormatting>
  <conditionalFormatting sqref="D279:D281">
    <cfRule type="cellIs" dxfId="384" priority="630" stopIfTrue="1" operator="equal">
      <formula>"CW 2130-R11"</formula>
    </cfRule>
    <cfRule type="cellIs" dxfId="383" priority="631" stopIfTrue="1" operator="equal">
      <formula>"CW 3120-R2"</formula>
    </cfRule>
    <cfRule type="cellIs" dxfId="382" priority="632" stopIfTrue="1" operator="equal">
      <formula>"CW 3240-R7"</formula>
    </cfRule>
  </conditionalFormatting>
  <conditionalFormatting sqref="D277">
    <cfRule type="cellIs" dxfId="381" priority="628" stopIfTrue="1" operator="equal">
      <formula>"CW 3120-R2"</formula>
    </cfRule>
    <cfRule type="cellIs" dxfId="380" priority="629" stopIfTrue="1" operator="equal">
      <formula>"CW 3240-R7"</formula>
    </cfRule>
  </conditionalFormatting>
  <conditionalFormatting sqref="D212">
    <cfRule type="cellIs" dxfId="379" priority="625" stopIfTrue="1" operator="equal">
      <formula>"CW 2130-R11"</formula>
    </cfRule>
    <cfRule type="cellIs" dxfId="378" priority="626" stopIfTrue="1" operator="equal">
      <formula>"CW 3120-R2"</formula>
    </cfRule>
    <cfRule type="cellIs" dxfId="377" priority="627" stopIfTrue="1" operator="equal">
      <formula>"CW 3240-R7"</formula>
    </cfRule>
  </conditionalFormatting>
  <conditionalFormatting sqref="D213:D215">
    <cfRule type="cellIs" dxfId="376" priority="622" stopIfTrue="1" operator="equal">
      <formula>"CW 2130-R11"</formula>
    </cfRule>
    <cfRule type="cellIs" dxfId="375" priority="623" stopIfTrue="1" operator="equal">
      <formula>"CW 3120-R2"</formula>
    </cfRule>
    <cfRule type="cellIs" dxfId="374" priority="624" stopIfTrue="1" operator="equal">
      <formula>"CW 3240-R7"</formula>
    </cfRule>
  </conditionalFormatting>
  <conditionalFormatting sqref="D323:D329">
    <cfRule type="cellIs" dxfId="373" priority="617" stopIfTrue="1" operator="equal">
      <formula>"CW 2130-R11"</formula>
    </cfRule>
    <cfRule type="cellIs" dxfId="372" priority="618" stopIfTrue="1" operator="equal">
      <formula>"CW 3120-R2"</formula>
    </cfRule>
    <cfRule type="cellIs" dxfId="371" priority="619" stopIfTrue="1" operator="equal">
      <formula>"CW 3240-R7"</formula>
    </cfRule>
  </conditionalFormatting>
  <conditionalFormatting sqref="D285">
    <cfRule type="cellIs" dxfId="370" priority="614" stopIfTrue="1" operator="equal">
      <formula>"CW 2130-R11"</formula>
    </cfRule>
    <cfRule type="cellIs" dxfId="369" priority="615" stopIfTrue="1" operator="equal">
      <formula>"CW 3120-R2"</formula>
    </cfRule>
    <cfRule type="cellIs" dxfId="368" priority="616" stopIfTrue="1" operator="equal">
      <formula>"CW 3240-R7"</formula>
    </cfRule>
  </conditionalFormatting>
  <conditionalFormatting sqref="D286">
    <cfRule type="cellIs" dxfId="367" priority="611" stopIfTrue="1" operator="equal">
      <formula>"CW 2130-R11"</formula>
    </cfRule>
    <cfRule type="cellIs" dxfId="366" priority="612" stopIfTrue="1" operator="equal">
      <formula>"CW 3120-R2"</formula>
    </cfRule>
    <cfRule type="cellIs" dxfId="365" priority="613" stopIfTrue="1" operator="equal">
      <formula>"CW 3240-R7"</formula>
    </cfRule>
  </conditionalFormatting>
  <conditionalFormatting sqref="D287">
    <cfRule type="cellIs" dxfId="364" priority="608" stopIfTrue="1" operator="equal">
      <formula>"CW 2130-R11"</formula>
    </cfRule>
    <cfRule type="cellIs" dxfId="363" priority="609" stopIfTrue="1" operator="equal">
      <formula>"CW 3120-R2"</formula>
    </cfRule>
    <cfRule type="cellIs" dxfId="362" priority="610" stopIfTrue="1" operator="equal">
      <formula>"CW 3240-R7"</formula>
    </cfRule>
  </conditionalFormatting>
  <conditionalFormatting sqref="D288">
    <cfRule type="cellIs" dxfId="361" priority="605" stopIfTrue="1" operator="equal">
      <formula>"CW 2130-R11"</formula>
    </cfRule>
    <cfRule type="cellIs" dxfId="360" priority="606" stopIfTrue="1" operator="equal">
      <formula>"CW 3120-R2"</formula>
    </cfRule>
    <cfRule type="cellIs" dxfId="359" priority="607" stopIfTrue="1" operator="equal">
      <formula>"CW 3240-R7"</formula>
    </cfRule>
  </conditionalFormatting>
  <conditionalFormatting sqref="D290:D291">
    <cfRule type="cellIs" dxfId="358" priority="602" stopIfTrue="1" operator="equal">
      <formula>"CW 2130-R11"</formula>
    </cfRule>
    <cfRule type="cellIs" dxfId="357" priority="603" stopIfTrue="1" operator="equal">
      <formula>"CW 3120-R2"</formula>
    </cfRule>
    <cfRule type="cellIs" dxfId="356" priority="604" stopIfTrue="1" operator="equal">
      <formula>"CW 3240-R7"</formula>
    </cfRule>
  </conditionalFormatting>
  <conditionalFormatting sqref="D292">
    <cfRule type="cellIs" dxfId="355" priority="599" stopIfTrue="1" operator="equal">
      <formula>"CW 2130-R11"</formula>
    </cfRule>
    <cfRule type="cellIs" dxfId="354" priority="600" stopIfTrue="1" operator="equal">
      <formula>"CW 3120-R2"</formula>
    </cfRule>
    <cfRule type="cellIs" dxfId="353" priority="601" stopIfTrue="1" operator="equal">
      <formula>"CW 3240-R7"</formula>
    </cfRule>
  </conditionalFormatting>
  <conditionalFormatting sqref="D293">
    <cfRule type="cellIs" dxfId="352" priority="596" stopIfTrue="1" operator="equal">
      <formula>"CW 2130-R11"</formula>
    </cfRule>
    <cfRule type="cellIs" dxfId="351" priority="597" stopIfTrue="1" operator="equal">
      <formula>"CW 3120-R2"</formula>
    </cfRule>
    <cfRule type="cellIs" dxfId="350" priority="598" stopIfTrue="1" operator="equal">
      <formula>"CW 3240-R7"</formula>
    </cfRule>
  </conditionalFormatting>
  <conditionalFormatting sqref="D294">
    <cfRule type="cellIs" dxfId="349" priority="593" stopIfTrue="1" operator="equal">
      <formula>"CW 2130-R11"</formula>
    </cfRule>
    <cfRule type="cellIs" dxfId="348" priority="594" stopIfTrue="1" operator="equal">
      <formula>"CW 3120-R2"</formula>
    </cfRule>
    <cfRule type="cellIs" dxfId="347" priority="595" stopIfTrue="1" operator="equal">
      <formula>"CW 3240-R7"</formula>
    </cfRule>
  </conditionalFormatting>
  <conditionalFormatting sqref="D295:D298">
    <cfRule type="cellIs" dxfId="346" priority="590" stopIfTrue="1" operator="equal">
      <formula>"CW 2130-R11"</formula>
    </cfRule>
    <cfRule type="cellIs" dxfId="345" priority="591" stopIfTrue="1" operator="equal">
      <formula>"CW 3120-R2"</formula>
    </cfRule>
    <cfRule type="cellIs" dxfId="344" priority="592" stopIfTrue="1" operator="equal">
      <formula>"CW 3240-R7"</formula>
    </cfRule>
  </conditionalFormatting>
  <conditionalFormatting sqref="D299">
    <cfRule type="cellIs" dxfId="343" priority="587" stopIfTrue="1" operator="equal">
      <formula>"CW 2130-R11"</formula>
    </cfRule>
    <cfRule type="cellIs" dxfId="342" priority="588" stopIfTrue="1" operator="equal">
      <formula>"CW 3120-R2"</formula>
    </cfRule>
    <cfRule type="cellIs" dxfId="341" priority="589" stopIfTrue="1" operator="equal">
      <formula>"CW 3240-R7"</formula>
    </cfRule>
  </conditionalFormatting>
  <conditionalFormatting sqref="D300">
    <cfRule type="cellIs" dxfId="340" priority="584" stopIfTrue="1" operator="equal">
      <formula>"CW 2130-R11"</formula>
    </cfRule>
    <cfRule type="cellIs" dxfId="339" priority="585" stopIfTrue="1" operator="equal">
      <formula>"CW 3120-R2"</formula>
    </cfRule>
    <cfRule type="cellIs" dxfId="338" priority="586" stopIfTrue="1" operator="equal">
      <formula>"CW 3240-R7"</formula>
    </cfRule>
  </conditionalFormatting>
  <conditionalFormatting sqref="D301">
    <cfRule type="cellIs" dxfId="337" priority="581" stopIfTrue="1" operator="equal">
      <formula>"CW 2130-R11"</formula>
    </cfRule>
    <cfRule type="cellIs" dxfId="336" priority="582" stopIfTrue="1" operator="equal">
      <formula>"CW 3120-R2"</formula>
    </cfRule>
    <cfRule type="cellIs" dxfId="335" priority="583" stopIfTrue="1" operator="equal">
      <formula>"CW 3240-R7"</formula>
    </cfRule>
  </conditionalFormatting>
  <conditionalFormatting sqref="D302:D305">
    <cfRule type="cellIs" dxfId="334" priority="578" stopIfTrue="1" operator="equal">
      <formula>"CW 2130-R11"</formula>
    </cfRule>
    <cfRule type="cellIs" dxfId="333" priority="579" stopIfTrue="1" operator="equal">
      <formula>"CW 3120-R2"</formula>
    </cfRule>
    <cfRule type="cellIs" dxfId="332" priority="580" stopIfTrue="1" operator="equal">
      <formula>"CW 3240-R7"</formula>
    </cfRule>
  </conditionalFormatting>
  <conditionalFormatting sqref="D306:D307">
    <cfRule type="cellIs" dxfId="331" priority="575" stopIfTrue="1" operator="equal">
      <formula>"CW 2130-R11"</formula>
    </cfRule>
    <cfRule type="cellIs" dxfId="330" priority="576" stopIfTrue="1" operator="equal">
      <formula>"CW 3120-R2"</formula>
    </cfRule>
    <cfRule type="cellIs" dxfId="329" priority="577" stopIfTrue="1" operator="equal">
      <formula>"CW 3240-R7"</formula>
    </cfRule>
  </conditionalFormatting>
  <conditionalFormatting sqref="D308:D309">
    <cfRule type="cellIs" dxfId="328" priority="572" stopIfTrue="1" operator="equal">
      <formula>"CW 2130-R11"</formula>
    </cfRule>
    <cfRule type="cellIs" dxfId="327" priority="573" stopIfTrue="1" operator="equal">
      <formula>"CW 3120-R2"</formula>
    </cfRule>
    <cfRule type="cellIs" dxfId="326" priority="574" stopIfTrue="1" operator="equal">
      <formula>"CW 3240-R7"</formula>
    </cfRule>
  </conditionalFormatting>
  <conditionalFormatting sqref="D310">
    <cfRule type="cellIs" dxfId="325" priority="566" stopIfTrue="1" operator="equal">
      <formula>"CW 2130-R11"</formula>
    </cfRule>
    <cfRule type="cellIs" dxfId="324" priority="567" stopIfTrue="1" operator="equal">
      <formula>"CW 3120-R2"</formula>
    </cfRule>
    <cfRule type="cellIs" dxfId="323" priority="568" stopIfTrue="1" operator="equal">
      <formula>"CW 3240-R7"</formula>
    </cfRule>
  </conditionalFormatting>
  <conditionalFormatting sqref="D311">
    <cfRule type="cellIs" dxfId="322" priority="563" stopIfTrue="1" operator="equal">
      <formula>"CW 2130-R11"</formula>
    </cfRule>
    <cfRule type="cellIs" dxfId="321" priority="564" stopIfTrue="1" operator="equal">
      <formula>"CW 3120-R2"</formula>
    </cfRule>
    <cfRule type="cellIs" dxfId="320" priority="565" stopIfTrue="1" operator="equal">
      <formula>"CW 3240-R7"</formula>
    </cfRule>
  </conditionalFormatting>
  <conditionalFormatting sqref="D312">
    <cfRule type="cellIs" dxfId="319" priority="560" stopIfTrue="1" operator="equal">
      <formula>"CW 2130-R11"</formula>
    </cfRule>
    <cfRule type="cellIs" dxfId="318" priority="561" stopIfTrue="1" operator="equal">
      <formula>"CW 3120-R2"</formula>
    </cfRule>
    <cfRule type="cellIs" dxfId="317" priority="562" stopIfTrue="1" operator="equal">
      <formula>"CW 3240-R7"</formula>
    </cfRule>
  </conditionalFormatting>
  <conditionalFormatting sqref="D313">
    <cfRule type="cellIs" dxfId="316" priority="557" stopIfTrue="1" operator="equal">
      <formula>"CW 2130-R11"</formula>
    </cfRule>
    <cfRule type="cellIs" dxfId="315" priority="558" stopIfTrue="1" operator="equal">
      <formula>"CW 3120-R2"</formula>
    </cfRule>
    <cfRule type="cellIs" dxfId="314" priority="559" stopIfTrue="1" operator="equal">
      <formula>"CW 3240-R7"</formula>
    </cfRule>
  </conditionalFormatting>
  <conditionalFormatting sqref="D314">
    <cfRule type="cellIs" dxfId="313" priority="554" stopIfTrue="1" operator="equal">
      <formula>"CW 2130-R11"</formula>
    </cfRule>
    <cfRule type="cellIs" dxfId="312" priority="555" stopIfTrue="1" operator="equal">
      <formula>"CW 3120-R2"</formula>
    </cfRule>
    <cfRule type="cellIs" dxfId="311" priority="556" stopIfTrue="1" operator="equal">
      <formula>"CW 3240-R7"</formula>
    </cfRule>
  </conditionalFormatting>
  <conditionalFormatting sqref="D315">
    <cfRule type="cellIs" dxfId="310" priority="551" stopIfTrue="1" operator="equal">
      <formula>"CW 2130-R11"</formula>
    </cfRule>
    <cfRule type="cellIs" dxfId="309" priority="552" stopIfTrue="1" operator="equal">
      <formula>"CW 3120-R2"</formula>
    </cfRule>
    <cfRule type="cellIs" dxfId="308" priority="553" stopIfTrue="1" operator="equal">
      <formula>"CW 3240-R7"</formula>
    </cfRule>
  </conditionalFormatting>
  <conditionalFormatting sqref="D316">
    <cfRule type="cellIs" dxfId="307" priority="548" stopIfTrue="1" operator="equal">
      <formula>"CW 2130-R11"</formula>
    </cfRule>
    <cfRule type="cellIs" dxfId="306" priority="549" stopIfTrue="1" operator="equal">
      <formula>"CW 3120-R2"</formula>
    </cfRule>
    <cfRule type="cellIs" dxfId="305" priority="550" stopIfTrue="1" operator="equal">
      <formula>"CW 3240-R7"</formula>
    </cfRule>
  </conditionalFormatting>
  <conditionalFormatting sqref="D317:D318">
    <cfRule type="cellIs" dxfId="304" priority="545" stopIfTrue="1" operator="equal">
      <formula>"CW 2130-R11"</formula>
    </cfRule>
    <cfRule type="cellIs" dxfId="303" priority="546" stopIfTrue="1" operator="equal">
      <formula>"CW 3120-R2"</formula>
    </cfRule>
    <cfRule type="cellIs" dxfId="302" priority="547" stopIfTrue="1" operator="equal">
      <formula>"CW 3240-R7"</formula>
    </cfRule>
  </conditionalFormatting>
  <conditionalFormatting sqref="D319">
    <cfRule type="cellIs" dxfId="301" priority="542" stopIfTrue="1" operator="equal">
      <formula>"CW 2130-R11"</formula>
    </cfRule>
    <cfRule type="cellIs" dxfId="300" priority="543" stopIfTrue="1" operator="equal">
      <formula>"CW 3120-R2"</formula>
    </cfRule>
    <cfRule type="cellIs" dxfId="299" priority="544" stopIfTrue="1" operator="equal">
      <formula>"CW 3240-R7"</formula>
    </cfRule>
  </conditionalFormatting>
  <conditionalFormatting sqref="D320:D322">
    <cfRule type="cellIs" dxfId="298" priority="539" stopIfTrue="1" operator="equal">
      <formula>"CW 2130-R11"</formula>
    </cfRule>
    <cfRule type="cellIs" dxfId="297" priority="540" stopIfTrue="1" operator="equal">
      <formula>"CW 3120-R2"</formula>
    </cfRule>
    <cfRule type="cellIs" dxfId="296" priority="541" stopIfTrue="1" operator="equal">
      <formula>"CW 3240-R7"</formula>
    </cfRule>
  </conditionalFormatting>
  <conditionalFormatting sqref="D332">
    <cfRule type="cellIs" dxfId="295" priority="509" stopIfTrue="1" operator="equal">
      <formula>"CW 2130-R11"</formula>
    </cfRule>
    <cfRule type="cellIs" dxfId="294" priority="510" stopIfTrue="1" operator="equal">
      <formula>"CW 3120-R2"</formula>
    </cfRule>
    <cfRule type="cellIs" dxfId="293" priority="511" stopIfTrue="1" operator="equal">
      <formula>"CW 3240-R7"</formula>
    </cfRule>
  </conditionalFormatting>
  <conditionalFormatting sqref="D333">
    <cfRule type="cellIs" dxfId="292" priority="506" stopIfTrue="1" operator="equal">
      <formula>"CW 2130-R11"</formula>
    </cfRule>
    <cfRule type="cellIs" dxfId="291" priority="507" stopIfTrue="1" operator="equal">
      <formula>"CW 3120-R2"</formula>
    </cfRule>
    <cfRule type="cellIs" dxfId="290" priority="508" stopIfTrue="1" operator="equal">
      <formula>"CW 3240-R7"</formula>
    </cfRule>
  </conditionalFormatting>
  <conditionalFormatting sqref="D334">
    <cfRule type="cellIs" dxfId="289" priority="503" stopIfTrue="1" operator="equal">
      <formula>"CW 2130-R11"</formula>
    </cfRule>
    <cfRule type="cellIs" dxfId="288" priority="504" stopIfTrue="1" operator="equal">
      <formula>"CW 3120-R2"</formula>
    </cfRule>
    <cfRule type="cellIs" dxfId="287" priority="505" stopIfTrue="1" operator="equal">
      <formula>"CW 3240-R7"</formula>
    </cfRule>
  </conditionalFormatting>
  <conditionalFormatting sqref="D339">
    <cfRule type="cellIs" dxfId="286" priority="500" stopIfTrue="1" operator="equal">
      <formula>"CW 2130-R11"</formula>
    </cfRule>
    <cfRule type="cellIs" dxfId="285" priority="501" stopIfTrue="1" operator="equal">
      <formula>"CW 3120-R2"</formula>
    </cfRule>
    <cfRule type="cellIs" dxfId="284" priority="502" stopIfTrue="1" operator="equal">
      <formula>"CW 3240-R7"</formula>
    </cfRule>
  </conditionalFormatting>
  <conditionalFormatting sqref="D341:D342">
    <cfRule type="cellIs" dxfId="283" priority="498" stopIfTrue="1" operator="equal">
      <formula>"CW 3120-R2"</formula>
    </cfRule>
    <cfRule type="cellIs" dxfId="282" priority="499" stopIfTrue="1" operator="equal">
      <formula>"CW 3240-R7"</formula>
    </cfRule>
  </conditionalFormatting>
  <conditionalFormatting sqref="D348">
    <cfRule type="cellIs" dxfId="281" priority="496" stopIfTrue="1" operator="equal">
      <formula>"CW 3120-R2"</formula>
    </cfRule>
    <cfRule type="cellIs" dxfId="280" priority="497" stopIfTrue="1" operator="equal">
      <formula>"CW 3240-R7"</formula>
    </cfRule>
  </conditionalFormatting>
  <conditionalFormatting sqref="D350:D352">
    <cfRule type="cellIs" dxfId="279" priority="493" stopIfTrue="1" operator="equal">
      <formula>"CW 2130-R11"</formula>
    </cfRule>
    <cfRule type="cellIs" dxfId="278" priority="494" stopIfTrue="1" operator="equal">
      <formula>"CW 3120-R2"</formula>
    </cfRule>
    <cfRule type="cellIs" dxfId="277" priority="495" stopIfTrue="1" operator="equal">
      <formula>"CW 3240-R7"</formula>
    </cfRule>
  </conditionalFormatting>
  <conditionalFormatting sqref="D349">
    <cfRule type="cellIs" dxfId="276" priority="491" stopIfTrue="1" operator="equal">
      <formula>"CW 3120-R2"</formula>
    </cfRule>
    <cfRule type="cellIs" dxfId="275" priority="492" stopIfTrue="1" operator="equal">
      <formula>"CW 3240-R7"</formula>
    </cfRule>
  </conditionalFormatting>
  <conditionalFormatting sqref="D353">
    <cfRule type="cellIs" dxfId="274" priority="489" stopIfTrue="1" operator="equal">
      <formula>"CW 3120-R2"</formula>
    </cfRule>
    <cfRule type="cellIs" dxfId="273" priority="490" stopIfTrue="1" operator="equal">
      <formula>"CW 3240-R7"</formula>
    </cfRule>
  </conditionalFormatting>
  <conditionalFormatting sqref="D354">
    <cfRule type="cellIs" dxfId="272" priority="487" stopIfTrue="1" operator="equal">
      <formula>"CW 3120-R2"</formula>
    </cfRule>
    <cfRule type="cellIs" dxfId="271" priority="488" stopIfTrue="1" operator="equal">
      <formula>"CW 3240-R7"</formula>
    </cfRule>
  </conditionalFormatting>
  <conditionalFormatting sqref="D362">
    <cfRule type="cellIs" dxfId="270" priority="485" stopIfTrue="1" operator="equal">
      <formula>"CW 3120-R2"</formula>
    </cfRule>
    <cfRule type="cellIs" dxfId="269" priority="486" stopIfTrue="1" operator="equal">
      <formula>"CW 3240-R7"</formula>
    </cfRule>
  </conditionalFormatting>
  <conditionalFormatting sqref="D363">
    <cfRule type="cellIs" dxfId="268" priority="483" stopIfTrue="1" operator="equal">
      <formula>"CW 2130-R11"</formula>
    </cfRule>
    <cfRule type="cellIs" dxfId="267" priority="484" stopIfTrue="1" operator="equal">
      <formula>"CW 3240-R7"</formula>
    </cfRule>
  </conditionalFormatting>
  <conditionalFormatting sqref="D367">
    <cfRule type="cellIs" dxfId="266" priority="478" stopIfTrue="1" operator="equal">
      <formula>"CW 2130-R11"</formula>
    </cfRule>
    <cfRule type="cellIs" dxfId="265" priority="479" stopIfTrue="1" operator="equal">
      <formula>"CW 3120-R2"</formula>
    </cfRule>
    <cfRule type="cellIs" dxfId="264" priority="480" stopIfTrue="1" operator="equal">
      <formula>"CW 3240-R7"</formula>
    </cfRule>
  </conditionalFormatting>
  <conditionalFormatting sqref="D366">
    <cfRule type="cellIs" dxfId="263" priority="481" stopIfTrue="1" operator="equal">
      <formula>"CW 3120-R2"</formula>
    </cfRule>
    <cfRule type="cellIs" dxfId="262" priority="482" stopIfTrue="1" operator="equal">
      <formula>"CW 3240-R7"</formula>
    </cfRule>
  </conditionalFormatting>
  <conditionalFormatting sqref="D365">
    <cfRule type="cellIs" dxfId="261" priority="475" stopIfTrue="1" operator="equal">
      <formula>"CW 2130-R11"</formula>
    </cfRule>
    <cfRule type="cellIs" dxfId="260" priority="476" stopIfTrue="1" operator="equal">
      <formula>"CW 3120-R2"</formula>
    </cfRule>
    <cfRule type="cellIs" dxfId="259" priority="477" stopIfTrue="1" operator="equal">
      <formula>"CW 3240-R7"</formula>
    </cfRule>
  </conditionalFormatting>
  <conditionalFormatting sqref="D369:D372">
    <cfRule type="cellIs" dxfId="258" priority="472" stopIfTrue="1" operator="equal">
      <formula>"CW 2130-R11"</formula>
    </cfRule>
    <cfRule type="cellIs" dxfId="257" priority="473" stopIfTrue="1" operator="equal">
      <formula>"CW 3120-R2"</formula>
    </cfRule>
    <cfRule type="cellIs" dxfId="256" priority="474" stopIfTrue="1" operator="equal">
      <formula>"CW 3240-R7"</formula>
    </cfRule>
  </conditionalFormatting>
  <conditionalFormatting sqref="D368">
    <cfRule type="cellIs" dxfId="255" priority="469" stopIfTrue="1" operator="equal">
      <formula>"CW 2130-R11"</formula>
    </cfRule>
    <cfRule type="cellIs" dxfId="254" priority="470" stopIfTrue="1" operator="equal">
      <formula>"CW 3120-R2"</formula>
    </cfRule>
    <cfRule type="cellIs" dxfId="253" priority="471" stopIfTrue="1" operator="equal">
      <formula>"CW 3240-R7"</formula>
    </cfRule>
  </conditionalFormatting>
  <conditionalFormatting sqref="D373:D374">
    <cfRule type="cellIs" dxfId="252" priority="466" stopIfTrue="1" operator="equal">
      <formula>"CW 2130-R11"</formula>
    </cfRule>
    <cfRule type="cellIs" dxfId="251" priority="467" stopIfTrue="1" operator="equal">
      <formula>"CW 3120-R2"</formula>
    </cfRule>
    <cfRule type="cellIs" dxfId="250" priority="468" stopIfTrue="1" operator="equal">
      <formula>"CW 3240-R7"</formula>
    </cfRule>
  </conditionalFormatting>
  <conditionalFormatting sqref="D376">
    <cfRule type="cellIs" dxfId="249" priority="463" stopIfTrue="1" operator="equal">
      <formula>"CW 2130-R11"</formula>
    </cfRule>
    <cfRule type="cellIs" dxfId="248" priority="464" stopIfTrue="1" operator="equal">
      <formula>"CW 3120-R2"</formula>
    </cfRule>
    <cfRule type="cellIs" dxfId="247" priority="465" stopIfTrue="1" operator="equal">
      <formula>"CW 3240-R7"</formula>
    </cfRule>
  </conditionalFormatting>
  <conditionalFormatting sqref="D378:D380">
    <cfRule type="cellIs" dxfId="246" priority="460" stopIfTrue="1" operator="equal">
      <formula>"CW 2130-R11"</formula>
    </cfRule>
    <cfRule type="cellIs" dxfId="245" priority="461" stopIfTrue="1" operator="equal">
      <formula>"CW 3120-R2"</formula>
    </cfRule>
    <cfRule type="cellIs" dxfId="244" priority="462" stopIfTrue="1" operator="equal">
      <formula>"CW 3240-R7"</formula>
    </cfRule>
  </conditionalFormatting>
  <conditionalFormatting sqref="D361">
    <cfRule type="cellIs" dxfId="243" priority="450" stopIfTrue="1" operator="equal">
      <formula>"CW 3120-R2"</formula>
    </cfRule>
    <cfRule type="cellIs" dxfId="242" priority="451" stopIfTrue="1" operator="equal">
      <formula>"CW 3240-R7"</formula>
    </cfRule>
  </conditionalFormatting>
  <conditionalFormatting sqref="D237">
    <cfRule type="cellIs" dxfId="241" priority="447" stopIfTrue="1" operator="equal">
      <formula>"CW 2130-R11"</formula>
    </cfRule>
    <cfRule type="cellIs" dxfId="240" priority="448" stopIfTrue="1" operator="equal">
      <formula>"CW 3120-R2"</formula>
    </cfRule>
    <cfRule type="cellIs" dxfId="239" priority="449" stopIfTrue="1" operator="equal">
      <formula>"CW 3240-R7"</formula>
    </cfRule>
  </conditionalFormatting>
  <conditionalFormatting sqref="D57">
    <cfRule type="cellIs" dxfId="238" priority="432" stopIfTrue="1" operator="equal">
      <formula>"CW 2130-R11"</formula>
    </cfRule>
    <cfRule type="cellIs" dxfId="237" priority="433" stopIfTrue="1" operator="equal">
      <formula>"CW 3120-R2"</formula>
    </cfRule>
    <cfRule type="cellIs" dxfId="236" priority="434" stopIfTrue="1" operator="equal">
      <formula>"CW 3240-R7"</formula>
    </cfRule>
  </conditionalFormatting>
  <conditionalFormatting sqref="D55">
    <cfRule type="cellIs" dxfId="235" priority="417" stopIfTrue="1" operator="equal">
      <formula>"CW 2130-R11"</formula>
    </cfRule>
    <cfRule type="cellIs" dxfId="234" priority="418" stopIfTrue="1" operator="equal">
      <formula>"CW 3120-R2"</formula>
    </cfRule>
    <cfRule type="cellIs" dxfId="233" priority="419" stopIfTrue="1" operator="equal">
      <formula>"CW 3240-R7"</formula>
    </cfRule>
  </conditionalFormatting>
  <conditionalFormatting sqref="D56">
    <cfRule type="cellIs" dxfId="232" priority="429" stopIfTrue="1" operator="equal">
      <formula>"CW 2130-R11"</formula>
    </cfRule>
    <cfRule type="cellIs" dxfId="231" priority="430" stopIfTrue="1" operator="equal">
      <formula>"CW 3120-R2"</formula>
    </cfRule>
    <cfRule type="cellIs" dxfId="230" priority="431" stopIfTrue="1" operator="equal">
      <formula>"CW 3240-R7"</formula>
    </cfRule>
  </conditionalFormatting>
  <conditionalFormatting sqref="D158">
    <cfRule type="cellIs" dxfId="229" priority="414" stopIfTrue="1" operator="equal">
      <formula>"CW 2130-R11"</formula>
    </cfRule>
    <cfRule type="cellIs" dxfId="228" priority="415" stopIfTrue="1" operator="equal">
      <formula>"CW 3120-R2"</formula>
    </cfRule>
    <cfRule type="cellIs" dxfId="227" priority="416" stopIfTrue="1" operator="equal">
      <formula>"CW 3240-R7"</formula>
    </cfRule>
  </conditionalFormatting>
  <conditionalFormatting sqref="D157">
    <cfRule type="cellIs" dxfId="226" priority="411" stopIfTrue="1" operator="equal">
      <formula>"CW 2130-R11"</formula>
    </cfRule>
    <cfRule type="cellIs" dxfId="225" priority="412" stopIfTrue="1" operator="equal">
      <formula>"CW 3120-R2"</formula>
    </cfRule>
    <cfRule type="cellIs" dxfId="224" priority="413" stopIfTrue="1" operator="equal">
      <formula>"CW 3240-R7"</formula>
    </cfRule>
  </conditionalFormatting>
  <conditionalFormatting sqref="D156">
    <cfRule type="cellIs" dxfId="223" priority="408" stopIfTrue="1" operator="equal">
      <formula>"CW 2130-R11"</formula>
    </cfRule>
    <cfRule type="cellIs" dxfId="222" priority="409" stopIfTrue="1" operator="equal">
      <formula>"CW 3120-R2"</formula>
    </cfRule>
    <cfRule type="cellIs" dxfId="221" priority="410" stopIfTrue="1" operator="equal">
      <formula>"CW 3240-R7"</formula>
    </cfRule>
  </conditionalFormatting>
  <conditionalFormatting sqref="D8">
    <cfRule type="cellIs" dxfId="220" priority="387" stopIfTrue="1" operator="equal">
      <formula>"CW 2130-R11"</formula>
    </cfRule>
    <cfRule type="cellIs" dxfId="219" priority="388" stopIfTrue="1" operator="equal">
      <formula>"CW 3120-R2"</formula>
    </cfRule>
    <cfRule type="cellIs" dxfId="218" priority="389" stopIfTrue="1" operator="equal">
      <formula>"CW 3240-R7"</formula>
    </cfRule>
  </conditionalFormatting>
  <conditionalFormatting sqref="D10">
    <cfRule type="cellIs" dxfId="217" priority="384" stopIfTrue="1" operator="equal">
      <formula>"CW 2130-R11"</formula>
    </cfRule>
    <cfRule type="cellIs" dxfId="216" priority="385" stopIfTrue="1" operator="equal">
      <formula>"CW 3120-R2"</formula>
    </cfRule>
    <cfRule type="cellIs" dxfId="215" priority="386" stopIfTrue="1" operator="equal">
      <formula>"CW 3240-R7"</formula>
    </cfRule>
  </conditionalFormatting>
  <conditionalFormatting sqref="D11">
    <cfRule type="cellIs" dxfId="214" priority="381" stopIfTrue="1" operator="equal">
      <formula>"CW 2130-R11"</formula>
    </cfRule>
    <cfRule type="cellIs" dxfId="213" priority="382" stopIfTrue="1" operator="equal">
      <formula>"CW 3120-R2"</formula>
    </cfRule>
    <cfRule type="cellIs" dxfId="212" priority="383" stopIfTrue="1" operator="equal">
      <formula>"CW 3240-R7"</formula>
    </cfRule>
  </conditionalFormatting>
  <conditionalFormatting sqref="D9">
    <cfRule type="cellIs" dxfId="211" priority="378" stopIfTrue="1" operator="equal">
      <formula>"CW 2130-R11"</formula>
    </cfRule>
    <cfRule type="cellIs" dxfId="210" priority="379" stopIfTrue="1" operator="equal">
      <formula>"CW 3120-R2"</formula>
    </cfRule>
    <cfRule type="cellIs" dxfId="209" priority="380" stopIfTrue="1" operator="equal">
      <formula>"CW 3240-R7"</formula>
    </cfRule>
  </conditionalFormatting>
  <conditionalFormatting sqref="D100">
    <cfRule type="cellIs" dxfId="208" priority="375" stopIfTrue="1" operator="equal">
      <formula>"CW 2130-R11"</formula>
    </cfRule>
    <cfRule type="cellIs" dxfId="207" priority="376" stopIfTrue="1" operator="equal">
      <formula>"CW 3120-R2"</formula>
    </cfRule>
    <cfRule type="cellIs" dxfId="206" priority="377" stopIfTrue="1" operator="equal">
      <formula>"CW 3240-R7"</formula>
    </cfRule>
  </conditionalFormatting>
  <conditionalFormatting sqref="D101">
    <cfRule type="cellIs" dxfId="205" priority="372" stopIfTrue="1" operator="equal">
      <formula>"CW 2130-R11"</formula>
    </cfRule>
    <cfRule type="cellIs" dxfId="204" priority="373" stopIfTrue="1" operator="equal">
      <formula>"CW 3120-R2"</formula>
    </cfRule>
    <cfRule type="cellIs" dxfId="203" priority="374" stopIfTrue="1" operator="equal">
      <formula>"CW 3240-R7"</formula>
    </cfRule>
  </conditionalFormatting>
  <conditionalFormatting sqref="D31">
    <cfRule type="cellIs" dxfId="202" priority="369" stopIfTrue="1" operator="equal">
      <formula>"CW 2130-R11"</formula>
    </cfRule>
    <cfRule type="cellIs" dxfId="201" priority="370" stopIfTrue="1" operator="equal">
      <formula>"CW 3120-R2"</formula>
    </cfRule>
    <cfRule type="cellIs" dxfId="200" priority="371" stopIfTrue="1" operator="equal">
      <formula>"CW 3240-R7"</formula>
    </cfRule>
  </conditionalFormatting>
  <conditionalFormatting sqref="D394">
    <cfRule type="cellIs" dxfId="199" priority="361" stopIfTrue="1" operator="equal">
      <formula>"CW 3120-R2"</formula>
    </cfRule>
    <cfRule type="cellIs" dxfId="198" priority="362" stopIfTrue="1" operator="equal">
      <formula>"CW 3240-R7"</formula>
    </cfRule>
  </conditionalFormatting>
  <conditionalFormatting sqref="D398">
    <cfRule type="cellIs" dxfId="197" priority="327" stopIfTrue="1" operator="equal">
      <formula>"CW 3120-R2"</formula>
    </cfRule>
    <cfRule type="cellIs" dxfId="196" priority="328" stopIfTrue="1" operator="equal">
      <formula>"CW 3240-R7"</formula>
    </cfRule>
  </conditionalFormatting>
  <conditionalFormatting sqref="D404">
    <cfRule type="cellIs" dxfId="195" priority="293" stopIfTrue="1" operator="equal">
      <formula>"CW 2130-R11"</formula>
    </cfRule>
    <cfRule type="cellIs" dxfId="194" priority="294" stopIfTrue="1" operator="equal">
      <formula>"CW 3120-R2"</formula>
    </cfRule>
    <cfRule type="cellIs" dxfId="193" priority="295" stopIfTrue="1" operator="equal">
      <formula>"CW 3240-R7"</formula>
    </cfRule>
  </conditionalFormatting>
  <conditionalFormatting sqref="D407">
    <cfRule type="cellIs" dxfId="192" priority="263" stopIfTrue="1" operator="equal">
      <formula>"CW 2130-R11"</formula>
    </cfRule>
    <cfRule type="cellIs" dxfId="191" priority="264" stopIfTrue="1" operator="equal">
      <formula>"CW 3120-R2"</formula>
    </cfRule>
    <cfRule type="cellIs" dxfId="190" priority="265" stopIfTrue="1" operator="equal">
      <formula>"CW 3240-R7"</formula>
    </cfRule>
  </conditionalFormatting>
  <conditionalFormatting sqref="D397">
    <cfRule type="cellIs" dxfId="189" priority="337" stopIfTrue="1" operator="equal">
      <formula>"CW 3120-R2"</formula>
    </cfRule>
    <cfRule type="cellIs" dxfId="188" priority="338" stopIfTrue="1" operator="equal">
      <formula>"CW 3240-R7"</formula>
    </cfRule>
  </conditionalFormatting>
  <conditionalFormatting sqref="D396">
    <cfRule type="cellIs" dxfId="187" priority="335" stopIfTrue="1" operator="equal">
      <formula>"CW 3120-R2"</formula>
    </cfRule>
    <cfRule type="cellIs" dxfId="186" priority="336" stopIfTrue="1" operator="equal">
      <formula>"CW 3240-R7"</formula>
    </cfRule>
  </conditionalFormatting>
  <conditionalFormatting sqref="D395">
    <cfRule type="cellIs" dxfId="185" priority="333" stopIfTrue="1" operator="equal">
      <formula>"CW 3120-R2"</formula>
    </cfRule>
    <cfRule type="cellIs" dxfId="184" priority="334" stopIfTrue="1" operator="equal">
      <formula>"CW 3240-R7"</formula>
    </cfRule>
  </conditionalFormatting>
  <conditionalFormatting sqref="D401">
    <cfRule type="cellIs" dxfId="183" priority="331" stopIfTrue="1" operator="equal">
      <formula>"CW 3120-R2"</formula>
    </cfRule>
    <cfRule type="cellIs" dxfId="182" priority="332" stopIfTrue="1" operator="equal">
      <formula>"CW 3240-R7"</formula>
    </cfRule>
  </conditionalFormatting>
  <conditionalFormatting sqref="D399">
    <cfRule type="cellIs" dxfId="181" priority="329" stopIfTrue="1" operator="equal">
      <formula>"CW 3120-R2"</formula>
    </cfRule>
    <cfRule type="cellIs" dxfId="180" priority="330" stopIfTrue="1" operator="equal">
      <formula>"CW 3240-R7"</formula>
    </cfRule>
  </conditionalFormatting>
  <conditionalFormatting sqref="D65">
    <cfRule type="cellIs" dxfId="179" priority="317" stopIfTrue="1" operator="equal">
      <formula>"CW 3120-R2"</formula>
    </cfRule>
    <cfRule type="cellIs" dxfId="178" priority="318" stopIfTrue="1" operator="equal">
      <formula>"CW 3240-R7"</formula>
    </cfRule>
  </conditionalFormatting>
  <conditionalFormatting sqref="D250:D251">
    <cfRule type="cellIs" dxfId="177" priority="325" stopIfTrue="1" operator="equal">
      <formula>"CW 3120-R2"</formula>
    </cfRule>
    <cfRule type="cellIs" dxfId="176" priority="326" stopIfTrue="1" operator="equal">
      <formula>"CW 3240-R7"</formula>
    </cfRule>
  </conditionalFormatting>
  <conditionalFormatting sqref="D252">
    <cfRule type="cellIs" dxfId="175" priority="323" stopIfTrue="1" operator="equal">
      <formula>"CW 3120-R2"</formula>
    </cfRule>
    <cfRule type="cellIs" dxfId="174" priority="324" stopIfTrue="1" operator="equal">
      <formula>"CW 3240-R7"</formula>
    </cfRule>
  </conditionalFormatting>
  <conditionalFormatting sqref="D63:D64">
    <cfRule type="cellIs" dxfId="173" priority="319" stopIfTrue="1" operator="equal">
      <formula>"CW 3120-R2"</formula>
    </cfRule>
    <cfRule type="cellIs" dxfId="172" priority="320" stopIfTrue="1" operator="equal">
      <formula>"CW 3240-R7"</formula>
    </cfRule>
  </conditionalFormatting>
  <conditionalFormatting sqref="D385">
    <cfRule type="cellIs" dxfId="171" priority="299" stopIfTrue="1" operator="equal">
      <formula>"CW 2130-R11"</formula>
    </cfRule>
    <cfRule type="cellIs" dxfId="170" priority="300" stopIfTrue="1" operator="equal">
      <formula>"CW 3120-R2"</formula>
    </cfRule>
    <cfRule type="cellIs" dxfId="169" priority="301" stopIfTrue="1" operator="equal">
      <formula>"CW 3240-R7"</formula>
    </cfRule>
  </conditionalFormatting>
  <conditionalFormatting sqref="D419">
    <cfRule type="cellIs" dxfId="168" priority="269" stopIfTrue="1" operator="equal">
      <formula>"CW 2130-R11"</formula>
    </cfRule>
    <cfRule type="cellIs" dxfId="167" priority="270" stopIfTrue="1" operator="equal">
      <formula>"CW 3120-R2"</formula>
    </cfRule>
    <cfRule type="cellIs" dxfId="166" priority="271" stopIfTrue="1" operator="equal">
      <formula>"CW 3240-R7"</formula>
    </cfRule>
  </conditionalFormatting>
  <conditionalFormatting sqref="D403">
    <cfRule type="cellIs" dxfId="165" priority="284" stopIfTrue="1" operator="equal">
      <formula>"CW 2130-R11"</formula>
    </cfRule>
    <cfRule type="cellIs" dxfId="164" priority="285" stopIfTrue="1" operator="equal">
      <formula>"CW 3120-R2"</formula>
    </cfRule>
    <cfRule type="cellIs" dxfId="163" priority="286" stopIfTrue="1" operator="equal">
      <formula>"CW 3240-R7"</formula>
    </cfRule>
  </conditionalFormatting>
  <conditionalFormatting sqref="D384">
    <cfRule type="cellIs" dxfId="162" priority="296" stopIfTrue="1" operator="equal">
      <formula>"CW 2130-R11"</formula>
    </cfRule>
    <cfRule type="cellIs" dxfId="161" priority="297" stopIfTrue="1" operator="equal">
      <formula>"CW 3120-R2"</formula>
    </cfRule>
    <cfRule type="cellIs" dxfId="160" priority="298" stopIfTrue="1" operator="equal">
      <formula>"CW 3240-R7"</formula>
    </cfRule>
  </conditionalFormatting>
  <conditionalFormatting sqref="D406">
    <cfRule type="cellIs" dxfId="159" priority="257" stopIfTrue="1" operator="equal">
      <formula>"CW 2130-R11"</formula>
    </cfRule>
    <cfRule type="cellIs" dxfId="158" priority="258" stopIfTrue="1" operator="equal">
      <formula>"CW 3120-R2"</formula>
    </cfRule>
    <cfRule type="cellIs" dxfId="157" priority="259" stopIfTrue="1" operator="equal">
      <formula>"CW 3240-R7"</formula>
    </cfRule>
  </conditionalFormatting>
  <conditionalFormatting sqref="D389">
    <cfRule type="cellIs" dxfId="156" priority="226" stopIfTrue="1" operator="equal">
      <formula>"CW 2130-R11"</formula>
    </cfRule>
    <cfRule type="cellIs" dxfId="155" priority="227" stopIfTrue="1" operator="equal">
      <formula>"CW 3120-R2"</formula>
    </cfRule>
    <cfRule type="cellIs" dxfId="154" priority="228" stopIfTrue="1" operator="equal">
      <formula>"CW 3240-R7"</formula>
    </cfRule>
  </conditionalFormatting>
  <conditionalFormatting sqref="D418">
    <cfRule type="cellIs" dxfId="153" priority="272" stopIfTrue="1" operator="equal">
      <formula>"CW 3120-R2"</formula>
    </cfRule>
    <cfRule type="cellIs" dxfId="152" priority="273" stopIfTrue="1" operator="equal">
      <formula>"CW 3240-R7"</formula>
    </cfRule>
  </conditionalFormatting>
  <conditionalFormatting sqref="D410">
    <cfRule type="cellIs" dxfId="151" priority="235" stopIfTrue="1" operator="equal">
      <formula>"CW 2130-R11"</formula>
    </cfRule>
    <cfRule type="cellIs" dxfId="150" priority="236" stopIfTrue="1" operator="equal">
      <formula>"CW 3120-R2"</formula>
    </cfRule>
    <cfRule type="cellIs" dxfId="149" priority="237" stopIfTrue="1" operator="equal">
      <formula>"CW 3240-R7"</formula>
    </cfRule>
  </conditionalFormatting>
  <conditionalFormatting sqref="D409">
    <cfRule type="cellIs" dxfId="148" priority="238" stopIfTrue="1" operator="equal">
      <formula>"CW 3120-R2"</formula>
    </cfRule>
    <cfRule type="cellIs" dxfId="147" priority="239" stopIfTrue="1" operator="equal">
      <formula>"CW 3240-R7"</formula>
    </cfRule>
  </conditionalFormatting>
  <conditionalFormatting sqref="D388">
    <cfRule type="cellIs" dxfId="146" priority="232" stopIfTrue="1" operator="equal">
      <formula>"CW 2130-R11"</formula>
    </cfRule>
    <cfRule type="cellIs" dxfId="145" priority="233" stopIfTrue="1" operator="equal">
      <formula>"CW 3120-R2"</formula>
    </cfRule>
    <cfRule type="cellIs" dxfId="144" priority="234" stopIfTrue="1" operator="equal">
      <formula>"CW 3240-R7"</formula>
    </cfRule>
  </conditionalFormatting>
  <conditionalFormatting sqref="D387">
    <cfRule type="cellIs" dxfId="143" priority="223" stopIfTrue="1" operator="equal">
      <formula>"CW 2130-R11"</formula>
    </cfRule>
    <cfRule type="cellIs" dxfId="142" priority="224" stopIfTrue="1" operator="equal">
      <formula>"CW 3120-R2"</formula>
    </cfRule>
    <cfRule type="cellIs" dxfId="141" priority="225" stopIfTrue="1" operator="equal">
      <formula>"CW 3240-R7"</formula>
    </cfRule>
  </conditionalFormatting>
  <conditionalFormatting sqref="D392">
    <cfRule type="cellIs" dxfId="140" priority="217" stopIfTrue="1" operator="equal">
      <formula>"CW 2130-R11"</formula>
    </cfRule>
    <cfRule type="cellIs" dxfId="139" priority="218" stopIfTrue="1" operator="equal">
      <formula>"CW 3120-R2"</formula>
    </cfRule>
    <cfRule type="cellIs" dxfId="138" priority="219" stopIfTrue="1" operator="equal">
      <formula>"CW 3240-R7"</formula>
    </cfRule>
  </conditionalFormatting>
  <conditionalFormatting sqref="D391">
    <cfRule type="cellIs" dxfId="137" priority="211" stopIfTrue="1" operator="equal">
      <formula>"CW 2130-R11"</formula>
    </cfRule>
    <cfRule type="cellIs" dxfId="136" priority="212" stopIfTrue="1" operator="equal">
      <formula>"CW 3120-R2"</formula>
    </cfRule>
    <cfRule type="cellIs" dxfId="135" priority="213" stopIfTrue="1" operator="equal">
      <formula>"CW 3240-R7"</formula>
    </cfRule>
  </conditionalFormatting>
  <conditionalFormatting sqref="D413:D414">
    <cfRule type="cellIs" dxfId="134" priority="208" stopIfTrue="1" operator="equal">
      <formula>"CW 2130-R11"</formula>
    </cfRule>
    <cfRule type="cellIs" dxfId="133" priority="209" stopIfTrue="1" operator="equal">
      <formula>"CW 3120-R2"</formula>
    </cfRule>
    <cfRule type="cellIs" dxfId="132" priority="210" stopIfTrue="1" operator="equal">
      <formula>"CW 3240-R7"</formula>
    </cfRule>
  </conditionalFormatting>
  <conditionalFormatting sqref="D412">
    <cfRule type="cellIs" dxfId="131" priority="206" stopIfTrue="1" operator="equal">
      <formula>"CW 3120-R2"</formula>
    </cfRule>
    <cfRule type="cellIs" dxfId="130" priority="207" stopIfTrue="1" operator="equal">
      <formula>"CW 3240-R7"</formula>
    </cfRule>
  </conditionalFormatting>
  <conditionalFormatting sqref="D416">
    <cfRule type="cellIs" dxfId="129" priority="201" stopIfTrue="1" operator="equal">
      <formula>"CW 2130-R11"</formula>
    </cfRule>
    <cfRule type="cellIs" dxfId="128" priority="202" stopIfTrue="1" operator="equal">
      <formula>"CW 3120-R2"</formula>
    </cfRule>
    <cfRule type="cellIs" dxfId="127" priority="203" stopIfTrue="1" operator="equal">
      <formula>"CW 3240-R7"</formula>
    </cfRule>
  </conditionalFormatting>
  <conditionalFormatting sqref="D415">
    <cfRule type="cellIs" dxfId="126" priority="204" stopIfTrue="1" operator="equal">
      <formula>"CW 3120-R2"</formula>
    </cfRule>
    <cfRule type="cellIs" dxfId="125" priority="205" stopIfTrue="1" operator="equal">
      <formula>"CW 3240-R7"</formula>
    </cfRule>
  </conditionalFormatting>
  <conditionalFormatting sqref="D76">
    <cfRule type="cellIs" dxfId="124" priority="197" stopIfTrue="1" operator="equal">
      <formula>"CW 3120-R2"</formula>
    </cfRule>
    <cfRule type="cellIs" dxfId="123" priority="198" stopIfTrue="1" operator="equal">
      <formula>"CW 3240-R7"</formula>
    </cfRule>
  </conditionalFormatting>
  <conditionalFormatting sqref="D78">
    <cfRule type="cellIs" dxfId="122" priority="194" stopIfTrue="1" operator="equal">
      <formula>"CW 2130-R11"</formula>
    </cfRule>
    <cfRule type="cellIs" dxfId="121" priority="195" stopIfTrue="1" operator="equal">
      <formula>"CW 3120-R2"</formula>
    </cfRule>
    <cfRule type="cellIs" dxfId="120" priority="196" stopIfTrue="1" operator="equal">
      <formula>"CW 3240-R7"</formula>
    </cfRule>
  </conditionalFormatting>
  <conditionalFormatting sqref="D77">
    <cfRule type="cellIs" dxfId="119" priority="188" stopIfTrue="1" operator="equal">
      <formula>"CW 2130-R11"</formula>
    </cfRule>
    <cfRule type="cellIs" dxfId="118" priority="189" stopIfTrue="1" operator="equal">
      <formula>"CW 3120-R2"</formula>
    </cfRule>
    <cfRule type="cellIs" dxfId="117" priority="190" stopIfTrue="1" operator="equal">
      <formula>"CW 3240-R7"</formula>
    </cfRule>
  </conditionalFormatting>
  <conditionalFormatting sqref="D430">
    <cfRule type="cellIs" dxfId="116" priority="137" stopIfTrue="1" operator="equal">
      <formula>"CW 2130-R11"</formula>
    </cfRule>
    <cfRule type="cellIs" dxfId="115" priority="138" stopIfTrue="1" operator="equal">
      <formula>"CW 3120-R2"</formula>
    </cfRule>
    <cfRule type="cellIs" dxfId="114" priority="139" stopIfTrue="1" operator="equal">
      <formula>"CW 3240-R7"</formula>
    </cfRule>
  </conditionalFormatting>
  <conditionalFormatting sqref="D425">
    <cfRule type="cellIs" dxfId="113" priority="162" stopIfTrue="1" operator="equal">
      <formula>"CW 2130-R11"</formula>
    </cfRule>
    <cfRule type="cellIs" dxfId="112" priority="163" stopIfTrue="1" operator="equal">
      <formula>"CW 3120-R2"</formula>
    </cfRule>
    <cfRule type="cellIs" dxfId="111" priority="164" stopIfTrue="1" operator="equal">
      <formula>"CW 3240-R7"</formula>
    </cfRule>
  </conditionalFormatting>
  <conditionalFormatting sqref="D424">
    <cfRule type="cellIs" dxfId="110" priority="168" stopIfTrue="1" operator="equal">
      <formula>"CW 2130-R11"</formula>
    </cfRule>
    <cfRule type="cellIs" dxfId="109" priority="169" stopIfTrue="1" operator="equal">
      <formula>"CW 3120-R2"</formula>
    </cfRule>
    <cfRule type="cellIs" dxfId="108" priority="170" stopIfTrue="1" operator="equal">
      <formula>"CW 3240-R7"</formula>
    </cfRule>
  </conditionalFormatting>
  <conditionalFormatting sqref="D436">
    <cfRule type="cellIs" dxfId="107" priority="131" stopIfTrue="1" operator="equal">
      <formula>"CW 2130-R11"</formula>
    </cfRule>
    <cfRule type="cellIs" dxfId="106" priority="132" stopIfTrue="1" operator="equal">
      <formula>"CW 3120-R2"</formula>
    </cfRule>
    <cfRule type="cellIs" dxfId="105" priority="133" stopIfTrue="1" operator="equal">
      <formula>"CW 3240-R7"</formula>
    </cfRule>
  </conditionalFormatting>
  <conditionalFormatting sqref="D422">
    <cfRule type="cellIs" dxfId="104" priority="171" stopIfTrue="1" operator="equal">
      <formula>"CW 2130-R11"</formula>
    </cfRule>
    <cfRule type="cellIs" dxfId="103" priority="172" stopIfTrue="1" operator="equal">
      <formula>"CW 3120-R2"</formula>
    </cfRule>
    <cfRule type="cellIs" dxfId="102" priority="173" stopIfTrue="1" operator="equal">
      <formula>"CW 3240-R7"</formula>
    </cfRule>
  </conditionalFormatting>
  <conditionalFormatting sqref="D421">
    <cfRule type="cellIs" dxfId="101" priority="174" stopIfTrue="1" operator="equal">
      <formula>"CW 3120-R2"</formula>
    </cfRule>
    <cfRule type="cellIs" dxfId="100" priority="175" stopIfTrue="1" operator="equal">
      <formula>"CW 3240-R7"</formula>
    </cfRule>
  </conditionalFormatting>
  <conditionalFormatting sqref="D435">
    <cfRule type="cellIs" dxfId="99" priority="134" stopIfTrue="1" operator="equal">
      <formula>"CW 2130-R11"</formula>
    </cfRule>
    <cfRule type="cellIs" dxfId="98" priority="135" stopIfTrue="1" operator="equal">
      <formula>"CW 3120-R2"</formula>
    </cfRule>
    <cfRule type="cellIs" dxfId="97" priority="136" stopIfTrue="1" operator="equal">
      <formula>"CW 3240-R7"</formula>
    </cfRule>
  </conditionalFormatting>
  <conditionalFormatting sqref="D427">
    <cfRule type="cellIs" dxfId="96" priority="154" stopIfTrue="1" operator="equal">
      <formula>"CW 2130-R11"</formula>
    </cfRule>
    <cfRule type="cellIs" dxfId="95" priority="155" stopIfTrue="1" operator="equal">
      <formula>"CW 3120-R2"</formula>
    </cfRule>
    <cfRule type="cellIs" dxfId="94" priority="156" stopIfTrue="1" operator="equal">
      <formula>"CW 3240-R7"</formula>
    </cfRule>
  </conditionalFormatting>
  <conditionalFormatting sqref="D439">
    <cfRule type="cellIs" dxfId="93" priority="120" stopIfTrue="1" operator="equal">
      <formula>"CW 2130-R11"</formula>
    </cfRule>
    <cfRule type="cellIs" dxfId="92" priority="121" stopIfTrue="1" operator="equal">
      <formula>"CW 3120-R2"</formula>
    </cfRule>
    <cfRule type="cellIs" dxfId="91" priority="122" stopIfTrue="1" operator="equal">
      <formula>"CW 3240-R7"</formula>
    </cfRule>
  </conditionalFormatting>
  <conditionalFormatting sqref="D426">
    <cfRule type="cellIs" dxfId="90" priority="157" stopIfTrue="1" operator="equal">
      <formula>"CW 3120-R2"</formula>
    </cfRule>
    <cfRule type="cellIs" dxfId="89" priority="158" stopIfTrue="1" operator="equal">
      <formula>"CW 3240-R7"</formula>
    </cfRule>
  </conditionalFormatting>
  <conditionalFormatting sqref="D444">
    <cfRule type="cellIs" dxfId="88" priority="100" stopIfTrue="1" operator="equal">
      <formula>"CW 2130-R11"</formula>
    </cfRule>
    <cfRule type="cellIs" dxfId="87" priority="101" stopIfTrue="1" operator="equal">
      <formula>"CW 3120-R2"</formula>
    </cfRule>
    <cfRule type="cellIs" dxfId="86" priority="102" stopIfTrue="1" operator="equal">
      <formula>"CW 3240-R7"</formula>
    </cfRule>
  </conditionalFormatting>
  <conditionalFormatting sqref="D437">
    <cfRule type="cellIs" dxfId="85" priority="125" stopIfTrue="1" operator="equal">
      <formula>"CW 2130-R11"</formula>
    </cfRule>
    <cfRule type="cellIs" dxfId="84" priority="126" stopIfTrue="1" operator="equal">
      <formula>"CW 3120-R2"</formula>
    </cfRule>
    <cfRule type="cellIs" dxfId="83" priority="127" stopIfTrue="1" operator="equal">
      <formula>"CW 3240-R7"</formula>
    </cfRule>
  </conditionalFormatting>
  <conditionalFormatting sqref="D429">
    <cfRule type="cellIs" dxfId="82" priority="140" stopIfTrue="1" operator="equal">
      <formula>"CW 3120-R2"</formula>
    </cfRule>
    <cfRule type="cellIs" dxfId="81" priority="141" stopIfTrue="1" operator="equal">
      <formula>"CW 3240-R7"</formula>
    </cfRule>
  </conditionalFormatting>
  <conditionalFormatting sqref="D442">
    <cfRule type="cellIs" dxfId="80" priority="103" stopIfTrue="1" operator="equal">
      <formula>"CW 2130-R11"</formula>
    </cfRule>
    <cfRule type="cellIs" dxfId="79" priority="104" stopIfTrue="1" operator="equal">
      <formula>"CW 3120-R2"</formula>
    </cfRule>
    <cfRule type="cellIs" dxfId="78" priority="105" stopIfTrue="1" operator="equal">
      <formula>"CW 3240-R7"</formula>
    </cfRule>
  </conditionalFormatting>
  <conditionalFormatting sqref="D445">
    <cfRule type="cellIs" dxfId="77" priority="97" stopIfTrue="1" operator="equal">
      <formula>"CW 2130-R11"</formula>
    </cfRule>
    <cfRule type="cellIs" dxfId="76" priority="98" stopIfTrue="1" operator="equal">
      <formula>"CW 3120-R2"</formula>
    </cfRule>
    <cfRule type="cellIs" dxfId="75" priority="99" stopIfTrue="1" operator="equal">
      <formula>"CW 3240-R7"</formula>
    </cfRule>
  </conditionalFormatting>
  <conditionalFormatting sqref="D438">
    <cfRule type="cellIs" dxfId="74" priority="123" stopIfTrue="1" operator="equal">
      <formula>"CW 3120-R2"</formula>
    </cfRule>
    <cfRule type="cellIs" dxfId="73" priority="124" stopIfTrue="1" operator="equal">
      <formula>"CW 3240-R7"</formula>
    </cfRule>
  </conditionalFormatting>
  <conditionalFormatting sqref="D447">
    <cfRule type="cellIs" dxfId="72" priority="83" stopIfTrue="1" operator="equal">
      <formula>"CW 2130-R11"</formula>
    </cfRule>
    <cfRule type="cellIs" dxfId="71" priority="84" stopIfTrue="1" operator="equal">
      <formula>"CW 3120-R2"</formula>
    </cfRule>
    <cfRule type="cellIs" dxfId="70" priority="85" stopIfTrue="1" operator="equal">
      <formula>"CW 3240-R7"</formula>
    </cfRule>
  </conditionalFormatting>
  <conditionalFormatting sqref="D448">
    <cfRule type="cellIs" dxfId="69" priority="74" stopIfTrue="1" operator="equal">
      <formula>"CW 2130-R11"</formula>
    </cfRule>
    <cfRule type="cellIs" dxfId="68" priority="75" stopIfTrue="1" operator="equal">
      <formula>"CW 3120-R2"</formula>
    </cfRule>
    <cfRule type="cellIs" dxfId="67" priority="76" stopIfTrue="1" operator="equal">
      <formula>"CW 3240-R7"</formula>
    </cfRule>
  </conditionalFormatting>
  <conditionalFormatting sqref="D441">
    <cfRule type="cellIs" dxfId="66" priority="106" stopIfTrue="1" operator="equal">
      <formula>"CW 3120-R2"</formula>
    </cfRule>
    <cfRule type="cellIs" dxfId="65" priority="107" stopIfTrue="1" operator="equal">
      <formula>"CW 3240-R7"</formula>
    </cfRule>
  </conditionalFormatting>
  <conditionalFormatting sqref="D433">
    <cfRule type="cellIs" dxfId="64" priority="66" stopIfTrue="1" operator="equal">
      <formula>"CW 2130-R11"</formula>
    </cfRule>
    <cfRule type="cellIs" dxfId="63" priority="67" stopIfTrue="1" operator="equal">
      <formula>"CW 3120-R2"</formula>
    </cfRule>
    <cfRule type="cellIs" dxfId="62" priority="68" stopIfTrue="1" operator="equal">
      <formula>"CW 3240-R7"</formula>
    </cfRule>
  </conditionalFormatting>
  <conditionalFormatting sqref="D432">
    <cfRule type="cellIs" dxfId="61" priority="63" stopIfTrue="1" operator="equal">
      <formula>"CW 2130-R11"</formula>
    </cfRule>
    <cfRule type="cellIs" dxfId="60" priority="64" stopIfTrue="1" operator="equal">
      <formula>"CW 3120-R2"</formula>
    </cfRule>
    <cfRule type="cellIs" dxfId="59" priority="65" stopIfTrue="1" operator="equal">
      <formula>"CW 3240-R7"</formula>
    </cfRule>
  </conditionalFormatting>
  <conditionalFormatting sqref="D262">
    <cfRule type="cellIs" dxfId="58" priority="60" stopIfTrue="1" operator="equal">
      <formula>"CW 2130-R11"</formula>
    </cfRule>
    <cfRule type="cellIs" dxfId="57" priority="61" stopIfTrue="1" operator="equal">
      <formula>"CW 3120-R2"</formula>
    </cfRule>
    <cfRule type="cellIs" dxfId="56" priority="62" stopIfTrue="1" operator="equal">
      <formula>"CW 3240-R7"</formula>
    </cfRule>
  </conditionalFormatting>
  <conditionalFormatting sqref="D261">
    <cfRule type="cellIs" dxfId="55" priority="55" stopIfTrue="1" operator="equal">
      <formula>"CW 2130-R11"</formula>
    </cfRule>
    <cfRule type="cellIs" dxfId="54" priority="56" stopIfTrue="1" operator="equal">
      <formula>"CW 3120-R2"</formula>
    </cfRule>
    <cfRule type="cellIs" dxfId="53" priority="57" stopIfTrue="1" operator="equal">
      <formula>"CW 3240-R7"</formula>
    </cfRule>
  </conditionalFormatting>
  <conditionalFormatting sqref="D260">
    <cfRule type="cellIs" dxfId="52" priority="58" stopIfTrue="1" operator="equal">
      <formula>"CW 3120-R2"</formula>
    </cfRule>
    <cfRule type="cellIs" dxfId="51" priority="59" stopIfTrue="1" operator="equal">
      <formula>"CW 3240-R7"</formula>
    </cfRule>
  </conditionalFormatting>
  <conditionalFormatting sqref="D356">
    <cfRule type="cellIs" dxfId="50" priority="47" stopIfTrue="1" operator="equal">
      <formula>"CW 2130-R11"</formula>
    </cfRule>
    <cfRule type="cellIs" dxfId="49" priority="48" stopIfTrue="1" operator="equal">
      <formula>"CW 3120-R2"</formula>
    </cfRule>
    <cfRule type="cellIs" dxfId="48" priority="49" stopIfTrue="1" operator="equal">
      <formula>"CW 3240-R7"</formula>
    </cfRule>
  </conditionalFormatting>
  <conditionalFormatting sqref="D355">
    <cfRule type="cellIs" dxfId="47" priority="50" stopIfTrue="1" operator="equal">
      <formula>"CW 3120-R2"</formula>
    </cfRule>
    <cfRule type="cellIs" dxfId="46" priority="51" stopIfTrue="1" operator="equal">
      <formula>"CW 3240-R7"</formula>
    </cfRule>
  </conditionalFormatting>
  <conditionalFormatting sqref="D358">
    <cfRule type="cellIs" dxfId="45" priority="41" stopIfTrue="1" operator="equal">
      <formula>"CW 2130-R11"</formula>
    </cfRule>
    <cfRule type="cellIs" dxfId="44" priority="42" stopIfTrue="1" operator="equal">
      <formula>"CW 3120-R2"</formula>
    </cfRule>
    <cfRule type="cellIs" dxfId="43" priority="43" stopIfTrue="1" operator="equal">
      <formula>"CW 3240-R7"</formula>
    </cfRule>
  </conditionalFormatting>
  <conditionalFormatting sqref="D357">
    <cfRule type="cellIs" dxfId="42" priority="44" stopIfTrue="1" operator="equal">
      <formula>"CW 2130-R11"</formula>
    </cfRule>
    <cfRule type="cellIs" dxfId="41" priority="45" stopIfTrue="1" operator="equal">
      <formula>"CW 3120-R2"</formula>
    </cfRule>
    <cfRule type="cellIs" dxfId="40" priority="46" stopIfTrue="1" operator="equal">
      <formula>"CW 3240-R7"</formula>
    </cfRule>
  </conditionalFormatting>
  <conditionalFormatting sqref="D359:D360">
    <cfRule type="cellIs" dxfId="39" priority="39" stopIfTrue="1" operator="equal">
      <formula>"CW 3120-R2"</formula>
    </cfRule>
    <cfRule type="cellIs" dxfId="38" priority="40" stopIfTrue="1" operator="equal">
      <formula>"CW 3240-R7"</formula>
    </cfRule>
  </conditionalFormatting>
  <conditionalFormatting sqref="D343:D344">
    <cfRule type="cellIs" dxfId="37" priority="37" stopIfTrue="1" operator="equal">
      <formula>"CW 3120-R2"</formula>
    </cfRule>
    <cfRule type="cellIs" dxfId="36" priority="38" stopIfTrue="1" operator="equal">
      <formula>"CW 3240-R7"</formula>
    </cfRule>
  </conditionalFormatting>
  <conditionalFormatting sqref="D345"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346">
    <cfRule type="cellIs" dxfId="33" priority="33" stopIfTrue="1" operator="equal">
      <formula>"CW 3120-R2"</formula>
    </cfRule>
    <cfRule type="cellIs" dxfId="32" priority="34" stopIfTrue="1" operator="equal">
      <formula>"CW 3240-R7"</formula>
    </cfRule>
  </conditionalFormatting>
  <conditionalFormatting sqref="D347">
    <cfRule type="cellIs" dxfId="31" priority="31" stopIfTrue="1" operator="equal">
      <formula>"CW 3120-R2"</formula>
    </cfRule>
    <cfRule type="cellIs" dxfId="30" priority="32" stopIfTrue="1" operator="equal">
      <formula>"CW 3240-R7"</formula>
    </cfRule>
  </conditionalFormatting>
  <conditionalFormatting sqref="D244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43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42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337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336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335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330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67">
    <cfRule type="cellIs" dxfId="8" priority="8" stopIfTrue="1" operator="equal">
      <formula>"CW 3120-R2"</formula>
    </cfRule>
    <cfRule type="cellIs" dxfId="7" priority="9" stopIfTrue="1" operator="equal">
      <formula>"CW 3240-R7"</formula>
    </cfRule>
  </conditionalFormatting>
  <conditionalFormatting sqref="D69">
    <cfRule type="cellIs" dxfId="6" priority="6" stopIfTrue="1" operator="equal">
      <formula>"CW 3120-R2"</formula>
    </cfRule>
    <cfRule type="cellIs" dxfId="5" priority="7" stopIfTrue="1" operator="equal">
      <formula>"CW 3240-R7"</formula>
    </cfRule>
  </conditionalFormatting>
  <conditionalFormatting sqref="D68">
    <cfRule type="cellIs" dxfId="4" priority="4" stopIfTrue="1" operator="equal">
      <formula>"CW 3120-R2"</formula>
    </cfRule>
    <cfRule type="cellIs" dxfId="3" priority="5" stopIfTrue="1" operator="equal">
      <formula>"CW 3240-R7"</formula>
    </cfRule>
  </conditionalFormatting>
  <conditionalFormatting sqref="D375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451" xr:uid="{00000000-0002-0000-0100-000000000000}">
      <formula1>IF(AND(G451&gt;=0.01,G451&lt;=G460*0.05),ROUND(G451,2),0.01)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5 G17:G20 G22 G24:G27 G29 G71:G73 G34:G35 G37 G40:G42 G44:G46 G49 G51 G157:G158 G59 G82 G84 G95:G96 G86:G92 G109 G111:G114 G116 G118:G121 G123 G131:G132 G134 G137:G139 G141:G144 G147 G149 G107 G160 G129 G169 G171 G182:G183 G173:G179 G103:G104 G125:G126 G187 G195 G197:G200 G202 G204:G207 G209 G255:G257 G217:G218 G220 G223:G224 G226:G229 G232 G234 G309 G193 G56:G57 G246 G399 G214:G215 G266 G268 G280:G281 G270:G277 G189:G190 G285 G293 G295:G298 G300 G302:G305 G307 G350:G352 G311:G312 G314 G317:G318 G320:G322 G325 G327 G336:G337 G291 G339 G360:G363 G365 G367 G379:G380 G69 G287:G288 G262:G264 G11:G12 G31:G32 G151:G152 G211 G252:G253 G53 G155 G347:G348 G243:G244 G236:G237 G8:G9 G100:G101 G163:G167 G433 G396 G249 G62 G78:G80 G401 G407 G404 G392 G385 G388:G389 G410 G413:G414 G416 G75 G419 G422 G427 G448 G439 G442 G445 G436:G437 G425 G430 G259 G354 G357:G358 G342 G345 G240:G241 G333:G334 G329:G330 G65:G66 G369:G376" xr:uid="{728AC5BD-E1C6-4191-99CD-DE8D0D044677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6 G21 G23 G28 G10 G94 G36 G38 G50 G47:G48 G52 G14 G61 G70 G412 G85 G33 G102 G106 G110 G115 G117 G122 G124 G181 G133 G135 G148 G145:G146 G150 G108 G154 G162 G172 G127:G128 G130 G188 G192 G196 G201 G203 G208 G210 G279 G219 G221 G233 G230:G231 G235 G194 G239 G248 G254 G258 G269 G212:G213 G216 G286 G290 G294 G299 G301 G306 G308 G378 G313 G315 G326 G323:G324 G328 G292 G332 G341 G349 G353 G368 G310 G55 G156 G30 G394:G395 G397:G398 G400 G250:G251 G63:G64 G384 G403 G406 G387 G391 G74 G76:G77 G424 G435 G444 G447 G432 G260:G261 G355:G356 G359 G343:G344 G346 G242 G335 G67:G68" xr:uid="{00F98A47-9828-49F7-B5D7-7A254719C8F3}">
      <formula1>"isblank(G3)"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43 G83 G140 G170 G225 G267 G319 G366 G418 G409 G415 G421 G426 G429 G438 G441" xr:uid="{DCBC16BC-C338-4258-B3DA-1DE1FFFBC9F2}">
      <formula1>0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401" xr:uid="{36A538FD-BB34-4B65-85F9-F38F2724A767}">
      <formula1>IF(F401&gt;=0,ROUND(F401,0),0)</formula1>
    </dataValidation>
  </dataValidations>
  <pageMargins left="0.5" right="0.5" top="0.75" bottom="0.75" header="0.25" footer="0.25"/>
  <pageSetup scale="73" orientation="portrait" r:id="rId1"/>
  <headerFooter alignWithMargins="0">
    <oddHeader>&amp;L&amp;10The City of Winnipeg
Tender No. 2-2021 
&amp;R&amp;10Bid Submission
&amp;P of &amp;N</oddHeader>
    <oddFooter xml:space="preserve">&amp;R                    </oddFooter>
  </headerFooter>
  <rowBreaks count="17" manualBreakCount="17">
    <brk id="29" min="1" max="7" man="1"/>
    <brk id="53" min="1" max="7" man="1"/>
    <brk id="75" min="1" max="7" man="1"/>
    <brk id="97" min="1" max="7" man="1"/>
    <brk id="123" min="1" max="7" man="1"/>
    <brk id="149" min="1" max="7" man="1"/>
    <brk id="171" min="1" max="7" man="1"/>
    <brk id="184" min="1" max="7" man="1"/>
    <brk id="209" min="1" max="7" man="1"/>
    <brk id="236" min="1" max="7" man="1"/>
    <brk id="259" min="1" max="7" man="1"/>
    <brk id="282" min="1" max="7" man="1"/>
    <brk id="309" min="1" max="7" man="1"/>
    <brk id="334" min="1" max="7" man="1"/>
    <brk id="358" min="1" max="7" man="1"/>
    <brk id="381" min="1" max="7" man="1"/>
    <brk id="4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2-2021_FORM_B</vt:lpstr>
      <vt:lpstr>'2-2021_FORM_B'!Print_Area</vt:lpstr>
      <vt:lpstr>'2-2021_FORM_B'!Print_Titles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Mar. 10, 2021
File Size 56.5 KB</dc:description>
  <cp:lastModifiedBy>Windows User</cp:lastModifiedBy>
  <cp:lastPrinted>2021-03-09T20:36:05Z</cp:lastPrinted>
  <dcterms:created xsi:type="dcterms:W3CDTF">1999-03-31T15:44:33Z</dcterms:created>
  <dcterms:modified xsi:type="dcterms:W3CDTF">2021-03-10T21:40:50Z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