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165" tabRatio="599" activeTab="0"/>
  </bookViews>
  <sheets>
    <sheet name="Form B" sheetId="1" r:id="rId1"/>
  </sheets>
  <definedNames>
    <definedName name="_xlfn.ANCHORARRAY" hidden="1">#NAME?</definedName>
    <definedName name="CCCCCCCCCCC">#REF!</definedName>
    <definedName name="HEADER">'Form B'!#REF!</definedName>
    <definedName name="numbers">#REF!</definedName>
    <definedName name="PAGE1OF13">'Form B'!#REF!</definedName>
    <definedName name="_xlnm.Print_Area" localSheetId="0">'Form B'!$A$1:$H$199</definedName>
    <definedName name="_xlnm.Print_Titles" localSheetId="0">'Form B'!$1:$5</definedName>
    <definedName name="_xlnm.Print_Titles">'Form B'!$4:$4</definedName>
    <definedName name="TEMP">'Form B'!#REF!</definedName>
    <definedName name="TENDERNO.181-">'Form B'!#REF!</definedName>
    <definedName name="TENDERSUBMISSI">'Form B'!#REF!</definedName>
    <definedName name="TESTHEAD">'Form B'!#REF!</definedName>
    <definedName name="XEVERYTHING">'Form B'!$1:$5</definedName>
    <definedName name="XITEMS">'Form B'!#REF!</definedName>
  </definedNames>
  <calcPr fullCalcOnLoad="1" fullPrecision="0"/>
</workbook>
</file>

<file path=xl/sharedStrings.xml><?xml version="1.0" encoding="utf-8"?>
<sst xmlns="http://schemas.openxmlformats.org/spreadsheetml/2006/main" count="662" uniqueCount="131">
  <si>
    <t/>
  </si>
  <si>
    <t>ITEM</t>
  </si>
  <si>
    <t>DESCRIPTION</t>
  </si>
  <si>
    <t>SPEC.</t>
  </si>
  <si>
    <t>UNIT</t>
  </si>
  <si>
    <t>APPROX.</t>
  </si>
  <si>
    <t>AMOUNT</t>
  </si>
  <si>
    <t>REF.</t>
  </si>
  <si>
    <t>QUANTITY</t>
  </si>
  <si>
    <t>each</t>
  </si>
  <si>
    <t xml:space="preserve"> </t>
  </si>
  <si>
    <t>PRICE</t>
  </si>
  <si>
    <t>m</t>
  </si>
  <si>
    <r>
      <t>m</t>
    </r>
    <r>
      <rPr>
        <vertAlign val="superscript"/>
        <sz val="8"/>
        <rFont val="Arial"/>
        <family val="2"/>
      </rPr>
      <t>2</t>
    </r>
  </si>
  <si>
    <r>
      <t>m</t>
    </r>
    <r>
      <rPr>
        <vertAlign val="superscript"/>
        <sz val="10"/>
        <rFont val="Arial"/>
        <family val="2"/>
      </rPr>
      <t>2</t>
    </r>
  </si>
  <si>
    <t>a)</t>
  </si>
  <si>
    <t>b)</t>
  </si>
  <si>
    <t>c)</t>
  </si>
  <si>
    <t>d)</t>
  </si>
  <si>
    <t>i)</t>
  </si>
  <si>
    <t>v)</t>
  </si>
  <si>
    <t>ii)</t>
  </si>
  <si>
    <t>iii)</t>
  </si>
  <si>
    <t>iv)</t>
  </si>
  <si>
    <t>vi)</t>
  </si>
  <si>
    <t>vii)</t>
  </si>
  <si>
    <t>viii)</t>
  </si>
  <si>
    <t>A</t>
  </si>
  <si>
    <t>B</t>
  </si>
  <si>
    <t>C</t>
  </si>
  <si>
    <t>A.</t>
  </si>
  <si>
    <t>B.</t>
  </si>
  <si>
    <t>C.</t>
  </si>
  <si>
    <t xml:space="preserve">
Fittings</t>
  </si>
  <si>
    <t xml:space="preserve">
Planing</t>
  </si>
  <si>
    <t xml:space="preserve">
Maintaining Curb Stop Excavations</t>
  </si>
  <si>
    <t xml:space="preserve">
each</t>
  </si>
  <si>
    <t>250mm</t>
  </si>
  <si>
    <t xml:space="preserve">
Curb Stop Boxes</t>
  </si>
  <si>
    <t xml:space="preserve">
Curb Stops</t>
  </si>
  <si>
    <t xml:space="preserve">
Corporation Stops</t>
  </si>
  <si>
    <t xml:space="preserve">
Watermain Renewal</t>
  </si>
  <si>
    <t xml:space="preserve">
Sodding </t>
  </si>
  <si>
    <t xml:space="preserve">
CW 3450-R3</t>
  </si>
  <si>
    <t>trenchless installation, Class B sand bedding, Class 3 backfill</t>
  </si>
  <si>
    <t>trenchless installation, Class B sand bedding, Class 5 backfill</t>
  </si>
  <si>
    <t xml:space="preserve">
Cement Stabilized Fill</t>
  </si>
  <si>
    <r>
      <t>m</t>
    </r>
    <r>
      <rPr>
        <vertAlign val="superscript"/>
        <sz val="10"/>
        <rFont val="Arial"/>
        <family val="2"/>
      </rPr>
      <t>3</t>
    </r>
  </si>
  <si>
    <t>SD-007</t>
  </si>
  <si>
    <t xml:space="preserve">
Hydrant Assembly</t>
  </si>
  <si>
    <t xml:space="preserve">
Watermain Valve</t>
  </si>
  <si>
    <t>200mm</t>
  </si>
  <si>
    <t>10.9 Kilogram Sacrificial Zinc Anodes</t>
  </si>
  <si>
    <t>On Water Services</t>
  </si>
  <si>
    <t xml:space="preserve">
Connecting to Existing Watermains and Large Diameter Water Services</t>
  </si>
  <si>
    <t xml:space="preserve">
Connecting Existing Copper  Water Services to New Watermains</t>
  </si>
  <si>
    <t>150mm</t>
  </si>
  <si>
    <t>150mm reinforced concrete pavement</t>
  </si>
  <si>
    <t>200mm reinforced concrete pavement</t>
  </si>
  <si>
    <t>200mm reinforced concrete pavement for early opening (24 hours)</t>
  </si>
  <si>
    <t>100mm</t>
  </si>
  <si>
    <t>Tees</t>
  </si>
  <si>
    <t>Asphaltic Concrete</t>
  </si>
  <si>
    <t>Planing 0- 50 mm depth</t>
  </si>
  <si>
    <t>38mm</t>
  </si>
  <si>
    <t>25mm</t>
  </si>
  <si>
    <t>19mm</t>
  </si>
  <si>
    <t>50mm</t>
  </si>
  <si>
    <t>Reducers</t>
  </si>
  <si>
    <t>Crosses</t>
  </si>
  <si>
    <t xml:space="preserve">
CW 2110</t>
  </si>
  <si>
    <t>250mm x 250mm x150 mm</t>
  </si>
  <si>
    <r>
      <t>150mm - 11 1/4</t>
    </r>
    <r>
      <rPr>
        <vertAlign val="superscript"/>
        <sz val="8"/>
        <color indexed="8"/>
        <rFont val="Arial"/>
        <family val="2"/>
      </rPr>
      <t>o</t>
    </r>
  </si>
  <si>
    <r>
      <t xml:space="preserve">150mm - </t>
    </r>
    <r>
      <rPr>
        <sz val="10"/>
        <color indexed="8"/>
        <rFont val="Arial"/>
        <family val="2"/>
      </rPr>
      <t>45</t>
    </r>
    <r>
      <rPr>
        <vertAlign val="superscript"/>
        <sz val="8"/>
        <color indexed="8"/>
        <rFont val="Arial"/>
        <family val="2"/>
      </rPr>
      <t>o</t>
    </r>
  </si>
  <si>
    <r>
      <t>150mm - 90</t>
    </r>
    <r>
      <rPr>
        <vertAlign val="superscript"/>
        <sz val="8"/>
        <color indexed="8"/>
        <rFont val="Arial"/>
        <family val="2"/>
      </rPr>
      <t>o</t>
    </r>
  </si>
  <si>
    <r>
      <t>200mm - 11 1/4</t>
    </r>
    <r>
      <rPr>
        <vertAlign val="superscript"/>
        <sz val="8"/>
        <color indexed="8"/>
        <rFont val="Arial"/>
        <family val="2"/>
      </rPr>
      <t>o</t>
    </r>
  </si>
  <si>
    <r>
      <t>200mm - 22 1/2</t>
    </r>
    <r>
      <rPr>
        <vertAlign val="superscript"/>
        <sz val="8"/>
        <color indexed="8"/>
        <rFont val="Arial"/>
        <family val="2"/>
      </rPr>
      <t>o</t>
    </r>
  </si>
  <si>
    <r>
      <t xml:space="preserve">200mm - </t>
    </r>
    <r>
      <rPr>
        <sz val="10"/>
        <color indexed="8"/>
        <rFont val="Arial"/>
        <family val="2"/>
      </rPr>
      <t>45</t>
    </r>
    <r>
      <rPr>
        <vertAlign val="superscript"/>
        <sz val="8"/>
        <color indexed="8"/>
        <rFont val="Arial"/>
        <family val="2"/>
      </rPr>
      <t>o</t>
    </r>
  </si>
  <si>
    <r>
      <t>250mm - 11 1/4</t>
    </r>
    <r>
      <rPr>
        <vertAlign val="superscript"/>
        <sz val="8"/>
        <color indexed="8"/>
        <rFont val="Arial"/>
        <family val="2"/>
      </rPr>
      <t>o</t>
    </r>
  </si>
  <si>
    <r>
      <t>250mm - 22 1/2</t>
    </r>
    <r>
      <rPr>
        <vertAlign val="superscript"/>
        <sz val="8"/>
        <color indexed="8"/>
        <rFont val="Arial"/>
        <family val="2"/>
      </rPr>
      <t>o</t>
    </r>
  </si>
  <si>
    <r>
      <t xml:space="preserve">250mm - </t>
    </r>
    <r>
      <rPr>
        <sz val="10"/>
        <color indexed="8"/>
        <rFont val="Arial"/>
        <family val="2"/>
      </rPr>
      <t>45</t>
    </r>
    <r>
      <rPr>
        <vertAlign val="superscript"/>
        <sz val="8"/>
        <color indexed="8"/>
        <rFont val="Arial"/>
        <family val="2"/>
      </rPr>
      <t>o</t>
    </r>
  </si>
  <si>
    <t>Bends (SD-004)</t>
  </si>
  <si>
    <t>Bends (SD-005)</t>
  </si>
  <si>
    <t>250mm - 200mm</t>
  </si>
  <si>
    <t xml:space="preserve">
Water Services</t>
  </si>
  <si>
    <t xml:space="preserve">
Curb Stop Boxes - Replace Existing</t>
  </si>
  <si>
    <t xml:space="preserve">
Curb Stops - Replace Existing</t>
  </si>
  <si>
    <t>In-line connection - no plug existing</t>
  </si>
  <si>
    <t xml:space="preserve">
Regrading of Existing Sewer Service - Up to 1.5 metres Long</t>
  </si>
  <si>
    <t xml:space="preserve">
Regrading of Existing Sewer Service - Longer Than 1.5 metres</t>
  </si>
  <si>
    <t>CW 3235</t>
  </si>
  <si>
    <t xml:space="preserve">
CW 3240</t>
  </si>
  <si>
    <t xml:space="preserve">
CW 3410</t>
  </si>
  <si>
    <t xml:space="preserve">
CW 3510</t>
  </si>
  <si>
    <t xml:space="preserve">
New Watermain Valve on Existing Watermain</t>
  </si>
  <si>
    <t xml:space="preserve">
each / day</t>
  </si>
  <si>
    <t>Partial Slab Patches</t>
  </si>
  <si>
    <t>E6</t>
  </si>
  <si>
    <t>Miscellaneous Concrete Slab Renewal</t>
  </si>
  <si>
    <t>Sidewalk (SD-228A)</t>
  </si>
  <si>
    <t xml:space="preserve">
Concrete Curb Renewal</t>
  </si>
  <si>
    <t>Barrier curb (SD-204)</t>
  </si>
  <si>
    <t xml:space="preserve">
Construction of Asphaltic Concrete Patches Type 1A</t>
  </si>
  <si>
    <t>______________________________</t>
  </si>
  <si>
    <t>Name of Bidder</t>
  </si>
  <si>
    <t>UNIT PRICES</t>
  </si>
  <si>
    <t xml:space="preserve">FORM B: PRICES </t>
  </si>
  <si>
    <t>Adjustment of Precast Sidewalk Blocks</t>
  </si>
  <si>
    <t>PART A SUBTOTAL:</t>
  </si>
  <si>
    <t>Regrading Existing Interlocking Paving Stones</t>
  </si>
  <si>
    <t>PART B SUBTOTAL:</t>
  </si>
  <si>
    <t>PROVISIONAL ITEMS</t>
  </si>
  <si>
    <t>250mm X250mm X 200mm X 200mm</t>
  </si>
  <si>
    <t>Modifed Barrier Curb (SD-203B)</t>
  </si>
  <si>
    <t>SUMMARY</t>
  </si>
  <si>
    <t>Subtotal:</t>
  </si>
  <si>
    <t xml:space="preserve">TOTAL BID PRICE (GST extra)  </t>
  </si>
  <si>
    <t>(SEE B10)</t>
  </si>
  <si>
    <t>CW 2030</t>
  </si>
  <si>
    <t xml:space="preserve">b) </t>
  </si>
  <si>
    <t xml:space="preserve">Median Slab </t>
  </si>
  <si>
    <t>SD-227A</t>
  </si>
  <si>
    <t xml:space="preserve">100mm Sidewalk with Block Outs </t>
  </si>
  <si>
    <t>CW 3330-R5</t>
  </si>
  <si>
    <t>Paving Stone Indicator Surfaces</t>
  </si>
  <si>
    <t>Ramp curb (SD-229A)</t>
  </si>
  <si>
    <t>STRADBROOK AVENUE - WELLINGTON CRESCENT TO OSBORNE STREET</t>
  </si>
  <si>
    <t>RIVER AVENUE - WILMOT PLACE TO OSBORNE STREET &amp; GERARD STREET - 85m S OF
RIVER AVENUE TO RIVER AVENUE</t>
  </si>
  <si>
    <t>E11</t>
  </si>
  <si>
    <t>E12</t>
  </si>
  <si>
    <t>PART C SUBTOTAL: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</si>
</sst>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;0;[Red]&quot;###&quot;;@"/>
    <numFmt numFmtId="173" formatCode="0;0;&quot;&quot;;@"/>
    <numFmt numFmtId="174" formatCode="&quot;Subtotal: &quot;#\ ###\ ##0.00;;&quot;Subtotal: Nil&quot;;@"/>
    <numFmt numFmtId="175" formatCode="#\ ###\ ##0.00;[Red]&quot;Error&quot;;\N\i\l;"/>
    <numFmt numFmtId="176" formatCode="&quot;Subtotal: &quot;#\ ###\ ##0.00;;&quot;Subtotal:                &quot;;@"/>
    <numFmt numFmtId="177" formatCode="#\ ###\ ##0.###;0.##%;[Red]0;[Red]@"/>
    <numFmt numFmtId="178" formatCode="#\ ###\ ##0.00;;&quot;Nil&quot;;@"/>
    <numFmt numFmtId="179" formatCode="00000"/>
    <numFmt numFmtId="180" formatCode="&quot;$&quot;#,##0.00"/>
    <numFmt numFmtId="181" formatCode="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#,##0.00&quot;   &quot;"/>
    <numFmt numFmtId="186" formatCode="0.00;0.00;"/>
    <numFmt numFmtId="187" formatCode="[$€-2]\ #,##0.00_);[Red]\([$€-2]\ #,##0.00\)"/>
    <numFmt numFmtId="188" formatCode="[$-1009]mmmm\ d\,\ yyyy"/>
    <numFmt numFmtId="189" formatCode="[$-409]h:mm:ss\ AM/PM"/>
    <numFmt numFmtId="190" formatCode="&quot;$&quot;#,##0.0"/>
    <numFmt numFmtId="191" formatCode="&quot;$&quot;#,##0"/>
  </numFmts>
  <fonts count="52">
    <font>
      <sz val="10"/>
      <name val="Arial"/>
      <family val="2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u val="single"/>
      <sz val="7"/>
      <color indexed="12"/>
      <name val="Arial"/>
      <family val="2"/>
    </font>
    <font>
      <u val="single"/>
      <sz val="7"/>
      <color indexed="36"/>
      <name val="Arial"/>
      <family val="2"/>
    </font>
    <font>
      <b/>
      <u val="single"/>
      <sz val="10"/>
      <color indexed="8"/>
      <name val="Arial"/>
      <family val="2"/>
    </font>
    <font>
      <u val="single"/>
      <sz val="10"/>
      <name val="Arial"/>
      <family val="2"/>
    </font>
    <font>
      <vertAlign val="superscript"/>
      <sz val="8"/>
      <color indexed="8"/>
      <name val="Arial"/>
      <family val="2"/>
    </font>
    <font>
      <b/>
      <i/>
      <u val="single"/>
      <sz val="10"/>
      <name val="Arial"/>
      <family val="2"/>
    </font>
    <font>
      <b/>
      <sz val="12"/>
      <name val="Arial"/>
      <family val="2"/>
    </font>
    <font>
      <b/>
      <i/>
      <u val="single"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9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0" applyNumberFormat="0" applyBorder="0" applyAlignment="0" applyProtection="0"/>
    <xf numFmtId="0" fontId="38" fillId="28" borderId="1" applyNumberFormat="0" applyAlignment="0" applyProtection="0"/>
    <xf numFmtId="0" fontId="39" fillId="29" borderId="2" applyNumberFormat="0" applyAlignment="0" applyProtection="0"/>
    <xf numFmtId="17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5" fillId="31" borderId="1" applyNumberFormat="0" applyAlignment="0" applyProtection="0"/>
    <xf numFmtId="0" fontId="46" fillId="0" borderId="6" applyNumberFormat="0" applyFill="0" applyAlignment="0" applyProtection="0"/>
    <xf numFmtId="0" fontId="47" fillId="32" borderId="0" applyNumberFormat="0" applyBorder="0" applyAlignment="0" applyProtection="0"/>
    <xf numFmtId="0" fontId="0" fillId="33" borderId="7" applyNumberFormat="0" applyFont="0" applyAlignment="0" applyProtection="0"/>
    <xf numFmtId="0" fontId="48" fillId="28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90">
    <xf numFmtId="0" fontId="0" fillId="2" borderId="0" xfId="0" applyNumberFormat="1" applyAlignment="1">
      <alignment/>
    </xf>
    <xf numFmtId="0" fontId="0" fillId="2" borderId="0" xfId="0" applyNumberFormat="1" applyAlignment="1" applyProtection="1">
      <alignment/>
      <protection/>
    </xf>
    <xf numFmtId="0" fontId="0" fillId="2" borderId="10" xfId="0" applyNumberFormat="1" applyFont="1" applyBorder="1" applyAlignment="1" applyProtection="1">
      <alignment horizontal="center"/>
      <protection/>
    </xf>
    <xf numFmtId="0" fontId="0" fillId="2" borderId="11" xfId="0" applyNumberFormat="1" applyFont="1" applyBorder="1" applyAlignment="1" applyProtection="1">
      <alignment horizontal="center"/>
      <protection/>
    </xf>
    <xf numFmtId="166" fontId="0" fillId="2" borderId="10" xfId="0" applyNumberFormat="1" applyFont="1" applyBorder="1" applyAlignment="1" applyProtection="1">
      <alignment horizontal="center" vertical="center"/>
      <protection/>
    </xf>
    <xf numFmtId="0" fontId="0" fillId="2" borderId="12" xfId="0" applyNumberFormat="1" applyFont="1" applyBorder="1" applyAlignment="1" applyProtection="1">
      <alignment horizontal="center"/>
      <protection/>
    </xf>
    <xf numFmtId="0" fontId="0" fillId="2" borderId="13" xfId="0" applyNumberFormat="1" applyFont="1" applyBorder="1" applyAlignment="1" applyProtection="1">
      <alignment horizontal="center"/>
      <protection/>
    </xf>
    <xf numFmtId="0" fontId="0" fillId="2" borderId="12" xfId="0" applyNumberFormat="1" applyFont="1" applyBorder="1" applyAlignment="1" applyProtection="1">
      <alignment horizontal="center" vertical="center"/>
      <protection/>
    </xf>
    <xf numFmtId="173" fontId="5" fillId="0" borderId="14" xfId="0" applyNumberFormat="1" applyFont="1" applyFill="1" applyBorder="1" applyAlignment="1" applyProtection="1">
      <alignment horizontal="left" vertical="center" wrapText="1"/>
      <protection/>
    </xf>
    <xf numFmtId="173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173" fontId="5" fillId="0" borderId="14" xfId="0" applyNumberFormat="1" applyFont="1" applyFill="1" applyBorder="1" applyAlignment="1" applyProtection="1">
      <alignment horizontal="left" vertical="top" wrapText="1"/>
      <protection/>
    </xf>
    <xf numFmtId="173" fontId="5" fillId="0" borderId="15" xfId="0" applyNumberFormat="1" applyFont="1" applyFill="1" applyBorder="1" applyAlignment="1" applyProtection="1">
      <alignment horizontal="center" vertical="top" wrapText="1"/>
      <protection/>
    </xf>
    <xf numFmtId="0" fontId="0" fillId="0" borderId="15" xfId="0" applyNumberFormat="1" applyFont="1" applyFill="1" applyBorder="1" applyAlignment="1" applyProtection="1">
      <alignment horizontal="center" vertical="top" wrapText="1"/>
      <protection/>
    </xf>
    <xf numFmtId="172" fontId="5" fillId="0" borderId="14" xfId="0" applyNumberFormat="1" applyFont="1" applyFill="1" applyBorder="1" applyAlignment="1" applyProtection="1">
      <alignment horizontal="right" vertical="top"/>
      <protection/>
    </xf>
    <xf numFmtId="172" fontId="5" fillId="0" borderId="14" xfId="0" applyNumberFormat="1" applyFont="1" applyFill="1" applyBorder="1" applyAlignment="1" applyProtection="1">
      <alignment horizontal="left" vertical="center"/>
      <protection/>
    </xf>
    <xf numFmtId="172" fontId="5" fillId="0" borderId="16" xfId="0" applyNumberFormat="1" applyFont="1" applyFill="1" applyBorder="1" applyAlignment="1" applyProtection="1">
      <alignment horizontal="right" vertical="center"/>
      <protection/>
    </xf>
    <xf numFmtId="180" fontId="5" fillId="0" borderId="15" xfId="0" applyNumberFormat="1" applyFont="1" applyFill="1" applyBorder="1" applyAlignment="1" applyProtection="1">
      <alignment horizontal="right" vertical="center"/>
      <protection/>
    </xf>
    <xf numFmtId="0" fontId="0" fillId="2" borderId="0" xfId="0" applyNumberFormat="1" applyBorder="1" applyAlignment="1" applyProtection="1">
      <alignment/>
      <protection/>
    </xf>
    <xf numFmtId="0" fontId="0" fillId="2" borderId="0" xfId="0" applyNumberFormat="1" applyBorder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ill="1" applyBorder="1" applyAlignment="1" applyProtection="1">
      <alignment vertical="center"/>
      <protection/>
    </xf>
    <xf numFmtId="172" fontId="5" fillId="0" borderId="16" xfId="0" applyNumberFormat="1" applyFont="1" applyFill="1" applyBorder="1" applyAlignment="1" applyProtection="1">
      <alignment horizontal="right"/>
      <protection/>
    </xf>
    <xf numFmtId="172" fontId="5" fillId="0" borderId="14" xfId="0" applyNumberFormat="1" applyFont="1" applyFill="1" applyBorder="1" applyAlignment="1" applyProtection="1">
      <alignment horizontal="left"/>
      <protection/>
    </xf>
    <xf numFmtId="173" fontId="5" fillId="0" borderId="14" xfId="0" applyNumberFormat="1" applyFont="1" applyFill="1" applyBorder="1" applyAlignment="1" applyProtection="1">
      <alignment horizontal="left" wrapText="1"/>
      <protection/>
    </xf>
    <xf numFmtId="173" fontId="5" fillId="0" borderId="15" xfId="0" applyNumberFormat="1" applyFont="1" applyFill="1" applyBorder="1" applyAlignment="1" applyProtection="1">
      <alignment horizontal="center" wrapText="1"/>
      <protection/>
    </xf>
    <xf numFmtId="0" fontId="0" fillId="0" borderId="15" xfId="0" applyNumberFormat="1" applyFont="1" applyFill="1" applyBorder="1" applyAlignment="1" applyProtection="1">
      <alignment horizontal="center" wrapText="1"/>
      <protection/>
    </xf>
    <xf numFmtId="180" fontId="0" fillId="0" borderId="15" xfId="0" applyNumberFormat="1" applyFont="1" applyFill="1" applyBorder="1" applyAlignment="1" applyProtection="1">
      <alignment horizontal="right"/>
      <protection/>
    </xf>
    <xf numFmtId="181" fontId="0" fillId="0" borderId="17" xfId="0" applyNumberFormat="1" applyFont="1" applyFill="1" applyBorder="1" applyAlignment="1" applyProtection="1">
      <alignment horizontal="center"/>
      <protection/>
    </xf>
    <xf numFmtId="181" fontId="0" fillId="0" borderId="17" xfId="0" applyNumberFormat="1" applyFont="1" applyFill="1" applyBorder="1" applyAlignment="1" applyProtection="1">
      <alignment horizontal="center" vertical="top"/>
      <protection/>
    </xf>
    <xf numFmtId="181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180" fontId="4" fillId="0" borderId="15" xfId="0" applyNumberFormat="1" applyFont="1" applyFill="1" applyBorder="1" applyAlignment="1" applyProtection="1">
      <alignment horizontal="right" wrapText="1"/>
      <protection/>
    </xf>
    <xf numFmtId="1" fontId="0" fillId="0" borderId="17" xfId="0" applyNumberFormat="1" applyFont="1" applyFill="1" applyBorder="1" applyAlignment="1" applyProtection="1">
      <alignment horizontal="center"/>
      <protection/>
    </xf>
    <xf numFmtId="172" fontId="5" fillId="0" borderId="14" xfId="0" applyNumberFormat="1" applyFont="1" applyFill="1" applyBorder="1" applyAlignment="1" applyProtection="1">
      <alignment horizontal="right" vertical="center"/>
      <protection/>
    </xf>
    <xf numFmtId="173" fontId="5" fillId="0" borderId="14" xfId="0" applyNumberFormat="1" applyFont="1" applyFill="1" applyBorder="1" applyAlignment="1" applyProtection="1">
      <alignment horizontal="left" vertical="center" wrapText="1" indent="1"/>
      <protection/>
    </xf>
    <xf numFmtId="173" fontId="5" fillId="0" borderId="14" xfId="0" applyNumberFormat="1" applyFont="1" applyFill="1" applyBorder="1" applyAlignment="1" applyProtection="1">
      <alignment horizontal="left" vertical="center" wrapText="1" indent="2"/>
      <protection/>
    </xf>
    <xf numFmtId="173" fontId="5" fillId="0" borderId="14" xfId="0" applyNumberFormat="1" applyFont="1" applyFill="1" applyBorder="1" applyAlignment="1" applyProtection="1">
      <alignment horizontal="left" vertical="top" wrapText="1" indent="2"/>
      <protection/>
    </xf>
    <xf numFmtId="180" fontId="0" fillId="0" borderId="0" xfId="0" applyNumberFormat="1" applyFill="1" applyAlignment="1" applyProtection="1">
      <alignment vertical="top"/>
      <protection/>
    </xf>
    <xf numFmtId="1" fontId="0" fillId="2" borderId="0" xfId="0" applyNumberFormat="1" applyFont="1" applyBorder="1" applyAlignment="1" applyProtection="1">
      <alignment horizontal="centerContinuous" vertical="top"/>
      <protection/>
    </xf>
    <xf numFmtId="0" fontId="0" fillId="2" borderId="0" xfId="0" applyNumberFormat="1" applyFont="1" applyBorder="1" applyAlignment="1" applyProtection="1">
      <alignment horizontal="centerContinuous" vertical="center"/>
      <protection/>
    </xf>
    <xf numFmtId="166" fontId="5" fillId="2" borderId="0" xfId="0" applyNumberFormat="1" applyFont="1" applyBorder="1" applyAlignment="1" applyProtection="1">
      <alignment horizontal="centerContinuous" vertical="center"/>
      <protection/>
    </xf>
    <xf numFmtId="1" fontId="6" fillId="2" borderId="0" xfId="0" applyNumberFormat="1" applyFont="1" applyBorder="1" applyAlignment="1" applyProtection="1">
      <alignment horizontal="centerContinuous" vertical="top"/>
      <protection/>
    </xf>
    <xf numFmtId="0" fontId="0" fillId="2" borderId="18" xfId="0" applyNumberFormat="1" applyFont="1" applyBorder="1" applyAlignment="1" applyProtection="1">
      <alignment/>
      <protection/>
    </xf>
    <xf numFmtId="0" fontId="0" fillId="2" borderId="18" xfId="0" applyNumberFormat="1" applyBorder="1" applyAlignment="1" applyProtection="1">
      <alignment/>
      <protection/>
    </xf>
    <xf numFmtId="166" fontId="0" fillId="2" borderId="18" xfId="0" applyNumberFormat="1" applyFont="1" applyBorder="1" applyAlignment="1" applyProtection="1">
      <alignment horizontal="center"/>
      <protection/>
    </xf>
    <xf numFmtId="2" fontId="0" fillId="2" borderId="18" xfId="0" applyNumberFormat="1" applyFont="1" applyBorder="1" applyAlignment="1" applyProtection="1">
      <alignment horizontal="center"/>
      <protection/>
    </xf>
    <xf numFmtId="180" fontId="4" fillId="0" borderId="0" xfId="0" applyNumberFormat="1" applyFont="1" applyFill="1" applyBorder="1" applyAlignment="1" applyProtection="1">
      <alignment horizontal="right" vertical="center" wrapText="1"/>
      <protection/>
    </xf>
    <xf numFmtId="180" fontId="5" fillId="0" borderId="0" xfId="0" applyNumberFormat="1" applyFont="1" applyFill="1" applyBorder="1" applyAlignment="1" applyProtection="1">
      <alignment horizontal="right" vertical="center"/>
      <protection/>
    </xf>
    <xf numFmtId="4" fontId="0" fillId="0" borderId="0" xfId="0" applyNumberFormat="1" applyFill="1" applyAlignment="1" applyProtection="1">
      <alignment vertical="center"/>
      <protection/>
    </xf>
    <xf numFmtId="4" fontId="0" fillId="0" borderId="0" xfId="0" applyNumberFormat="1" applyFill="1" applyAlignment="1" applyProtection="1">
      <alignment/>
      <protection/>
    </xf>
    <xf numFmtId="4" fontId="0" fillId="0" borderId="0" xfId="0" applyNumberFormat="1" applyFill="1" applyAlignment="1" applyProtection="1">
      <alignment vertical="top"/>
      <protection/>
    </xf>
    <xf numFmtId="180" fontId="0" fillId="0" borderId="0" xfId="0" applyNumberFormat="1" applyFill="1" applyAlignment="1" applyProtection="1">
      <alignment vertical="center"/>
      <protection/>
    </xf>
    <xf numFmtId="180" fontId="0" fillId="0" borderId="0" xfId="0" applyNumberFormat="1" applyFill="1" applyAlignment="1" applyProtection="1">
      <alignment/>
      <protection/>
    </xf>
    <xf numFmtId="180" fontId="0" fillId="0" borderId="0" xfId="0" applyNumberFormat="1" applyFill="1" applyAlignment="1" applyProtection="1">
      <alignment/>
      <protection/>
    </xf>
    <xf numFmtId="180" fontId="0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19" xfId="0" applyNumberFormat="1" applyFont="1" applyFill="1" applyBorder="1" applyAlignment="1" applyProtection="1">
      <alignment vertical="center"/>
      <protection/>
    </xf>
    <xf numFmtId="172" fontId="5" fillId="0" borderId="20" xfId="0" applyNumberFormat="1" applyFont="1" applyFill="1" applyBorder="1" applyAlignment="1" applyProtection="1">
      <alignment horizontal="left" vertical="center"/>
      <protection/>
    </xf>
    <xf numFmtId="0" fontId="6" fillId="0" borderId="20" xfId="0" applyNumberFormat="1" applyFont="1" applyFill="1" applyBorder="1" applyAlignment="1" applyProtection="1">
      <alignment vertical="center"/>
      <protection/>
    </xf>
    <xf numFmtId="173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181" fontId="0" fillId="0" borderId="20" xfId="0" applyNumberFormat="1" applyFont="1" applyFill="1" applyBorder="1" applyAlignment="1" applyProtection="1">
      <alignment horizontal="center" vertical="center"/>
      <protection/>
    </xf>
    <xf numFmtId="180" fontId="4" fillId="0" borderId="20" xfId="0" applyNumberFormat="1" applyFont="1" applyFill="1" applyBorder="1" applyAlignment="1" applyProtection="1">
      <alignment horizontal="right" vertical="center"/>
      <protection/>
    </xf>
    <xf numFmtId="180" fontId="5" fillId="0" borderId="21" xfId="0" applyNumberFormat="1" applyFont="1" applyFill="1" applyBorder="1" applyAlignment="1" applyProtection="1">
      <alignment horizontal="right" vertical="center"/>
      <protection/>
    </xf>
    <xf numFmtId="173" fontId="5" fillId="0" borderId="22" xfId="0" applyNumberFormat="1" applyFont="1" applyFill="1" applyBorder="1" applyAlignment="1" applyProtection="1">
      <alignment horizontal="right" vertical="center" wrapText="1"/>
      <protection/>
    </xf>
    <xf numFmtId="0" fontId="0" fillId="2" borderId="0" xfId="0" applyNumberFormat="1" applyBorder="1" applyAlignment="1" applyProtection="1">
      <alignment vertical="top"/>
      <protection/>
    </xf>
    <xf numFmtId="180" fontId="5" fillId="0" borderId="22" xfId="0" applyNumberFormat="1" applyFont="1" applyFill="1" applyBorder="1" applyAlignment="1" applyProtection="1">
      <alignment vertical="center" wrapText="1"/>
      <protection/>
    </xf>
    <xf numFmtId="173" fontId="5" fillId="0" borderId="23" xfId="0" applyNumberFormat="1" applyFont="1" applyFill="1" applyBorder="1" applyAlignment="1" applyProtection="1">
      <alignment horizontal="right" vertical="center" wrapText="1"/>
      <protection/>
    </xf>
    <xf numFmtId="180" fontId="5" fillId="0" borderId="23" xfId="0" applyNumberFormat="1" applyFont="1" applyFill="1" applyBorder="1" applyAlignment="1" applyProtection="1">
      <alignment vertical="center" wrapText="1"/>
      <protection/>
    </xf>
    <xf numFmtId="180" fontId="5" fillId="0" borderId="14" xfId="0" applyNumberFormat="1" applyFont="1" applyFill="1" applyBorder="1" applyAlignment="1" applyProtection="1">
      <alignment horizontal="right" vertical="center"/>
      <protection/>
    </xf>
    <xf numFmtId="172" fontId="5" fillId="0" borderId="24" xfId="0" applyNumberFormat="1" applyFont="1" applyFill="1" applyBorder="1" applyAlignment="1" applyProtection="1">
      <alignment horizontal="right"/>
      <protection/>
    </xf>
    <xf numFmtId="172" fontId="5" fillId="0" borderId="25" xfId="0" applyNumberFormat="1" applyFont="1" applyFill="1" applyBorder="1" applyAlignment="1" applyProtection="1">
      <alignment horizontal="left"/>
      <protection/>
    </xf>
    <xf numFmtId="173" fontId="5" fillId="0" borderId="25" xfId="0" applyNumberFormat="1" applyFont="1" applyFill="1" applyBorder="1" applyAlignment="1" applyProtection="1">
      <alignment horizontal="left" wrapText="1"/>
      <protection/>
    </xf>
    <xf numFmtId="173" fontId="5" fillId="0" borderId="26" xfId="0" applyNumberFormat="1" applyFont="1" applyFill="1" applyBorder="1" applyAlignment="1" applyProtection="1">
      <alignment horizontal="center" wrapText="1"/>
      <protection/>
    </xf>
    <xf numFmtId="181" fontId="0" fillId="0" borderId="27" xfId="0" applyNumberFormat="1" applyFont="1" applyFill="1" applyBorder="1" applyAlignment="1" applyProtection="1">
      <alignment horizontal="center" vertical="center"/>
      <protection/>
    </xf>
    <xf numFmtId="180" fontId="5" fillId="0" borderId="26" xfId="0" applyNumberFormat="1" applyFont="1" applyFill="1" applyBorder="1" applyAlignment="1" applyProtection="1">
      <alignment horizontal="right" vertical="center"/>
      <protection/>
    </xf>
    <xf numFmtId="0" fontId="0" fillId="0" borderId="26" xfId="0" applyNumberFormat="1" applyFont="1" applyFill="1" applyBorder="1" applyAlignment="1" applyProtection="1">
      <alignment horizontal="center" wrapText="1"/>
      <protection/>
    </xf>
    <xf numFmtId="180" fontId="0" fillId="0" borderId="25" xfId="0" applyNumberFormat="1" applyFont="1" applyFill="1" applyBorder="1" applyAlignment="1" applyProtection="1">
      <alignment horizontal="right" vertical="center"/>
      <protection/>
    </xf>
    <xf numFmtId="180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Border="1" applyAlignment="1" applyProtection="1">
      <alignment horizontal="centerContinuous" vertical="center"/>
      <protection/>
    </xf>
    <xf numFmtId="180" fontId="5" fillId="0" borderId="15" xfId="0" applyNumberFormat="1" applyFont="1" applyFill="1" applyBorder="1" applyAlignment="1" applyProtection="1">
      <alignment horizontal="right" vertical="center"/>
      <protection locked="0"/>
    </xf>
    <xf numFmtId="180" fontId="5" fillId="0" borderId="28" xfId="0" applyNumberFormat="1" applyFont="1" applyFill="1" applyBorder="1" applyAlignment="1" applyProtection="1">
      <alignment horizontal="right" vertical="center"/>
      <protection locked="0"/>
    </xf>
    <xf numFmtId="180" fontId="5" fillId="0" borderId="15" xfId="0" applyNumberFormat="1" applyFont="1" applyFill="1" applyBorder="1" applyAlignment="1" applyProtection="1">
      <alignment horizontal="right" vertical="top"/>
      <protection locked="0"/>
    </xf>
    <xf numFmtId="0" fontId="0" fillId="2" borderId="14" xfId="0" applyNumberFormat="1" applyBorder="1" applyAlignment="1" applyProtection="1">
      <alignment/>
      <protection/>
    </xf>
    <xf numFmtId="1" fontId="0" fillId="2" borderId="0" xfId="0" applyNumberFormat="1" applyFont="1" applyBorder="1" applyAlignment="1" applyProtection="1">
      <alignment horizontal="centerContinuous" vertical="top"/>
      <protection/>
    </xf>
    <xf numFmtId="0" fontId="0" fillId="0" borderId="15" xfId="0" applyFont="1" applyFill="1" applyBorder="1" applyAlignment="1" applyProtection="1">
      <alignment horizontal="center" wrapText="1"/>
      <protection/>
    </xf>
    <xf numFmtId="180" fontId="0" fillId="0" borderId="14" xfId="0" applyNumberFormat="1" applyFont="1" applyFill="1" applyBorder="1" applyAlignment="1" applyProtection="1">
      <alignment horizontal="right"/>
      <protection/>
    </xf>
    <xf numFmtId="180" fontId="0" fillId="0" borderId="0" xfId="0" applyNumberFormat="1" applyFont="1" applyFill="1" applyAlignment="1" applyProtection="1">
      <alignment horizontal="right"/>
      <protection/>
    </xf>
    <xf numFmtId="180" fontId="5" fillId="0" borderId="0" xfId="0" applyNumberFormat="1" applyFont="1" applyFill="1" applyAlignment="1" applyProtection="1">
      <alignment horizontal="right" vertical="center"/>
      <protection/>
    </xf>
    <xf numFmtId="0" fontId="0" fillId="0" borderId="16" xfId="0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 applyProtection="1">
      <alignment vertical="top"/>
      <protection/>
    </xf>
    <xf numFmtId="0" fontId="0" fillId="0" borderId="15" xfId="0" applyFont="1" applyFill="1" applyBorder="1" applyAlignment="1" applyProtection="1">
      <alignment horizontal="center" vertical="top" wrapText="1"/>
      <protection/>
    </xf>
    <xf numFmtId="180" fontId="5" fillId="0" borderId="15" xfId="0" applyNumberFormat="1" applyFont="1" applyFill="1" applyBorder="1" applyAlignment="1" applyProtection="1">
      <alignment horizontal="right" vertical="top"/>
      <protection/>
    </xf>
    <xf numFmtId="180" fontId="0" fillId="0" borderId="15" xfId="0" applyNumberFormat="1" applyFont="1" applyFill="1" applyBorder="1" applyAlignment="1" applyProtection="1">
      <alignment vertical="top"/>
      <protection/>
    </xf>
    <xf numFmtId="191" fontId="0" fillId="0" borderId="0" xfId="0" applyNumberFormat="1" applyFont="1" applyFill="1" applyAlignment="1" applyProtection="1">
      <alignment vertical="top"/>
      <protection/>
    </xf>
    <xf numFmtId="180" fontId="0" fillId="0" borderId="15" xfId="0" applyNumberFormat="1" applyFont="1" applyFill="1" applyBorder="1" applyAlignment="1" applyProtection="1">
      <alignment/>
      <protection/>
    </xf>
    <xf numFmtId="0" fontId="0" fillId="0" borderId="29" xfId="0" applyFill="1" applyBorder="1" applyAlignment="1" applyProtection="1">
      <alignment vertical="center"/>
      <protection/>
    </xf>
    <xf numFmtId="172" fontId="5" fillId="0" borderId="30" xfId="0" applyNumberFormat="1" applyFont="1" applyFill="1" applyBorder="1" applyAlignment="1" applyProtection="1">
      <alignment horizontal="right" vertical="center"/>
      <protection/>
    </xf>
    <xf numFmtId="173" fontId="5" fillId="0" borderId="30" xfId="0" applyNumberFormat="1" applyFont="1" applyFill="1" applyBorder="1" applyAlignment="1" applyProtection="1">
      <alignment horizontal="left" vertical="center" wrapText="1" indent="2"/>
      <protection/>
    </xf>
    <xf numFmtId="173" fontId="5" fillId="0" borderId="28" xfId="0" applyNumberFormat="1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1" fontId="0" fillId="0" borderId="31" xfId="0" applyNumberFormat="1" applyFont="1" applyFill="1" applyBorder="1" applyAlignment="1" applyProtection="1">
      <alignment horizontal="center" vertical="center"/>
      <protection/>
    </xf>
    <xf numFmtId="180" fontId="0" fillId="0" borderId="28" xfId="0" applyNumberFormat="1" applyFont="1" applyFill="1" applyBorder="1" applyAlignment="1" applyProtection="1">
      <alignment vertical="top"/>
      <protection/>
    </xf>
    <xf numFmtId="0" fontId="0" fillId="0" borderId="26" xfId="0" applyFont="1" applyFill="1" applyBorder="1" applyAlignment="1" applyProtection="1">
      <alignment horizontal="center" wrapText="1"/>
      <protection/>
    </xf>
    <xf numFmtId="181" fontId="0" fillId="0" borderId="27" xfId="0" applyNumberFormat="1" applyFont="1" applyFill="1" applyBorder="1" applyAlignment="1" applyProtection="1">
      <alignment horizontal="center"/>
      <protection/>
    </xf>
    <xf numFmtId="180" fontId="0" fillId="0" borderId="26" xfId="0" applyNumberFormat="1" applyFont="1" applyFill="1" applyBorder="1" applyAlignment="1" applyProtection="1">
      <alignment horizontal="right"/>
      <protection/>
    </xf>
    <xf numFmtId="0" fontId="0" fillId="0" borderId="15" xfId="0" applyFill="1" applyBorder="1" applyAlignment="1" applyProtection="1">
      <alignment/>
      <protection/>
    </xf>
    <xf numFmtId="0" fontId="15" fillId="0" borderId="0" xfId="0" applyFont="1" applyFill="1" applyAlignment="1" applyProtection="1">
      <alignment horizontal="right"/>
      <protection/>
    </xf>
    <xf numFmtId="0" fontId="0" fillId="0" borderId="29" xfId="0" applyFill="1" applyBorder="1" applyAlignment="1" applyProtection="1">
      <alignment vertical="top"/>
      <protection/>
    </xf>
    <xf numFmtId="172" fontId="5" fillId="0" borderId="30" xfId="0" applyNumberFormat="1" applyFont="1" applyFill="1" applyBorder="1" applyAlignment="1" applyProtection="1">
      <alignment horizontal="right" vertical="top"/>
      <protection/>
    </xf>
    <xf numFmtId="173" fontId="5" fillId="0" borderId="30" xfId="0" applyNumberFormat="1" applyFont="1" applyFill="1" applyBorder="1" applyAlignment="1" applyProtection="1">
      <alignment horizontal="left" vertical="top" wrapText="1" indent="2"/>
      <protection/>
    </xf>
    <xf numFmtId="173" fontId="5" fillId="0" borderId="28" xfId="0" applyNumberFormat="1" applyFont="1" applyFill="1" applyBorder="1" applyAlignment="1" applyProtection="1">
      <alignment horizontal="center" vertical="top" wrapText="1"/>
      <protection/>
    </xf>
    <xf numFmtId="0" fontId="0" fillId="0" borderId="28" xfId="0" applyFont="1" applyFill="1" applyBorder="1" applyAlignment="1" applyProtection="1">
      <alignment horizontal="center" vertical="top" wrapText="1"/>
      <protection/>
    </xf>
    <xf numFmtId="181" fontId="0" fillId="0" borderId="31" xfId="0" applyNumberFormat="1" applyFont="1" applyFill="1" applyBorder="1" applyAlignment="1" applyProtection="1">
      <alignment horizontal="center" vertical="center"/>
      <protection/>
    </xf>
    <xf numFmtId="180" fontId="0" fillId="0" borderId="26" xfId="0" applyNumberFormat="1" applyFont="1" applyFill="1" applyBorder="1" applyAlignment="1" applyProtection="1">
      <alignment vertical="top"/>
      <protection/>
    </xf>
    <xf numFmtId="180" fontId="0" fillId="0" borderId="15" xfId="0" applyNumberFormat="1" applyFont="1" applyFill="1" applyBorder="1" applyAlignment="1" applyProtection="1">
      <alignment vertical="center"/>
      <protection/>
    </xf>
    <xf numFmtId="180" fontId="4" fillId="0" borderId="0" xfId="0" applyNumberFormat="1" applyFont="1" applyFill="1" applyAlignment="1" applyProtection="1">
      <alignment horizontal="right" vertical="center" wrapText="1"/>
      <protection/>
    </xf>
    <xf numFmtId="172" fontId="5" fillId="0" borderId="30" xfId="0" applyNumberFormat="1" applyFont="1" applyFill="1" applyBorder="1" applyAlignment="1" applyProtection="1">
      <alignment horizontal="left" vertical="center"/>
      <protection/>
    </xf>
    <xf numFmtId="173" fontId="5" fillId="0" borderId="30" xfId="0" applyNumberFormat="1" applyFont="1" applyFill="1" applyBorder="1" applyAlignment="1" applyProtection="1">
      <alignment horizontal="left" vertical="center" wrapText="1" indent="1"/>
      <protection/>
    </xf>
    <xf numFmtId="172" fontId="5" fillId="0" borderId="24" xfId="0" applyNumberFormat="1" applyFont="1" applyFill="1" applyBorder="1" applyAlignment="1" applyProtection="1">
      <alignment horizontal="right" vertical="center"/>
      <protection/>
    </xf>
    <xf numFmtId="172" fontId="5" fillId="0" borderId="25" xfId="0" applyNumberFormat="1" applyFont="1" applyFill="1" applyBorder="1" applyAlignment="1" applyProtection="1">
      <alignment horizontal="left" vertical="center"/>
      <protection/>
    </xf>
    <xf numFmtId="173" fontId="5" fillId="0" borderId="25" xfId="0" applyNumberFormat="1" applyFont="1" applyFill="1" applyBorder="1" applyAlignment="1" applyProtection="1">
      <alignment horizontal="left" vertical="top" wrapText="1"/>
      <protection/>
    </xf>
    <xf numFmtId="173" fontId="5" fillId="0" borderId="26" xfId="0" applyNumberFormat="1" applyFont="1" applyFill="1" applyBorder="1" applyAlignment="1" applyProtection="1">
      <alignment horizontal="center" vertical="top" wrapText="1"/>
      <protection/>
    </xf>
    <xf numFmtId="0" fontId="0" fillId="0" borderId="26" xfId="0" applyFont="1" applyFill="1" applyBorder="1" applyAlignment="1" applyProtection="1">
      <alignment horizontal="center" vertical="top" wrapText="1"/>
      <protection/>
    </xf>
    <xf numFmtId="180" fontId="0" fillId="0" borderId="26" xfId="0" applyNumberFormat="1" applyFont="1" applyFill="1" applyBorder="1" applyAlignment="1" applyProtection="1">
      <alignment horizontal="right" vertical="center"/>
      <protection/>
    </xf>
    <xf numFmtId="181" fontId="0" fillId="0" borderId="31" xfId="0" applyNumberFormat="1" applyFont="1" applyFill="1" applyBorder="1" applyAlignment="1" applyProtection="1">
      <alignment horizontal="center" vertical="top"/>
      <protection/>
    </xf>
    <xf numFmtId="180" fontId="5" fillId="0" borderId="28" xfId="0" applyNumberFormat="1" applyFont="1" applyFill="1" applyBorder="1" applyAlignment="1" applyProtection="1">
      <alignment horizontal="right" vertical="top"/>
      <protection locked="0"/>
    </xf>
    <xf numFmtId="0" fontId="0" fillId="0" borderId="29" xfId="0" applyNumberFormat="1" applyFill="1" applyBorder="1" applyAlignment="1" applyProtection="1">
      <alignment vertical="center"/>
      <protection/>
    </xf>
    <xf numFmtId="0" fontId="0" fillId="0" borderId="28" xfId="0" applyNumberFormat="1" applyFont="1" applyFill="1" applyBorder="1" applyAlignment="1" applyProtection="1">
      <alignment horizontal="center" vertical="center" wrapText="1"/>
      <protection/>
    </xf>
    <xf numFmtId="180" fontId="0" fillId="0" borderId="30" xfId="0" applyNumberFormat="1" applyFont="1" applyFill="1" applyBorder="1" applyAlignment="1" applyProtection="1">
      <alignment horizontal="right" vertical="center"/>
      <protection/>
    </xf>
    <xf numFmtId="172" fontId="5" fillId="0" borderId="29" xfId="0" applyNumberFormat="1" applyFont="1" applyFill="1" applyBorder="1" applyAlignment="1" applyProtection="1">
      <alignment horizontal="right"/>
      <protection/>
    </xf>
    <xf numFmtId="172" fontId="5" fillId="0" borderId="30" xfId="0" applyNumberFormat="1" applyFont="1" applyFill="1" applyBorder="1" applyAlignment="1" applyProtection="1">
      <alignment horizontal="left"/>
      <protection/>
    </xf>
    <xf numFmtId="173" fontId="5" fillId="0" borderId="30" xfId="0" applyNumberFormat="1" applyFont="1" applyFill="1" applyBorder="1" applyAlignment="1" applyProtection="1">
      <alignment horizontal="left" wrapText="1"/>
      <protection/>
    </xf>
    <xf numFmtId="173" fontId="5" fillId="0" borderId="28" xfId="0" applyNumberFormat="1" applyFont="1" applyFill="1" applyBorder="1" applyAlignment="1" applyProtection="1">
      <alignment horizontal="center" wrapText="1"/>
      <protection/>
    </xf>
    <xf numFmtId="0" fontId="0" fillId="2" borderId="32" xfId="0" applyNumberFormat="1" applyBorder="1" applyAlignment="1" applyProtection="1">
      <alignment vertical="center"/>
      <protection/>
    </xf>
    <xf numFmtId="0" fontId="0" fillId="2" borderId="32" xfId="0" applyNumberFormat="1" applyFont="1" applyBorder="1" applyAlignment="1" applyProtection="1">
      <alignment horizontal="center"/>
      <protection/>
    </xf>
    <xf numFmtId="0" fontId="0" fillId="2" borderId="32" xfId="0" applyNumberFormat="1" applyFont="1" applyBorder="1" applyAlignment="1" applyProtection="1">
      <alignment horizontal="center" vertical="center"/>
      <protection/>
    </xf>
    <xf numFmtId="180" fontId="0" fillId="2" borderId="0" xfId="0" applyNumberFormat="1" applyBorder="1" applyAlignment="1" applyProtection="1">
      <alignment vertical="top"/>
      <protection/>
    </xf>
    <xf numFmtId="173" fontId="17" fillId="0" borderId="0" xfId="0" applyNumberFormat="1" applyFont="1" applyFill="1" applyBorder="1" applyAlignment="1" applyProtection="1">
      <alignment horizontal="left" vertical="top" wrapText="1"/>
      <protection/>
    </xf>
    <xf numFmtId="172" fontId="11" fillId="0" borderId="33" xfId="0" applyNumberFormat="1" applyFont="1" applyFill="1" applyBorder="1" applyAlignment="1" applyProtection="1">
      <alignment horizontal="center" vertical="top" wrapText="1"/>
      <protection/>
    </xf>
    <xf numFmtId="0" fontId="12" fillId="0" borderId="34" xfId="0" applyFont="1" applyFill="1" applyBorder="1" applyAlignment="1" applyProtection="1">
      <alignment horizontal="center" vertical="top" wrapText="1"/>
      <protection/>
    </xf>
    <xf numFmtId="173" fontId="16" fillId="0" borderId="34" xfId="0" applyNumberFormat="1" applyFont="1" applyFill="1" applyBorder="1" applyAlignment="1" applyProtection="1">
      <alignment horizontal="left" vertical="top" wrapText="1"/>
      <protection/>
    </xf>
    <xf numFmtId="173" fontId="16" fillId="0" borderId="35" xfId="0" applyNumberFormat="1" applyFont="1" applyFill="1" applyBorder="1" applyAlignment="1" applyProtection="1">
      <alignment horizontal="left" vertical="top" wrapText="1"/>
      <protection/>
    </xf>
    <xf numFmtId="4" fontId="14" fillId="0" borderId="36" xfId="0" applyNumberFormat="1" applyFont="1" applyFill="1" applyBorder="1" applyAlignment="1" applyProtection="1">
      <alignment horizontal="left" wrapText="1"/>
      <protection/>
    </xf>
    <xf numFmtId="4" fontId="14" fillId="0" borderId="37" xfId="0" applyNumberFormat="1" applyFont="1" applyFill="1" applyBorder="1" applyAlignment="1" applyProtection="1">
      <alignment horizontal="left" wrapText="1"/>
      <protection/>
    </xf>
    <xf numFmtId="4" fontId="14" fillId="0" borderId="38" xfId="0" applyNumberFormat="1" applyFont="1" applyFill="1" applyBorder="1" applyAlignment="1" applyProtection="1">
      <alignment horizontal="left" wrapText="1"/>
      <protection/>
    </xf>
    <xf numFmtId="172" fontId="11" fillId="0" borderId="23" xfId="0" applyNumberFormat="1" applyFont="1" applyFill="1" applyBorder="1" applyAlignment="1" applyProtection="1">
      <alignment horizontal="center" vertical="center" wrapText="1"/>
      <protection/>
    </xf>
    <xf numFmtId="0" fontId="12" fillId="0" borderId="23" xfId="0" applyNumberFormat="1" applyFont="1" applyFill="1" applyBorder="1" applyAlignment="1" applyProtection="1">
      <alignment horizontal="center" vertical="center" wrapText="1"/>
      <protection/>
    </xf>
    <xf numFmtId="172" fontId="16" fillId="0" borderId="39" xfId="0" applyNumberFormat="1" applyFont="1" applyFill="1" applyBorder="1" applyAlignment="1" applyProtection="1">
      <alignment horizontal="left" vertical="center" wrapText="1"/>
      <protection/>
    </xf>
    <xf numFmtId="172" fontId="16" fillId="0" borderId="40" xfId="0" applyNumberFormat="1" applyFont="1" applyFill="1" applyBorder="1" applyAlignment="1" applyProtection="1">
      <alignment horizontal="left" vertical="center" wrapText="1"/>
      <protection/>
    </xf>
    <xf numFmtId="172" fontId="16" fillId="0" borderId="41" xfId="0" applyNumberFormat="1" applyFont="1" applyFill="1" applyBorder="1" applyAlignment="1" applyProtection="1">
      <alignment horizontal="left" vertical="center" wrapText="1"/>
      <protection/>
    </xf>
    <xf numFmtId="172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vertical="center" wrapText="1"/>
      <protection/>
    </xf>
    <xf numFmtId="173" fontId="16" fillId="0" borderId="19" xfId="0" applyNumberFormat="1" applyFont="1" applyFill="1" applyBorder="1" applyAlignment="1" applyProtection="1">
      <alignment horizontal="left" vertical="center" wrapText="1"/>
      <protection/>
    </xf>
    <xf numFmtId="173" fontId="16" fillId="0" borderId="20" xfId="0" applyNumberFormat="1" applyFont="1" applyFill="1" applyBorder="1" applyAlignment="1" applyProtection="1">
      <alignment horizontal="left" vertical="center" wrapText="1"/>
      <protection/>
    </xf>
    <xf numFmtId="173" fontId="16" fillId="0" borderId="21" xfId="0" applyNumberFormat="1" applyFont="1" applyFill="1" applyBorder="1" applyAlignment="1" applyProtection="1">
      <alignment horizontal="left" vertical="center" wrapText="1"/>
      <protection/>
    </xf>
    <xf numFmtId="173" fontId="16" fillId="0" borderId="42" xfId="0" applyNumberFormat="1" applyFont="1" applyFill="1" applyBorder="1" applyAlignment="1" applyProtection="1">
      <alignment horizontal="center" vertical="center" wrapText="1"/>
      <protection/>
    </xf>
    <xf numFmtId="172" fontId="11" fillId="0" borderId="22" xfId="0" applyNumberFormat="1" applyFont="1" applyFill="1" applyBorder="1" applyAlignment="1" applyProtection="1">
      <alignment horizontal="center" vertical="center" wrapText="1"/>
      <protection/>
    </xf>
    <xf numFmtId="0" fontId="12" fillId="0" borderId="22" xfId="0" applyNumberFormat="1" applyFont="1" applyFill="1" applyBorder="1" applyAlignment="1" applyProtection="1">
      <alignment horizontal="center" vertical="center" wrapText="1"/>
      <protection/>
    </xf>
    <xf numFmtId="173" fontId="16" fillId="0" borderId="22" xfId="0" applyNumberFormat="1" applyFont="1" applyFill="1" applyBorder="1" applyAlignment="1" applyProtection="1">
      <alignment horizontal="left" vertical="center" wrapText="1"/>
      <protection/>
    </xf>
    <xf numFmtId="0" fontId="0" fillId="2" borderId="43" xfId="0" applyNumberFormat="1" applyFont="1" applyBorder="1" applyAlignment="1" applyProtection="1">
      <alignment horizontal="center" vertical="center"/>
      <protection/>
    </xf>
    <xf numFmtId="0" fontId="0" fillId="2" borderId="44" xfId="0" applyNumberFormat="1" applyBorder="1" applyAlignment="1" applyProtection="1">
      <alignment vertical="center"/>
      <protection/>
    </xf>
    <xf numFmtId="0" fontId="0" fillId="2" borderId="36" xfId="0" applyNumberFormat="1" applyFont="1" applyBorder="1" applyAlignment="1" applyProtection="1">
      <alignment horizontal="center" vertical="center"/>
      <protection/>
    </xf>
    <xf numFmtId="0" fontId="0" fillId="2" borderId="11" xfId="0" applyNumberFormat="1" applyBorder="1" applyAlignment="1" applyProtection="1">
      <alignment vertical="center"/>
      <protection/>
    </xf>
    <xf numFmtId="0" fontId="0" fillId="2" borderId="45" xfId="0" applyNumberFormat="1" applyBorder="1" applyAlignment="1" applyProtection="1">
      <alignment vertical="center"/>
      <protection/>
    </xf>
    <xf numFmtId="0" fontId="0" fillId="2" borderId="13" xfId="0" applyNumberFormat="1" applyBorder="1" applyAlignment="1" applyProtection="1">
      <alignment vertical="center"/>
      <protection/>
    </xf>
    <xf numFmtId="0" fontId="0" fillId="2" borderId="10" xfId="0" applyNumberFormat="1" applyFont="1" applyBorder="1" applyAlignment="1" applyProtection="1">
      <alignment horizontal="center" vertical="center"/>
      <protection/>
    </xf>
    <xf numFmtId="0" fontId="0" fillId="2" borderId="12" xfId="0" applyNumberFormat="1" applyBorder="1" applyAlignment="1" applyProtection="1">
      <alignment vertical="center"/>
      <protection/>
    </xf>
    <xf numFmtId="0" fontId="0" fillId="2" borderId="0" xfId="0" applyNumberFormat="1" applyBorder="1" applyAlignment="1" applyProtection="1">
      <alignment horizontal="center" vertical="top"/>
      <protection/>
    </xf>
    <xf numFmtId="172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2" fillId="0" borderId="15" xfId="0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 applyProtection="1">
      <alignment horizontal="left" wrapText="1" indent="2"/>
      <protection/>
    </xf>
    <xf numFmtId="0" fontId="0" fillId="0" borderId="0" xfId="0" applyFont="1" applyFill="1" applyBorder="1" applyAlignment="1" applyProtection="1">
      <alignment horizontal="justify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left" vertical="center" wrapText="1" indent="1"/>
      <protection/>
    </xf>
    <xf numFmtId="0" fontId="15" fillId="2" borderId="0" xfId="0" applyNumberFormat="1" applyFont="1" applyBorder="1" applyAlignment="1" applyProtection="1">
      <alignment/>
      <protection/>
    </xf>
    <xf numFmtId="180" fontId="15" fillId="2" borderId="0" xfId="0" applyNumberFormat="1" applyFont="1" applyBorder="1" applyAlignment="1" applyProtection="1">
      <alignment horizontal="center"/>
      <protection/>
    </xf>
    <xf numFmtId="0" fontId="0" fillId="2" borderId="46" xfId="0" applyNumberFormat="1" applyBorder="1" applyAlignment="1" applyProtection="1">
      <alignment vertical="center"/>
      <protection/>
    </xf>
    <xf numFmtId="180" fontId="0" fillId="2" borderId="14" xfId="0" applyNumberFormat="1" applyBorder="1" applyAlignment="1" applyProtection="1">
      <alignment vertical="top"/>
      <protection/>
    </xf>
    <xf numFmtId="0" fontId="0" fillId="2" borderId="14" xfId="0" applyNumberFormat="1" applyBorder="1" applyAlignment="1" applyProtection="1">
      <alignment horizontal="center" vertical="top"/>
      <protection/>
    </xf>
    <xf numFmtId="0" fontId="0" fillId="2" borderId="47" xfId="0" applyNumberFormat="1" applyBorder="1" applyAlignment="1" applyProtection="1">
      <alignment vertical="top"/>
      <protection/>
    </xf>
    <xf numFmtId="0" fontId="0" fillId="2" borderId="16" xfId="0" applyNumberFormat="1" applyBorder="1" applyAlignment="1" applyProtection="1">
      <alignment vertical="top"/>
      <protection/>
    </xf>
    <xf numFmtId="0" fontId="0" fillId="2" borderId="16" xfId="0" applyNumberFormat="1" applyBorder="1" applyAlignment="1" applyProtection="1">
      <alignment horizontal="center" vertical="top"/>
      <protection/>
    </xf>
    <xf numFmtId="0" fontId="0" fillId="2" borderId="29" xfId="0" applyNumberFormat="1" applyBorder="1" applyAlignment="1" applyProtection="1">
      <alignment vertical="top"/>
      <protection/>
    </xf>
    <xf numFmtId="0" fontId="0" fillId="2" borderId="48" xfId="0" applyNumberFormat="1" applyBorder="1" applyAlignment="1" applyProtection="1">
      <alignment vertical="top"/>
      <protection/>
    </xf>
    <xf numFmtId="0" fontId="0" fillId="2" borderId="48" xfId="0" applyNumberFormat="1" applyBorder="1" applyAlignment="1" applyProtection="1">
      <alignment/>
      <protection/>
    </xf>
    <xf numFmtId="0" fontId="0" fillId="2" borderId="48" xfId="0" applyNumberFormat="1" applyBorder="1" applyAlignment="1" applyProtection="1">
      <alignment vertical="top"/>
      <protection/>
    </xf>
    <xf numFmtId="0" fontId="0" fillId="2" borderId="30" xfId="0" applyNumberFormat="1" applyBorder="1" applyAlignment="1" applyProtection="1">
      <alignment vertical="top"/>
      <protection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urrency" xfId="42"/>
    <cellStyle name="Explanatory Text" xfId="43"/>
    <cellStyle name="Followed Hyperlink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Title" xfId="56"/>
    <cellStyle name="Total" xfId="57"/>
    <cellStyle name="Warning Text" xfId="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W203"/>
  <sheetViews>
    <sheetView showZeros="0" tabSelected="1" showOutlineSymbols="0" view="pageBreakPreview" zoomScaleSheetLayoutView="100" zoomScalePageLayoutView="0" workbookViewId="0" topLeftCell="A1">
      <selection activeCell="G9" sqref="G9"/>
    </sheetView>
  </sheetViews>
  <sheetFormatPr defaultColWidth="10.7109375" defaultRowHeight="12.75"/>
  <cols>
    <col min="1" max="1" width="3.00390625" style="66" customWidth="1"/>
    <col min="2" max="2" width="3.57421875" style="66" customWidth="1"/>
    <col min="3" max="3" width="32.7109375" style="19" customWidth="1"/>
    <col min="4" max="4" width="11.28125" style="19" customWidth="1"/>
    <col min="5" max="5" width="6.7109375" style="19" customWidth="1"/>
    <col min="6" max="6" width="9.7109375" style="19" customWidth="1"/>
    <col min="7" max="7" width="10.00390625" style="19" customWidth="1"/>
    <col min="8" max="8" width="12.7109375" style="19" customWidth="1"/>
    <col min="9" max="9" width="14.8515625" style="1" customWidth="1"/>
    <col min="10" max="16384" width="10.7109375" style="1" customWidth="1"/>
  </cols>
  <sheetData>
    <row r="1" spans="1:8" ht="12.75">
      <c r="A1" s="43" t="s">
        <v>106</v>
      </c>
      <c r="B1" s="43"/>
      <c r="C1" s="41"/>
      <c r="D1" s="41"/>
      <c r="E1" s="41"/>
      <c r="F1" s="41"/>
      <c r="G1" s="42"/>
      <c r="H1" s="41"/>
    </row>
    <row r="2" spans="1:8" ht="21" customHeight="1">
      <c r="A2" s="85" t="s">
        <v>117</v>
      </c>
      <c r="B2" s="40"/>
      <c r="C2" s="41"/>
      <c r="D2" s="80"/>
      <c r="E2" s="41"/>
      <c r="F2" s="41"/>
      <c r="G2" s="42"/>
      <c r="H2" s="41"/>
    </row>
    <row r="3" spans="1:8" ht="17.25" customHeight="1">
      <c r="A3" s="44" t="s">
        <v>105</v>
      </c>
      <c r="B3" s="44"/>
      <c r="C3" s="44"/>
      <c r="D3" s="45"/>
      <c r="E3" s="44"/>
      <c r="F3" s="44"/>
      <c r="G3" s="46"/>
      <c r="H3" s="47" t="s">
        <v>0</v>
      </c>
    </row>
    <row r="4" spans="1:8" ht="13.5" customHeight="1">
      <c r="A4" s="164" t="s">
        <v>1</v>
      </c>
      <c r="B4" s="165"/>
      <c r="C4" s="168" t="s">
        <v>2</v>
      </c>
      <c r="D4" s="2" t="s">
        <v>3</v>
      </c>
      <c r="E4" s="168" t="s">
        <v>4</v>
      </c>
      <c r="F4" s="3" t="s">
        <v>5</v>
      </c>
      <c r="G4" s="4" t="s">
        <v>4</v>
      </c>
      <c r="H4" s="162" t="s">
        <v>6</v>
      </c>
    </row>
    <row r="5" spans="1:8" ht="14.25" customHeight="1">
      <c r="A5" s="166"/>
      <c r="B5" s="167"/>
      <c r="C5" s="169"/>
      <c r="D5" s="5" t="s">
        <v>7</v>
      </c>
      <c r="E5" s="169"/>
      <c r="F5" s="6" t="s">
        <v>8</v>
      </c>
      <c r="G5" s="7" t="s">
        <v>11</v>
      </c>
      <c r="H5" s="163"/>
    </row>
    <row r="6" spans="1:49" s="51" customFormat="1" ht="24.75" customHeight="1">
      <c r="A6" s="171" t="s">
        <v>27</v>
      </c>
      <c r="B6" s="172"/>
      <c r="C6" s="145" t="s">
        <v>127</v>
      </c>
      <c r="D6" s="146"/>
      <c r="E6" s="146"/>
      <c r="F6" s="146"/>
      <c r="G6" s="146"/>
      <c r="H6" s="147"/>
      <c r="I6" s="140"/>
      <c r="J6" s="140"/>
      <c r="K6" s="140"/>
      <c r="L6" s="140"/>
      <c r="M6" s="140"/>
      <c r="N6" s="140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</row>
    <row r="7" spans="1:49" s="51" customFormat="1" ht="19.5" customHeight="1">
      <c r="A7" s="23" t="s">
        <v>30</v>
      </c>
      <c r="B7" s="24">
        <v>1</v>
      </c>
      <c r="C7" s="25" t="s">
        <v>41</v>
      </c>
      <c r="D7" s="26" t="s">
        <v>70</v>
      </c>
      <c r="E7" s="86"/>
      <c r="F7" s="29"/>
      <c r="G7" s="33">
        <v>0</v>
      </c>
      <c r="H7" s="87"/>
      <c r="I7" s="88"/>
      <c r="J7" s="89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</row>
    <row r="8" spans="1:49" s="50" customFormat="1" ht="19.5" customHeight="1">
      <c r="A8" s="90"/>
      <c r="B8" s="15" t="s">
        <v>15</v>
      </c>
      <c r="C8" s="36" t="s">
        <v>56</v>
      </c>
      <c r="D8" s="9" t="s">
        <v>0</v>
      </c>
      <c r="E8" s="91"/>
      <c r="F8" s="31"/>
      <c r="G8" s="17">
        <v>0</v>
      </c>
      <c r="H8" s="70"/>
      <c r="I8" s="89"/>
      <c r="J8" s="89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</row>
    <row r="9" spans="1:49" s="52" customFormat="1" ht="27" customHeight="1">
      <c r="A9" s="92"/>
      <c r="B9" s="14" t="s">
        <v>19</v>
      </c>
      <c r="C9" s="38" t="s">
        <v>44</v>
      </c>
      <c r="D9" s="12"/>
      <c r="E9" s="93" t="s">
        <v>12</v>
      </c>
      <c r="F9" s="30">
        <v>100</v>
      </c>
      <c r="G9" s="83"/>
      <c r="H9" s="95">
        <f>F9*G9</f>
        <v>0</v>
      </c>
      <c r="I9" s="96"/>
      <c r="J9" s="8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</row>
    <row r="10" spans="1:10" s="53" customFormat="1" ht="19.5" customHeight="1">
      <c r="A10" s="90"/>
      <c r="B10" s="15" t="s">
        <v>16</v>
      </c>
      <c r="C10" s="36" t="s">
        <v>51</v>
      </c>
      <c r="D10" s="9" t="s">
        <v>0</v>
      </c>
      <c r="E10" s="91"/>
      <c r="F10" s="31"/>
      <c r="G10" s="94"/>
      <c r="H10" s="97"/>
      <c r="I10" s="96"/>
      <c r="J10" s="89"/>
    </row>
    <row r="11" spans="1:10" s="39" customFormat="1" ht="27" customHeight="1">
      <c r="A11" s="92"/>
      <c r="B11" s="14" t="s">
        <v>19</v>
      </c>
      <c r="C11" s="38" t="s">
        <v>44</v>
      </c>
      <c r="D11" s="12"/>
      <c r="E11" s="93" t="s">
        <v>12</v>
      </c>
      <c r="F11" s="30">
        <v>20</v>
      </c>
      <c r="G11" s="83"/>
      <c r="H11" s="95">
        <f>F11*G11</f>
        <v>0</v>
      </c>
      <c r="I11" s="96"/>
      <c r="J11" s="89"/>
    </row>
    <row r="12" spans="1:10" s="53" customFormat="1" ht="19.5" customHeight="1">
      <c r="A12" s="90"/>
      <c r="B12" s="15" t="s">
        <v>17</v>
      </c>
      <c r="C12" s="36" t="s">
        <v>37</v>
      </c>
      <c r="D12" s="9" t="s">
        <v>0</v>
      </c>
      <c r="E12" s="91"/>
      <c r="F12" s="31"/>
      <c r="G12" s="94"/>
      <c r="H12" s="97"/>
      <c r="I12" s="96"/>
      <c r="J12" s="89"/>
    </row>
    <row r="13" spans="1:10" s="39" customFormat="1" ht="27" customHeight="1">
      <c r="A13" s="92"/>
      <c r="B13" s="14" t="s">
        <v>19</v>
      </c>
      <c r="C13" s="38" t="s">
        <v>44</v>
      </c>
      <c r="D13" s="12"/>
      <c r="E13" s="93" t="s">
        <v>12</v>
      </c>
      <c r="F13" s="30">
        <v>305</v>
      </c>
      <c r="G13" s="83"/>
      <c r="H13" s="95">
        <f>F13*G13</f>
        <v>0</v>
      </c>
      <c r="I13" s="96"/>
      <c r="J13" s="89"/>
    </row>
    <row r="14" spans="1:10" s="55" customFormat="1" ht="19.5" customHeight="1">
      <c r="A14" s="23" t="s">
        <v>30</v>
      </c>
      <c r="B14" s="24">
        <v>2</v>
      </c>
      <c r="C14" s="25" t="s">
        <v>49</v>
      </c>
      <c r="D14" s="26" t="s">
        <v>70</v>
      </c>
      <c r="E14" s="86"/>
      <c r="F14" s="29"/>
      <c r="G14" s="17"/>
      <c r="H14" s="28"/>
      <c r="I14" s="96"/>
      <c r="J14" s="89"/>
    </row>
    <row r="15" spans="1:10" s="53" customFormat="1" ht="19.5" customHeight="1">
      <c r="A15" s="90"/>
      <c r="B15" s="15" t="s">
        <v>15</v>
      </c>
      <c r="C15" s="36" t="s">
        <v>48</v>
      </c>
      <c r="D15" s="9" t="s">
        <v>0</v>
      </c>
      <c r="E15" s="91" t="s">
        <v>9</v>
      </c>
      <c r="F15" s="21">
        <v>1</v>
      </c>
      <c r="G15" s="81"/>
      <c r="H15" s="95">
        <f>F15*G15</f>
        <v>0</v>
      </c>
      <c r="I15" s="96"/>
      <c r="J15" s="89"/>
    </row>
    <row r="16" spans="1:10" s="55" customFormat="1" ht="19.5" customHeight="1">
      <c r="A16" s="23" t="s">
        <v>30</v>
      </c>
      <c r="B16" s="24">
        <v>3</v>
      </c>
      <c r="C16" s="25" t="s">
        <v>50</v>
      </c>
      <c r="D16" s="26" t="s">
        <v>70</v>
      </c>
      <c r="E16" s="86"/>
      <c r="F16" s="29"/>
      <c r="G16" s="17"/>
      <c r="H16" s="97"/>
      <c r="I16" s="96"/>
      <c r="J16" s="89"/>
    </row>
    <row r="17" spans="1:10" s="53" customFormat="1" ht="19.5" customHeight="1">
      <c r="A17" s="90"/>
      <c r="B17" s="15" t="s">
        <v>15</v>
      </c>
      <c r="C17" s="36" t="s">
        <v>56</v>
      </c>
      <c r="D17" s="9" t="s">
        <v>0</v>
      </c>
      <c r="E17" s="91" t="s">
        <v>9</v>
      </c>
      <c r="F17" s="21">
        <v>4</v>
      </c>
      <c r="G17" s="81"/>
      <c r="H17" s="95">
        <f>F17*G17</f>
        <v>0</v>
      </c>
      <c r="I17" s="96"/>
      <c r="J17" s="89"/>
    </row>
    <row r="18" spans="1:10" s="53" customFormat="1" ht="19.5" customHeight="1">
      <c r="A18" s="90"/>
      <c r="B18" s="15" t="s">
        <v>16</v>
      </c>
      <c r="C18" s="36" t="s">
        <v>51</v>
      </c>
      <c r="D18" s="9" t="s">
        <v>0</v>
      </c>
      <c r="E18" s="91" t="s">
        <v>9</v>
      </c>
      <c r="F18" s="21">
        <v>1</v>
      </c>
      <c r="G18" s="81"/>
      <c r="H18" s="95">
        <f>F18*G18</f>
        <v>0</v>
      </c>
      <c r="I18" s="96"/>
      <c r="J18" s="89"/>
    </row>
    <row r="19" spans="1:10" s="53" customFormat="1" ht="19.5" customHeight="1">
      <c r="A19" s="90"/>
      <c r="B19" s="15" t="s">
        <v>17</v>
      </c>
      <c r="C19" s="36" t="s">
        <v>37</v>
      </c>
      <c r="D19" s="9" t="s">
        <v>0</v>
      </c>
      <c r="E19" s="91" t="s">
        <v>9</v>
      </c>
      <c r="F19" s="21">
        <v>4</v>
      </c>
      <c r="G19" s="81"/>
      <c r="H19" s="95">
        <f>F19*G19</f>
        <v>0</v>
      </c>
      <c r="I19" s="96"/>
      <c r="J19" s="89"/>
    </row>
    <row r="20" spans="1:10" s="55" customFormat="1" ht="19.5" customHeight="1">
      <c r="A20" s="23" t="s">
        <v>30</v>
      </c>
      <c r="B20" s="24">
        <v>4</v>
      </c>
      <c r="C20" s="25" t="s">
        <v>33</v>
      </c>
      <c r="D20" s="26" t="s">
        <v>70</v>
      </c>
      <c r="E20" s="86"/>
      <c r="F20" s="29"/>
      <c r="G20" s="17"/>
      <c r="H20" s="28"/>
      <c r="I20" s="96"/>
      <c r="J20" s="89"/>
    </row>
    <row r="21" spans="1:10" s="53" customFormat="1" ht="19.5" customHeight="1">
      <c r="A21" s="90"/>
      <c r="B21" s="15" t="s">
        <v>15</v>
      </c>
      <c r="C21" s="36" t="s">
        <v>61</v>
      </c>
      <c r="D21" s="9" t="s">
        <v>0</v>
      </c>
      <c r="E21" s="91"/>
      <c r="F21" s="31"/>
      <c r="G21" s="17"/>
      <c r="H21" s="17"/>
      <c r="I21" s="96"/>
      <c r="J21" s="89"/>
    </row>
    <row r="22" spans="1:10" s="53" customFormat="1" ht="19.5" customHeight="1">
      <c r="A22" s="90"/>
      <c r="B22" s="35" t="s">
        <v>19</v>
      </c>
      <c r="C22" s="173" t="s">
        <v>71</v>
      </c>
      <c r="D22" s="9" t="s">
        <v>0</v>
      </c>
      <c r="E22" s="91" t="s">
        <v>9</v>
      </c>
      <c r="F22" s="21">
        <v>7</v>
      </c>
      <c r="G22" s="81"/>
      <c r="H22" s="95">
        <f>F22*G22</f>
        <v>0</v>
      </c>
      <c r="I22" s="96"/>
      <c r="J22" s="89"/>
    </row>
    <row r="23" spans="1:10" s="55" customFormat="1" ht="19.5" customHeight="1">
      <c r="A23" s="90"/>
      <c r="B23" s="15" t="s">
        <v>16</v>
      </c>
      <c r="C23" s="36" t="s">
        <v>81</v>
      </c>
      <c r="D23" s="9" t="s">
        <v>0</v>
      </c>
      <c r="E23" s="91"/>
      <c r="F23" s="31"/>
      <c r="G23" s="17"/>
      <c r="H23" s="17"/>
      <c r="I23" s="96"/>
      <c r="J23" s="89"/>
    </row>
    <row r="24" spans="1:10" s="55" customFormat="1" ht="19.5" customHeight="1">
      <c r="A24" s="90"/>
      <c r="B24" s="35" t="s">
        <v>19</v>
      </c>
      <c r="C24" s="37" t="s">
        <v>77</v>
      </c>
      <c r="D24" s="9" t="s">
        <v>0</v>
      </c>
      <c r="E24" s="91" t="s">
        <v>9</v>
      </c>
      <c r="F24" s="21">
        <v>3</v>
      </c>
      <c r="G24" s="81"/>
      <c r="H24" s="95">
        <f>F24*G24</f>
        <v>0</v>
      </c>
      <c r="I24" s="96"/>
      <c r="J24" s="89"/>
    </row>
    <row r="25" spans="1:10" s="55" customFormat="1" ht="19.5" customHeight="1">
      <c r="A25" s="90"/>
      <c r="B25" s="15" t="s">
        <v>17</v>
      </c>
      <c r="C25" s="36" t="s">
        <v>69</v>
      </c>
      <c r="D25" s="9"/>
      <c r="E25" s="91"/>
      <c r="F25" s="31"/>
      <c r="G25" s="17"/>
      <c r="H25" s="17"/>
      <c r="I25" s="96"/>
      <c r="J25" s="89"/>
    </row>
    <row r="26" spans="1:10" s="55" customFormat="1" ht="27" customHeight="1">
      <c r="A26" s="90"/>
      <c r="B26" s="35" t="s">
        <v>19</v>
      </c>
      <c r="C26" s="37" t="s">
        <v>112</v>
      </c>
      <c r="D26" s="9"/>
      <c r="E26" s="91" t="s">
        <v>9</v>
      </c>
      <c r="F26" s="21">
        <v>1</v>
      </c>
      <c r="G26" s="81"/>
      <c r="H26" s="95">
        <f>F26*G26</f>
        <v>0</v>
      </c>
      <c r="I26" s="96"/>
      <c r="J26" s="89"/>
    </row>
    <row r="27" spans="1:10" s="55" customFormat="1" ht="19.5" customHeight="1">
      <c r="A27" s="23" t="s">
        <v>30</v>
      </c>
      <c r="B27" s="24">
        <v>5</v>
      </c>
      <c r="C27" s="25" t="s">
        <v>84</v>
      </c>
      <c r="D27" s="26" t="s">
        <v>70</v>
      </c>
      <c r="E27" s="86"/>
      <c r="F27" s="29"/>
      <c r="G27" s="17"/>
      <c r="H27" s="28"/>
      <c r="I27" s="96"/>
      <c r="J27" s="89"/>
    </row>
    <row r="28" spans="1:10" s="53" customFormat="1" ht="19.5" customHeight="1">
      <c r="A28" s="90"/>
      <c r="B28" s="15" t="s">
        <v>15</v>
      </c>
      <c r="C28" s="36" t="s">
        <v>66</v>
      </c>
      <c r="D28" s="9" t="s">
        <v>0</v>
      </c>
      <c r="E28" s="91"/>
      <c r="F28" s="31"/>
      <c r="G28" s="17"/>
      <c r="H28" s="17"/>
      <c r="I28" s="96"/>
      <c r="J28" s="89"/>
    </row>
    <row r="29" spans="1:10" s="39" customFormat="1" ht="27" customHeight="1">
      <c r="A29" s="92"/>
      <c r="B29" s="14" t="s">
        <v>19</v>
      </c>
      <c r="C29" s="38" t="s">
        <v>44</v>
      </c>
      <c r="D29" s="12"/>
      <c r="E29" s="93" t="s">
        <v>12</v>
      </c>
      <c r="F29" s="30">
        <v>20</v>
      </c>
      <c r="G29" s="83"/>
      <c r="H29" s="95">
        <f>F29*G29</f>
        <v>0</v>
      </c>
      <c r="I29" s="96"/>
      <c r="J29" s="89"/>
    </row>
    <row r="30" spans="1:10" s="53" customFormat="1" ht="19.5" customHeight="1">
      <c r="A30" s="90"/>
      <c r="B30" s="15" t="s">
        <v>16</v>
      </c>
      <c r="C30" s="36" t="s">
        <v>65</v>
      </c>
      <c r="D30" s="12" t="s">
        <v>0</v>
      </c>
      <c r="E30" s="93"/>
      <c r="F30" s="30"/>
      <c r="G30" s="94"/>
      <c r="H30" s="94"/>
      <c r="I30" s="96"/>
      <c r="J30" s="89"/>
    </row>
    <row r="31" spans="1:10" s="39" customFormat="1" ht="27" customHeight="1">
      <c r="A31" s="92"/>
      <c r="B31" s="14" t="s">
        <v>19</v>
      </c>
      <c r="C31" s="38" t="s">
        <v>44</v>
      </c>
      <c r="D31" s="12"/>
      <c r="E31" s="93" t="s">
        <v>12</v>
      </c>
      <c r="F31" s="30">
        <v>5</v>
      </c>
      <c r="G31" s="83"/>
      <c r="H31" s="95">
        <f>F31*G31</f>
        <v>0</v>
      </c>
      <c r="I31" s="96"/>
      <c r="J31" s="89"/>
    </row>
    <row r="32" spans="1:10" s="53" customFormat="1" ht="19.5" customHeight="1">
      <c r="A32" s="90"/>
      <c r="B32" s="15" t="s">
        <v>17</v>
      </c>
      <c r="C32" s="36" t="s">
        <v>67</v>
      </c>
      <c r="D32" s="12" t="s">
        <v>0</v>
      </c>
      <c r="E32" s="93"/>
      <c r="F32" s="30"/>
      <c r="G32" s="94"/>
      <c r="H32" s="94"/>
      <c r="I32" s="96"/>
      <c r="J32" s="89"/>
    </row>
    <row r="33" spans="1:10" s="39" customFormat="1" ht="27" customHeight="1">
      <c r="A33" s="110"/>
      <c r="B33" s="111" t="s">
        <v>19</v>
      </c>
      <c r="C33" s="112" t="s">
        <v>44</v>
      </c>
      <c r="D33" s="113"/>
      <c r="E33" s="114" t="s">
        <v>12</v>
      </c>
      <c r="F33" s="127">
        <v>5</v>
      </c>
      <c r="G33" s="128"/>
      <c r="H33" s="104">
        <f>F33*G33</f>
        <v>0</v>
      </c>
      <c r="I33" s="96"/>
      <c r="J33" s="89"/>
    </row>
    <row r="34" spans="1:10" s="55" customFormat="1" ht="19.5" customHeight="1">
      <c r="A34" s="71" t="s">
        <v>30</v>
      </c>
      <c r="B34" s="72">
        <v>6</v>
      </c>
      <c r="C34" s="73" t="s">
        <v>40</v>
      </c>
      <c r="D34" s="74" t="s">
        <v>70</v>
      </c>
      <c r="E34" s="105"/>
      <c r="F34" s="106"/>
      <c r="G34" s="76"/>
      <c r="H34" s="107"/>
      <c r="I34" s="96"/>
      <c r="J34" s="89"/>
    </row>
    <row r="35" spans="1:10" s="53" customFormat="1" ht="19.5" customHeight="1">
      <c r="A35" s="90"/>
      <c r="B35" s="15" t="s">
        <v>15</v>
      </c>
      <c r="C35" s="36" t="s">
        <v>66</v>
      </c>
      <c r="D35" s="9" t="s">
        <v>0</v>
      </c>
      <c r="E35" s="91" t="s">
        <v>9</v>
      </c>
      <c r="F35" s="21">
        <v>13</v>
      </c>
      <c r="G35" s="81"/>
      <c r="H35" s="95">
        <f>F35*G35</f>
        <v>0</v>
      </c>
      <c r="I35" s="96"/>
      <c r="J35" s="89"/>
    </row>
    <row r="36" spans="1:10" s="53" customFormat="1" ht="19.5" customHeight="1">
      <c r="A36" s="90"/>
      <c r="B36" s="15" t="s">
        <v>16</v>
      </c>
      <c r="C36" s="36" t="s">
        <v>65</v>
      </c>
      <c r="D36" s="9" t="s">
        <v>0</v>
      </c>
      <c r="E36" s="91" t="s">
        <v>9</v>
      </c>
      <c r="F36" s="21">
        <v>2</v>
      </c>
      <c r="G36" s="81"/>
      <c r="H36" s="95">
        <f>F36*G36</f>
        <v>0</v>
      </c>
      <c r="I36" s="96"/>
      <c r="J36" s="89"/>
    </row>
    <row r="37" spans="1:10" s="53" customFormat="1" ht="19.5" customHeight="1">
      <c r="A37" s="90"/>
      <c r="B37" s="15" t="s">
        <v>17</v>
      </c>
      <c r="C37" s="36" t="s">
        <v>67</v>
      </c>
      <c r="D37" s="9" t="s">
        <v>0</v>
      </c>
      <c r="E37" s="91" t="s">
        <v>9</v>
      </c>
      <c r="F37" s="21">
        <v>3</v>
      </c>
      <c r="G37" s="81"/>
      <c r="H37" s="95">
        <f>F37*G37</f>
        <v>0</v>
      </c>
      <c r="I37" s="96"/>
      <c r="J37" s="89"/>
    </row>
    <row r="38" spans="1:10" s="55" customFormat="1" ht="19.5" customHeight="1">
      <c r="A38" s="23" t="s">
        <v>30</v>
      </c>
      <c r="B38" s="24">
        <v>7</v>
      </c>
      <c r="C38" s="25" t="s">
        <v>39</v>
      </c>
      <c r="D38" s="26" t="s">
        <v>70</v>
      </c>
      <c r="E38" s="86"/>
      <c r="F38" s="29"/>
      <c r="G38" s="17"/>
      <c r="H38" s="97"/>
      <c r="I38" s="96"/>
      <c r="J38" s="89"/>
    </row>
    <row r="39" spans="1:10" s="53" customFormat="1" ht="19.5" customHeight="1">
      <c r="A39" s="90"/>
      <c r="B39" s="15" t="s">
        <v>15</v>
      </c>
      <c r="C39" s="36" t="s">
        <v>66</v>
      </c>
      <c r="D39" s="9" t="s">
        <v>0</v>
      </c>
      <c r="E39" s="91" t="s">
        <v>9</v>
      </c>
      <c r="F39" s="21">
        <v>2</v>
      </c>
      <c r="G39" s="81"/>
      <c r="H39" s="95">
        <f>F39*G39</f>
        <v>0</v>
      </c>
      <c r="I39" s="96"/>
      <c r="J39" s="89"/>
    </row>
    <row r="40" spans="1:10" s="55" customFormat="1" ht="19.5" customHeight="1">
      <c r="A40" s="23" t="s">
        <v>30</v>
      </c>
      <c r="B40" s="24">
        <v>8</v>
      </c>
      <c r="C40" s="25" t="s">
        <v>38</v>
      </c>
      <c r="D40" s="26" t="s">
        <v>70</v>
      </c>
      <c r="E40" s="86"/>
      <c r="F40" s="29"/>
      <c r="G40" s="17"/>
      <c r="H40" s="97"/>
      <c r="I40" s="96"/>
      <c r="J40" s="89"/>
    </row>
    <row r="41" spans="1:10" s="53" customFormat="1" ht="19.5" customHeight="1">
      <c r="A41" s="90"/>
      <c r="B41" s="15" t="s">
        <v>15</v>
      </c>
      <c r="C41" s="36" t="s">
        <v>66</v>
      </c>
      <c r="D41" s="9" t="s">
        <v>0</v>
      </c>
      <c r="E41" s="91" t="s">
        <v>9</v>
      </c>
      <c r="F41" s="21">
        <v>2</v>
      </c>
      <c r="G41" s="81"/>
      <c r="H41" s="95">
        <f>F41*G41</f>
        <v>0</v>
      </c>
      <c r="I41" s="96"/>
      <c r="J41" s="89"/>
    </row>
    <row r="42" spans="1:10" s="39" customFormat="1" ht="27" customHeight="1">
      <c r="A42" s="16" t="s">
        <v>30</v>
      </c>
      <c r="B42" s="15">
        <v>9</v>
      </c>
      <c r="C42" s="11" t="s">
        <v>54</v>
      </c>
      <c r="D42" s="12" t="s">
        <v>70</v>
      </c>
      <c r="E42" s="93"/>
      <c r="F42" s="31"/>
      <c r="G42" s="17"/>
      <c r="H42" s="97"/>
      <c r="I42" s="96"/>
      <c r="J42" s="89"/>
    </row>
    <row r="43" spans="1:10" s="53" customFormat="1" ht="19.5" customHeight="1">
      <c r="A43" s="90"/>
      <c r="B43" s="15" t="s">
        <v>15</v>
      </c>
      <c r="C43" s="36" t="s">
        <v>87</v>
      </c>
      <c r="D43" s="9" t="s">
        <v>0</v>
      </c>
      <c r="E43" s="91"/>
      <c r="F43" s="31"/>
      <c r="G43" s="17"/>
      <c r="H43" s="17"/>
      <c r="I43" s="96"/>
      <c r="J43" s="89"/>
    </row>
    <row r="44" spans="1:10" s="53" customFormat="1" ht="19.5" customHeight="1">
      <c r="A44" s="90"/>
      <c r="B44" s="35" t="s">
        <v>19</v>
      </c>
      <c r="C44" s="37" t="s">
        <v>56</v>
      </c>
      <c r="D44" s="9" t="s">
        <v>0</v>
      </c>
      <c r="E44" s="91" t="s">
        <v>9</v>
      </c>
      <c r="F44" s="21">
        <v>6</v>
      </c>
      <c r="G44" s="81"/>
      <c r="H44" s="95">
        <f>F44*G44</f>
        <v>0</v>
      </c>
      <c r="I44" s="96"/>
      <c r="J44" s="89"/>
    </row>
    <row r="45" spans="1:10" s="53" customFormat="1" ht="19.5" customHeight="1">
      <c r="A45" s="90"/>
      <c r="B45" s="35" t="s">
        <v>21</v>
      </c>
      <c r="C45" s="37" t="s">
        <v>51</v>
      </c>
      <c r="D45" s="9" t="s">
        <v>0</v>
      </c>
      <c r="E45" s="91" t="s">
        <v>9</v>
      </c>
      <c r="F45" s="21">
        <v>2</v>
      </c>
      <c r="G45" s="81"/>
      <c r="H45" s="95">
        <f>F45*G45</f>
        <v>0</v>
      </c>
      <c r="I45" s="96"/>
      <c r="J45" s="89"/>
    </row>
    <row r="46" spans="1:10" s="53" customFormat="1" ht="19.5" customHeight="1">
      <c r="A46" s="90"/>
      <c r="B46" s="35" t="s">
        <v>22</v>
      </c>
      <c r="C46" s="37" t="s">
        <v>37</v>
      </c>
      <c r="D46" s="9" t="s">
        <v>0</v>
      </c>
      <c r="E46" s="91" t="s">
        <v>9</v>
      </c>
      <c r="F46" s="21">
        <v>2</v>
      </c>
      <c r="G46" s="81"/>
      <c r="H46" s="95">
        <f>F46*G46</f>
        <v>0</v>
      </c>
      <c r="I46" s="96"/>
      <c r="J46" s="89"/>
    </row>
    <row r="47" spans="1:10" s="39" customFormat="1" ht="27" customHeight="1">
      <c r="A47" s="16" t="s">
        <v>30</v>
      </c>
      <c r="B47" s="15">
        <v>10</v>
      </c>
      <c r="C47" s="11" t="s">
        <v>55</v>
      </c>
      <c r="D47" s="12" t="s">
        <v>70</v>
      </c>
      <c r="E47" s="93"/>
      <c r="F47" s="31"/>
      <c r="G47" s="17"/>
      <c r="H47" s="56"/>
      <c r="I47" s="96"/>
      <c r="J47" s="89"/>
    </row>
    <row r="48" spans="1:10" s="53" customFormat="1" ht="19.5" customHeight="1">
      <c r="A48" s="90"/>
      <c r="B48" s="15" t="s">
        <v>15</v>
      </c>
      <c r="C48" s="36" t="s">
        <v>66</v>
      </c>
      <c r="D48" s="9" t="s">
        <v>0</v>
      </c>
      <c r="E48" s="91" t="s">
        <v>9</v>
      </c>
      <c r="F48" s="21">
        <v>13</v>
      </c>
      <c r="G48" s="81"/>
      <c r="H48" s="95">
        <f>F48*G48</f>
        <v>0</v>
      </c>
      <c r="I48" s="96"/>
      <c r="J48" s="89"/>
    </row>
    <row r="49" spans="1:10" s="53" customFormat="1" ht="19.5" customHeight="1">
      <c r="A49" s="90"/>
      <c r="B49" s="15" t="s">
        <v>16</v>
      </c>
      <c r="C49" s="36" t="s">
        <v>65</v>
      </c>
      <c r="D49" s="9" t="s">
        <v>0</v>
      </c>
      <c r="E49" s="91" t="s">
        <v>9</v>
      </c>
      <c r="F49" s="21">
        <v>3</v>
      </c>
      <c r="G49" s="81"/>
      <c r="H49" s="95">
        <f>F49*G49</f>
        <v>0</v>
      </c>
      <c r="I49" s="96"/>
      <c r="J49" s="89"/>
    </row>
    <row r="50" spans="1:10" s="53" customFormat="1" ht="19.5" customHeight="1">
      <c r="A50" s="90"/>
      <c r="B50" s="15" t="s">
        <v>17</v>
      </c>
      <c r="C50" s="36" t="s">
        <v>67</v>
      </c>
      <c r="D50" s="9" t="s">
        <v>0</v>
      </c>
      <c r="E50" s="91" t="s">
        <v>9</v>
      </c>
      <c r="F50" s="21">
        <v>1</v>
      </c>
      <c r="G50" s="81"/>
      <c r="H50" s="95">
        <f>F50*G50</f>
        <v>0</v>
      </c>
      <c r="I50" s="96"/>
      <c r="J50" s="89"/>
    </row>
    <row r="51" spans="1:10" s="55" customFormat="1" ht="19.5" customHeight="1">
      <c r="A51" s="23" t="s">
        <v>30</v>
      </c>
      <c r="B51" s="24">
        <v>11</v>
      </c>
      <c r="C51" s="174" t="s">
        <v>52</v>
      </c>
      <c r="D51" s="26" t="s">
        <v>70</v>
      </c>
      <c r="E51" s="175"/>
      <c r="F51" s="34"/>
      <c r="G51" s="17"/>
      <c r="H51" s="108"/>
      <c r="I51" s="96"/>
      <c r="J51" s="89"/>
    </row>
    <row r="52" spans="1:10" s="53" customFormat="1" ht="19.5" customHeight="1">
      <c r="A52" s="90"/>
      <c r="B52" s="15" t="s">
        <v>15</v>
      </c>
      <c r="C52" s="176" t="s">
        <v>53</v>
      </c>
      <c r="D52" s="9" t="s">
        <v>0</v>
      </c>
      <c r="E52" s="86" t="s">
        <v>36</v>
      </c>
      <c r="F52" s="34">
        <v>18</v>
      </c>
      <c r="G52" s="81"/>
      <c r="H52" s="95">
        <f>F52*G52</f>
        <v>0</v>
      </c>
      <c r="I52" s="96"/>
      <c r="J52" s="89"/>
    </row>
    <row r="53" spans="1:10" s="51" customFormat="1" ht="19.5" customHeight="1">
      <c r="A53" s="23" t="s">
        <v>30</v>
      </c>
      <c r="B53" s="24">
        <v>12</v>
      </c>
      <c r="C53" s="25" t="s">
        <v>96</v>
      </c>
      <c r="D53" s="26" t="s">
        <v>97</v>
      </c>
      <c r="E53" s="175"/>
      <c r="F53" s="34"/>
      <c r="G53" s="28"/>
      <c r="H53" s="95">
        <f aca="true" t="shared" si="0" ref="H53:H65">F53*G53</f>
        <v>0</v>
      </c>
      <c r="I53" s="96"/>
      <c r="J53" s="109"/>
    </row>
    <row r="54" spans="1:49" s="52" customFormat="1" ht="39.75" customHeight="1">
      <c r="A54" s="92"/>
      <c r="B54" s="14" t="s">
        <v>19</v>
      </c>
      <c r="C54" s="38" t="s">
        <v>59</v>
      </c>
      <c r="D54" s="12" t="s">
        <v>0</v>
      </c>
      <c r="E54" s="93" t="s">
        <v>13</v>
      </c>
      <c r="F54" s="31">
        <v>80</v>
      </c>
      <c r="G54" s="81"/>
      <c r="H54" s="117">
        <f t="shared" si="0"/>
        <v>0</v>
      </c>
      <c r="I54" s="96"/>
      <c r="J54" s="8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</row>
    <row r="55" spans="1:49" s="51" customFormat="1" ht="19.5" customHeight="1">
      <c r="A55" s="23" t="s">
        <v>30</v>
      </c>
      <c r="B55" s="24">
        <v>13</v>
      </c>
      <c r="C55" s="25" t="s">
        <v>98</v>
      </c>
      <c r="D55" s="26" t="s">
        <v>90</v>
      </c>
      <c r="E55" s="86"/>
      <c r="F55" s="29">
        <v>0</v>
      </c>
      <c r="G55" s="17"/>
      <c r="H55" s="95">
        <f t="shared" si="0"/>
        <v>0</v>
      </c>
      <c r="I55" s="96"/>
      <c r="J55" s="89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</row>
    <row r="56" spans="1:49" s="50" customFormat="1" ht="19.5" customHeight="1">
      <c r="A56" s="90"/>
      <c r="B56" s="15" t="s">
        <v>15</v>
      </c>
      <c r="C56" s="36" t="s">
        <v>99</v>
      </c>
      <c r="D56" s="9" t="s">
        <v>0</v>
      </c>
      <c r="E56" s="93" t="s">
        <v>13</v>
      </c>
      <c r="F56" s="31">
        <v>80</v>
      </c>
      <c r="G56" s="81"/>
      <c r="H56" s="95">
        <f t="shared" si="0"/>
        <v>0</v>
      </c>
      <c r="I56" s="96"/>
      <c r="J56" s="89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</row>
    <row r="57" spans="1:49" s="50" customFormat="1" ht="19.5" customHeight="1">
      <c r="A57" s="90"/>
      <c r="B57" s="15" t="s">
        <v>119</v>
      </c>
      <c r="C57" s="36" t="s">
        <v>120</v>
      </c>
      <c r="D57" s="9" t="s">
        <v>121</v>
      </c>
      <c r="E57" s="93" t="s">
        <v>13</v>
      </c>
      <c r="F57" s="31">
        <v>10</v>
      </c>
      <c r="G57" s="81"/>
      <c r="H57" s="95">
        <f t="shared" si="0"/>
        <v>0</v>
      </c>
      <c r="I57" s="96"/>
      <c r="J57" s="89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</row>
    <row r="58" spans="1:49" s="50" customFormat="1" ht="19.5" customHeight="1">
      <c r="A58" s="23" t="s">
        <v>30</v>
      </c>
      <c r="B58" s="24">
        <v>14</v>
      </c>
      <c r="C58" s="25" t="s">
        <v>122</v>
      </c>
      <c r="D58" s="9" t="s">
        <v>128</v>
      </c>
      <c r="E58" s="93" t="s">
        <v>13</v>
      </c>
      <c r="F58" s="31">
        <v>20</v>
      </c>
      <c r="G58" s="81"/>
      <c r="H58" s="95">
        <f t="shared" si="0"/>
        <v>0</v>
      </c>
      <c r="I58" s="96"/>
      <c r="J58" s="89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</row>
    <row r="59" spans="1:49" s="50" customFormat="1" ht="27" customHeight="1">
      <c r="A59" s="23" t="s">
        <v>30</v>
      </c>
      <c r="B59" s="24">
        <v>15</v>
      </c>
      <c r="C59" s="25" t="s">
        <v>109</v>
      </c>
      <c r="D59" s="26" t="s">
        <v>123</v>
      </c>
      <c r="E59" s="93" t="s">
        <v>13</v>
      </c>
      <c r="F59" s="31">
        <v>50</v>
      </c>
      <c r="G59" s="81"/>
      <c r="H59" s="95">
        <f t="shared" si="0"/>
        <v>0</v>
      </c>
      <c r="I59" s="96"/>
      <c r="J59" s="89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</row>
    <row r="60" spans="1:49" s="50" customFormat="1" ht="19.5" customHeight="1">
      <c r="A60" s="132" t="s">
        <v>30</v>
      </c>
      <c r="B60" s="133">
        <v>16</v>
      </c>
      <c r="C60" s="134" t="s">
        <v>124</v>
      </c>
      <c r="D60" s="135" t="s">
        <v>129</v>
      </c>
      <c r="E60" s="114" t="s">
        <v>13</v>
      </c>
      <c r="F60" s="115">
        <v>20</v>
      </c>
      <c r="G60" s="82"/>
      <c r="H60" s="104">
        <f t="shared" si="0"/>
        <v>0</v>
      </c>
      <c r="I60" s="96"/>
      <c r="J60" s="89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</row>
    <row r="61" spans="1:49" s="51" customFormat="1" ht="19.5" customHeight="1">
      <c r="A61" s="71" t="s">
        <v>30</v>
      </c>
      <c r="B61" s="72">
        <v>17</v>
      </c>
      <c r="C61" s="73" t="s">
        <v>100</v>
      </c>
      <c r="D61" s="74" t="s">
        <v>91</v>
      </c>
      <c r="E61" s="105"/>
      <c r="F61" s="106">
        <v>0</v>
      </c>
      <c r="G61" s="76"/>
      <c r="H61" s="116">
        <f t="shared" si="0"/>
        <v>0</v>
      </c>
      <c r="I61" s="96"/>
      <c r="J61" s="89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</row>
    <row r="62" spans="1:49" s="50" customFormat="1" ht="19.5" customHeight="1">
      <c r="A62" s="90"/>
      <c r="B62" s="15" t="s">
        <v>15</v>
      </c>
      <c r="C62" s="36" t="s">
        <v>101</v>
      </c>
      <c r="D62" s="9" t="s">
        <v>0</v>
      </c>
      <c r="E62" s="91" t="s">
        <v>12</v>
      </c>
      <c r="F62" s="31">
        <v>30</v>
      </c>
      <c r="G62" s="81"/>
      <c r="H62" s="95">
        <f t="shared" si="0"/>
        <v>0</v>
      </c>
      <c r="I62" s="96"/>
      <c r="J62" s="89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</row>
    <row r="63" spans="1:49" s="50" customFormat="1" ht="19.5" customHeight="1">
      <c r="A63" s="90"/>
      <c r="B63" s="15" t="s">
        <v>15</v>
      </c>
      <c r="C63" s="36" t="s">
        <v>113</v>
      </c>
      <c r="D63" s="9" t="s">
        <v>0</v>
      </c>
      <c r="E63" s="91" t="s">
        <v>12</v>
      </c>
      <c r="F63" s="31">
        <v>10</v>
      </c>
      <c r="G63" s="81"/>
      <c r="H63" s="95">
        <f>F63*G63</f>
        <v>0</v>
      </c>
      <c r="I63" s="96"/>
      <c r="J63" s="89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</row>
    <row r="64" spans="1:49" s="50" customFormat="1" ht="19.5" customHeight="1">
      <c r="A64" s="90"/>
      <c r="B64" s="15" t="s">
        <v>16</v>
      </c>
      <c r="C64" s="36" t="s">
        <v>125</v>
      </c>
      <c r="D64" s="9" t="s">
        <v>0</v>
      </c>
      <c r="E64" s="91" t="s">
        <v>12</v>
      </c>
      <c r="F64" s="31">
        <v>10</v>
      </c>
      <c r="G64" s="81"/>
      <c r="H64" s="95">
        <f>F64*G64</f>
        <v>0</v>
      </c>
      <c r="I64" s="96"/>
      <c r="J64" s="89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</row>
    <row r="65" spans="1:49" s="52" customFormat="1" ht="27" customHeight="1">
      <c r="A65" s="16" t="s">
        <v>30</v>
      </c>
      <c r="B65" s="15">
        <v>18</v>
      </c>
      <c r="C65" s="11" t="s">
        <v>102</v>
      </c>
      <c r="D65" s="12" t="s">
        <v>92</v>
      </c>
      <c r="E65" s="91" t="s">
        <v>13</v>
      </c>
      <c r="F65" s="31">
        <v>40</v>
      </c>
      <c r="G65" s="81"/>
      <c r="H65" s="117">
        <f t="shared" si="0"/>
        <v>0</v>
      </c>
      <c r="I65" s="96"/>
      <c r="J65" s="8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</row>
    <row r="66" spans="1:9" s="20" customFormat="1" ht="27" customHeight="1" thickBot="1">
      <c r="A66" s="57"/>
      <c r="B66" s="58"/>
      <c r="C66" s="59"/>
      <c r="D66" s="60"/>
      <c r="E66" s="61"/>
      <c r="F66" s="62"/>
      <c r="G66" s="63" t="s">
        <v>108</v>
      </c>
      <c r="H66" s="64">
        <f>SUM(H9:H65)</f>
        <v>0</v>
      </c>
      <c r="I66" s="96"/>
    </row>
    <row r="67" spans="1:49" s="51" customFormat="1" ht="19.5" customHeight="1">
      <c r="A67" s="141" t="s">
        <v>28</v>
      </c>
      <c r="B67" s="142"/>
      <c r="C67" s="143" t="s">
        <v>126</v>
      </c>
      <c r="D67" s="143"/>
      <c r="E67" s="143"/>
      <c r="F67" s="143"/>
      <c r="G67" s="143"/>
      <c r="H67" s="144"/>
      <c r="I67" s="96"/>
      <c r="J67" s="118"/>
      <c r="K67" s="118"/>
      <c r="L67" s="118"/>
      <c r="M67" s="118"/>
      <c r="N67" s="118"/>
      <c r="O67" s="118">
        <f>UPPER(I67)</f>
      </c>
      <c r="P67" s="118">
        <f>UPPER(J67)</f>
      </c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</row>
    <row r="68" spans="1:49" s="51" customFormat="1" ht="19.5" customHeight="1">
      <c r="A68" s="23" t="s">
        <v>31</v>
      </c>
      <c r="B68" s="24">
        <v>1</v>
      </c>
      <c r="C68" s="25" t="s">
        <v>41</v>
      </c>
      <c r="D68" s="26" t="s">
        <v>70</v>
      </c>
      <c r="E68" s="86"/>
      <c r="F68" s="29"/>
      <c r="G68" s="17">
        <v>0</v>
      </c>
      <c r="H68" s="87"/>
      <c r="I68" s="96"/>
      <c r="J68" s="89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</row>
    <row r="69" spans="1:49" s="50" customFormat="1" ht="19.5" customHeight="1">
      <c r="A69" s="90"/>
      <c r="B69" s="15" t="s">
        <v>15</v>
      </c>
      <c r="C69" s="36" t="s">
        <v>56</v>
      </c>
      <c r="D69" s="9" t="s">
        <v>0</v>
      </c>
      <c r="E69" s="91"/>
      <c r="F69" s="31"/>
      <c r="G69" s="17">
        <v>0</v>
      </c>
      <c r="H69" s="70"/>
      <c r="I69" s="96"/>
      <c r="J69" s="89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</row>
    <row r="70" spans="1:49" s="52" customFormat="1" ht="27" customHeight="1">
      <c r="A70" s="92"/>
      <c r="B70" s="14" t="s">
        <v>19</v>
      </c>
      <c r="C70" s="38" t="s">
        <v>44</v>
      </c>
      <c r="D70" s="12"/>
      <c r="E70" s="93" t="s">
        <v>12</v>
      </c>
      <c r="F70" s="30">
        <v>25</v>
      </c>
      <c r="G70" s="83"/>
      <c r="H70" s="95">
        <f>F70*G70</f>
        <v>0</v>
      </c>
      <c r="I70" s="96"/>
      <c r="J70" s="8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</row>
    <row r="71" spans="1:10" s="53" customFormat="1" ht="19.5" customHeight="1">
      <c r="A71" s="90"/>
      <c r="B71" s="15" t="s">
        <v>16</v>
      </c>
      <c r="C71" s="36" t="s">
        <v>51</v>
      </c>
      <c r="D71" s="9" t="s">
        <v>0</v>
      </c>
      <c r="E71" s="91"/>
      <c r="F71" s="31"/>
      <c r="G71" s="17"/>
      <c r="H71" s="97"/>
      <c r="I71" s="96"/>
      <c r="J71" s="89"/>
    </row>
    <row r="72" spans="1:10" s="39" customFormat="1" ht="27" customHeight="1">
      <c r="A72" s="92"/>
      <c r="B72" s="14" t="s">
        <v>19</v>
      </c>
      <c r="C72" s="38" t="s">
        <v>44</v>
      </c>
      <c r="D72" s="12"/>
      <c r="E72" s="93" t="s">
        <v>12</v>
      </c>
      <c r="F72" s="30">
        <v>45</v>
      </c>
      <c r="G72" s="83"/>
      <c r="H72" s="95">
        <f>F72*G72</f>
        <v>0</v>
      </c>
      <c r="I72" s="96"/>
      <c r="J72" s="89"/>
    </row>
    <row r="73" spans="1:10" s="53" customFormat="1" ht="19.5" customHeight="1">
      <c r="A73" s="90"/>
      <c r="B73" s="15" t="s">
        <v>17</v>
      </c>
      <c r="C73" s="36" t="s">
        <v>37</v>
      </c>
      <c r="D73" s="9" t="s">
        <v>0</v>
      </c>
      <c r="E73" s="91"/>
      <c r="F73" s="31"/>
      <c r="G73" s="17"/>
      <c r="H73" s="97"/>
      <c r="I73" s="96"/>
      <c r="J73" s="89"/>
    </row>
    <row r="74" spans="1:10" s="39" customFormat="1" ht="27" customHeight="1">
      <c r="A74" s="92"/>
      <c r="B74" s="14" t="s">
        <v>19</v>
      </c>
      <c r="C74" s="38" t="s">
        <v>44</v>
      </c>
      <c r="D74" s="12"/>
      <c r="E74" s="93" t="s">
        <v>12</v>
      </c>
      <c r="F74" s="30">
        <v>405</v>
      </c>
      <c r="G74" s="83"/>
      <c r="H74" s="95">
        <f>F74*G74</f>
        <v>0</v>
      </c>
      <c r="I74" s="96"/>
      <c r="J74" s="89"/>
    </row>
    <row r="75" spans="1:10" s="55" customFormat="1" ht="19.5" customHeight="1">
      <c r="A75" s="23" t="s">
        <v>31</v>
      </c>
      <c r="B75" s="24">
        <v>2</v>
      </c>
      <c r="C75" s="25" t="s">
        <v>49</v>
      </c>
      <c r="D75" s="26" t="s">
        <v>70</v>
      </c>
      <c r="E75" s="86"/>
      <c r="F75" s="29"/>
      <c r="G75" s="17"/>
      <c r="H75" s="28"/>
      <c r="I75" s="96"/>
      <c r="J75" s="89"/>
    </row>
    <row r="76" spans="1:10" s="53" customFormat="1" ht="19.5" customHeight="1">
      <c r="A76" s="90"/>
      <c r="B76" s="15" t="s">
        <v>15</v>
      </c>
      <c r="C76" s="36" t="s">
        <v>48</v>
      </c>
      <c r="D76" s="9" t="s">
        <v>0</v>
      </c>
      <c r="E76" s="91" t="s">
        <v>9</v>
      </c>
      <c r="F76" s="21">
        <v>5</v>
      </c>
      <c r="G76" s="81"/>
      <c r="H76" s="95">
        <f>F76*G76</f>
        <v>0</v>
      </c>
      <c r="I76" s="96"/>
      <c r="J76" s="89"/>
    </row>
    <row r="77" spans="1:10" s="55" customFormat="1" ht="19.5" customHeight="1">
      <c r="A77" s="23" t="s">
        <v>31</v>
      </c>
      <c r="B77" s="24">
        <v>3</v>
      </c>
      <c r="C77" s="25" t="s">
        <v>50</v>
      </c>
      <c r="D77" s="26" t="s">
        <v>70</v>
      </c>
      <c r="E77" s="86"/>
      <c r="F77" s="29"/>
      <c r="G77" s="17"/>
      <c r="H77" s="97"/>
      <c r="I77" s="96"/>
      <c r="J77" s="89"/>
    </row>
    <row r="78" spans="1:10" s="53" customFormat="1" ht="19.5" customHeight="1">
      <c r="A78" s="90"/>
      <c r="B78" s="15" t="s">
        <v>15</v>
      </c>
      <c r="C78" s="36" t="s">
        <v>56</v>
      </c>
      <c r="D78" s="9" t="s">
        <v>0</v>
      </c>
      <c r="E78" s="91" t="s">
        <v>9</v>
      </c>
      <c r="F78" s="21">
        <v>1</v>
      </c>
      <c r="G78" s="81"/>
      <c r="H78" s="95">
        <f>F78*G78</f>
        <v>0</v>
      </c>
      <c r="I78" s="96"/>
      <c r="J78" s="89"/>
    </row>
    <row r="79" spans="1:10" s="53" customFormat="1" ht="19.5" customHeight="1">
      <c r="A79" s="90"/>
      <c r="B79" s="15" t="s">
        <v>16</v>
      </c>
      <c r="C79" s="36" t="s">
        <v>51</v>
      </c>
      <c r="D79" s="9" t="s">
        <v>0</v>
      </c>
      <c r="E79" s="91" t="s">
        <v>9</v>
      </c>
      <c r="F79" s="21">
        <v>2</v>
      </c>
      <c r="G79" s="81"/>
      <c r="H79" s="95">
        <f>F79*G79</f>
        <v>0</v>
      </c>
      <c r="I79" s="96"/>
      <c r="J79" s="89"/>
    </row>
    <row r="80" spans="1:10" s="53" customFormat="1" ht="19.5" customHeight="1">
      <c r="A80" s="90"/>
      <c r="B80" s="15" t="s">
        <v>17</v>
      </c>
      <c r="C80" s="36" t="s">
        <v>37</v>
      </c>
      <c r="D80" s="9" t="s">
        <v>0</v>
      </c>
      <c r="E80" s="91" t="s">
        <v>9</v>
      </c>
      <c r="F80" s="21">
        <v>3</v>
      </c>
      <c r="G80" s="81"/>
      <c r="H80" s="95">
        <f>F80*G80</f>
        <v>0</v>
      </c>
      <c r="I80" s="96"/>
      <c r="J80" s="89"/>
    </row>
    <row r="81" spans="1:10" s="55" customFormat="1" ht="19.5" customHeight="1">
      <c r="A81" s="23" t="s">
        <v>31</v>
      </c>
      <c r="B81" s="24">
        <v>4</v>
      </c>
      <c r="C81" s="25" t="s">
        <v>33</v>
      </c>
      <c r="D81" s="26" t="s">
        <v>70</v>
      </c>
      <c r="E81" s="86"/>
      <c r="F81" s="29"/>
      <c r="G81" s="17"/>
      <c r="H81" s="28"/>
      <c r="I81" s="96"/>
      <c r="J81" s="89"/>
    </row>
    <row r="82" spans="1:10" s="53" customFormat="1" ht="19.5" customHeight="1">
      <c r="A82" s="90"/>
      <c r="B82" s="15" t="s">
        <v>15</v>
      </c>
      <c r="C82" s="36" t="s">
        <v>61</v>
      </c>
      <c r="D82" s="9" t="s">
        <v>0</v>
      </c>
      <c r="E82" s="91"/>
      <c r="F82" s="31"/>
      <c r="G82" s="17"/>
      <c r="H82" s="17"/>
      <c r="I82" s="96"/>
      <c r="J82" s="89"/>
    </row>
    <row r="83" spans="1:10" s="53" customFormat="1" ht="19.5" customHeight="1">
      <c r="A83" s="90"/>
      <c r="B83" s="35" t="s">
        <v>19</v>
      </c>
      <c r="C83" s="173" t="s">
        <v>71</v>
      </c>
      <c r="D83" s="9" t="s">
        <v>0</v>
      </c>
      <c r="E83" s="91" t="s">
        <v>9</v>
      </c>
      <c r="F83" s="21">
        <v>3</v>
      </c>
      <c r="G83" s="81"/>
      <c r="H83" s="95">
        <f>F83*G83</f>
        <v>0</v>
      </c>
      <c r="I83" s="96"/>
      <c r="J83" s="89"/>
    </row>
    <row r="84" spans="1:10" s="55" customFormat="1" ht="19.5" customHeight="1">
      <c r="A84" s="90"/>
      <c r="B84" s="15" t="s">
        <v>16</v>
      </c>
      <c r="C84" s="36" t="s">
        <v>81</v>
      </c>
      <c r="D84" s="9" t="s">
        <v>0</v>
      </c>
      <c r="E84" s="91"/>
      <c r="F84" s="31"/>
      <c r="G84" s="17"/>
      <c r="H84" s="17"/>
      <c r="I84" s="96"/>
      <c r="J84" s="89"/>
    </row>
    <row r="85" spans="1:10" s="55" customFormat="1" ht="19.5" customHeight="1">
      <c r="A85" s="90"/>
      <c r="B85" s="35" t="s">
        <v>19</v>
      </c>
      <c r="C85" s="37" t="s">
        <v>77</v>
      </c>
      <c r="D85" s="9" t="s">
        <v>0</v>
      </c>
      <c r="E85" s="91" t="s">
        <v>9</v>
      </c>
      <c r="F85" s="21">
        <v>4</v>
      </c>
      <c r="G85" s="81"/>
      <c r="H85" s="95">
        <f>F85*G85</f>
        <v>0</v>
      </c>
      <c r="I85" s="96"/>
      <c r="J85" s="89"/>
    </row>
    <row r="86" spans="1:10" s="55" customFormat="1" ht="19.5" customHeight="1">
      <c r="A86" s="90"/>
      <c r="B86" s="35" t="s">
        <v>21</v>
      </c>
      <c r="C86" s="37" t="s">
        <v>80</v>
      </c>
      <c r="D86" s="9" t="s">
        <v>0</v>
      </c>
      <c r="E86" s="91" t="s">
        <v>9</v>
      </c>
      <c r="F86" s="21">
        <v>2</v>
      </c>
      <c r="G86" s="81"/>
      <c r="H86" s="95">
        <f>F86*G86</f>
        <v>0</v>
      </c>
      <c r="I86" s="96"/>
      <c r="J86" s="89"/>
    </row>
    <row r="87" spans="1:10" s="55" customFormat="1" ht="19.5" customHeight="1">
      <c r="A87" s="90"/>
      <c r="B87" s="15" t="s">
        <v>17</v>
      </c>
      <c r="C87" s="36" t="s">
        <v>69</v>
      </c>
      <c r="D87" s="9"/>
      <c r="E87" s="91"/>
      <c r="F87" s="31"/>
      <c r="G87" s="17"/>
      <c r="H87" s="17"/>
      <c r="I87" s="96"/>
      <c r="J87" s="89"/>
    </row>
    <row r="88" spans="1:10" s="55" customFormat="1" ht="27" customHeight="1">
      <c r="A88" s="90"/>
      <c r="B88" s="35" t="s">
        <v>19</v>
      </c>
      <c r="C88" s="37" t="s">
        <v>112</v>
      </c>
      <c r="D88" s="9"/>
      <c r="E88" s="91" t="s">
        <v>9</v>
      </c>
      <c r="F88" s="21">
        <v>1</v>
      </c>
      <c r="G88" s="81"/>
      <c r="H88" s="95">
        <f>F88*G88</f>
        <v>0</v>
      </c>
      <c r="I88" s="96"/>
      <c r="J88" s="89"/>
    </row>
    <row r="89" spans="1:10" s="55" customFormat="1" ht="19.5" customHeight="1">
      <c r="A89" s="90"/>
      <c r="B89" s="15" t="s">
        <v>18</v>
      </c>
      <c r="C89" s="36" t="s">
        <v>68</v>
      </c>
      <c r="D89" s="9" t="s">
        <v>0</v>
      </c>
      <c r="E89" s="91"/>
      <c r="F89" s="31"/>
      <c r="G89" s="17"/>
      <c r="H89" s="17"/>
      <c r="I89" s="96"/>
      <c r="J89" s="89"/>
    </row>
    <row r="90" spans="1:10" s="55" customFormat="1" ht="19.5" customHeight="1">
      <c r="A90" s="98"/>
      <c r="B90" s="99" t="s">
        <v>19</v>
      </c>
      <c r="C90" s="100" t="s">
        <v>83</v>
      </c>
      <c r="D90" s="101" t="s">
        <v>0</v>
      </c>
      <c r="E90" s="102" t="s">
        <v>9</v>
      </c>
      <c r="F90" s="103">
        <v>1</v>
      </c>
      <c r="G90" s="82"/>
      <c r="H90" s="104">
        <f>F90*G90</f>
        <v>0</v>
      </c>
      <c r="I90" s="96"/>
      <c r="J90" s="89"/>
    </row>
    <row r="91" spans="1:10" s="55" customFormat="1" ht="19.5" customHeight="1">
      <c r="A91" s="71" t="s">
        <v>31</v>
      </c>
      <c r="B91" s="72">
        <v>5</v>
      </c>
      <c r="C91" s="73" t="s">
        <v>84</v>
      </c>
      <c r="D91" s="74" t="s">
        <v>70</v>
      </c>
      <c r="E91" s="105"/>
      <c r="F91" s="106"/>
      <c r="G91" s="76"/>
      <c r="H91" s="107"/>
      <c r="I91" s="96"/>
      <c r="J91" s="89"/>
    </row>
    <row r="92" spans="1:10" s="53" customFormat="1" ht="19.5" customHeight="1">
      <c r="A92" s="90"/>
      <c r="B92" s="15" t="s">
        <v>15</v>
      </c>
      <c r="C92" s="36" t="s">
        <v>66</v>
      </c>
      <c r="D92" s="9" t="s">
        <v>0</v>
      </c>
      <c r="E92" s="91"/>
      <c r="F92" s="31"/>
      <c r="G92" s="17"/>
      <c r="H92" s="17"/>
      <c r="I92" s="96"/>
      <c r="J92" s="89"/>
    </row>
    <row r="93" spans="1:10" s="39" customFormat="1" ht="27" customHeight="1">
      <c r="A93" s="92"/>
      <c r="B93" s="14" t="s">
        <v>19</v>
      </c>
      <c r="C93" s="38" t="s">
        <v>44</v>
      </c>
      <c r="D93" s="12"/>
      <c r="E93" s="93" t="s">
        <v>12</v>
      </c>
      <c r="F93" s="30">
        <v>70</v>
      </c>
      <c r="G93" s="83"/>
      <c r="H93" s="95">
        <f>F93*G93</f>
        <v>0</v>
      </c>
      <c r="I93" s="96"/>
      <c r="J93" s="89"/>
    </row>
    <row r="94" spans="1:10" s="39" customFormat="1" ht="27" customHeight="1">
      <c r="A94" s="92"/>
      <c r="B94" s="14" t="s">
        <v>21</v>
      </c>
      <c r="C94" s="38" t="s">
        <v>45</v>
      </c>
      <c r="D94" s="12"/>
      <c r="E94" s="93" t="s">
        <v>12</v>
      </c>
      <c r="F94" s="30">
        <v>15</v>
      </c>
      <c r="G94" s="83"/>
      <c r="H94" s="95">
        <f>F94*G94</f>
        <v>0</v>
      </c>
      <c r="I94" s="96"/>
      <c r="J94" s="89"/>
    </row>
    <row r="95" spans="1:10" s="53" customFormat="1" ht="19.5" customHeight="1">
      <c r="A95" s="90"/>
      <c r="B95" s="15" t="s">
        <v>16</v>
      </c>
      <c r="C95" s="36" t="s">
        <v>65</v>
      </c>
      <c r="D95" s="12" t="s">
        <v>0</v>
      </c>
      <c r="E95" s="93"/>
      <c r="F95" s="30"/>
      <c r="G95" s="17"/>
      <c r="H95" s="94"/>
      <c r="I95" s="96"/>
      <c r="J95" s="89"/>
    </row>
    <row r="96" spans="1:10" s="39" customFormat="1" ht="27" customHeight="1">
      <c r="A96" s="92"/>
      <c r="B96" s="14" t="s">
        <v>19</v>
      </c>
      <c r="C96" s="38" t="s">
        <v>44</v>
      </c>
      <c r="D96" s="12"/>
      <c r="E96" s="93" t="s">
        <v>12</v>
      </c>
      <c r="F96" s="30">
        <v>5</v>
      </c>
      <c r="G96" s="83"/>
      <c r="H96" s="95">
        <f>F96*G96</f>
        <v>0</v>
      </c>
      <c r="I96" s="96"/>
      <c r="J96" s="89"/>
    </row>
    <row r="97" spans="1:10" s="53" customFormat="1" ht="27" customHeight="1">
      <c r="A97" s="90"/>
      <c r="B97" s="15" t="s">
        <v>17</v>
      </c>
      <c r="C97" s="36" t="s">
        <v>64</v>
      </c>
      <c r="D97" s="12" t="s">
        <v>0</v>
      </c>
      <c r="E97" s="93"/>
      <c r="F97" s="30"/>
      <c r="G97" s="17"/>
      <c r="H97" s="94"/>
      <c r="I97" s="96"/>
      <c r="J97" s="89"/>
    </row>
    <row r="98" spans="1:10" s="39" customFormat="1" ht="27" customHeight="1">
      <c r="A98" s="92"/>
      <c r="B98" s="14" t="s">
        <v>19</v>
      </c>
      <c r="C98" s="38" t="s">
        <v>44</v>
      </c>
      <c r="D98" s="12"/>
      <c r="E98" s="93" t="s">
        <v>12</v>
      </c>
      <c r="F98" s="30">
        <v>5</v>
      </c>
      <c r="G98" s="83"/>
      <c r="H98" s="95">
        <f>F98*G98</f>
        <v>0</v>
      </c>
      <c r="I98" s="96"/>
      <c r="J98" s="89"/>
    </row>
    <row r="99" spans="1:10" s="53" customFormat="1" ht="27" customHeight="1">
      <c r="A99" s="90"/>
      <c r="B99" s="15" t="s">
        <v>18</v>
      </c>
      <c r="C99" s="36" t="s">
        <v>67</v>
      </c>
      <c r="D99" s="12" t="s">
        <v>0</v>
      </c>
      <c r="E99" s="93"/>
      <c r="F99" s="30"/>
      <c r="G99" s="17"/>
      <c r="H99" s="94"/>
      <c r="I99" s="96"/>
      <c r="J99" s="89"/>
    </row>
    <row r="100" spans="1:10" s="39" customFormat="1" ht="27" customHeight="1">
      <c r="A100" s="92"/>
      <c r="B100" s="14" t="s">
        <v>19</v>
      </c>
      <c r="C100" s="38" t="s">
        <v>44</v>
      </c>
      <c r="D100" s="12"/>
      <c r="E100" s="93" t="s">
        <v>12</v>
      </c>
      <c r="F100" s="30">
        <v>5</v>
      </c>
      <c r="G100" s="83"/>
      <c r="H100" s="95">
        <f>F100*G100</f>
        <v>0</v>
      </c>
      <c r="I100" s="96"/>
      <c r="J100" s="89"/>
    </row>
    <row r="101" spans="1:10" s="55" customFormat="1" ht="19.5" customHeight="1">
      <c r="A101" s="23" t="s">
        <v>31</v>
      </c>
      <c r="B101" s="24">
        <v>6</v>
      </c>
      <c r="C101" s="25" t="s">
        <v>40</v>
      </c>
      <c r="D101" s="26" t="s">
        <v>70</v>
      </c>
      <c r="E101" s="86"/>
      <c r="F101" s="29"/>
      <c r="G101" s="17"/>
      <c r="H101" s="28"/>
      <c r="I101" s="96"/>
      <c r="J101" s="89"/>
    </row>
    <row r="102" spans="1:10" s="53" customFormat="1" ht="19.5" customHeight="1">
      <c r="A102" s="90"/>
      <c r="B102" s="15" t="s">
        <v>15</v>
      </c>
      <c r="C102" s="36" t="s">
        <v>66</v>
      </c>
      <c r="D102" s="9" t="s">
        <v>0</v>
      </c>
      <c r="E102" s="91" t="s">
        <v>9</v>
      </c>
      <c r="F102" s="21">
        <v>15</v>
      </c>
      <c r="G102" s="81"/>
      <c r="H102" s="95">
        <f>F102*G102</f>
        <v>0</v>
      </c>
      <c r="I102" s="96"/>
      <c r="J102" s="89"/>
    </row>
    <row r="103" spans="1:10" s="53" customFormat="1" ht="19.5" customHeight="1">
      <c r="A103" s="90"/>
      <c r="B103" s="15" t="s">
        <v>16</v>
      </c>
      <c r="C103" s="36" t="s">
        <v>65</v>
      </c>
      <c r="D103" s="9" t="s">
        <v>0</v>
      </c>
      <c r="E103" s="91" t="s">
        <v>9</v>
      </c>
      <c r="F103" s="21">
        <v>2</v>
      </c>
      <c r="G103" s="81"/>
      <c r="H103" s="95">
        <f>F103*G103</f>
        <v>0</v>
      </c>
      <c r="I103" s="96"/>
      <c r="J103" s="89"/>
    </row>
    <row r="104" spans="1:10" s="53" customFormat="1" ht="19.5" customHeight="1">
      <c r="A104" s="90"/>
      <c r="B104" s="15" t="s">
        <v>17</v>
      </c>
      <c r="C104" s="36" t="s">
        <v>64</v>
      </c>
      <c r="D104" s="9" t="s">
        <v>0</v>
      </c>
      <c r="E104" s="91" t="s">
        <v>9</v>
      </c>
      <c r="F104" s="21">
        <v>5</v>
      </c>
      <c r="G104" s="81"/>
      <c r="H104" s="95">
        <f>F104*G104</f>
        <v>0</v>
      </c>
      <c r="I104" s="96"/>
      <c r="J104" s="89"/>
    </row>
    <row r="105" spans="1:10" s="53" customFormat="1" ht="19.5" customHeight="1">
      <c r="A105" s="90"/>
      <c r="B105" s="15" t="s">
        <v>18</v>
      </c>
      <c r="C105" s="36" t="s">
        <v>67</v>
      </c>
      <c r="D105" s="9" t="s">
        <v>0</v>
      </c>
      <c r="E105" s="91" t="s">
        <v>9</v>
      </c>
      <c r="F105" s="21">
        <v>3</v>
      </c>
      <c r="G105" s="81"/>
      <c r="H105" s="95">
        <f>F105*G105</f>
        <v>0</v>
      </c>
      <c r="I105" s="96"/>
      <c r="J105" s="89"/>
    </row>
    <row r="106" spans="1:10" s="55" customFormat="1" ht="19.5" customHeight="1">
      <c r="A106" s="23" t="s">
        <v>31</v>
      </c>
      <c r="B106" s="24">
        <v>7</v>
      </c>
      <c r="C106" s="25" t="s">
        <v>39</v>
      </c>
      <c r="D106" s="26" t="s">
        <v>70</v>
      </c>
      <c r="E106" s="86"/>
      <c r="F106" s="29"/>
      <c r="G106" s="17"/>
      <c r="H106" s="97"/>
      <c r="I106" s="96"/>
      <c r="J106" s="89"/>
    </row>
    <row r="107" spans="1:10" s="53" customFormat="1" ht="19.5" customHeight="1">
      <c r="A107" s="90"/>
      <c r="B107" s="15" t="s">
        <v>15</v>
      </c>
      <c r="C107" s="36" t="s">
        <v>66</v>
      </c>
      <c r="D107" s="9" t="s">
        <v>0</v>
      </c>
      <c r="E107" s="91" t="s">
        <v>9</v>
      </c>
      <c r="F107" s="21">
        <v>8</v>
      </c>
      <c r="G107" s="81"/>
      <c r="H107" s="95">
        <f>F107*G107</f>
        <v>0</v>
      </c>
      <c r="I107" s="96"/>
      <c r="J107" s="89"/>
    </row>
    <row r="108" spans="1:10" s="55" customFormat="1" ht="19.5" customHeight="1">
      <c r="A108" s="23" t="s">
        <v>31</v>
      </c>
      <c r="B108" s="24">
        <v>8</v>
      </c>
      <c r="C108" s="25" t="s">
        <v>38</v>
      </c>
      <c r="D108" s="26" t="s">
        <v>70</v>
      </c>
      <c r="E108" s="86"/>
      <c r="F108" s="29"/>
      <c r="G108" s="17"/>
      <c r="H108" s="97"/>
      <c r="I108" s="96"/>
      <c r="J108" s="89"/>
    </row>
    <row r="109" spans="1:10" s="53" customFormat="1" ht="19.5" customHeight="1">
      <c r="A109" s="90"/>
      <c r="B109" s="15" t="s">
        <v>15</v>
      </c>
      <c r="C109" s="36" t="s">
        <v>66</v>
      </c>
      <c r="D109" s="9" t="s">
        <v>0</v>
      </c>
      <c r="E109" s="91" t="s">
        <v>9</v>
      </c>
      <c r="F109" s="21">
        <v>8</v>
      </c>
      <c r="G109" s="81"/>
      <c r="H109" s="95">
        <f>F109*G109</f>
        <v>0</v>
      </c>
      <c r="I109" s="96"/>
      <c r="J109" s="89"/>
    </row>
    <row r="110" spans="1:10" s="39" customFormat="1" ht="27" customHeight="1">
      <c r="A110" s="16" t="s">
        <v>31</v>
      </c>
      <c r="B110" s="15">
        <v>9</v>
      </c>
      <c r="C110" s="11" t="s">
        <v>54</v>
      </c>
      <c r="D110" s="12" t="s">
        <v>70</v>
      </c>
      <c r="E110" s="93"/>
      <c r="F110" s="31"/>
      <c r="G110" s="17"/>
      <c r="H110" s="97"/>
      <c r="I110" s="96"/>
      <c r="J110" s="89"/>
    </row>
    <row r="111" spans="1:10" s="53" customFormat="1" ht="19.5" customHeight="1">
      <c r="A111" s="90"/>
      <c r="B111" s="15" t="s">
        <v>15</v>
      </c>
      <c r="C111" s="36" t="s">
        <v>87</v>
      </c>
      <c r="D111" s="9" t="s">
        <v>0</v>
      </c>
      <c r="E111" s="91"/>
      <c r="F111" s="31"/>
      <c r="G111" s="17"/>
      <c r="H111" s="17"/>
      <c r="I111" s="96"/>
      <c r="J111" s="89"/>
    </row>
    <row r="112" spans="1:10" s="53" customFormat="1" ht="19.5" customHeight="1">
      <c r="A112" s="90"/>
      <c r="B112" s="35" t="s">
        <v>19</v>
      </c>
      <c r="C112" s="37" t="s">
        <v>56</v>
      </c>
      <c r="D112" s="9" t="s">
        <v>0</v>
      </c>
      <c r="E112" s="91" t="s">
        <v>9</v>
      </c>
      <c r="F112" s="21">
        <v>3</v>
      </c>
      <c r="G112" s="81"/>
      <c r="H112" s="95">
        <f>F112*G112</f>
        <v>0</v>
      </c>
      <c r="I112" s="96"/>
      <c r="J112" s="89"/>
    </row>
    <row r="113" spans="1:10" s="53" customFormat="1" ht="19.5" customHeight="1">
      <c r="A113" s="90"/>
      <c r="B113" s="35" t="s">
        <v>21</v>
      </c>
      <c r="C113" s="37" t="s">
        <v>51</v>
      </c>
      <c r="D113" s="9" t="s">
        <v>0</v>
      </c>
      <c r="E113" s="91" t="s">
        <v>9</v>
      </c>
      <c r="F113" s="21">
        <v>2</v>
      </c>
      <c r="G113" s="81"/>
      <c r="H113" s="95">
        <f>F113*G113</f>
        <v>0</v>
      </c>
      <c r="I113" s="96"/>
      <c r="J113" s="89"/>
    </row>
    <row r="114" spans="1:10" s="53" customFormat="1" ht="19.5" customHeight="1">
      <c r="A114" s="98"/>
      <c r="B114" s="99" t="s">
        <v>22</v>
      </c>
      <c r="C114" s="100" t="s">
        <v>37</v>
      </c>
      <c r="D114" s="101" t="s">
        <v>0</v>
      </c>
      <c r="E114" s="102" t="s">
        <v>9</v>
      </c>
      <c r="F114" s="103">
        <v>2</v>
      </c>
      <c r="G114" s="82"/>
      <c r="H114" s="104">
        <f>F114*G114</f>
        <v>0</v>
      </c>
      <c r="I114" s="96"/>
      <c r="J114" s="89"/>
    </row>
    <row r="115" spans="1:10" s="39" customFormat="1" ht="27" customHeight="1">
      <c r="A115" s="121" t="s">
        <v>31</v>
      </c>
      <c r="B115" s="122">
        <v>10</v>
      </c>
      <c r="C115" s="123" t="s">
        <v>55</v>
      </c>
      <c r="D115" s="124" t="s">
        <v>70</v>
      </c>
      <c r="E115" s="125"/>
      <c r="F115" s="75"/>
      <c r="G115" s="76"/>
      <c r="H115" s="126"/>
      <c r="I115" s="96"/>
      <c r="J115" s="89"/>
    </row>
    <row r="116" spans="1:10" s="53" customFormat="1" ht="19.5" customHeight="1">
      <c r="A116" s="90"/>
      <c r="B116" s="15" t="s">
        <v>15</v>
      </c>
      <c r="C116" s="36" t="s">
        <v>66</v>
      </c>
      <c r="D116" s="9" t="s">
        <v>0</v>
      </c>
      <c r="E116" s="91" t="s">
        <v>9</v>
      </c>
      <c r="F116" s="21">
        <v>15</v>
      </c>
      <c r="G116" s="81"/>
      <c r="H116" s="95">
        <f>F116*G116</f>
        <v>0</v>
      </c>
      <c r="I116" s="96"/>
      <c r="J116" s="89"/>
    </row>
    <row r="117" spans="1:10" s="53" customFormat="1" ht="19.5" customHeight="1">
      <c r="A117" s="90"/>
      <c r="B117" s="15" t="s">
        <v>16</v>
      </c>
      <c r="C117" s="36" t="s">
        <v>65</v>
      </c>
      <c r="D117" s="9" t="s">
        <v>0</v>
      </c>
      <c r="E117" s="91" t="s">
        <v>9</v>
      </c>
      <c r="F117" s="21">
        <v>2</v>
      </c>
      <c r="G117" s="81"/>
      <c r="H117" s="95">
        <f>F117*G117</f>
        <v>0</v>
      </c>
      <c r="I117" s="96"/>
      <c r="J117" s="89"/>
    </row>
    <row r="118" spans="1:10" s="53" customFormat="1" ht="19.5" customHeight="1">
      <c r="A118" s="90"/>
      <c r="B118" s="15" t="s">
        <v>17</v>
      </c>
      <c r="C118" s="36" t="s">
        <v>64</v>
      </c>
      <c r="D118" s="9" t="s">
        <v>0</v>
      </c>
      <c r="E118" s="91" t="s">
        <v>9</v>
      </c>
      <c r="F118" s="21">
        <v>5</v>
      </c>
      <c r="G118" s="81"/>
      <c r="H118" s="95">
        <f>F118*G118</f>
        <v>0</v>
      </c>
      <c r="I118" s="96"/>
      <c r="J118" s="89"/>
    </row>
    <row r="119" spans="1:10" s="53" customFormat="1" ht="19.5" customHeight="1">
      <c r="A119" s="90"/>
      <c r="B119" s="15" t="s">
        <v>18</v>
      </c>
      <c r="C119" s="36" t="s">
        <v>67</v>
      </c>
      <c r="D119" s="9" t="s">
        <v>0</v>
      </c>
      <c r="E119" s="91" t="s">
        <v>9</v>
      </c>
      <c r="F119" s="21">
        <v>3</v>
      </c>
      <c r="G119" s="81"/>
      <c r="H119" s="95">
        <f>F119*G119</f>
        <v>0</v>
      </c>
      <c r="I119" s="96"/>
      <c r="J119" s="89"/>
    </row>
    <row r="120" spans="1:10" s="55" customFormat="1" ht="19.5" customHeight="1">
      <c r="A120" s="23" t="s">
        <v>31</v>
      </c>
      <c r="B120" s="24">
        <v>11</v>
      </c>
      <c r="C120" s="174" t="s">
        <v>52</v>
      </c>
      <c r="D120" s="26" t="s">
        <v>70</v>
      </c>
      <c r="E120" s="175"/>
      <c r="F120" s="34"/>
      <c r="G120" s="17"/>
      <c r="H120" s="108"/>
      <c r="I120" s="96"/>
      <c r="J120" s="89"/>
    </row>
    <row r="121" spans="1:10" s="53" customFormat="1" ht="19.5" customHeight="1">
      <c r="A121" s="90"/>
      <c r="B121" s="15" t="s">
        <v>15</v>
      </c>
      <c r="C121" s="176" t="s">
        <v>53</v>
      </c>
      <c r="D121" s="9" t="s">
        <v>0</v>
      </c>
      <c r="E121" s="86" t="s">
        <v>36</v>
      </c>
      <c r="F121" s="29">
        <v>29</v>
      </c>
      <c r="G121" s="81"/>
      <c r="H121" s="95">
        <f>F121*G121</f>
        <v>0</v>
      </c>
      <c r="I121" s="96"/>
      <c r="J121" s="89"/>
    </row>
    <row r="122" spans="1:10" s="51" customFormat="1" ht="19.5" customHeight="1">
      <c r="A122" s="23" t="s">
        <v>31</v>
      </c>
      <c r="B122" s="24">
        <v>12</v>
      </c>
      <c r="C122" s="25" t="s">
        <v>96</v>
      </c>
      <c r="D122" s="26" t="s">
        <v>97</v>
      </c>
      <c r="E122" s="175"/>
      <c r="F122" s="34"/>
      <c r="G122" s="28"/>
      <c r="H122" s="28"/>
      <c r="I122" s="96"/>
      <c r="J122" s="109"/>
    </row>
    <row r="123" spans="1:49" s="52" customFormat="1" ht="27" customHeight="1">
      <c r="A123" s="92"/>
      <c r="B123" s="14" t="s">
        <v>19</v>
      </c>
      <c r="C123" s="38" t="s">
        <v>59</v>
      </c>
      <c r="D123" s="12" t="s">
        <v>0</v>
      </c>
      <c r="E123" s="93" t="s">
        <v>13</v>
      </c>
      <c r="F123" s="30">
        <v>40</v>
      </c>
      <c r="G123" s="81"/>
      <c r="H123" s="95">
        <f>F123*G123</f>
        <v>0</v>
      </c>
      <c r="I123" s="96"/>
      <c r="J123" s="8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39"/>
      <c r="AK123" s="39"/>
      <c r="AL123" s="39"/>
      <c r="AM123" s="39"/>
      <c r="AN123" s="39"/>
      <c r="AO123" s="39"/>
      <c r="AP123" s="39"/>
      <c r="AQ123" s="39"/>
      <c r="AR123" s="39"/>
      <c r="AS123" s="39"/>
      <c r="AT123" s="39"/>
      <c r="AU123" s="39"/>
      <c r="AV123" s="39"/>
      <c r="AW123" s="39"/>
    </row>
    <row r="124" spans="1:49" s="51" customFormat="1" ht="19.5" customHeight="1">
      <c r="A124" s="23" t="s">
        <v>31</v>
      </c>
      <c r="B124" s="24">
        <v>13</v>
      </c>
      <c r="C124" s="25" t="s">
        <v>98</v>
      </c>
      <c r="D124" s="26" t="s">
        <v>90</v>
      </c>
      <c r="E124" s="86"/>
      <c r="F124" s="29">
        <v>0</v>
      </c>
      <c r="G124" s="17"/>
      <c r="H124" s="97"/>
      <c r="I124" s="96"/>
      <c r="J124" s="89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B124" s="55"/>
      <c r="AC124" s="55"/>
      <c r="AD124" s="55"/>
      <c r="AE124" s="55"/>
      <c r="AF124" s="55"/>
      <c r="AG124" s="55"/>
      <c r="AH124" s="55"/>
      <c r="AI124" s="55"/>
      <c r="AJ124" s="55"/>
      <c r="AK124" s="55"/>
      <c r="AL124" s="55"/>
      <c r="AM124" s="55"/>
      <c r="AN124" s="55"/>
      <c r="AO124" s="55"/>
      <c r="AP124" s="55"/>
      <c r="AQ124" s="55"/>
      <c r="AR124" s="55"/>
      <c r="AS124" s="55"/>
      <c r="AT124" s="55"/>
      <c r="AU124" s="55"/>
      <c r="AV124" s="55"/>
      <c r="AW124" s="55"/>
    </row>
    <row r="125" spans="1:49" s="50" customFormat="1" ht="19.5" customHeight="1">
      <c r="A125" s="90"/>
      <c r="B125" s="15" t="s">
        <v>15</v>
      </c>
      <c r="C125" s="36" t="s">
        <v>99</v>
      </c>
      <c r="D125" s="9" t="s">
        <v>0</v>
      </c>
      <c r="E125" s="93" t="s">
        <v>13</v>
      </c>
      <c r="F125" s="31">
        <v>75</v>
      </c>
      <c r="G125" s="81"/>
      <c r="H125" s="95">
        <f>F125*G125</f>
        <v>0</v>
      </c>
      <c r="I125" s="96"/>
      <c r="J125" s="89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3"/>
      <c r="Z125" s="53"/>
      <c r="AA125" s="53"/>
      <c r="AB125" s="53"/>
      <c r="AC125" s="53"/>
      <c r="AD125" s="53"/>
      <c r="AE125" s="53"/>
      <c r="AF125" s="53"/>
      <c r="AG125" s="53"/>
      <c r="AH125" s="53"/>
      <c r="AI125" s="53"/>
      <c r="AJ125" s="53"/>
      <c r="AK125" s="53"/>
      <c r="AL125" s="53"/>
      <c r="AM125" s="53"/>
      <c r="AN125" s="53"/>
      <c r="AO125" s="53"/>
      <c r="AP125" s="53"/>
      <c r="AQ125" s="53"/>
      <c r="AR125" s="53"/>
      <c r="AS125" s="53"/>
      <c r="AT125" s="53"/>
      <c r="AU125" s="53"/>
      <c r="AV125" s="53"/>
      <c r="AW125" s="53"/>
    </row>
    <row r="126" spans="1:49" s="50" customFormat="1" ht="19.5" customHeight="1">
      <c r="A126" s="23" t="s">
        <v>31</v>
      </c>
      <c r="B126" s="24">
        <v>13</v>
      </c>
      <c r="C126" s="25" t="s">
        <v>122</v>
      </c>
      <c r="D126" s="9" t="s">
        <v>128</v>
      </c>
      <c r="E126" s="93" t="s">
        <v>13</v>
      </c>
      <c r="F126" s="31">
        <v>20</v>
      </c>
      <c r="G126" s="81"/>
      <c r="H126" s="95">
        <f>F126*G126</f>
        <v>0</v>
      </c>
      <c r="I126" s="96"/>
      <c r="J126" s="89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3"/>
      <c r="Z126" s="53"/>
      <c r="AA126" s="53"/>
      <c r="AB126" s="53"/>
      <c r="AC126" s="53"/>
      <c r="AD126" s="53"/>
      <c r="AE126" s="53"/>
      <c r="AF126" s="53"/>
      <c r="AG126" s="53"/>
      <c r="AH126" s="53"/>
      <c r="AI126" s="53"/>
      <c r="AJ126" s="53"/>
      <c r="AK126" s="53"/>
      <c r="AL126" s="53"/>
      <c r="AM126" s="53"/>
      <c r="AN126" s="53"/>
      <c r="AO126" s="53"/>
      <c r="AP126" s="53"/>
      <c r="AQ126" s="53"/>
      <c r="AR126" s="53"/>
      <c r="AS126" s="53"/>
      <c r="AT126" s="53"/>
      <c r="AU126" s="53"/>
      <c r="AV126" s="53"/>
      <c r="AW126" s="53"/>
    </row>
    <row r="127" spans="1:49" s="50" customFormat="1" ht="27" customHeight="1">
      <c r="A127" s="23" t="s">
        <v>31</v>
      </c>
      <c r="B127" s="24">
        <v>14</v>
      </c>
      <c r="C127" s="25" t="s">
        <v>109</v>
      </c>
      <c r="D127" s="26" t="s">
        <v>123</v>
      </c>
      <c r="E127" s="91" t="s">
        <v>13</v>
      </c>
      <c r="F127" s="31">
        <v>50</v>
      </c>
      <c r="G127" s="81"/>
      <c r="H127" s="117">
        <f>F127*G127</f>
        <v>0</v>
      </c>
      <c r="I127" s="96"/>
      <c r="J127" s="89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  <c r="Z127" s="53"/>
      <c r="AA127" s="53"/>
      <c r="AB127" s="53"/>
      <c r="AC127" s="53"/>
      <c r="AD127" s="53"/>
      <c r="AE127" s="53"/>
      <c r="AF127" s="53"/>
      <c r="AG127" s="53"/>
      <c r="AH127" s="53"/>
      <c r="AI127" s="53"/>
      <c r="AJ127" s="53"/>
      <c r="AK127" s="53"/>
      <c r="AL127" s="53"/>
      <c r="AM127" s="53"/>
      <c r="AN127" s="53"/>
      <c r="AO127" s="53"/>
      <c r="AP127" s="53"/>
      <c r="AQ127" s="53"/>
      <c r="AR127" s="53"/>
      <c r="AS127" s="53"/>
      <c r="AT127" s="53"/>
      <c r="AU127" s="53"/>
      <c r="AV127" s="53"/>
      <c r="AW127" s="53"/>
    </row>
    <row r="128" spans="1:49" s="51" customFormat="1" ht="19.5" customHeight="1">
      <c r="A128" s="23" t="s">
        <v>31</v>
      </c>
      <c r="B128" s="24">
        <v>15</v>
      </c>
      <c r="C128" s="25" t="s">
        <v>100</v>
      </c>
      <c r="D128" s="26" t="s">
        <v>91</v>
      </c>
      <c r="E128" s="86"/>
      <c r="F128" s="29">
        <v>0</v>
      </c>
      <c r="G128" s="17"/>
      <c r="H128" s="97"/>
      <c r="I128" s="96"/>
      <c r="J128" s="89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5"/>
      <c r="AC128" s="55"/>
      <c r="AD128" s="55"/>
      <c r="AE128" s="55"/>
      <c r="AF128" s="55"/>
      <c r="AG128" s="55"/>
      <c r="AH128" s="55"/>
      <c r="AI128" s="55"/>
      <c r="AJ128" s="55"/>
      <c r="AK128" s="55"/>
      <c r="AL128" s="55"/>
      <c r="AM128" s="55"/>
      <c r="AN128" s="55"/>
      <c r="AO128" s="55"/>
      <c r="AP128" s="55"/>
      <c r="AQ128" s="55"/>
      <c r="AR128" s="55"/>
      <c r="AS128" s="55"/>
      <c r="AT128" s="55"/>
      <c r="AU128" s="55"/>
      <c r="AV128" s="55"/>
      <c r="AW128" s="55"/>
    </row>
    <row r="129" spans="1:49" s="50" customFormat="1" ht="19.5" customHeight="1">
      <c r="A129" s="90"/>
      <c r="B129" s="15" t="s">
        <v>15</v>
      </c>
      <c r="C129" s="36" t="s">
        <v>101</v>
      </c>
      <c r="D129" s="9" t="s">
        <v>0</v>
      </c>
      <c r="E129" s="91" t="s">
        <v>10</v>
      </c>
      <c r="F129" s="31">
        <v>50</v>
      </c>
      <c r="G129" s="81"/>
      <c r="H129" s="95">
        <f>F129*G129</f>
        <v>0</v>
      </c>
      <c r="I129" s="96"/>
      <c r="J129" s="89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  <c r="Z129" s="53"/>
      <c r="AA129" s="53"/>
      <c r="AB129" s="53"/>
      <c r="AC129" s="53"/>
      <c r="AD129" s="53"/>
      <c r="AE129" s="53"/>
      <c r="AF129" s="53"/>
      <c r="AG129" s="53"/>
      <c r="AH129" s="53"/>
      <c r="AI129" s="53"/>
      <c r="AJ129" s="53"/>
      <c r="AK129" s="53"/>
      <c r="AL129" s="53"/>
      <c r="AM129" s="53"/>
      <c r="AN129" s="53"/>
      <c r="AO129" s="53"/>
      <c r="AP129" s="53"/>
      <c r="AQ129" s="53"/>
      <c r="AR129" s="53"/>
      <c r="AS129" s="53"/>
      <c r="AT129" s="53"/>
      <c r="AU129" s="53"/>
      <c r="AV129" s="53"/>
      <c r="AW129" s="53"/>
    </row>
    <row r="130" spans="1:49" s="50" customFormat="1" ht="19.5" customHeight="1">
      <c r="A130" s="90"/>
      <c r="B130" s="15" t="s">
        <v>16</v>
      </c>
      <c r="C130" s="36" t="s">
        <v>113</v>
      </c>
      <c r="D130" s="9" t="s">
        <v>0</v>
      </c>
      <c r="E130" s="91" t="s">
        <v>12</v>
      </c>
      <c r="F130" s="31">
        <v>20</v>
      </c>
      <c r="G130" s="81"/>
      <c r="H130" s="95">
        <f>F130*G130</f>
        <v>0</v>
      </c>
      <c r="I130" s="96"/>
      <c r="J130" s="89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3"/>
      <c r="Z130" s="53"/>
      <c r="AA130" s="53"/>
      <c r="AB130" s="53"/>
      <c r="AC130" s="53"/>
      <c r="AD130" s="53"/>
      <c r="AE130" s="53"/>
      <c r="AF130" s="53"/>
      <c r="AG130" s="53"/>
      <c r="AH130" s="53"/>
      <c r="AI130" s="53"/>
      <c r="AJ130" s="53"/>
      <c r="AK130" s="53"/>
      <c r="AL130" s="53"/>
      <c r="AM130" s="53"/>
      <c r="AN130" s="53"/>
      <c r="AO130" s="53"/>
      <c r="AP130" s="53"/>
      <c r="AQ130" s="53"/>
      <c r="AR130" s="53"/>
      <c r="AS130" s="53"/>
      <c r="AT130" s="53"/>
      <c r="AU130" s="53"/>
      <c r="AV130" s="53"/>
      <c r="AW130" s="53"/>
    </row>
    <row r="131" spans="1:49" s="50" customFormat="1" ht="19.5" customHeight="1">
      <c r="A131" s="90"/>
      <c r="B131" s="15" t="s">
        <v>17</v>
      </c>
      <c r="C131" s="36" t="s">
        <v>125</v>
      </c>
      <c r="D131" s="9" t="s">
        <v>0</v>
      </c>
      <c r="E131" s="91" t="s">
        <v>12</v>
      </c>
      <c r="F131" s="31">
        <v>20</v>
      </c>
      <c r="G131" s="81"/>
      <c r="H131" s="95">
        <f>F131*G131</f>
        <v>0</v>
      </c>
      <c r="I131" s="96"/>
      <c r="J131" s="89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  <c r="Z131" s="53"/>
      <c r="AA131" s="53"/>
      <c r="AB131" s="53"/>
      <c r="AC131" s="53"/>
      <c r="AD131" s="53"/>
      <c r="AE131" s="53"/>
      <c r="AF131" s="53"/>
      <c r="AG131" s="53"/>
      <c r="AH131" s="53"/>
      <c r="AI131" s="53"/>
      <c r="AJ131" s="53"/>
      <c r="AK131" s="53"/>
      <c r="AL131" s="53"/>
      <c r="AM131" s="53"/>
      <c r="AN131" s="53"/>
      <c r="AO131" s="53"/>
      <c r="AP131" s="53"/>
      <c r="AQ131" s="53"/>
      <c r="AR131" s="53"/>
      <c r="AS131" s="53"/>
      <c r="AT131" s="53"/>
      <c r="AU131" s="53"/>
      <c r="AV131" s="53"/>
      <c r="AW131" s="53"/>
    </row>
    <row r="132" spans="1:49" s="52" customFormat="1" ht="27" customHeight="1">
      <c r="A132" s="16" t="s">
        <v>31</v>
      </c>
      <c r="B132" s="15">
        <v>16</v>
      </c>
      <c r="C132" s="11" t="s">
        <v>102</v>
      </c>
      <c r="D132" s="12" t="s">
        <v>92</v>
      </c>
      <c r="E132" s="86" t="s">
        <v>13</v>
      </c>
      <c r="F132" s="31">
        <v>20</v>
      </c>
      <c r="G132" s="81"/>
      <c r="H132" s="117">
        <f>F132*G132</f>
        <v>0</v>
      </c>
      <c r="I132" s="96"/>
      <c r="J132" s="8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  <c r="AJ132" s="39"/>
      <c r="AK132" s="39"/>
      <c r="AL132" s="39"/>
      <c r="AM132" s="39"/>
      <c r="AN132" s="39"/>
      <c r="AO132" s="39"/>
      <c r="AP132" s="39"/>
      <c r="AQ132" s="39"/>
      <c r="AR132" s="39"/>
      <c r="AS132" s="39"/>
      <c r="AT132" s="39"/>
      <c r="AU132" s="39"/>
      <c r="AV132" s="39"/>
      <c r="AW132" s="39"/>
    </row>
    <row r="133" spans="1:9" s="20" customFormat="1" ht="27" customHeight="1">
      <c r="A133" s="57"/>
      <c r="B133" s="58"/>
      <c r="C133" s="59"/>
      <c r="D133" s="60"/>
      <c r="E133" s="61"/>
      <c r="F133" s="62"/>
      <c r="G133" s="63" t="s">
        <v>110</v>
      </c>
      <c r="H133" s="64">
        <f>SUM(H70:H132)</f>
        <v>0</v>
      </c>
      <c r="I133" s="96"/>
    </row>
    <row r="134" spans="1:49" s="51" customFormat="1" ht="27" customHeight="1">
      <c r="A134" s="153" t="s">
        <v>29</v>
      </c>
      <c r="B134" s="154"/>
      <c r="C134" s="155" t="s">
        <v>111</v>
      </c>
      <c r="D134" s="156"/>
      <c r="E134" s="156"/>
      <c r="F134" s="156"/>
      <c r="G134" s="156"/>
      <c r="H134" s="157"/>
      <c r="I134" s="96"/>
      <c r="J134" s="49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B134" s="55"/>
      <c r="AC134" s="55"/>
      <c r="AD134" s="55"/>
      <c r="AE134" s="55"/>
      <c r="AF134" s="55"/>
      <c r="AG134" s="55"/>
      <c r="AH134" s="55"/>
      <c r="AI134" s="55"/>
      <c r="AJ134" s="55"/>
      <c r="AK134" s="55"/>
      <c r="AL134" s="55"/>
      <c r="AM134" s="55"/>
      <c r="AN134" s="55"/>
      <c r="AO134" s="55"/>
      <c r="AP134" s="55"/>
      <c r="AQ134" s="55"/>
      <c r="AR134" s="55"/>
      <c r="AS134" s="55"/>
      <c r="AT134" s="55"/>
      <c r="AU134" s="55"/>
      <c r="AV134" s="55"/>
      <c r="AW134" s="55"/>
    </row>
    <row r="135" spans="1:9" s="54" customFormat="1" ht="19.5" customHeight="1">
      <c r="A135" s="23" t="s">
        <v>32</v>
      </c>
      <c r="B135" s="24">
        <v>1</v>
      </c>
      <c r="C135" s="25" t="s">
        <v>46</v>
      </c>
      <c r="D135" s="26" t="s">
        <v>118</v>
      </c>
      <c r="E135" s="27" t="s">
        <v>47</v>
      </c>
      <c r="F135" s="31">
        <v>10</v>
      </c>
      <c r="G135" s="81"/>
      <c r="H135" s="78">
        <f>F135*G135</f>
        <v>0</v>
      </c>
      <c r="I135" s="96"/>
    </row>
    <row r="136" spans="1:10" s="53" customFormat="1" ht="27" customHeight="1">
      <c r="A136" s="16" t="s">
        <v>32</v>
      </c>
      <c r="B136" s="15">
        <v>2</v>
      </c>
      <c r="C136" s="8" t="s">
        <v>107</v>
      </c>
      <c r="D136" s="9" t="s">
        <v>90</v>
      </c>
      <c r="E136" s="10" t="s">
        <v>13</v>
      </c>
      <c r="F136" s="31">
        <v>5</v>
      </c>
      <c r="G136" s="81"/>
      <c r="H136" s="79">
        <f aca="true" t="shared" si="1" ref="H136:H141">F136*G136</f>
        <v>0</v>
      </c>
      <c r="I136" s="96"/>
      <c r="J136" s="54"/>
    </row>
    <row r="137" spans="1:9" s="54" customFormat="1" ht="19.5" customHeight="1">
      <c r="A137" s="23" t="s">
        <v>32</v>
      </c>
      <c r="B137" s="24">
        <v>3</v>
      </c>
      <c r="C137" s="25" t="s">
        <v>42</v>
      </c>
      <c r="D137" s="26" t="s">
        <v>93</v>
      </c>
      <c r="E137" s="27" t="s">
        <v>14</v>
      </c>
      <c r="F137" s="31">
        <v>50</v>
      </c>
      <c r="G137" s="81"/>
      <c r="H137" s="79">
        <f t="shared" si="1"/>
        <v>0</v>
      </c>
      <c r="I137" s="96"/>
    </row>
    <row r="138" spans="1:10" s="39" customFormat="1" ht="27" customHeight="1">
      <c r="A138" s="16" t="s">
        <v>32</v>
      </c>
      <c r="B138" s="15">
        <v>4</v>
      </c>
      <c r="C138" s="25" t="s">
        <v>94</v>
      </c>
      <c r="D138" s="12" t="s">
        <v>70</v>
      </c>
      <c r="E138" s="13"/>
      <c r="F138" s="31"/>
      <c r="G138" s="17"/>
      <c r="H138" s="56"/>
      <c r="I138" s="96"/>
      <c r="J138" s="54"/>
    </row>
    <row r="139" spans="1:10" s="53" customFormat="1" ht="19.5" customHeight="1">
      <c r="A139" s="22"/>
      <c r="B139" s="15" t="s">
        <v>15</v>
      </c>
      <c r="C139" s="36" t="s">
        <v>56</v>
      </c>
      <c r="D139" s="9" t="s">
        <v>0</v>
      </c>
      <c r="E139" s="10" t="s">
        <v>9</v>
      </c>
      <c r="F139" s="21">
        <v>1</v>
      </c>
      <c r="G139" s="81"/>
      <c r="H139" s="79">
        <f t="shared" si="1"/>
        <v>0</v>
      </c>
      <c r="I139" s="96"/>
      <c r="J139" s="54"/>
    </row>
    <row r="140" spans="1:10" s="53" customFormat="1" ht="19.5" customHeight="1">
      <c r="A140" s="22"/>
      <c r="B140" s="15" t="s">
        <v>16</v>
      </c>
      <c r="C140" s="36" t="s">
        <v>51</v>
      </c>
      <c r="D140" s="9" t="s">
        <v>0</v>
      </c>
      <c r="E140" s="10" t="s">
        <v>9</v>
      </c>
      <c r="F140" s="21">
        <v>1</v>
      </c>
      <c r="G140" s="81"/>
      <c r="H140" s="79">
        <f t="shared" si="1"/>
        <v>0</v>
      </c>
      <c r="I140" s="96"/>
      <c r="J140" s="54"/>
    </row>
    <row r="141" spans="1:10" s="53" customFormat="1" ht="19.5" customHeight="1">
      <c r="A141" s="22"/>
      <c r="B141" s="15" t="s">
        <v>17</v>
      </c>
      <c r="C141" s="36" t="s">
        <v>37</v>
      </c>
      <c r="D141" s="9" t="s">
        <v>0</v>
      </c>
      <c r="E141" s="10" t="s">
        <v>9</v>
      </c>
      <c r="F141" s="21">
        <v>1</v>
      </c>
      <c r="G141" s="81"/>
      <c r="H141" s="79">
        <f t="shared" si="1"/>
        <v>0</v>
      </c>
      <c r="I141" s="96"/>
      <c r="J141" s="54"/>
    </row>
    <row r="142" spans="1:9" s="54" customFormat="1" ht="19.5" customHeight="1">
      <c r="A142" s="23" t="s">
        <v>32</v>
      </c>
      <c r="B142" s="24">
        <v>5</v>
      </c>
      <c r="C142" s="25" t="s">
        <v>33</v>
      </c>
      <c r="D142" s="26" t="s">
        <v>70</v>
      </c>
      <c r="E142" s="27"/>
      <c r="F142" s="31"/>
      <c r="G142" s="17"/>
      <c r="H142" s="56"/>
      <c r="I142" s="96"/>
    </row>
    <row r="143" spans="1:10" s="55" customFormat="1" ht="19.5" customHeight="1">
      <c r="A143" s="22"/>
      <c r="B143" s="15" t="s">
        <v>15</v>
      </c>
      <c r="C143" s="36" t="s">
        <v>81</v>
      </c>
      <c r="D143" s="9" t="s">
        <v>0</v>
      </c>
      <c r="E143" s="10"/>
      <c r="F143" s="31"/>
      <c r="G143" s="17"/>
      <c r="H143" s="17"/>
      <c r="I143" s="96"/>
      <c r="J143" s="54"/>
    </row>
    <row r="144" spans="1:10" s="55" customFormat="1" ht="19.5" customHeight="1">
      <c r="A144" s="22"/>
      <c r="B144" s="35" t="s">
        <v>19</v>
      </c>
      <c r="C144" s="37" t="s">
        <v>72</v>
      </c>
      <c r="D144" s="9" t="s">
        <v>0</v>
      </c>
      <c r="E144" s="10" t="s">
        <v>9</v>
      </c>
      <c r="F144" s="21">
        <v>1</v>
      </c>
      <c r="G144" s="81"/>
      <c r="H144" s="79">
        <f aca="true" t="shared" si="2" ref="H144:H150">F144*G144</f>
        <v>0</v>
      </c>
      <c r="I144" s="96"/>
      <c r="J144" s="54"/>
    </row>
    <row r="145" spans="1:10" s="55" customFormat="1" ht="15" customHeight="1">
      <c r="A145" s="22"/>
      <c r="B145" s="35" t="s">
        <v>21</v>
      </c>
      <c r="C145" s="37" t="s">
        <v>73</v>
      </c>
      <c r="D145" s="9" t="s">
        <v>0</v>
      </c>
      <c r="E145" s="10" t="s">
        <v>9</v>
      </c>
      <c r="F145" s="21">
        <v>1</v>
      </c>
      <c r="G145" s="81"/>
      <c r="H145" s="79">
        <f t="shared" si="2"/>
        <v>0</v>
      </c>
      <c r="I145" s="96"/>
      <c r="J145" s="54"/>
    </row>
    <row r="146" spans="1:10" s="55" customFormat="1" ht="19.5" customHeight="1">
      <c r="A146" s="22"/>
      <c r="B146" s="35" t="s">
        <v>22</v>
      </c>
      <c r="C146" s="37" t="s">
        <v>74</v>
      </c>
      <c r="D146" s="9" t="s">
        <v>0</v>
      </c>
      <c r="E146" s="10" t="s">
        <v>9</v>
      </c>
      <c r="F146" s="21">
        <v>1</v>
      </c>
      <c r="G146" s="81"/>
      <c r="H146" s="79">
        <f t="shared" si="2"/>
        <v>0</v>
      </c>
      <c r="I146" s="96"/>
      <c r="J146" s="54"/>
    </row>
    <row r="147" spans="1:10" s="55" customFormat="1" ht="19.5" customHeight="1">
      <c r="A147" s="22"/>
      <c r="B147" s="35" t="s">
        <v>23</v>
      </c>
      <c r="C147" s="37" t="s">
        <v>75</v>
      </c>
      <c r="D147" s="9" t="s">
        <v>0</v>
      </c>
      <c r="E147" s="10" t="s">
        <v>9</v>
      </c>
      <c r="F147" s="21">
        <v>1</v>
      </c>
      <c r="G147" s="81"/>
      <c r="H147" s="79">
        <f t="shared" si="2"/>
        <v>0</v>
      </c>
      <c r="I147" s="96"/>
      <c r="J147" s="54"/>
    </row>
    <row r="148" spans="1:10" s="55" customFormat="1" ht="19.5" customHeight="1">
      <c r="A148" s="22"/>
      <c r="B148" s="35" t="s">
        <v>20</v>
      </c>
      <c r="C148" s="37" t="s">
        <v>76</v>
      </c>
      <c r="D148" s="9" t="s">
        <v>0</v>
      </c>
      <c r="E148" s="10" t="s">
        <v>9</v>
      </c>
      <c r="F148" s="21">
        <v>1</v>
      </c>
      <c r="G148" s="81"/>
      <c r="H148" s="79">
        <f t="shared" si="2"/>
        <v>0</v>
      </c>
      <c r="I148" s="96"/>
      <c r="J148" s="54"/>
    </row>
    <row r="149" spans="1:10" s="55" customFormat="1" ht="19.5" customHeight="1">
      <c r="A149" s="22"/>
      <c r="B149" s="35" t="s">
        <v>24</v>
      </c>
      <c r="C149" s="37" t="s">
        <v>78</v>
      </c>
      <c r="D149" s="9" t="s">
        <v>0</v>
      </c>
      <c r="E149" s="10" t="s">
        <v>9</v>
      </c>
      <c r="F149" s="21">
        <v>1</v>
      </c>
      <c r="G149" s="81"/>
      <c r="H149" s="79">
        <f t="shared" si="2"/>
        <v>0</v>
      </c>
      <c r="I149" s="96"/>
      <c r="J149" s="54"/>
    </row>
    <row r="150" spans="1:10" s="55" customFormat="1" ht="15" customHeight="1">
      <c r="A150" s="22"/>
      <c r="B150" s="35" t="s">
        <v>25</v>
      </c>
      <c r="C150" s="37" t="s">
        <v>79</v>
      </c>
      <c r="D150" s="9" t="s">
        <v>0</v>
      </c>
      <c r="E150" s="10" t="s">
        <v>9</v>
      </c>
      <c r="F150" s="21">
        <v>1</v>
      </c>
      <c r="G150" s="81"/>
      <c r="H150" s="117">
        <f t="shared" si="2"/>
        <v>0</v>
      </c>
      <c r="I150" s="96"/>
      <c r="J150" s="54"/>
    </row>
    <row r="151" spans="1:10" s="55" customFormat="1" ht="19.5" customHeight="1">
      <c r="A151" s="22"/>
      <c r="B151" s="15" t="s">
        <v>16</v>
      </c>
      <c r="C151" s="36" t="s">
        <v>82</v>
      </c>
      <c r="D151" s="9" t="s">
        <v>0</v>
      </c>
      <c r="E151" s="10"/>
      <c r="F151" s="31"/>
      <c r="G151" s="17"/>
      <c r="H151" s="17"/>
      <c r="I151" s="96"/>
      <c r="J151" s="54"/>
    </row>
    <row r="152" spans="1:10" s="55" customFormat="1" ht="19.5" customHeight="1">
      <c r="A152" s="22"/>
      <c r="B152" s="35" t="s">
        <v>19</v>
      </c>
      <c r="C152" s="37" t="s">
        <v>72</v>
      </c>
      <c r="D152" s="9" t="s">
        <v>0</v>
      </c>
      <c r="E152" s="10" t="s">
        <v>9</v>
      </c>
      <c r="F152" s="21">
        <v>1</v>
      </c>
      <c r="G152" s="81"/>
      <c r="H152" s="79">
        <f aca="true" t="shared" si="3" ref="H152:H177">F152*G152</f>
        <v>0</v>
      </c>
      <c r="I152" s="96"/>
      <c r="J152" s="54"/>
    </row>
    <row r="153" spans="1:10" s="55" customFormat="1" ht="19.5" customHeight="1">
      <c r="A153" s="22"/>
      <c r="B153" s="35" t="s">
        <v>21</v>
      </c>
      <c r="C153" s="37" t="s">
        <v>73</v>
      </c>
      <c r="D153" s="9" t="s">
        <v>0</v>
      </c>
      <c r="E153" s="10" t="s">
        <v>9</v>
      </c>
      <c r="F153" s="21">
        <v>1</v>
      </c>
      <c r="G153" s="81"/>
      <c r="H153" s="79">
        <f t="shared" si="3"/>
        <v>0</v>
      </c>
      <c r="I153" s="96"/>
      <c r="J153" s="54"/>
    </row>
    <row r="154" spans="1:10" s="55" customFormat="1" ht="19.5" customHeight="1">
      <c r="A154" s="22"/>
      <c r="B154" s="35" t="s">
        <v>22</v>
      </c>
      <c r="C154" s="37" t="s">
        <v>75</v>
      </c>
      <c r="D154" s="9" t="s">
        <v>0</v>
      </c>
      <c r="E154" s="10" t="s">
        <v>9</v>
      </c>
      <c r="F154" s="21">
        <v>1</v>
      </c>
      <c r="G154" s="81"/>
      <c r="H154" s="79">
        <f t="shared" si="3"/>
        <v>0</v>
      </c>
      <c r="I154" s="96"/>
      <c r="J154" s="54"/>
    </row>
    <row r="155" spans="1:10" s="55" customFormat="1" ht="19.5" customHeight="1">
      <c r="A155" s="22"/>
      <c r="B155" s="35" t="s">
        <v>23</v>
      </c>
      <c r="C155" s="37" t="s">
        <v>76</v>
      </c>
      <c r="D155" s="9" t="s">
        <v>0</v>
      </c>
      <c r="E155" s="10" t="s">
        <v>9</v>
      </c>
      <c r="F155" s="21">
        <v>1</v>
      </c>
      <c r="G155" s="81"/>
      <c r="H155" s="79">
        <f t="shared" si="3"/>
        <v>0</v>
      </c>
      <c r="I155" s="96"/>
      <c r="J155" s="54"/>
    </row>
    <row r="156" spans="1:10" s="55" customFormat="1" ht="19.5" customHeight="1">
      <c r="A156" s="22"/>
      <c r="B156" s="35" t="s">
        <v>20</v>
      </c>
      <c r="C156" s="37" t="s">
        <v>77</v>
      </c>
      <c r="D156" s="9" t="s">
        <v>0</v>
      </c>
      <c r="E156" s="10" t="s">
        <v>9</v>
      </c>
      <c r="F156" s="21">
        <v>1</v>
      </c>
      <c r="G156" s="81"/>
      <c r="H156" s="79">
        <f t="shared" si="3"/>
        <v>0</v>
      </c>
      <c r="I156" s="96"/>
      <c r="J156" s="54"/>
    </row>
    <row r="157" spans="1:10" s="55" customFormat="1" ht="19.5" customHeight="1">
      <c r="A157" s="22"/>
      <c r="B157" s="35" t="s">
        <v>24</v>
      </c>
      <c r="C157" s="37" t="s">
        <v>78</v>
      </c>
      <c r="D157" s="9" t="s">
        <v>0</v>
      </c>
      <c r="E157" s="10" t="s">
        <v>9</v>
      </c>
      <c r="F157" s="21">
        <v>1</v>
      </c>
      <c r="G157" s="81"/>
      <c r="H157" s="79">
        <f t="shared" si="3"/>
        <v>0</v>
      </c>
      <c r="I157" s="96"/>
      <c r="J157" s="54"/>
    </row>
    <row r="158" spans="1:10" s="55" customFormat="1" ht="19.5" customHeight="1">
      <c r="A158" s="22"/>
      <c r="B158" s="35" t="s">
        <v>25</v>
      </c>
      <c r="C158" s="37" t="s">
        <v>79</v>
      </c>
      <c r="D158" s="9" t="s">
        <v>0</v>
      </c>
      <c r="E158" s="10" t="s">
        <v>9</v>
      </c>
      <c r="F158" s="21">
        <v>1</v>
      </c>
      <c r="G158" s="81"/>
      <c r="H158" s="79">
        <f t="shared" si="3"/>
        <v>0</v>
      </c>
      <c r="I158" s="96"/>
      <c r="J158" s="54"/>
    </row>
    <row r="159" spans="1:10" s="55" customFormat="1" ht="19.5" customHeight="1">
      <c r="A159" s="22"/>
      <c r="B159" s="35" t="s">
        <v>26</v>
      </c>
      <c r="C159" s="37" t="s">
        <v>80</v>
      </c>
      <c r="D159" s="9" t="s">
        <v>0</v>
      </c>
      <c r="E159" s="10" t="s">
        <v>9</v>
      </c>
      <c r="F159" s="21">
        <v>1</v>
      </c>
      <c r="G159" s="81"/>
      <c r="H159" s="79">
        <f t="shared" si="3"/>
        <v>0</v>
      </c>
      <c r="I159" s="96"/>
      <c r="J159" s="54"/>
    </row>
    <row r="160" spans="1:9" s="54" customFormat="1" ht="19.5" customHeight="1">
      <c r="A160" s="23" t="s">
        <v>32</v>
      </c>
      <c r="B160" s="24">
        <v>6</v>
      </c>
      <c r="C160" s="25" t="s">
        <v>39</v>
      </c>
      <c r="D160" s="26" t="s">
        <v>70</v>
      </c>
      <c r="E160" s="27"/>
      <c r="F160" s="31"/>
      <c r="G160" s="17"/>
      <c r="H160" s="56"/>
      <c r="I160" s="96"/>
    </row>
    <row r="161" spans="1:10" s="53" customFormat="1" ht="19.5" customHeight="1">
      <c r="A161" s="22"/>
      <c r="B161" s="15" t="s">
        <v>15</v>
      </c>
      <c r="C161" s="36" t="s">
        <v>65</v>
      </c>
      <c r="D161" s="9" t="s">
        <v>0</v>
      </c>
      <c r="E161" s="10" t="s">
        <v>9</v>
      </c>
      <c r="F161" s="21">
        <v>1</v>
      </c>
      <c r="G161" s="81"/>
      <c r="H161" s="79">
        <f t="shared" si="3"/>
        <v>0</v>
      </c>
      <c r="I161" s="96"/>
      <c r="J161" s="54"/>
    </row>
    <row r="162" spans="1:10" s="53" customFormat="1" ht="19.5" customHeight="1">
      <c r="A162" s="129"/>
      <c r="B162" s="119" t="s">
        <v>16</v>
      </c>
      <c r="C162" s="120" t="s">
        <v>67</v>
      </c>
      <c r="D162" s="101" t="s">
        <v>0</v>
      </c>
      <c r="E162" s="130" t="s">
        <v>9</v>
      </c>
      <c r="F162" s="103">
        <v>1</v>
      </c>
      <c r="G162" s="82"/>
      <c r="H162" s="131">
        <f t="shared" si="3"/>
        <v>0</v>
      </c>
      <c r="I162" s="96"/>
      <c r="J162" s="54"/>
    </row>
    <row r="163" spans="1:9" s="54" customFormat="1" ht="19.5" customHeight="1">
      <c r="A163" s="71" t="s">
        <v>32</v>
      </c>
      <c r="B163" s="72">
        <v>7</v>
      </c>
      <c r="C163" s="73" t="s">
        <v>86</v>
      </c>
      <c r="D163" s="74" t="s">
        <v>70</v>
      </c>
      <c r="E163" s="77"/>
      <c r="F163" s="75"/>
      <c r="G163" s="76"/>
      <c r="H163" s="126"/>
      <c r="I163" s="96"/>
    </row>
    <row r="164" spans="1:10" s="53" customFormat="1" ht="19.5" customHeight="1">
      <c r="A164" s="22"/>
      <c r="B164" s="15" t="s">
        <v>15</v>
      </c>
      <c r="C164" s="36" t="s">
        <v>66</v>
      </c>
      <c r="D164" s="9" t="s">
        <v>0</v>
      </c>
      <c r="E164" s="10" t="s">
        <v>9</v>
      </c>
      <c r="F164" s="21">
        <v>1</v>
      </c>
      <c r="G164" s="81"/>
      <c r="H164" s="79">
        <f t="shared" si="3"/>
        <v>0</v>
      </c>
      <c r="I164" s="96"/>
      <c r="J164" s="54"/>
    </row>
    <row r="165" spans="1:10" s="53" customFormat="1" ht="19.5" customHeight="1">
      <c r="A165" s="22"/>
      <c r="B165" s="15" t="s">
        <v>16</v>
      </c>
      <c r="C165" s="36" t="s">
        <v>65</v>
      </c>
      <c r="D165" s="9" t="s">
        <v>0</v>
      </c>
      <c r="E165" s="10" t="s">
        <v>9</v>
      </c>
      <c r="F165" s="21">
        <v>1</v>
      </c>
      <c r="G165" s="81"/>
      <c r="H165" s="79">
        <f t="shared" si="3"/>
        <v>0</v>
      </c>
      <c r="I165" s="96"/>
      <c r="J165" s="54"/>
    </row>
    <row r="166" spans="1:10" s="53" customFormat="1" ht="19.5" customHeight="1">
      <c r="A166" s="22"/>
      <c r="B166" s="15" t="s">
        <v>17</v>
      </c>
      <c r="C166" s="36" t="s">
        <v>67</v>
      </c>
      <c r="D166" s="9" t="s">
        <v>0</v>
      </c>
      <c r="E166" s="10" t="s">
        <v>9</v>
      </c>
      <c r="F166" s="21">
        <v>1</v>
      </c>
      <c r="G166" s="81"/>
      <c r="H166" s="79">
        <f t="shared" si="3"/>
        <v>0</v>
      </c>
      <c r="I166" s="96"/>
      <c r="J166" s="54"/>
    </row>
    <row r="167" spans="1:9" s="54" customFormat="1" ht="19.5" customHeight="1">
      <c r="A167" s="23" t="s">
        <v>32</v>
      </c>
      <c r="B167" s="24">
        <v>8</v>
      </c>
      <c r="C167" s="25" t="s">
        <v>38</v>
      </c>
      <c r="D167" s="26" t="s">
        <v>70</v>
      </c>
      <c r="E167" s="27"/>
      <c r="F167" s="31"/>
      <c r="G167" s="17"/>
      <c r="H167" s="56"/>
      <c r="I167" s="96"/>
    </row>
    <row r="168" spans="1:10" s="53" customFormat="1" ht="19.5" customHeight="1">
      <c r="A168" s="22"/>
      <c r="B168" s="15" t="s">
        <v>15</v>
      </c>
      <c r="C168" s="36" t="s">
        <v>65</v>
      </c>
      <c r="D168" s="9" t="s">
        <v>0</v>
      </c>
      <c r="E168" s="10" t="s">
        <v>9</v>
      </c>
      <c r="F168" s="21">
        <v>1</v>
      </c>
      <c r="G168" s="81"/>
      <c r="H168" s="79">
        <f t="shared" si="3"/>
        <v>0</v>
      </c>
      <c r="I168" s="96"/>
      <c r="J168" s="54"/>
    </row>
    <row r="169" spans="1:10" s="53" customFormat="1" ht="19.5" customHeight="1">
      <c r="A169" s="22"/>
      <c r="B169" s="15" t="s">
        <v>16</v>
      </c>
      <c r="C169" s="36" t="s">
        <v>67</v>
      </c>
      <c r="D169" s="9" t="s">
        <v>0</v>
      </c>
      <c r="E169" s="10" t="s">
        <v>9</v>
      </c>
      <c r="F169" s="21">
        <v>1</v>
      </c>
      <c r="G169" s="81"/>
      <c r="H169" s="79">
        <f t="shared" si="3"/>
        <v>0</v>
      </c>
      <c r="I169" s="96"/>
      <c r="J169" s="54"/>
    </row>
    <row r="170" spans="1:9" s="54" customFormat="1" ht="19.5" customHeight="1">
      <c r="A170" s="23" t="s">
        <v>32</v>
      </c>
      <c r="B170" s="24">
        <v>9</v>
      </c>
      <c r="C170" s="25" t="s">
        <v>85</v>
      </c>
      <c r="D170" s="26" t="s">
        <v>70</v>
      </c>
      <c r="E170" s="27"/>
      <c r="F170" s="31"/>
      <c r="G170" s="17"/>
      <c r="H170" s="56"/>
      <c r="I170" s="96"/>
    </row>
    <row r="171" spans="1:10" s="53" customFormat="1" ht="19.5" customHeight="1">
      <c r="A171" s="22"/>
      <c r="B171" s="15" t="s">
        <v>15</v>
      </c>
      <c r="C171" s="36" t="s">
        <v>66</v>
      </c>
      <c r="D171" s="9" t="s">
        <v>0</v>
      </c>
      <c r="E171" s="10" t="s">
        <v>9</v>
      </c>
      <c r="F171" s="21">
        <v>1</v>
      </c>
      <c r="G171" s="81"/>
      <c r="H171" s="79">
        <f t="shared" si="3"/>
        <v>0</v>
      </c>
      <c r="I171" s="96"/>
      <c r="J171" s="54"/>
    </row>
    <row r="172" spans="1:10" s="53" customFormat="1" ht="19.5" customHeight="1">
      <c r="A172" s="22"/>
      <c r="B172" s="15" t="s">
        <v>16</v>
      </c>
      <c r="C172" s="36" t="s">
        <v>65</v>
      </c>
      <c r="D172" s="9" t="s">
        <v>0</v>
      </c>
      <c r="E172" s="10" t="s">
        <v>9</v>
      </c>
      <c r="F172" s="21">
        <v>1</v>
      </c>
      <c r="G172" s="81"/>
      <c r="H172" s="79">
        <f t="shared" si="3"/>
        <v>0</v>
      </c>
      <c r="I172" s="96"/>
      <c r="J172" s="54"/>
    </row>
    <row r="173" spans="1:10" s="53" customFormat="1" ht="19.5" customHeight="1">
      <c r="A173" s="22"/>
      <c r="B173" s="15" t="s">
        <v>17</v>
      </c>
      <c r="C173" s="36" t="s">
        <v>67</v>
      </c>
      <c r="D173" s="9" t="s">
        <v>0</v>
      </c>
      <c r="E173" s="10" t="s">
        <v>9</v>
      </c>
      <c r="F173" s="21">
        <v>1</v>
      </c>
      <c r="G173" s="81"/>
      <c r="H173" s="79">
        <f t="shared" si="3"/>
        <v>0</v>
      </c>
      <c r="I173" s="96"/>
      <c r="J173" s="54"/>
    </row>
    <row r="174" spans="1:10" s="39" customFormat="1" ht="27" customHeight="1">
      <c r="A174" s="16" t="s">
        <v>32</v>
      </c>
      <c r="B174" s="15">
        <v>10</v>
      </c>
      <c r="C174" s="25" t="s">
        <v>88</v>
      </c>
      <c r="D174" s="12" t="s">
        <v>70</v>
      </c>
      <c r="E174" s="13" t="s">
        <v>10</v>
      </c>
      <c r="F174" s="31"/>
      <c r="G174" s="17"/>
      <c r="H174" s="56"/>
      <c r="I174" s="96"/>
      <c r="J174" s="54"/>
    </row>
    <row r="175" spans="1:10" s="53" customFormat="1" ht="19.5" customHeight="1">
      <c r="A175" s="22"/>
      <c r="B175" s="15" t="s">
        <v>15</v>
      </c>
      <c r="C175" s="36" t="s">
        <v>60</v>
      </c>
      <c r="D175" s="9" t="s">
        <v>0</v>
      </c>
      <c r="E175" s="10" t="s">
        <v>9</v>
      </c>
      <c r="F175" s="21">
        <v>1</v>
      </c>
      <c r="G175" s="81"/>
      <c r="H175" s="79">
        <f t="shared" si="3"/>
        <v>0</v>
      </c>
      <c r="I175" s="96"/>
      <c r="J175" s="54"/>
    </row>
    <row r="176" spans="1:10" s="53" customFormat="1" ht="19.5" customHeight="1">
      <c r="A176" s="22"/>
      <c r="B176" s="15" t="s">
        <v>16</v>
      </c>
      <c r="C176" s="36" t="s">
        <v>56</v>
      </c>
      <c r="D176" s="9" t="s">
        <v>0</v>
      </c>
      <c r="E176" s="10" t="s">
        <v>9</v>
      </c>
      <c r="F176" s="21">
        <v>1</v>
      </c>
      <c r="G176" s="81"/>
      <c r="H176" s="79">
        <f t="shared" si="3"/>
        <v>0</v>
      </c>
      <c r="I176" s="96"/>
      <c r="J176" s="54"/>
    </row>
    <row r="177" spans="1:10" s="53" customFormat="1" ht="19.5" customHeight="1">
      <c r="A177" s="22"/>
      <c r="B177" s="15" t="s">
        <v>17</v>
      </c>
      <c r="C177" s="36" t="s">
        <v>51</v>
      </c>
      <c r="D177" s="9" t="s">
        <v>0</v>
      </c>
      <c r="E177" s="10" t="s">
        <v>9</v>
      </c>
      <c r="F177" s="21">
        <v>1</v>
      </c>
      <c r="G177" s="81"/>
      <c r="H177" s="79">
        <f t="shared" si="3"/>
        <v>0</v>
      </c>
      <c r="I177" s="96"/>
      <c r="J177" s="54"/>
    </row>
    <row r="178" spans="1:10" s="39" customFormat="1" ht="27" customHeight="1">
      <c r="A178" s="16" t="s">
        <v>32</v>
      </c>
      <c r="B178" s="15">
        <v>11</v>
      </c>
      <c r="C178" s="25" t="s">
        <v>89</v>
      </c>
      <c r="D178" s="12" t="s">
        <v>70</v>
      </c>
      <c r="E178" s="13" t="s">
        <v>10</v>
      </c>
      <c r="F178" s="31"/>
      <c r="G178" s="17"/>
      <c r="H178" s="79"/>
      <c r="I178" s="96"/>
      <c r="J178" s="54"/>
    </row>
    <row r="179" spans="1:10" s="53" customFormat="1" ht="19.5" customHeight="1">
      <c r="A179" s="22"/>
      <c r="B179" s="15" t="s">
        <v>15</v>
      </c>
      <c r="C179" s="36" t="s">
        <v>60</v>
      </c>
      <c r="D179" s="9" t="s">
        <v>0</v>
      </c>
      <c r="E179" s="10" t="s">
        <v>12</v>
      </c>
      <c r="F179" s="21">
        <v>10</v>
      </c>
      <c r="G179" s="81"/>
      <c r="H179" s="79">
        <f>F179*G179</f>
        <v>0</v>
      </c>
      <c r="I179" s="96"/>
      <c r="J179" s="54"/>
    </row>
    <row r="180" spans="1:10" s="53" customFormat="1" ht="19.5" customHeight="1">
      <c r="A180" s="22"/>
      <c r="B180" s="15" t="s">
        <v>16</v>
      </c>
      <c r="C180" s="36" t="s">
        <v>56</v>
      </c>
      <c r="D180" s="9" t="s">
        <v>0</v>
      </c>
      <c r="E180" s="10" t="s">
        <v>12</v>
      </c>
      <c r="F180" s="21">
        <v>10</v>
      </c>
      <c r="G180" s="81"/>
      <c r="H180" s="79">
        <f>F180*G180</f>
        <v>0</v>
      </c>
      <c r="I180" s="96"/>
      <c r="J180" s="54"/>
    </row>
    <row r="181" spans="1:10" s="53" customFormat="1" ht="19.5" customHeight="1">
      <c r="A181" s="22"/>
      <c r="B181" s="15" t="s">
        <v>17</v>
      </c>
      <c r="C181" s="36" t="s">
        <v>51</v>
      </c>
      <c r="D181" s="9" t="s">
        <v>0</v>
      </c>
      <c r="E181" s="10" t="s">
        <v>12</v>
      </c>
      <c r="F181" s="21">
        <v>10</v>
      </c>
      <c r="G181" s="81"/>
      <c r="H181" s="79">
        <f>F181*G181</f>
        <v>0</v>
      </c>
      <c r="I181" s="96"/>
      <c r="J181" s="54"/>
    </row>
    <row r="182" spans="1:9" s="54" customFormat="1" ht="27" customHeight="1">
      <c r="A182" s="16" t="s">
        <v>32</v>
      </c>
      <c r="B182" s="15">
        <v>12</v>
      </c>
      <c r="C182" s="25" t="s">
        <v>35</v>
      </c>
      <c r="D182" s="26" t="s">
        <v>70</v>
      </c>
      <c r="E182" s="27" t="s">
        <v>95</v>
      </c>
      <c r="F182" s="21">
        <v>1</v>
      </c>
      <c r="G182" s="81"/>
      <c r="H182" s="79">
        <f>F182*G182</f>
        <v>0</v>
      </c>
      <c r="I182" s="96"/>
    </row>
    <row r="183" spans="1:9" s="54" customFormat="1" ht="19.5" customHeight="1">
      <c r="A183" s="23" t="s">
        <v>32</v>
      </c>
      <c r="B183" s="24">
        <v>13</v>
      </c>
      <c r="C183" s="25" t="s">
        <v>34</v>
      </c>
      <c r="D183" s="26" t="s">
        <v>43</v>
      </c>
      <c r="E183" s="27"/>
      <c r="F183" s="31"/>
      <c r="G183" s="17"/>
      <c r="H183" s="70"/>
      <c r="I183" s="96"/>
    </row>
    <row r="184" spans="1:10" s="53" customFormat="1" ht="19.5" customHeight="1">
      <c r="A184" s="22"/>
      <c r="B184" s="15" t="s">
        <v>15</v>
      </c>
      <c r="C184" s="36" t="s">
        <v>63</v>
      </c>
      <c r="D184" s="9" t="s">
        <v>0</v>
      </c>
      <c r="E184" s="10"/>
      <c r="F184" s="31"/>
      <c r="G184" s="17"/>
      <c r="H184" s="70"/>
      <c r="I184" s="96"/>
      <c r="J184" s="54"/>
    </row>
    <row r="185" spans="1:10" s="53" customFormat="1" ht="19.5" customHeight="1">
      <c r="A185" s="22"/>
      <c r="B185" s="35" t="s">
        <v>19</v>
      </c>
      <c r="C185" s="37" t="s">
        <v>62</v>
      </c>
      <c r="D185" s="9" t="s">
        <v>0</v>
      </c>
      <c r="E185" s="10" t="s">
        <v>13</v>
      </c>
      <c r="F185" s="31">
        <v>25</v>
      </c>
      <c r="G185" s="81"/>
      <c r="H185" s="79">
        <f>F185*G185</f>
        <v>0</v>
      </c>
      <c r="I185" s="96"/>
      <c r="J185" s="54"/>
    </row>
    <row r="186" spans="1:10" s="51" customFormat="1" ht="19.5" customHeight="1">
      <c r="A186" s="23" t="s">
        <v>32</v>
      </c>
      <c r="B186" s="24">
        <v>14</v>
      </c>
      <c r="C186" s="25" t="s">
        <v>96</v>
      </c>
      <c r="D186" s="26" t="s">
        <v>97</v>
      </c>
      <c r="E186" s="175"/>
      <c r="F186" s="34"/>
      <c r="G186" s="28"/>
      <c r="H186" s="28"/>
      <c r="I186" s="96"/>
      <c r="J186" s="54"/>
    </row>
    <row r="187" spans="1:49" s="50" customFormat="1" ht="27" customHeight="1">
      <c r="A187" s="90"/>
      <c r="B187" s="15" t="s">
        <v>15</v>
      </c>
      <c r="C187" s="38" t="s">
        <v>57</v>
      </c>
      <c r="D187" s="9"/>
      <c r="E187" s="91" t="s">
        <v>13</v>
      </c>
      <c r="F187" s="31">
        <v>10</v>
      </c>
      <c r="G187" s="81"/>
      <c r="H187" s="95">
        <f>F187*G187</f>
        <v>0</v>
      </c>
      <c r="I187" s="96"/>
      <c r="J187" s="54"/>
      <c r="K187" s="53"/>
      <c r="L187" s="53"/>
      <c r="M187" s="53"/>
      <c r="N187" s="53"/>
      <c r="O187" s="53"/>
      <c r="P187" s="53"/>
      <c r="Q187" s="53"/>
      <c r="R187" s="53"/>
      <c r="S187" s="53"/>
      <c r="T187" s="53"/>
      <c r="U187" s="53"/>
      <c r="V187" s="53"/>
      <c r="W187" s="53"/>
      <c r="X187" s="53"/>
      <c r="Y187" s="53"/>
      <c r="Z187" s="53"/>
      <c r="AA187" s="53"/>
      <c r="AB187" s="53"/>
      <c r="AC187" s="53"/>
      <c r="AD187" s="53"/>
      <c r="AE187" s="53"/>
      <c r="AF187" s="53"/>
      <c r="AG187" s="53"/>
      <c r="AH187" s="53"/>
      <c r="AI187" s="53"/>
      <c r="AJ187" s="53"/>
      <c r="AK187" s="53"/>
      <c r="AL187" s="53"/>
      <c r="AM187" s="53"/>
      <c r="AN187" s="53"/>
      <c r="AO187" s="53"/>
      <c r="AP187" s="53"/>
      <c r="AQ187" s="53"/>
      <c r="AR187" s="53"/>
      <c r="AS187" s="53"/>
      <c r="AT187" s="53"/>
      <c r="AU187" s="53"/>
      <c r="AV187" s="53"/>
      <c r="AW187" s="53"/>
    </row>
    <row r="188" spans="1:49" s="50" customFormat="1" ht="27" customHeight="1">
      <c r="A188" s="90"/>
      <c r="B188" s="15" t="s">
        <v>16</v>
      </c>
      <c r="C188" s="38" t="s">
        <v>58</v>
      </c>
      <c r="D188" s="9"/>
      <c r="E188" s="91" t="s">
        <v>13</v>
      </c>
      <c r="F188" s="31">
        <v>10</v>
      </c>
      <c r="G188" s="81"/>
      <c r="H188" s="95">
        <f>F188*G188</f>
        <v>0</v>
      </c>
      <c r="I188" s="96"/>
      <c r="J188" s="54"/>
      <c r="K188" s="53"/>
      <c r="L188" s="53"/>
      <c r="M188" s="53"/>
      <c r="N188" s="53"/>
      <c r="O188" s="53"/>
      <c r="P188" s="53"/>
      <c r="Q188" s="53"/>
      <c r="R188" s="53"/>
      <c r="S188" s="53"/>
      <c r="T188" s="53"/>
      <c r="U188" s="53"/>
      <c r="V188" s="53"/>
      <c r="W188" s="53"/>
      <c r="X188" s="53"/>
      <c r="Y188" s="53"/>
      <c r="Z188" s="53"/>
      <c r="AA188" s="53"/>
      <c r="AB188" s="53"/>
      <c r="AC188" s="53"/>
      <c r="AD188" s="53"/>
      <c r="AE188" s="53"/>
      <c r="AF188" s="53"/>
      <c r="AG188" s="53"/>
      <c r="AH188" s="53"/>
      <c r="AI188" s="53"/>
      <c r="AJ188" s="53"/>
      <c r="AK188" s="53"/>
      <c r="AL188" s="53"/>
      <c r="AM188" s="53"/>
      <c r="AN188" s="53"/>
      <c r="AO188" s="53"/>
      <c r="AP188" s="53"/>
      <c r="AQ188" s="53"/>
      <c r="AR188" s="53"/>
      <c r="AS188" s="53"/>
      <c r="AT188" s="53"/>
      <c r="AU188" s="53"/>
      <c r="AV188" s="53"/>
      <c r="AW188" s="53"/>
    </row>
    <row r="189" spans="1:9" s="20" customFormat="1" ht="27" customHeight="1">
      <c r="A189" s="57"/>
      <c r="B189" s="58"/>
      <c r="C189" s="59"/>
      <c r="D189" s="60"/>
      <c r="E189" s="61"/>
      <c r="F189" s="62"/>
      <c r="G189" s="63" t="s">
        <v>130</v>
      </c>
      <c r="H189" s="64">
        <f>SUM(H135:H188)</f>
        <v>0</v>
      </c>
      <c r="I189" s="39"/>
    </row>
    <row r="190" spans="1:49" s="51" customFormat="1" ht="27" customHeight="1">
      <c r="A190" s="158" t="s">
        <v>114</v>
      </c>
      <c r="B190" s="158"/>
      <c r="C190" s="158"/>
      <c r="D190" s="158"/>
      <c r="E190" s="158"/>
      <c r="F190" s="158"/>
      <c r="G190" s="158"/>
      <c r="H190" s="158"/>
      <c r="I190" s="48"/>
      <c r="J190" s="49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  <c r="X190" s="55"/>
      <c r="Y190" s="55"/>
      <c r="Z190" s="55"/>
      <c r="AA190" s="55"/>
      <c r="AB190" s="55"/>
      <c r="AC190" s="55"/>
      <c r="AD190" s="55"/>
      <c r="AE190" s="55"/>
      <c r="AF190" s="55"/>
      <c r="AG190" s="55"/>
      <c r="AH190" s="55"/>
      <c r="AI190" s="55"/>
      <c r="AJ190" s="55"/>
      <c r="AK190" s="55"/>
      <c r="AL190" s="55"/>
      <c r="AM190" s="55"/>
      <c r="AN190" s="55"/>
      <c r="AO190" s="55"/>
      <c r="AP190" s="55"/>
      <c r="AQ190" s="55"/>
      <c r="AR190" s="55"/>
      <c r="AS190" s="55"/>
      <c r="AT190" s="55"/>
      <c r="AU190" s="55"/>
      <c r="AV190" s="55"/>
      <c r="AW190" s="55"/>
    </row>
    <row r="191" spans="1:49" s="51" customFormat="1" ht="43.5" customHeight="1" thickBot="1">
      <c r="A191" s="148" t="str">
        <f>A6</f>
        <v>A</v>
      </c>
      <c r="B191" s="149"/>
      <c r="C191" s="150" t="str">
        <f>C6</f>
        <v>RIVER AVENUE - WILMOT PLACE TO OSBORNE STREET &amp; GERARD STREET - 85m S OF
RIVER AVENUE TO RIVER AVENUE</v>
      </c>
      <c r="D191" s="151"/>
      <c r="E191" s="151"/>
      <c r="F191" s="152"/>
      <c r="G191" s="68" t="s">
        <v>115</v>
      </c>
      <c r="H191" s="69">
        <f>H66</f>
        <v>0</v>
      </c>
      <c r="I191" s="48"/>
      <c r="J191" s="49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  <c r="X191" s="55"/>
      <c r="Y191" s="55"/>
      <c r="Z191" s="55"/>
      <c r="AA191" s="55"/>
      <c r="AB191" s="55"/>
      <c r="AC191" s="55"/>
      <c r="AD191" s="55"/>
      <c r="AE191" s="55"/>
      <c r="AF191" s="55"/>
      <c r="AG191" s="55"/>
      <c r="AH191" s="55"/>
      <c r="AI191" s="55"/>
      <c r="AJ191" s="55"/>
      <c r="AK191" s="55"/>
      <c r="AL191" s="55"/>
      <c r="AM191" s="55"/>
      <c r="AN191" s="55"/>
      <c r="AO191" s="55"/>
      <c r="AP191" s="55"/>
      <c r="AQ191" s="55"/>
      <c r="AR191" s="55"/>
      <c r="AS191" s="55"/>
      <c r="AT191" s="55"/>
      <c r="AU191" s="55"/>
      <c r="AV191" s="55"/>
      <c r="AW191" s="55"/>
    </row>
    <row r="192" spans="1:49" s="51" customFormat="1" ht="30" customHeight="1" thickBot="1" thickTop="1">
      <c r="A192" s="159" t="str">
        <f>A67</f>
        <v>B</v>
      </c>
      <c r="B192" s="160"/>
      <c r="C192" s="161" t="str">
        <f>C67</f>
        <v>STRADBROOK AVENUE - WELLINGTON CRESCENT TO OSBORNE STREET</v>
      </c>
      <c r="D192" s="161"/>
      <c r="E192" s="161"/>
      <c r="F192" s="161"/>
      <c r="G192" s="65" t="s">
        <v>115</v>
      </c>
      <c r="H192" s="67">
        <f>H133</f>
        <v>0</v>
      </c>
      <c r="I192" s="48"/>
      <c r="J192" s="49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  <c r="X192" s="55"/>
      <c r="Y192" s="55"/>
      <c r="Z192" s="55"/>
      <c r="AA192" s="55"/>
      <c r="AB192" s="55"/>
      <c r="AC192" s="55"/>
      <c r="AD192" s="55"/>
      <c r="AE192" s="55"/>
      <c r="AF192" s="55"/>
      <c r="AG192" s="55"/>
      <c r="AH192" s="55"/>
      <c r="AI192" s="55"/>
      <c r="AJ192" s="55"/>
      <c r="AK192" s="55"/>
      <c r="AL192" s="55"/>
      <c r="AM192" s="55"/>
      <c r="AN192" s="55"/>
      <c r="AO192" s="55"/>
      <c r="AP192" s="55"/>
      <c r="AQ192" s="55"/>
      <c r="AR192" s="55"/>
      <c r="AS192" s="55"/>
      <c r="AT192" s="55"/>
      <c r="AU192" s="55"/>
      <c r="AV192" s="55"/>
      <c r="AW192" s="55"/>
    </row>
    <row r="193" spans="1:49" s="51" customFormat="1" ht="30" customHeight="1" thickBot="1" thickTop="1">
      <c r="A193" s="159" t="str">
        <f>A134</f>
        <v>C</v>
      </c>
      <c r="B193" s="160"/>
      <c r="C193" s="161" t="str">
        <f>C134</f>
        <v>PROVISIONAL ITEMS</v>
      </c>
      <c r="D193" s="161"/>
      <c r="E193" s="161"/>
      <c r="F193" s="161"/>
      <c r="G193" s="65" t="s">
        <v>115</v>
      </c>
      <c r="H193" s="67">
        <f>H189</f>
        <v>0</v>
      </c>
      <c r="I193" s="48"/>
      <c r="J193" s="49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  <c r="X193" s="55"/>
      <c r="Y193" s="55"/>
      <c r="Z193" s="55"/>
      <c r="AA193" s="55"/>
      <c r="AB193" s="55"/>
      <c r="AC193" s="55"/>
      <c r="AD193" s="55"/>
      <c r="AE193" s="55"/>
      <c r="AF193" s="55"/>
      <c r="AG193" s="55"/>
      <c r="AH193" s="55"/>
      <c r="AI193" s="55"/>
      <c r="AJ193" s="55"/>
      <c r="AK193" s="55"/>
      <c r="AL193" s="55"/>
      <c r="AM193" s="55"/>
      <c r="AN193" s="55"/>
      <c r="AO193" s="55"/>
      <c r="AP193" s="55"/>
      <c r="AQ193" s="55"/>
      <c r="AR193" s="55"/>
      <c r="AS193" s="55"/>
      <c r="AT193" s="55"/>
      <c r="AU193" s="55"/>
      <c r="AV193" s="55"/>
      <c r="AW193" s="55"/>
    </row>
    <row r="194" spans="1:9" s="19" customFormat="1" ht="12.75" customHeight="1" thickTop="1">
      <c r="A194" s="182"/>
      <c r="B194" s="136"/>
      <c r="C194" s="136" t="s">
        <v>10</v>
      </c>
      <c r="D194" s="137"/>
      <c r="E194" s="136"/>
      <c r="F194" s="137"/>
      <c r="G194" s="138"/>
      <c r="H194" s="179"/>
      <c r="I194" s="18"/>
    </row>
    <row r="195" spans="1:8" ht="23.25" customHeight="1">
      <c r="A195" s="183" t="s">
        <v>116</v>
      </c>
      <c r="C195" s="32"/>
      <c r="D195" s="139"/>
      <c r="E195" s="139"/>
      <c r="F195" s="139"/>
      <c r="G195" s="139"/>
      <c r="H195" s="180">
        <f>SUM(H191:H193)</f>
        <v>0</v>
      </c>
    </row>
    <row r="196" spans="1:8" ht="21" customHeight="1">
      <c r="A196" s="184"/>
      <c r="B196" s="170"/>
      <c r="C196" s="170"/>
      <c r="D196" s="170"/>
      <c r="E196" s="170"/>
      <c r="F196" s="170"/>
      <c r="G196" s="170"/>
      <c r="H196" s="181"/>
    </row>
    <row r="197" spans="1:8" ht="19.5" customHeight="1">
      <c r="A197" s="184"/>
      <c r="B197" s="170"/>
      <c r="C197" s="170"/>
      <c r="D197" s="170"/>
      <c r="E197" s="170"/>
      <c r="F197" s="170"/>
      <c r="G197" s="170"/>
      <c r="H197" s="181"/>
    </row>
    <row r="198" spans="1:8" ht="30" customHeight="1">
      <c r="A198" s="183"/>
      <c r="F198" s="19" t="s">
        <v>103</v>
      </c>
      <c r="H198" s="84"/>
    </row>
    <row r="199" spans="1:8" ht="12.75" customHeight="1">
      <c r="A199" s="185"/>
      <c r="B199" s="186"/>
      <c r="C199" s="187"/>
      <c r="D199" s="187"/>
      <c r="E199" s="187"/>
      <c r="F199" s="188" t="s">
        <v>104</v>
      </c>
      <c r="G199" s="188"/>
      <c r="H199" s="189"/>
    </row>
    <row r="200" ht="13.5" customHeight="1"/>
    <row r="201" ht="13.5" customHeight="1"/>
    <row r="202" spans="5:8" ht="15.75">
      <c r="E202" s="177"/>
      <c r="F202" s="177"/>
      <c r="G202" s="177"/>
      <c r="H202" s="177"/>
    </row>
    <row r="203" spans="5:8" ht="15.75">
      <c r="E203" s="177"/>
      <c r="F203" s="177"/>
      <c r="G203" s="178"/>
      <c r="H203" s="178"/>
    </row>
  </sheetData>
  <sheetProtection password="DC0E" sheet="1" selectLockedCells="1"/>
  <mergeCells count="22">
    <mergeCell ref="H4:H5"/>
    <mergeCell ref="A4:B5"/>
    <mergeCell ref="C4:C5"/>
    <mergeCell ref="E4:E5"/>
    <mergeCell ref="A196:H196"/>
    <mergeCell ref="A197:H197"/>
    <mergeCell ref="A6:B6"/>
    <mergeCell ref="G203:H203"/>
    <mergeCell ref="F199:H199"/>
    <mergeCell ref="A192:B192"/>
    <mergeCell ref="C192:F192"/>
    <mergeCell ref="A193:B193"/>
    <mergeCell ref="C193:F193"/>
    <mergeCell ref="I6:N6"/>
    <mergeCell ref="A67:B67"/>
    <mergeCell ref="C67:H67"/>
    <mergeCell ref="C6:H6"/>
    <mergeCell ref="A191:B191"/>
    <mergeCell ref="C191:F191"/>
    <mergeCell ref="A134:B134"/>
    <mergeCell ref="C134:H134"/>
    <mergeCell ref="A190:H190"/>
  </mergeCells>
  <printOptions/>
  <pageMargins left="0.7480314960629921" right="0.4330708661417323" top="0.7480314960629921" bottom="0.7480314960629921" header="0.2362204724409449" footer="0.1968503937007874"/>
  <pageSetup horizontalDpi="600" verticalDpi="600" orientation="portrait" r:id="rId1"/>
  <headerFooter alignWithMargins="0">
    <oddHeader>&amp;L&amp;8The City of Winnipeg
Tender 249-2021&amp;R&amp;8Bid Submission
Page &amp;P of 9</oddHeader>
  </headerFooter>
  <rowBreaks count="7" manualBreakCount="7">
    <brk id="60" max="7" man="1"/>
    <brk id="66" max="7" man="1"/>
    <brk id="90" max="7" man="1"/>
    <brk id="114" max="7" man="1"/>
    <brk id="133" max="7" man="1"/>
    <brk id="162" max="7" man="1"/>
    <brk id="189" max="7" man="1"/>
  </rowBreaks>
  <ignoredErrors>
    <ignoredError sqref="A194:B19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Cournoyer, Stacy</dc:creator>
  <cp:keywords/>
  <dc:description/>
  <cp:lastModifiedBy>Hawkins, Richard</cp:lastModifiedBy>
  <cp:lastPrinted>2021-05-10T14:56:53Z</cp:lastPrinted>
  <dcterms:created xsi:type="dcterms:W3CDTF">1999-03-31T15:44:33Z</dcterms:created>
  <dcterms:modified xsi:type="dcterms:W3CDTF">2021-05-10T14:57:25Z</dcterms:modified>
  <cp:category/>
  <cp:version/>
  <cp:contentType/>
  <cp:contentStatus/>
</cp:coreProperties>
</file>