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29-2021\WORK IN PROGRESS\FTP2021 12 03\"/>
    </mc:Choice>
  </mc:AlternateContent>
  <xr:revisionPtr revIDLastSave="0" documentId="13_ncr:1_{EA48A8A5-512E-4555-B389-F6A4127A72C0}" xr6:coauthVersionLast="36" xr6:coauthVersionMax="47" xr10:uidLastSave="{00000000-0000-0000-0000-000000000000}"/>
  <bookViews>
    <workbookView xWindow="0" yWindow="15" windowWidth="20490" windowHeight="1090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PRICES'!$B$6:$H$368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PRICES'!$B$1:$IV$261</definedName>
    <definedName name="XITEMS">'FORM B - PRICES'!$B$6:$IV$261</definedName>
  </definedNames>
  <calcPr calcId="191029" fullPrecision="0"/>
</workbook>
</file>

<file path=xl/calcChain.xml><?xml version="1.0" encoding="utf-8"?>
<calcChain xmlns="http://schemas.openxmlformats.org/spreadsheetml/2006/main">
  <c r="H182" i="1" l="1"/>
  <c r="B182" i="1" l="1"/>
  <c r="C182" i="1"/>
  <c r="H175" i="1"/>
  <c r="H173" i="1"/>
  <c r="H171" i="1"/>
  <c r="H170" i="1"/>
  <c r="C260" i="1" l="1"/>
  <c r="C364" i="1" s="1"/>
  <c r="B260" i="1"/>
  <c r="B364" i="1" s="1"/>
  <c r="H259" i="1"/>
  <c r="H258" i="1"/>
  <c r="H257" i="1"/>
  <c r="H256" i="1"/>
  <c r="H254" i="1"/>
  <c r="H253" i="1"/>
  <c r="H251" i="1"/>
  <c r="H250" i="1"/>
  <c r="H248" i="1"/>
  <c r="H247" i="1"/>
  <c r="H246" i="1"/>
  <c r="H245" i="1"/>
  <c r="H242" i="1"/>
  <c r="H241" i="1"/>
  <c r="H240" i="1"/>
  <c r="H239" i="1"/>
  <c r="H237" i="1"/>
  <c r="H235" i="1"/>
  <c r="H234" i="1"/>
  <c r="H233" i="1"/>
  <c r="H231" i="1"/>
  <c r="H230" i="1"/>
  <c r="H229" i="1"/>
  <c r="H228" i="1"/>
  <c r="H225" i="1"/>
  <c r="H224" i="1"/>
  <c r="H223" i="1"/>
  <c r="H222" i="1"/>
  <c r="H220" i="1"/>
  <c r="H218" i="1"/>
  <c r="H217" i="1"/>
  <c r="H216" i="1"/>
  <c r="H214" i="1"/>
  <c r="H213" i="1"/>
  <c r="H212" i="1"/>
  <c r="H211" i="1"/>
  <c r="H208" i="1"/>
  <c r="H207" i="1"/>
  <c r="H206" i="1"/>
  <c r="H205" i="1"/>
  <c r="H203" i="1"/>
  <c r="H201" i="1"/>
  <c r="H200" i="1"/>
  <c r="H198" i="1"/>
  <c r="H197" i="1"/>
  <c r="H196" i="1"/>
  <c r="H195" i="1"/>
  <c r="H192" i="1"/>
  <c r="H191" i="1"/>
  <c r="H189" i="1"/>
  <c r="H187" i="1"/>
  <c r="H186" i="1"/>
  <c r="H167" i="1" l="1"/>
  <c r="H166" i="1"/>
  <c r="H357" i="1" l="1"/>
  <c r="H355" i="1"/>
  <c r="H352" i="1"/>
  <c r="H348" i="1"/>
  <c r="H347" i="1"/>
  <c r="H345" i="1"/>
  <c r="H344" i="1"/>
  <c r="H341" i="1"/>
  <c r="H339" i="1"/>
  <c r="H336" i="1"/>
  <c r="H332" i="1"/>
  <c r="H331" i="1"/>
  <c r="H328" i="1"/>
  <c r="H327" i="1"/>
  <c r="H326" i="1"/>
  <c r="H324" i="1"/>
  <c r="H323" i="1"/>
  <c r="H322" i="1"/>
  <c r="H320" i="1"/>
  <c r="H318" i="1"/>
  <c r="H313" i="1"/>
  <c r="H314" i="1"/>
  <c r="H312" i="1"/>
  <c r="H311" i="1"/>
  <c r="H308" i="1"/>
  <c r="H306" i="1"/>
  <c r="H302" i="1"/>
  <c r="H301" i="1"/>
  <c r="H299" i="1"/>
  <c r="H297" i="1"/>
  <c r="H294" i="1"/>
  <c r="H290" i="1"/>
  <c r="H289" i="1"/>
  <c r="H288" i="1"/>
  <c r="H285" i="1"/>
  <c r="H284" i="1"/>
  <c r="H281" i="1"/>
  <c r="H279" i="1"/>
  <c r="H276" i="1"/>
  <c r="H273" i="1"/>
  <c r="H269" i="1"/>
  <c r="H268" i="1"/>
  <c r="H267" i="1"/>
  <c r="H264" i="1"/>
  <c r="H150" i="1"/>
  <c r="H149" i="1"/>
  <c r="H148" i="1"/>
  <c r="H147" i="1"/>
  <c r="H146" i="1"/>
  <c r="H145" i="1"/>
  <c r="H144" i="1"/>
  <c r="H143" i="1"/>
  <c r="H142" i="1"/>
  <c r="H141" i="1"/>
  <c r="H140" i="1"/>
  <c r="H138" i="1"/>
  <c r="H136" i="1"/>
  <c r="H134" i="1"/>
  <c r="H133" i="1"/>
  <c r="H132" i="1"/>
  <c r="H131" i="1"/>
  <c r="H130" i="1"/>
  <c r="H129" i="1"/>
  <c r="H128" i="1"/>
  <c r="H126" i="1"/>
  <c r="H124" i="1"/>
  <c r="H123" i="1"/>
  <c r="H122" i="1"/>
  <c r="H121" i="1"/>
  <c r="H120" i="1"/>
  <c r="H119" i="1"/>
  <c r="H118" i="1"/>
  <c r="H117" i="1"/>
  <c r="H114" i="1"/>
  <c r="H112" i="1"/>
  <c r="H110" i="1"/>
  <c r="H108" i="1"/>
  <c r="H105" i="1"/>
  <c r="H104" i="1"/>
  <c r="H102" i="1"/>
  <c r="H101" i="1"/>
  <c r="H98" i="1"/>
  <c r="H97" i="1"/>
  <c r="H96" i="1"/>
  <c r="H94" i="1"/>
  <c r="H93" i="1"/>
  <c r="H92" i="1"/>
  <c r="H181" i="1"/>
  <c r="H180" i="1"/>
  <c r="H179" i="1"/>
  <c r="H177" i="1"/>
  <c r="H165" i="1"/>
  <c r="H162" i="1"/>
  <c r="H160" i="1"/>
  <c r="H159" i="1"/>
  <c r="H157" i="1"/>
  <c r="H91" i="1"/>
  <c r="H45" i="1"/>
  <c r="H44" i="1"/>
  <c r="H43" i="1"/>
  <c r="H42" i="1"/>
  <c r="H152" i="1"/>
  <c r="H155" i="1"/>
  <c r="H154" i="1"/>
  <c r="H88" i="1"/>
  <c r="H86" i="1"/>
  <c r="H85" i="1"/>
  <c r="H83" i="1"/>
  <c r="H80" i="1"/>
  <c r="H79" i="1"/>
  <c r="H78" i="1"/>
  <c r="H77" i="1"/>
  <c r="H76" i="1"/>
  <c r="H75" i="1"/>
  <c r="H74" i="1"/>
  <c r="H69" i="1"/>
  <c r="H73" i="1"/>
  <c r="H72" i="1"/>
  <c r="H71" i="1"/>
  <c r="H70" i="1"/>
  <c r="H68" i="1"/>
  <c r="H67" i="1"/>
  <c r="H58" i="1"/>
  <c r="H65" i="1"/>
  <c r="H64" i="1"/>
  <c r="H63" i="1"/>
  <c r="H62" i="1"/>
  <c r="H61" i="1"/>
  <c r="H60" i="1"/>
  <c r="H57" i="1"/>
  <c r="H56" i="1"/>
  <c r="H55" i="1"/>
  <c r="H53" i="1"/>
  <c r="H52" i="1"/>
  <c r="H50" i="1"/>
  <c r="H47" i="1"/>
  <c r="H40" i="1"/>
  <c r="H39" i="1"/>
  <c r="H38" i="1"/>
  <c r="H37" i="1"/>
  <c r="H36" i="1"/>
  <c r="H34" i="1"/>
  <c r="H33" i="1"/>
  <c r="H31" i="1"/>
  <c r="H30" i="1"/>
  <c r="H29" i="1"/>
  <c r="H27" i="1"/>
  <c r="H26" i="1"/>
  <c r="H23" i="1"/>
  <c r="H21" i="1"/>
  <c r="H20" i="1"/>
  <c r="H19" i="1"/>
  <c r="H17" i="1"/>
  <c r="H16" i="1"/>
  <c r="H14" i="1"/>
  <c r="H13" i="1"/>
  <c r="H10" i="1"/>
  <c r="H11" i="1"/>
  <c r="H9" i="1"/>
  <c r="H8" i="1"/>
  <c r="H260" i="1" l="1"/>
  <c r="H364" i="1" s="1"/>
  <c r="C366" i="1" l="1"/>
  <c r="B366" i="1"/>
  <c r="C361" i="1"/>
  <c r="B361" i="1"/>
  <c r="H360" i="1"/>
  <c r="H361" i="1" s="1"/>
  <c r="H366" i="1" s="1"/>
  <c r="H358" i="1" l="1"/>
  <c r="H365" i="1" s="1"/>
  <c r="B363" i="1"/>
  <c r="B358" i="1"/>
  <c r="B365" i="1" s="1"/>
  <c r="C363" i="1"/>
  <c r="C358" i="1"/>
  <c r="C365" i="1" s="1"/>
  <c r="H363" i="1" l="1"/>
  <c r="G367" i="1" s="1"/>
</calcChain>
</file>

<file path=xl/sharedStrings.xml><?xml version="1.0" encoding="utf-8"?>
<sst xmlns="http://schemas.openxmlformats.org/spreadsheetml/2006/main" count="1324" uniqueCount="602">
  <si>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</si>
  <si>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</si>
  <si>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</si>
  <si>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</si>
  <si>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</si>
  <si>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</si>
  <si>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</si>
  <si>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</si>
  <si>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</si>
  <si>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</si>
  <si>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</si>
  <si>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</si>
  <si>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</si>
  <si>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</si>
  <si>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</si>
  <si>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</si>
  <si>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</si>
  <si>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</si>
  <si>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</si>
  <si>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</si>
  <si>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</si>
  <si>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</si>
  <si>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</si>
  <si>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</si>
  <si>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</si>
  <si>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</si>
  <si>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</si>
  <si>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</si>
  <si>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</si>
  <si>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</si>
  <si>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</si>
  <si>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</si>
  <si>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</si>
  <si>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</si>
  <si>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</si>
  <si>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</si>
  <si>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</si>
  <si>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</si>
  <si>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</si>
  <si>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</si>
  <si>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</si>
  <si>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</si>
  <si>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</si>
  <si>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</si>
  <si>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</si>
  <si>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</si>
  <si>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</si>
  <si>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</si>
  <si>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</si>
  <si>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</si>
  <si>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</si>
  <si>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</si>
  <si>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</si>
  <si>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</si>
  <si>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</si>
  <si>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</si>
  <si>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</si>
  <si>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</si>
  <si>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</si>
  <si>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</si>
  <si>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</si>
  <si>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</si>
  <si>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</si>
  <si>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</si>
  <si>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</si>
  <si>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</si>
  <si>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</si>
  <si>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</si>
  <si>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</si>
  <si>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</si>
  <si>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</si>
  <si>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</si>
  <si>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</si>
  <si>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</si>
  <si>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</si>
  <si>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</si>
  <si>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</si>
  <si>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</si>
  <si>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</si>
  <si>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</si>
  <si>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</si>
  <si>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</si>
  <si>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</si>
  <si>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</si>
  <si>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</si>
  <si>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</si>
  <si>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</si>
  <si>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</si>
  <si>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</si>
  <si>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</si>
  <si>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</si>
  <si>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</si>
  <si>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</si>
  <si>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</si>
  <si>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</si>
  <si>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</si>
  <si>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</si>
  <si>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</si>
  <si>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</si>
  <si>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</si>
  <si>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</si>
  <si>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</si>
  <si>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</si>
  <si>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</si>
  <si>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</si>
  <si>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</si>
  <si>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</si>
  <si>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</si>
  <si>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</si>
  <si>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</si>
  <si>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</si>
  <si>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</si>
  <si>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</si>
  <si>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</si>
  <si>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</si>
  <si>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</si>
  <si>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</si>
  <si>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</si>
  <si>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</si>
  <si>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</si>
  <si>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</si>
  <si>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</si>
  <si>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</si>
  <si>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</si>
  <si>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</si>
  <si>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</si>
  <si>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</si>
  <si>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</si>
  <si>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</si>
  <si>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</si>
  <si>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</si>
  <si>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</si>
  <si>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</si>
  <si>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</si>
  <si>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</si>
  <si>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</si>
  <si>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</si>
  <si>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</si>
  <si>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</si>
  <si>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</si>
  <si>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</si>
  <si>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</si>
  <si>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</si>
  <si>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</si>
  <si>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</si>
  <si>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</si>
  <si>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</si>
  <si>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</si>
  <si>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</si>
  <si>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</si>
  <si>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</si>
  <si>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</si>
  <si>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</si>
  <si>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</si>
  <si>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</si>
  <si>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</si>
  <si>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</si>
  <si>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</si>
  <si>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</si>
  <si>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</si>
  <si>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</si>
  <si>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</si>
  <si>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</si>
  <si>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</si>
  <si>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</si>
  <si>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</si>
  <si>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</si>
  <si>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</si>
  <si>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</si>
  <si>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</si>
  <si>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</si>
  <si>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</si>
  <si>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</si>
  <si>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</si>
  <si>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</si>
  <si>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</si>
  <si>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</si>
  <si>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</si>
  <si>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</si>
  <si>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</si>
  <si>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</si>
  <si>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</si>
  <si>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</si>
  <si>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</si>
  <si>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</si>
  <si>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</si>
  <si>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</si>
  <si>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</si>
  <si>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</si>
  <si>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</si>
  <si>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Median Slab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</si>
  <si>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</si>
  <si>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</si>
  <si>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</si>
  <si>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</si>
  <si>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</si>
  <si>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</si>
  <si>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</si>
  <si>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</si>
  <si>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</si>
  <si>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C007</t>
  </si>
  <si>
    <t>Construction of 200 mm Concrete Pavement (Reinforced)</t>
  </si>
  <si>
    <t>C014</t>
  </si>
  <si>
    <t>Construction of Concrete Median Slabs</t>
  </si>
  <si>
    <t>SD-227A</t>
  </si>
  <si>
    <t>Construction of  Barrier (180 mm ht, Dowelled)</t>
  </si>
  <si>
    <t>Construction of Barrier (180 mm ht, Integral)</t>
  </si>
  <si>
    <t>SD-204</t>
  </si>
  <si>
    <t>C047C</t>
  </si>
  <si>
    <t>SD-223B</t>
  </si>
  <si>
    <t>C050</t>
  </si>
  <si>
    <t>CW 3310-R17</t>
  </si>
  <si>
    <t>Interlocking Paving Stones</t>
  </si>
  <si>
    <t>E011</t>
  </si>
  <si>
    <t>300 mm, PVC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</si>
  <si>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</si>
  <si>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</si>
  <si>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</si>
  <si>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</si>
  <si>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</si>
  <si>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</si>
  <si>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</si>
  <si>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</si>
  <si>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</si>
  <si>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</si>
  <si>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</si>
  <si>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</si>
  <si>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</si>
  <si>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</si>
  <si>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</si>
  <si>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Connecting to 375 mm  Combined Sewer</t>
  </si>
  <si>
    <t>Connecting to 450 mm  Combined Sewer</t>
  </si>
  <si>
    <t>Connecting to 300 mm  Combined Sewer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</si>
  <si>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</si>
  <si>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</si>
  <si>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</si>
  <si>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</si>
  <si>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</si>
  <si>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</si>
  <si>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</si>
  <si>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</si>
  <si>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</si>
  <si>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</si>
  <si>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</si>
  <si>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</si>
  <si>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</si>
  <si>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</si>
  <si>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</si>
  <si>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</si>
  <si>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</si>
  <si>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</si>
  <si>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</si>
  <si>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</si>
  <si>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</si>
  <si>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</si>
  <si>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</si>
  <si>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</si>
  <si>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</si>
  <si>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</si>
  <si>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</si>
  <si>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</si>
  <si>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</si>
  <si>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</si>
  <si>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</si>
  <si>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A.56</t>
  </si>
  <si>
    <t>A.57</t>
  </si>
  <si>
    <t>A.58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</si>
  <si>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</si>
  <si>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</si>
  <si>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</si>
  <si>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</si>
  <si>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</si>
  <si>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</si>
  <si>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</si>
  <si>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</si>
  <si>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</si>
  <si>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</si>
  <si>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</si>
  <si>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</si>
  <si>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B064-72</t>
  </si>
  <si>
    <t>Slab Replacement 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</si>
  <si>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</si>
  <si>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</si>
  <si>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</si>
  <si>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</si>
  <si>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</si>
  <si>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</si>
  <si>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</si>
  <si>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</si>
  <si>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</si>
  <si>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</si>
  <si>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</si>
  <si>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</si>
  <si>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</si>
  <si>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</si>
  <si>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</si>
  <si>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</si>
  <si>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</si>
  <si>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</si>
  <si>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</si>
  <si>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</si>
  <si>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</si>
  <si>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</si>
  <si>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</si>
  <si>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</si>
  <si>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</si>
  <si>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</si>
  <si>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</si>
  <si>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</si>
  <si>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</si>
  <si>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</si>
  <si>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</si>
  <si>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</si>
  <si>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</si>
  <si>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</si>
  <si>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</si>
  <si>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</si>
  <si>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</si>
  <si>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</si>
  <si>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</si>
  <si>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</si>
  <si>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</si>
  <si>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</si>
  <si>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</si>
  <si>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</si>
  <si>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</si>
  <si>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</si>
  <si>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</si>
  <si>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</si>
  <si>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</si>
  <si>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</si>
  <si>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</si>
  <si>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</si>
  <si>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</si>
  <si>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</si>
  <si>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</si>
  <si>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</si>
  <si>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</si>
  <si>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</si>
  <si>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</si>
  <si>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</si>
  <si>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</si>
  <si>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</si>
  <si>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</si>
  <si>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</si>
  <si>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</si>
  <si>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</si>
  <si>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</si>
  <si>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</si>
  <si>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</si>
  <si>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</si>
  <si>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</si>
  <si>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</si>
  <si>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</si>
  <si>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</si>
  <si>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AP-006 - Standard Frame for Manhole and Catch Basin</t>
  </si>
  <si>
    <t>AP-007 - Standard Solid Cover for Standard Frame</t>
  </si>
  <si>
    <t>E004A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</si>
  <si>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</si>
  <si>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</si>
  <si>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</si>
  <si>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</si>
  <si>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</si>
  <si>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</si>
  <si>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</si>
  <si>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</si>
  <si>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</si>
  <si>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</si>
  <si>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</si>
  <si>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</si>
  <si>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</si>
  <si>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</si>
  <si>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</si>
  <si>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</si>
  <si>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C.32</t>
  </si>
  <si>
    <t>MOBILIZATION /DEMOLIBIZATION</t>
  </si>
  <si>
    <t>L. sum</t>
  </si>
  <si>
    <t>I001</t>
  </si>
  <si>
    <t>Mobilization/Demobilization</t>
  </si>
  <si>
    <t xml:space="preserve">ERIN STREET ASPHALT RECONSTRUCTION - WOLEVER AVE TO NOTRE DAME AVE </t>
  </si>
  <si>
    <t>CW 3110-R21</t>
  </si>
  <si>
    <t>hour</t>
  </si>
  <si>
    <t>Sand Backfill Material</t>
  </si>
  <si>
    <t>CW 2030-R7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</si>
  <si>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</si>
  <si>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</si>
  <si>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</si>
  <si>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</si>
  <si>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</si>
  <si>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</si>
  <si>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</si>
  <si>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</si>
  <si>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</si>
  <si>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</si>
  <si>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</si>
  <si>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</si>
  <si>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</si>
  <si>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</si>
  <si>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</si>
  <si>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31.8 mm Diameter</t>
  </si>
  <si>
    <t>B115rl</t>
  </si>
  <si>
    <t>C052</t>
  </si>
  <si>
    <t>CW 3410-R12</t>
  </si>
  <si>
    <t>Construction of Asphaltic Concrete Base Course (Type III)</t>
  </si>
  <si>
    <t xml:space="preserve">CW 3410-R12 </t>
  </si>
  <si>
    <t>C004</t>
  </si>
  <si>
    <t>Construction of 250 mm Concrete Pavement (Plain-Dowelled)</t>
  </si>
  <si>
    <t>Construction of 230 mm Concrete Pavement (Plain-Dowelled)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</si>
  <si>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</si>
  <si>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</si>
  <si>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</si>
  <si>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</si>
  <si>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C025-24</t>
  </si>
  <si>
    <t>Construction of 230 mm Concrete Pavement for Early Opening 24 Hour (Plain-Dowelled)</t>
  </si>
  <si>
    <t>C025-72</t>
  </si>
  <si>
    <t>Construction of 230 mm Concrete Pavement for Early Opening 72 Hour (Plain-Dowelled)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</si>
  <si>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</si>
  <si>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</si>
  <si>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</si>
  <si>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</si>
  <si>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C033B</t>
  </si>
  <si>
    <t>C037B</t>
  </si>
  <si>
    <t>C045</t>
  </si>
  <si>
    <t>Construction of   Lip Curb (40 mm ht, Integral)</t>
  </si>
  <si>
    <t>Construction of Splash Strip (180 mm ht, Monolithic Barrier Curb,  750 mm width) for Asphalt Pavement</t>
  </si>
  <si>
    <t>Construction of Splash Strip, ( Separate, 600 mm width)</t>
  </si>
  <si>
    <t>C035B</t>
  </si>
  <si>
    <t>Supply and Installation of Dowel Assemblies (31.8mm)</t>
  </si>
  <si>
    <t>B114A</t>
  </si>
  <si>
    <t>100 mm Sidewalk with Block Outs</t>
  </si>
  <si>
    <t>B114E</t>
  </si>
  <si>
    <t>Paving Stone Indicator Surfaces</t>
  </si>
  <si>
    <t>C063</t>
  </si>
  <si>
    <t>1035 Erin Street</t>
  </si>
  <si>
    <t>LS</t>
  </si>
  <si>
    <t>1421 Erin Street</t>
  </si>
  <si>
    <t>1423 Erin Street</t>
  </si>
  <si>
    <t>TEMPORARY WORKS</t>
  </si>
  <si>
    <t>A.59</t>
  </si>
  <si>
    <t>Re-use of Base Course</t>
  </si>
  <si>
    <t>RENEWALS - SIGNALS</t>
  </si>
  <si>
    <t>SD-024, 1800 mm deep c/w TF-100</t>
  </si>
  <si>
    <t>E005A</t>
  </si>
  <si>
    <t>SD-025, 1800 mm deep c/w solid cover (AP-007)</t>
  </si>
  <si>
    <t>250mm x 150mm Outlet Restrictor for Catch Basin</t>
  </si>
  <si>
    <t>SD-023 c/w TF-100</t>
  </si>
  <si>
    <t>In a Trench, Class B Bedding with Sand, Class 3 Backfill</t>
  </si>
  <si>
    <t>Trenchless Installation, Class B Bedding with Sand, Class 3 Backfill</t>
  </si>
  <si>
    <t>E034</t>
  </si>
  <si>
    <t>Connecting to Existing Catch Basin</t>
  </si>
  <si>
    <t>E035</t>
  </si>
  <si>
    <t>250 mm Drainage Connection Pipe</t>
  </si>
  <si>
    <t>250 mm PVC Connecting Pipe</t>
  </si>
  <si>
    <t>Connecting to 300 mm Storm Relief Sewer</t>
  </si>
  <si>
    <t>Connecting to 300 mm Combined Sewer</t>
  </si>
  <si>
    <t>Connecting to 375 mm Storm Relief Sewer</t>
  </si>
  <si>
    <t>Connecting to 450 mm Storm Relief Sewer</t>
  </si>
  <si>
    <t>E041</t>
  </si>
  <si>
    <t>Connecting to 525 mm  Storm Relief Sewer</t>
  </si>
  <si>
    <t>E041A</t>
  </si>
  <si>
    <t>e)</t>
  </si>
  <si>
    <t>Connecting to 600 mm  Storm Relief Sewer</t>
  </si>
  <si>
    <t>E041B</t>
  </si>
  <si>
    <t>Connecting to 750 mm Storm Relief Sewer</t>
  </si>
  <si>
    <t>300 mm PVC Connecting Pipe</t>
  </si>
  <si>
    <t>Abandoning Existing Sewer Service Under Pavement</t>
  </si>
  <si>
    <t>Existing Catchbasin Leads (250 mm or smaller)</t>
  </si>
  <si>
    <t>F020</t>
  </si>
  <si>
    <t xml:space="preserve">Relocating Existing Hydrant - Type B 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</si>
  <si>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</si>
  <si>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</si>
  <si>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F023</t>
  </si>
  <si>
    <t>Removing and Lowering Existing Hydrant</t>
  </si>
  <si>
    <t>f)</t>
  </si>
  <si>
    <t>g)</t>
  </si>
  <si>
    <t>h)</t>
  </si>
  <si>
    <t>A.60</t>
  </si>
  <si>
    <t>A.61</t>
  </si>
  <si>
    <t>A.62</t>
  </si>
  <si>
    <t>A.63</t>
  </si>
  <si>
    <t>A.64</t>
  </si>
  <si>
    <t>A.65</t>
  </si>
  <si>
    <t>A.66</t>
  </si>
  <si>
    <t>A.67</t>
  </si>
  <si>
    <t>A.68</t>
  </si>
  <si>
    <t>WATER SERVICE INSULATION</t>
  </si>
  <si>
    <t>MH REPAIR (S-MH20010293)</t>
  </si>
  <si>
    <t>Patching Existing Manhole</t>
  </si>
  <si>
    <t>CW2130-R12</t>
  </si>
  <si>
    <t>Manhole Inspection</t>
  </si>
  <si>
    <t>CW2145-R4</t>
  </si>
  <si>
    <t>EPR (S-MA20011301)</t>
  </si>
  <si>
    <t>E017I</t>
  </si>
  <si>
    <t>375mm</t>
  </si>
  <si>
    <t>E017J</t>
  </si>
  <si>
    <t>E020I</t>
  </si>
  <si>
    <t>375 mm</t>
  </si>
  <si>
    <t>E020J</t>
  </si>
  <si>
    <t>150 mm Connecting Pipe</t>
  </si>
  <si>
    <t>Connecting to 375 mm Combined Sewer</t>
  </si>
  <si>
    <t>CW 2145-R4</t>
  </si>
  <si>
    <t>E022F</t>
  </si>
  <si>
    <t>375 mm, Combined Sewer</t>
  </si>
  <si>
    <t>MH REPAIR (S-MH20008368)</t>
  </si>
  <si>
    <t>MH REPAIR (S-MH20008468)</t>
  </si>
  <si>
    <t>EPR (S-MA20009354)</t>
  </si>
  <si>
    <t>E017G</t>
  </si>
  <si>
    <t>E017H</t>
  </si>
  <si>
    <t>E022E</t>
  </si>
  <si>
    <t>300 mm, Combined Sewer</t>
  </si>
  <si>
    <t>MH REPAIR (S-MH20008612)</t>
  </si>
  <si>
    <t>EPR (S-MA20009417)</t>
  </si>
  <si>
    <t>MH REPAIR (S-MH20008613)</t>
  </si>
  <si>
    <t>EPR (S-MA20010020)</t>
  </si>
  <si>
    <t>MH REPAIR (S-MH20009295)</t>
  </si>
  <si>
    <t>MH REPAIR (S-MH20009345)</t>
  </si>
  <si>
    <t>MH REPAIR (S-MH20009405)</t>
  </si>
  <si>
    <t>EPR (S-MA20010294)</t>
  </si>
  <si>
    <t>100 mm Connecting Pipe</t>
  </si>
  <si>
    <t>MH REPAIR (S-MH20009395)</t>
  </si>
  <si>
    <t>MH REPAIR (S-MH20009422)</t>
  </si>
  <si>
    <t>Coordination of Construction with CP Rail</t>
  </si>
  <si>
    <t>A.70</t>
  </si>
  <si>
    <t>TRAFFIC SIGNALS</t>
  </si>
  <si>
    <t>Repair of Manhole Benching</t>
  </si>
  <si>
    <t xml:space="preserve">WOLEVER AND ERIN </t>
  </si>
  <si>
    <t>ELLICE AND ERIN</t>
  </si>
  <si>
    <t>WELLINGTON AND ERIN</t>
  </si>
  <si>
    <t>NOTRE DAME AND ERIN</t>
  </si>
  <si>
    <t>Installation of Conduit</t>
  </si>
  <si>
    <t>CW 3620-R9</t>
  </si>
  <si>
    <t>Installation of Conduit in Open Trench- Single</t>
  </si>
  <si>
    <t>Installation of Conduit in Open Trench- Double</t>
  </si>
  <si>
    <t>Installation of Concrete Bases</t>
  </si>
  <si>
    <t>Signal Pole Base – Type G (Light Duty – 32 Dia. Bolts) - Early Opening</t>
  </si>
  <si>
    <t>Removal of Existing Bases and Service Boxes</t>
  </si>
  <si>
    <t>Signal Pole Base or Service Box</t>
  </si>
  <si>
    <t>CW 3620</t>
  </si>
  <si>
    <t>Ground Rods (Electrodes)</t>
  </si>
  <si>
    <t>Installation of Conduit by Directional Boring- Single</t>
  </si>
  <si>
    <t>Installation of Conduit by Directional Boring- Double</t>
  </si>
  <si>
    <t>Controller Base</t>
  </si>
  <si>
    <t>Installation of Service Boxes</t>
  </si>
  <si>
    <t>Service Box- Pre-Cast (17"x30")</t>
  </si>
  <si>
    <t>Controller Base or Pedestal Base</t>
  </si>
  <si>
    <t>Cutovers</t>
  </si>
  <si>
    <t>Signal Pole Base  - Type OD (Medium Duty – 32 Dia. Bolts) - Early Opening</t>
  </si>
  <si>
    <t>Service Box- Pre-Cast (13"x24")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</si>
  <si>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</si>
  <si>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</si>
  <si>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</si>
  <si>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</si>
  <si>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</si>
  <si>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</si>
  <si>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</si>
  <si>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</si>
  <si>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</si>
  <si>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</si>
  <si>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</si>
  <si>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</si>
  <si>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B086-72</t>
  </si>
  <si>
    <t>200 mm Concrete Pavement (Type A)</t>
  </si>
  <si>
    <t>B087-72</t>
  </si>
  <si>
    <t>200 mm Concrete Pavement (Type B)</t>
  </si>
  <si>
    <t>Coordination of Construction with BNSF Rail</t>
  </si>
  <si>
    <t>E17</t>
  </si>
  <si>
    <t>E18</t>
  </si>
  <si>
    <t xml:space="preserve">Construction of Exposed Aggregate Concrete Sidewalk </t>
  </si>
  <si>
    <t>Construction of Coloured Stamped Concrete Sidewalk</t>
  </si>
  <si>
    <t>E20</t>
  </si>
  <si>
    <t>E21</t>
  </si>
  <si>
    <t>E24</t>
  </si>
  <si>
    <t>Concrete Steps</t>
  </si>
  <si>
    <t>E25</t>
  </si>
  <si>
    <t>E26</t>
  </si>
  <si>
    <t>Landscaping Mulch</t>
  </si>
  <si>
    <t>E27</t>
  </si>
  <si>
    <t>Replacement of Watermain Valve Box - Lower Casing</t>
  </si>
  <si>
    <t>Replacement of Watermain Valve Box - Upper Casing</t>
  </si>
  <si>
    <t>E28</t>
  </si>
  <si>
    <t>ST. MATTHEWS AND ERIN</t>
  </si>
  <si>
    <t>(SEE B9)</t>
  </si>
  <si>
    <t>A.69</t>
  </si>
  <si>
    <t>1079 Wellington Avenue c/w hydrant marker</t>
  </si>
  <si>
    <t>E22</t>
  </si>
  <si>
    <r>
      <t xml:space="preserve">CW 2130-R12, </t>
    </r>
    <r>
      <rPr>
        <b/>
        <sz val="12"/>
        <color theme="1"/>
        <rFont val="Arial"/>
        <family val="2"/>
      </rPr>
      <t>E25</t>
    </r>
  </si>
  <si>
    <r>
      <t xml:space="preserve">CW 3210-R8, </t>
    </r>
    <r>
      <rPr>
        <b/>
        <sz val="12"/>
        <color theme="1"/>
        <rFont val="Arial"/>
        <family val="2"/>
      </rPr>
      <t>E23</t>
    </r>
  </si>
  <si>
    <t>E29</t>
  </si>
  <si>
    <r>
      <t xml:space="preserve">CW 3620-R9, </t>
    </r>
    <r>
      <rPr>
        <b/>
        <sz val="12"/>
        <rFont val="Arial"/>
        <family val="2"/>
      </rPr>
      <t>E34</t>
    </r>
  </si>
  <si>
    <r>
      <t>SD-313,</t>
    </r>
    <r>
      <rPr>
        <b/>
        <sz val="12"/>
        <rFont val="Arial"/>
        <family val="2"/>
      </rPr>
      <t xml:space="preserve"> E30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E33</t>
    </r>
  </si>
  <si>
    <r>
      <t xml:space="preserve">SD-313, </t>
    </r>
    <r>
      <rPr>
        <b/>
        <sz val="12"/>
        <rFont val="Arial"/>
        <family val="2"/>
      </rPr>
      <t>E30, E33</t>
    </r>
  </si>
  <si>
    <r>
      <t xml:space="preserve">SD-322, </t>
    </r>
    <r>
      <rPr>
        <b/>
        <sz val="12"/>
        <color theme="1"/>
        <rFont val="Arial"/>
        <family val="2"/>
      </rPr>
      <t>E31</t>
    </r>
  </si>
  <si>
    <t>CW 3620, E32</t>
  </si>
  <si>
    <r>
      <t xml:space="preserve">CW 3620, </t>
    </r>
    <r>
      <rPr>
        <b/>
        <sz val="12"/>
        <rFont val="Arial"/>
        <family val="2"/>
      </rPr>
      <t>E32</t>
    </r>
  </si>
  <si>
    <r>
      <t xml:space="preserve">SD-312A, </t>
    </r>
    <r>
      <rPr>
        <b/>
        <sz val="12"/>
        <rFont val="Arial"/>
        <family val="2"/>
      </rPr>
      <t>E30, E33</t>
    </r>
  </si>
  <si>
    <r>
      <t>SD-322,</t>
    </r>
    <r>
      <rPr>
        <b/>
        <sz val="12"/>
        <color theme="1"/>
        <rFont val="Arial"/>
        <family val="2"/>
      </rPr>
      <t xml:space="preserve"> E31</t>
    </r>
  </si>
  <si>
    <t>FORM B (R1): PRICES</t>
  </si>
  <si>
    <t>A.71</t>
  </si>
  <si>
    <t>A.72</t>
  </si>
  <si>
    <t>A.73</t>
  </si>
  <si>
    <t>A.74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</si>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</sst>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0" fontId="9" fillId="0" borderId="0"/>
  </cellStyleXfs>
  <cellXfs count="255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7" fontId="50" fillId="0" borderId="1" xfId="0" applyNumberFormat="1" applyFont="1" applyFill="1" applyBorder="1" applyAlignment="1" applyProtection="1">
      <alignment vertical="top"/>
      <protection locked="0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7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4" fontId="50" fillId="26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5" fontId="50" fillId="26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167" fontId="50" fillId="0" borderId="1" xfId="0" applyNumberFormat="1" applyFont="1" applyFill="1" applyBorder="1" applyAlignment="1">
      <alignment vertical="top"/>
    </xf>
    <xf numFmtId="168" fontId="50" fillId="26" borderId="1" xfId="0" applyNumberFormat="1" applyFont="1" applyFill="1" applyBorder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center" vertical="top" wrapText="1"/>
    </xf>
    <xf numFmtId="4" fontId="50" fillId="26" borderId="1" xfId="0" applyNumberFormat="1" applyFont="1" applyFill="1" applyBorder="1" applyAlignment="1">
      <alignment horizontal="center" vertical="top"/>
    </xf>
    <xf numFmtId="178" fontId="50" fillId="26" borderId="1" xfId="0" applyNumberFormat="1" applyFont="1" applyFill="1" applyBorder="1" applyAlignment="1">
      <alignment horizontal="center" vertical="top"/>
    </xf>
    <xf numFmtId="178" fontId="50" fillId="26" borderId="1" xfId="0" applyNumberFormat="1" applyFont="1" applyFill="1" applyBorder="1" applyAlignment="1">
      <alignment horizontal="center" vertical="top" wrapText="1"/>
    </xf>
    <xf numFmtId="178" fontId="50" fillId="26" borderId="1" xfId="0" applyNumberFormat="1" applyFont="1" applyFill="1" applyBorder="1" applyAlignment="1">
      <alignment horizontal="left" vertical="top" wrapText="1"/>
    </xf>
    <xf numFmtId="4" fontId="50" fillId="26" borderId="0" xfId="0" applyNumberFormat="1" applyFont="1" applyFill="1" applyBorder="1" applyAlignment="1">
      <alignment horizontal="center" vertical="top"/>
    </xf>
    <xf numFmtId="165" fontId="50" fillId="0" borderId="0" xfId="0" applyNumberFormat="1" applyFont="1" applyFill="1" applyBorder="1" applyAlignment="1">
      <alignment horizontal="left" vertical="top" wrapText="1"/>
    </xf>
    <xf numFmtId="166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4" fontId="50" fillId="26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/>
    <xf numFmtId="167" fontId="50" fillId="0" borderId="1" xfId="0" applyNumberFormat="1" applyFont="1" applyFill="1" applyBorder="1" applyAlignment="1">
      <alignment vertical="top" wrapText="1"/>
    </xf>
    <xf numFmtId="4" fontId="50" fillId="27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>
      <alignment vertical="top"/>
    </xf>
    <xf numFmtId="0" fontId="2" fillId="2" borderId="19" xfId="0" applyFont="1" applyBorder="1" applyAlignment="1">
      <alignment vertical="top"/>
    </xf>
    <xf numFmtId="165" fontId="2" fillId="25" borderId="19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center"/>
    </xf>
    <xf numFmtId="179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165" fontId="50" fillId="0" borderId="1" xfId="80" applyNumberFormat="1" applyFont="1" applyBorder="1" applyAlignment="1">
      <alignment vertical="top" wrapText="1"/>
    </xf>
    <xf numFmtId="165" fontId="50" fillId="0" borderId="1" xfId="80" applyNumberFormat="1" applyFont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left" vertical="top" wrapText="1"/>
    </xf>
    <xf numFmtId="4" fontId="50" fillId="26" borderId="0" xfId="0" applyNumberFormat="1" applyFont="1" applyFill="1" applyAlignment="1">
      <alignment horizontal="center" vertical="top" wrapText="1"/>
    </xf>
    <xf numFmtId="166" fontId="50" fillId="0" borderId="1" xfId="80" applyNumberFormat="1" applyFont="1" applyBorder="1" applyAlignment="1">
      <alignment horizontal="left" vertical="top" wrapText="1"/>
    </xf>
    <xf numFmtId="0" fontId="50" fillId="0" borderId="1" xfId="80" applyFont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167" fontId="50" fillId="0" borderId="1" xfId="80" applyNumberFormat="1" applyFont="1" applyBorder="1" applyAlignment="1">
      <alignment vertical="top"/>
    </xf>
    <xf numFmtId="165" fontId="2" fillId="25" borderId="19" xfId="0" applyNumberFormat="1" applyFont="1" applyFill="1" applyBorder="1" applyAlignment="1" applyProtection="1">
      <alignment horizontal="left" vertical="center"/>
    </xf>
    <xf numFmtId="4" fontId="50" fillId="0" borderId="0" xfId="80" applyNumberFormat="1" applyFont="1" applyAlignment="1">
      <alignment horizontal="center" vertical="top" wrapText="1"/>
    </xf>
    <xf numFmtId="7" fontId="8" fillId="2" borderId="0" xfId="81" applyNumberFormat="1" applyBorder="1" applyAlignment="1">
      <alignment horizontal="right" vertical="center"/>
    </xf>
    <xf numFmtId="165" fontId="50" fillId="0" borderId="1" xfId="80" applyNumberFormat="1" applyFont="1" applyFill="1" applyBorder="1" applyAlignment="1">
      <alignment horizontal="center" vertical="top" wrapText="1"/>
    </xf>
    <xf numFmtId="165" fontId="2" fillId="0" borderId="19" xfId="0" applyNumberFormat="1" applyFont="1" applyFill="1" applyBorder="1" applyAlignment="1" applyProtection="1">
      <alignment horizontal="left" vertical="center"/>
    </xf>
    <xf numFmtId="167" fontId="50" fillId="0" borderId="1" xfId="80" applyNumberFormat="1" applyFont="1" applyFill="1" applyBorder="1" applyAlignment="1" applyProtection="1">
      <alignment vertical="top"/>
      <protection locked="0"/>
    </xf>
    <xf numFmtId="167" fontId="8" fillId="0" borderId="1" xfId="0" applyNumberFormat="1" applyFont="1" applyFill="1" applyBorder="1" applyAlignment="1" applyProtection="1">
      <alignment vertical="top"/>
      <protection locked="0"/>
    </xf>
    <xf numFmtId="167" fontId="50" fillId="0" borderId="1" xfId="81" applyNumberFormat="1" applyFont="1" applyFill="1" applyBorder="1" applyAlignment="1" applyProtection="1">
      <alignment vertical="top"/>
      <protection locked="0"/>
    </xf>
    <xf numFmtId="0" fontId="8" fillId="2" borderId="19" xfId="81" applyNumberFormat="1" applyBorder="1" applyAlignment="1">
      <alignment vertical="center" wrapText="1"/>
    </xf>
    <xf numFmtId="7" fontId="8" fillId="2" borderId="19" xfId="81" applyNumberFormat="1" applyBorder="1" applyAlignment="1">
      <alignment horizontal="right" vertical="center"/>
    </xf>
    <xf numFmtId="166" fontId="50" fillId="0" borderId="19" xfId="80" applyNumberFormat="1" applyFont="1" applyBorder="1" applyAlignment="1">
      <alignment horizontal="left" vertical="top" wrapText="1"/>
    </xf>
    <xf numFmtId="165" fontId="50" fillId="0" borderId="19" xfId="80" applyNumberFormat="1" applyFont="1" applyBorder="1" applyAlignment="1">
      <alignment horizontal="left" vertical="top" wrapText="1"/>
    </xf>
    <xf numFmtId="165" fontId="8" fillId="0" borderId="19" xfId="110" applyNumberFormat="1" applyFont="1" applyBorder="1" applyAlignment="1">
      <alignment horizontal="center" vertical="top" wrapText="1"/>
    </xf>
    <xf numFmtId="0" fontId="50" fillId="0" borderId="19" xfId="80" applyFont="1" applyBorder="1" applyAlignment="1">
      <alignment horizontal="center" vertical="top" wrapText="1"/>
    </xf>
    <xf numFmtId="1" fontId="50" fillId="0" borderId="19" xfId="80" applyNumberFormat="1" applyFont="1" applyBorder="1" applyAlignment="1">
      <alignment horizontal="right" vertical="top" wrapText="1"/>
    </xf>
    <xf numFmtId="0" fontId="50" fillId="0" borderId="19" xfId="80" applyFont="1" applyBorder="1" applyAlignment="1">
      <alignment vertical="center"/>
    </xf>
    <xf numFmtId="167" fontId="50" fillId="0" borderId="19" xfId="80" applyNumberFormat="1" applyFont="1" applyBorder="1" applyAlignment="1">
      <alignment vertical="top" wrapText="1"/>
    </xf>
    <xf numFmtId="166" fontId="50" fillId="0" borderId="19" xfId="80" applyNumberFormat="1" applyFont="1" applyBorder="1" applyAlignment="1">
      <alignment horizontal="center" vertical="top" wrapText="1"/>
    </xf>
    <xf numFmtId="165" fontId="50" fillId="0" borderId="19" xfId="80" applyNumberFormat="1" applyFont="1" applyBorder="1" applyAlignment="1">
      <alignment horizontal="center" vertical="top" wrapText="1"/>
    </xf>
    <xf numFmtId="1" fontId="50" fillId="0" borderId="19" xfId="80" applyNumberFormat="1" applyFont="1" applyFill="1" applyBorder="1" applyAlignment="1">
      <alignment horizontal="right" vertical="top"/>
    </xf>
    <xf numFmtId="167" fontId="50" fillId="0" borderId="19" xfId="80" applyNumberFormat="1" applyFont="1" applyBorder="1" applyAlignment="1" applyProtection="1">
      <alignment vertical="top"/>
      <protection locked="0"/>
    </xf>
    <xf numFmtId="167" fontId="50" fillId="0" borderId="19" xfId="80" applyNumberFormat="1" applyFont="1" applyBorder="1" applyAlignment="1">
      <alignment vertical="top"/>
    </xf>
    <xf numFmtId="166" fontId="50" fillId="0" borderId="19" xfId="0" applyNumberFormat="1" applyFont="1" applyFill="1" applyBorder="1" applyAlignment="1">
      <alignment horizontal="left" vertical="top" wrapText="1"/>
    </xf>
    <xf numFmtId="165" fontId="50" fillId="0" borderId="19" xfId="0" applyNumberFormat="1" applyFont="1" applyFill="1" applyBorder="1" applyAlignment="1">
      <alignment horizontal="left" vertical="top" wrapText="1"/>
    </xf>
    <xf numFmtId="165" fontId="8" fillId="0" borderId="19" xfId="81" applyNumberFormat="1" applyFill="1" applyBorder="1" applyAlignment="1">
      <alignment horizontal="left" vertical="top" wrapText="1"/>
    </xf>
    <xf numFmtId="165" fontId="8" fillId="0" borderId="19" xfId="81" applyNumberForma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1" fontId="50" fillId="0" borderId="19" xfId="0" applyNumberFormat="1" applyFont="1" applyFill="1" applyBorder="1" applyAlignment="1">
      <alignment horizontal="right" vertical="top" wrapText="1"/>
    </xf>
    <xf numFmtId="167" fontId="50" fillId="0" borderId="19" xfId="0" applyNumberFormat="1" applyFont="1" applyFill="1" applyBorder="1" applyAlignment="1" applyProtection="1">
      <alignment vertical="top"/>
      <protection locked="0"/>
    </xf>
    <xf numFmtId="167" fontId="50" fillId="0" borderId="19" xfId="0" applyNumberFormat="1" applyFont="1" applyFill="1" applyBorder="1" applyAlignment="1">
      <alignment vertical="top"/>
    </xf>
    <xf numFmtId="166" fontId="8" fillId="0" borderId="19" xfId="81" applyNumberFormat="1" applyFill="1" applyBorder="1" applyAlignment="1">
      <alignment horizontal="left" vertical="top" wrapText="1"/>
    </xf>
    <xf numFmtId="0" fontId="8" fillId="0" borderId="19" xfId="81" applyFill="1" applyBorder="1" applyAlignment="1">
      <alignment horizontal="center" vertical="top" wrapText="1"/>
    </xf>
    <xf numFmtId="1" fontId="52" fillId="0" borderId="19" xfId="81" applyNumberFormat="1" applyFont="1" applyFill="1" applyBorder="1" applyAlignment="1">
      <alignment horizontal="right" vertical="top"/>
    </xf>
    <xf numFmtId="164" fontId="8" fillId="0" borderId="19" xfId="109" applyFont="1" applyBorder="1" applyAlignment="1">
      <alignment horizontal="left" vertical="top" wrapText="1"/>
    </xf>
    <xf numFmtId="1" fontId="50" fillId="0" borderId="19" xfId="81" applyNumberFormat="1" applyFont="1" applyFill="1" applyBorder="1" applyAlignment="1">
      <alignment horizontal="right" vertical="top"/>
    </xf>
    <xf numFmtId="1" fontId="50" fillId="0" borderId="19" xfId="80" applyNumberFormat="1" applyFont="1" applyBorder="1" applyAlignment="1">
      <alignment horizontal="right" vertical="top"/>
    </xf>
    <xf numFmtId="165" fontId="50" fillId="0" borderId="19" xfId="80" applyNumberFormat="1" applyFont="1" applyFill="1" applyBorder="1" applyAlignment="1">
      <alignment horizontal="center" vertical="top" wrapText="1"/>
    </xf>
    <xf numFmtId="1" fontId="50" fillId="0" borderId="19" xfId="80" applyNumberFormat="1" applyFont="1" applyFill="1" applyBorder="1" applyAlignment="1">
      <alignment horizontal="right" vertical="top" wrapText="1"/>
    </xf>
    <xf numFmtId="165" fontId="50" fillId="0" borderId="19" xfId="0" applyNumberFormat="1" applyFont="1" applyFill="1" applyBorder="1" applyAlignment="1">
      <alignment horizontal="center" vertical="top" wrapText="1"/>
    </xf>
    <xf numFmtId="1" fontId="50" fillId="0" borderId="19" xfId="0" applyNumberFormat="1" applyFont="1" applyFill="1" applyBorder="1" applyAlignment="1">
      <alignment horizontal="right" vertical="top"/>
    </xf>
    <xf numFmtId="0" fontId="50" fillId="0" borderId="19" xfId="0" applyFont="1" applyFill="1" applyBorder="1" applyAlignment="1">
      <alignment vertical="center"/>
    </xf>
    <xf numFmtId="167" fontId="50" fillId="0" borderId="20" xfId="0" applyNumberFormat="1" applyFont="1" applyFill="1" applyBorder="1" applyAlignment="1">
      <alignment vertical="top"/>
    </xf>
    <xf numFmtId="167" fontId="50" fillId="0" borderId="49" xfId="0" applyNumberFormat="1" applyFont="1" applyFill="1" applyBorder="1" applyAlignment="1">
      <alignment vertical="top"/>
    </xf>
    <xf numFmtId="165" fontId="50" fillId="0" borderId="23" xfId="0" applyNumberFormat="1" applyFont="1" applyFill="1" applyBorder="1" applyAlignment="1">
      <alignment horizontal="left" vertical="top" wrapText="1"/>
    </xf>
    <xf numFmtId="165" fontId="50" fillId="0" borderId="23" xfId="0" applyNumberFormat="1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1" fontId="50" fillId="0" borderId="23" xfId="0" applyNumberFormat="1" applyFont="1" applyFill="1" applyBorder="1" applyAlignment="1">
      <alignment horizontal="right" vertical="top"/>
    </xf>
    <xf numFmtId="167" fontId="50" fillId="0" borderId="23" xfId="0" applyNumberFormat="1" applyFont="1" applyFill="1" applyBorder="1" applyAlignment="1" applyProtection="1">
      <alignment vertical="top"/>
      <protection locked="0"/>
    </xf>
    <xf numFmtId="167" fontId="50" fillId="0" borderId="53" xfId="0" applyNumberFormat="1" applyFont="1" applyFill="1" applyBorder="1" applyAlignment="1">
      <alignment vertical="top"/>
    </xf>
    <xf numFmtId="4" fontId="50" fillId="26" borderId="34" xfId="0" applyNumberFormat="1" applyFont="1" applyFill="1" applyBorder="1" applyAlignment="1">
      <alignment horizontal="center" vertical="top" wrapText="1"/>
    </xf>
    <xf numFmtId="0" fontId="2" fillId="2" borderId="28" xfId="0" applyNumberFormat="1" applyFont="1" applyBorder="1" applyAlignment="1">
      <alignment horizontal="center" vertical="center"/>
    </xf>
    <xf numFmtId="0" fontId="0" fillId="2" borderId="19" xfId="0" applyNumberFormat="1" applyBorder="1" applyAlignment="1">
      <alignment vertical="center" wrapText="1"/>
    </xf>
    <xf numFmtId="166" fontId="50" fillId="26" borderId="19" xfId="0" applyNumberFormat="1" applyFont="1" applyFill="1" applyBorder="1" applyAlignment="1">
      <alignment horizontal="left" vertical="top" wrapText="1"/>
    </xf>
    <xf numFmtId="165" fontId="50" fillId="26" borderId="19" xfId="0" applyNumberFormat="1" applyFont="1" applyFill="1" applyBorder="1" applyAlignment="1">
      <alignment vertical="top" wrapText="1"/>
    </xf>
    <xf numFmtId="166" fontId="50" fillId="26" borderId="19" xfId="0" applyNumberFormat="1" applyFont="1" applyFill="1" applyBorder="1" applyAlignment="1">
      <alignment horizontal="center" vertical="top" wrapText="1"/>
    </xf>
    <xf numFmtId="165" fontId="50" fillId="26" borderId="19" xfId="0" applyNumberFormat="1" applyFont="1" applyFill="1" applyBorder="1" applyAlignment="1">
      <alignment horizontal="center" vertical="top" wrapText="1"/>
    </xf>
    <xf numFmtId="1" fontId="0" fillId="2" borderId="19" xfId="0" applyNumberFormat="1" applyBorder="1" applyAlignment="1">
      <alignment horizontal="center" vertical="top"/>
    </xf>
    <xf numFmtId="167" fontId="50" fillId="0" borderId="19" xfId="0" applyNumberFormat="1" applyFont="1" applyFill="1" applyBorder="1" applyAlignment="1">
      <alignment vertical="top" wrapText="1"/>
    </xf>
    <xf numFmtId="166" fontId="50" fillId="0" borderId="19" xfId="0" applyNumberFormat="1" applyFont="1" applyFill="1" applyBorder="1" applyAlignment="1">
      <alignment horizontal="center" vertical="top" wrapText="1"/>
    </xf>
    <xf numFmtId="179" fontId="50" fillId="0" borderId="19" xfId="0" applyNumberFormat="1" applyFont="1" applyFill="1" applyBorder="1" applyAlignment="1">
      <alignment horizontal="right" vertical="top" wrapText="1"/>
    </xf>
    <xf numFmtId="1" fontId="0" fillId="2" borderId="19" xfId="0" applyNumberFormat="1" applyBorder="1" applyAlignment="1">
      <alignment vertical="top"/>
    </xf>
    <xf numFmtId="166" fontId="50" fillId="0" borderId="19" xfId="0" applyNumberFormat="1" applyFont="1" applyFill="1" applyBorder="1" applyAlignment="1">
      <alignment horizontal="right" vertical="top" wrapText="1"/>
    </xf>
    <xf numFmtId="165" fontId="50" fillId="0" borderId="19" xfId="0" applyNumberFormat="1" applyFont="1" applyFill="1" applyBorder="1" applyAlignment="1">
      <alignment vertical="top" wrapText="1"/>
    </xf>
    <xf numFmtId="165" fontId="50" fillId="26" borderId="19" xfId="80" applyNumberFormat="1" applyFont="1" applyFill="1" applyBorder="1" applyAlignment="1">
      <alignment horizontal="center" vertical="top" wrapText="1"/>
    </xf>
    <xf numFmtId="165" fontId="50" fillId="0" borderId="19" xfId="80" applyNumberFormat="1" applyFont="1" applyFill="1" applyBorder="1" applyAlignment="1">
      <alignment horizontal="left" vertical="top" wrapText="1"/>
    </xf>
    <xf numFmtId="167" fontId="50" fillId="0" borderId="19" xfId="80" applyNumberFormat="1" applyFont="1" applyFill="1" applyBorder="1" applyAlignment="1" applyProtection="1">
      <alignment vertical="top"/>
      <protection locked="0"/>
    </xf>
    <xf numFmtId="1" fontId="0" fillId="0" borderId="19" xfId="0" applyNumberFormat="1" applyFill="1" applyBorder="1" applyAlignment="1">
      <alignment horizontal="center" vertical="top"/>
    </xf>
    <xf numFmtId="166" fontId="50" fillId="0" borderId="23" xfId="0" applyNumberFormat="1" applyFont="1" applyFill="1" applyBorder="1" applyAlignment="1">
      <alignment horizontal="center" vertical="top" wrapText="1"/>
    </xf>
    <xf numFmtId="179" fontId="50" fillId="0" borderId="23" xfId="0" applyNumberFormat="1" applyFont="1" applyFill="1" applyBorder="1" applyAlignment="1">
      <alignment horizontal="right" vertical="top" wrapText="1"/>
    </xf>
    <xf numFmtId="167" fontId="50" fillId="0" borderId="23" xfId="0" applyNumberFormat="1" applyFont="1" applyFill="1" applyBorder="1" applyAlignment="1">
      <alignment vertical="top"/>
    </xf>
    <xf numFmtId="7" fontId="0" fillId="0" borderId="2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0" fontId="0" fillId="0" borderId="19" xfId="0" applyNumberFormat="1" applyFill="1" applyBorder="1" applyAlignment="1">
      <alignment vertical="center" wrapText="1"/>
    </xf>
    <xf numFmtId="0" fontId="0" fillId="0" borderId="19" xfId="0" applyNumberFormat="1" applyFill="1" applyBorder="1" applyAlignment="1">
      <alignment horizontal="center" vertical="top"/>
    </xf>
    <xf numFmtId="179" fontId="50" fillId="0" borderId="19" xfId="80" applyNumberFormat="1" applyFont="1" applyFill="1" applyBorder="1" applyAlignment="1">
      <alignment horizontal="right" vertical="top" wrapText="1"/>
    </xf>
    <xf numFmtId="167" fontId="50" fillId="0" borderId="19" xfId="80" applyNumberFormat="1" applyFont="1" applyFill="1" applyBorder="1" applyAlignment="1">
      <alignment vertical="top"/>
    </xf>
    <xf numFmtId="2" fontId="50" fillId="0" borderId="19" xfId="80" applyNumberFormat="1" applyFont="1" applyFill="1" applyBorder="1" applyAlignment="1">
      <alignment horizontal="right" vertical="top" wrapText="1"/>
    </xf>
    <xf numFmtId="1" fontId="0" fillId="0" borderId="19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0" fontId="50" fillId="0" borderId="19" xfId="80" applyFont="1" applyFill="1" applyBorder="1" applyAlignment="1">
      <alignment horizontal="center" vertical="top" wrapText="1"/>
    </xf>
    <xf numFmtId="165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vertical="top"/>
    </xf>
    <xf numFmtId="165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165" fontId="50" fillId="0" borderId="1" xfId="80" applyNumberFormat="1" applyFont="1" applyFill="1" applyBorder="1" applyAlignment="1">
      <alignment horizontal="left" vertical="top" wrapText="1"/>
    </xf>
    <xf numFmtId="7" fontId="0" fillId="0" borderId="31" xfId="0" applyNumberFormat="1" applyFill="1" applyBorder="1" applyAlignment="1">
      <alignment horizontal="right" vertical="center"/>
    </xf>
    <xf numFmtId="7" fontId="0" fillId="0" borderId="28" xfId="0" applyNumberFormat="1" applyFill="1" applyBorder="1" applyAlignment="1">
      <alignment horizontal="right" vertical="center"/>
    </xf>
    <xf numFmtId="165" fontId="6" fillId="0" borderId="19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/>
    <xf numFmtId="166" fontId="50" fillId="0" borderId="19" xfId="80" applyNumberFormat="1" applyFont="1" applyFill="1" applyBorder="1" applyAlignment="1">
      <alignment horizontal="left" vertical="top" wrapText="1"/>
    </xf>
    <xf numFmtId="0" fontId="2" fillId="0" borderId="48" xfId="81" applyNumberFormat="1" applyFont="1" applyFill="1" applyBorder="1" applyAlignment="1">
      <alignment horizontal="center" vertical="center"/>
    </xf>
    <xf numFmtId="0" fontId="8" fillId="0" borderId="19" xfId="81" applyNumberFormat="1" applyFill="1" applyBorder="1" applyAlignment="1">
      <alignment vertical="center" wrapText="1"/>
    </xf>
    <xf numFmtId="7" fontId="8" fillId="0" borderId="19" xfId="81" applyNumberFormat="1" applyFill="1" applyBorder="1" applyAlignment="1">
      <alignment horizontal="right" vertical="center"/>
    </xf>
    <xf numFmtId="7" fontId="8" fillId="0" borderId="49" xfId="81" applyNumberFormat="1" applyFill="1" applyBorder="1" applyAlignment="1">
      <alignment horizontal="right" vertical="center"/>
    </xf>
    <xf numFmtId="165" fontId="8" fillId="0" borderId="19" xfId="110" applyNumberFormat="1" applyFont="1" applyFill="1" applyBorder="1" applyAlignment="1">
      <alignment horizontal="center" vertical="top" wrapText="1"/>
    </xf>
    <xf numFmtId="0" fontId="50" fillId="0" borderId="19" xfId="80" applyFont="1" applyFill="1" applyBorder="1" applyAlignment="1">
      <alignment vertical="center"/>
    </xf>
    <xf numFmtId="167" fontId="50" fillId="0" borderId="19" xfId="80" applyNumberFormat="1" applyFont="1" applyFill="1" applyBorder="1" applyAlignment="1">
      <alignment vertical="top" wrapText="1"/>
    </xf>
    <xf numFmtId="166" fontId="50" fillId="0" borderId="19" xfId="80" applyNumberFormat="1" applyFont="1" applyFill="1" applyBorder="1" applyAlignment="1">
      <alignment horizontal="center" vertical="top" wrapText="1"/>
    </xf>
    <xf numFmtId="1" fontId="2" fillId="0" borderId="19" xfId="81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165" fontId="52" fillId="0" borderId="1" xfId="80" applyNumberFormat="1" applyFont="1" applyFill="1" applyBorder="1" applyAlignment="1">
      <alignment horizontal="center" vertical="top" wrapText="1"/>
    </xf>
    <xf numFmtId="165" fontId="52" fillId="0" borderId="19" xfId="0" applyNumberFormat="1" applyFont="1" applyFill="1" applyBorder="1" applyAlignment="1">
      <alignment horizontal="center" vertical="top" wrapText="1"/>
    </xf>
    <xf numFmtId="165" fontId="52" fillId="0" borderId="19" xfId="80" applyNumberFormat="1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52" fillId="0" borderId="48" xfId="0" applyNumberFormat="1" applyFont="1" applyFill="1" applyBorder="1" applyAlignment="1">
      <alignment horizontal="left" vertical="top" wrapText="1"/>
    </xf>
    <xf numFmtId="166" fontId="52" fillId="0" borderId="48" xfId="0" applyNumberFormat="1" applyFont="1" applyFill="1" applyBorder="1" applyAlignment="1">
      <alignment horizontal="center" vertical="top" wrapText="1"/>
    </xf>
    <xf numFmtId="166" fontId="52" fillId="0" borderId="48" xfId="0" applyNumberFormat="1" applyFont="1" applyFill="1" applyBorder="1" applyAlignment="1">
      <alignment horizontal="right" vertical="top" wrapText="1"/>
    </xf>
    <xf numFmtId="166" fontId="52" fillId="0" borderId="52" xfId="0" applyNumberFormat="1" applyFont="1" applyFill="1" applyBorder="1" applyAlignment="1">
      <alignment horizontal="right" vertical="top" wrapText="1"/>
    </xf>
    <xf numFmtId="0" fontId="55" fillId="2" borderId="15" xfId="0" applyNumberFormat="1" applyFont="1" applyBorder="1"/>
    <xf numFmtId="165" fontId="4" fillId="0" borderId="1" xfId="80" applyNumberFormat="1" applyFont="1" applyFill="1" applyBorder="1" applyAlignment="1" applyProtection="1">
      <alignment horizontal="center" vertical="top" wrapText="1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53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28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7" fillId="2" borderId="41" xfId="0" applyNumberFormat="1" applyFont="1" applyBorder="1" applyAlignment="1">
      <alignment horizontal="left" vertical="center" wrapText="1"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7" fillId="2" borderId="31" xfId="81" applyNumberFormat="1" applyFont="1" applyBorder="1" applyAlignment="1">
      <alignment horizontal="left" vertical="center" wrapText="1"/>
    </xf>
    <xf numFmtId="1" fontId="7" fillId="2" borderId="37" xfId="81" applyNumberFormat="1" applyFont="1" applyBorder="1" applyAlignment="1">
      <alignment horizontal="left" vertical="center" wrapText="1"/>
    </xf>
    <xf numFmtId="1" fontId="7" fillId="2" borderId="38" xfId="81" applyNumberFormat="1" applyFont="1" applyBorder="1" applyAlignment="1">
      <alignment horizontal="left"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mmary of Regional Project Unit Prices from 2008 Bid Opp Tabulations (circulated) 2" xfId="110" xr:uid="{AD485975-23C2-43E4-B546-723284CA1F01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66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368"/>
  <sheetViews>
    <sheetView showZeros="0" tabSelected="1" showOutlineSymbols="0" view="pageBreakPreview" topLeftCell="B1" zoomScale="75" zoomScaleNormal="75" zoomScaleSheetLayoutView="75" workbookViewId="0">
      <selection activeCell="G186" sqref="G186"/>
    </sheetView>
  </sheetViews>
  <sheetFormatPr defaultColWidth="10.5546875" defaultRowHeight="15" x14ac:dyDescent="0.2"/>
  <cols>
    <col min="1" max="1" width="7.88671875" style="19" hidden="1" customWidth="1"/>
    <col min="2" max="2" width="8.77734375" style="11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12.88671875" customWidth="1"/>
    <col min="10" max="10" width="37.5546875" customWidth="1"/>
  </cols>
  <sheetData>
    <row r="1" spans="1:8" ht="15.75" x14ac:dyDescent="0.2">
      <c r="A1" s="29"/>
      <c r="B1" s="27" t="s">
        <v>596</v>
      </c>
      <c r="C1" s="28"/>
      <c r="D1" s="28"/>
      <c r="E1" s="28"/>
      <c r="F1" s="28"/>
      <c r="G1" s="29"/>
      <c r="H1" s="28"/>
    </row>
    <row r="2" spans="1:8" x14ac:dyDescent="0.2">
      <c r="A2" s="26"/>
      <c r="B2" s="12" t="s">
        <v>581</v>
      </c>
      <c r="C2" s="2"/>
      <c r="D2" s="2"/>
      <c r="E2" s="2"/>
      <c r="F2" s="2"/>
      <c r="G2" s="26"/>
      <c r="H2" s="2"/>
    </row>
    <row r="3" spans="1:8" x14ac:dyDescent="0.2">
      <c r="A3" s="15"/>
      <c r="B3" s="11" t="s">
        <v>0</v>
      </c>
      <c r="C3" s="32"/>
      <c r="D3" s="32"/>
      <c r="E3" s="32"/>
      <c r="F3" s="32"/>
      <c r="G3" s="31"/>
      <c r="H3" s="30"/>
    </row>
    <row r="4" spans="1:8" x14ac:dyDescent="0.2">
      <c r="A4" s="48" t="s">
        <v>23</v>
      </c>
      <c r="B4" s="1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6" t="s">
        <v>7</v>
      </c>
      <c r="H4" s="5" t="s">
        <v>8</v>
      </c>
    </row>
    <row r="5" spans="1:8" ht="15.75" thickBot="1" x14ac:dyDescent="0.25">
      <c r="A5" s="21"/>
      <c r="B5" s="38"/>
      <c r="C5" s="39"/>
      <c r="D5" s="40" t="s">
        <v>9</v>
      </c>
      <c r="E5" s="41"/>
      <c r="F5" s="42" t="s">
        <v>10</v>
      </c>
      <c r="G5" s="43"/>
      <c r="H5" s="44"/>
    </row>
    <row r="6" spans="1:8" s="36" customFormat="1" ht="30" customHeight="1" thickTop="1" x14ac:dyDescent="0.2">
      <c r="A6" s="35"/>
      <c r="B6" s="34" t="s">
        <v>11</v>
      </c>
      <c r="C6" s="233" t="s">
        <v>379</v>
      </c>
      <c r="D6" s="234"/>
      <c r="E6" s="234"/>
      <c r="F6" s="235"/>
      <c r="G6" s="202"/>
      <c r="H6" s="203" t="s">
        <v>1</v>
      </c>
    </row>
    <row r="7" spans="1:8" ht="36" customHeight="1" x14ac:dyDescent="0.2">
      <c r="A7" s="17"/>
      <c r="B7" s="14"/>
      <c r="C7" s="204" t="s">
        <v>17</v>
      </c>
      <c r="D7" s="197"/>
      <c r="E7" s="200" t="s">
        <v>1</v>
      </c>
      <c r="F7" s="200" t="s">
        <v>1</v>
      </c>
      <c r="G7" s="183" t="s">
        <v>1</v>
      </c>
      <c r="H7" s="184"/>
    </row>
    <row r="8" spans="1:8" ht="36" customHeight="1" x14ac:dyDescent="0.2">
      <c r="A8" s="71" t="s">
        <v>82</v>
      </c>
      <c r="B8" s="72" t="s">
        <v>175</v>
      </c>
      <c r="C8" s="73" t="s">
        <v>83</v>
      </c>
      <c r="D8" s="79" t="s">
        <v>380</v>
      </c>
      <c r="E8" s="75" t="s">
        <v>25</v>
      </c>
      <c r="F8" s="221">
        <v>24800</v>
      </c>
      <c r="G8" s="55"/>
      <c r="H8" s="77">
        <f t="shared" ref="H8" si="0">ROUND(G8*F8,2)</f>
        <v>0</v>
      </c>
    </row>
    <row r="9" spans="1:8" ht="36" customHeight="1" x14ac:dyDescent="0.2">
      <c r="A9" s="71"/>
      <c r="B9" s="72" t="s">
        <v>26</v>
      </c>
      <c r="C9" s="73" t="s">
        <v>176</v>
      </c>
      <c r="D9" s="217" t="s">
        <v>565</v>
      </c>
      <c r="E9" s="75" t="s">
        <v>381</v>
      </c>
      <c r="F9" s="76">
        <v>150</v>
      </c>
      <c r="G9" s="55"/>
      <c r="H9" s="77">
        <f t="shared" ref="H9:H11" si="1">ROUND(G9*F9,2)</f>
        <v>0</v>
      </c>
    </row>
    <row r="10" spans="1:8" ht="36" customHeight="1" x14ac:dyDescent="0.2">
      <c r="A10" s="71"/>
      <c r="B10" s="72" t="s">
        <v>87</v>
      </c>
      <c r="C10" s="73" t="s">
        <v>382</v>
      </c>
      <c r="D10" s="79" t="s">
        <v>383</v>
      </c>
      <c r="E10" s="75" t="s">
        <v>29</v>
      </c>
      <c r="F10" s="76">
        <v>150</v>
      </c>
      <c r="G10" s="55"/>
      <c r="H10" s="77">
        <f t="shared" ref="H10" si="2">ROUND(G10*F10,2)</f>
        <v>0</v>
      </c>
    </row>
    <row r="11" spans="1:8" ht="36" customHeight="1" x14ac:dyDescent="0.2">
      <c r="A11" s="78" t="s">
        <v>84</v>
      </c>
      <c r="B11" s="72" t="s">
        <v>88</v>
      </c>
      <c r="C11" s="73" t="s">
        <v>85</v>
      </c>
      <c r="D11" s="74" t="s">
        <v>380</v>
      </c>
      <c r="E11" s="75" t="s">
        <v>27</v>
      </c>
      <c r="F11" s="76">
        <v>29980</v>
      </c>
      <c r="G11" s="55"/>
      <c r="H11" s="77">
        <f t="shared" si="1"/>
        <v>0</v>
      </c>
    </row>
    <row r="12" spans="1:8" ht="36" customHeight="1" x14ac:dyDescent="0.2">
      <c r="A12" s="78" t="s">
        <v>86</v>
      </c>
      <c r="B12" s="72" t="s">
        <v>89</v>
      </c>
      <c r="C12" s="73" t="s">
        <v>384</v>
      </c>
      <c r="D12" s="74" t="s">
        <v>380</v>
      </c>
      <c r="E12" s="75"/>
      <c r="F12" s="76"/>
      <c r="G12" s="101"/>
      <c r="H12" s="77"/>
    </row>
    <row r="13" spans="1:8" ht="36" customHeight="1" x14ac:dyDescent="0.2">
      <c r="A13" s="78" t="s">
        <v>385</v>
      </c>
      <c r="B13" s="80" t="s">
        <v>28</v>
      </c>
      <c r="C13" s="73" t="s">
        <v>386</v>
      </c>
      <c r="D13" s="79" t="s">
        <v>1</v>
      </c>
      <c r="E13" s="75" t="s">
        <v>29</v>
      </c>
      <c r="F13" s="76">
        <v>13100</v>
      </c>
      <c r="G13" s="55"/>
      <c r="H13" s="77">
        <f t="shared" ref="H13:H14" si="3">ROUND(G13*F13,2)</f>
        <v>0</v>
      </c>
    </row>
    <row r="14" spans="1:8" ht="36" customHeight="1" x14ac:dyDescent="0.2">
      <c r="A14" s="78" t="s">
        <v>387</v>
      </c>
      <c r="B14" s="80" t="s">
        <v>35</v>
      </c>
      <c r="C14" s="73" t="s">
        <v>388</v>
      </c>
      <c r="D14" s="79" t="s">
        <v>1</v>
      </c>
      <c r="E14" s="75" t="s">
        <v>29</v>
      </c>
      <c r="F14" s="76">
        <v>28000</v>
      </c>
      <c r="G14" s="55"/>
      <c r="H14" s="77">
        <f t="shared" si="3"/>
        <v>0</v>
      </c>
    </row>
    <row r="15" spans="1:8" ht="36" customHeight="1" x14ac:dyDescent="0.2">
      <c r="A15" s="78" t="s">
        <v>30</v>
      </c>
      <c r="B15" s="72" t="s">
        <v>91</v>
      </c>
      <c r="C15" s="73" t="s">
        <v>31</v>
      </c>
      <c r="D15" s="74" t="s">
        <v>380</v>
      </c>
      <c r="E15" s="75"/>
      <c r="F15" s="76"/>
      <c r="G15" s="101"/>
      <c r="H15" s="77"/>
    </row>
    <row r="16" spans="1:8" ht="36" customHeight="1" x14ac:dyDescent="0.2">
      <c r="A16" s="78" t="s">
        <v>389</v>
      </c>
      <c r="B16" s="80" t="s">
        <v>28</v>
      </c>
      <c r="C16" s="73" t="s">
        <v>390</v>
      </c>
      <c r="D16" s="79" t="s">
        <v>1</v>
      </c>
      <c r="E16" s="75" t="s">
        <v>25</v>
      </c>
      <c r="F16" s="76">
        <v>4000</v>
      </c>
      <c r="G16" s="55"/>
      <c r="H16" s="77">
        <f t="shared" ref="H16:H17" si="4">ROUND(G16*F16,2)</f>
        <v>0</v>
      </c>
    </row>
    <row r="17" spans="1:8" ht="36" customHeight="1" x14ac:dyDescent="0.2">
      <c r="A17" s="71" t="s">
        <v>32</v>
      </c>
      <c r="B17" s="72" t="s">
        <v>92</v>
      </c>
      <c r="C17" s="73" t="s">
        <v>33</v>
      </c>
      <c r="D17" s="74" t="s">
        <v>380</v>
      </c>
      <c r="E17" s="75" t="s">
        <v>27</v>
      </c>
      <c r="F17" s="76">
        <v>7500</v>
      </c>
      <c r="G17" s="55"/>
      <c r="H17" s="77">
        <f t="shared" si="4"/>
        <v>0</v>
      </c>
    </row>
    <row r="18" spans="1:8" ht="36" customHeight="1" x14ac:dyDescent="0.2">
      <c r="A18" s="78" t="s">
        <v>178</v>
      </c>
      <c r="B18" s="72" t="s">
        <v>94</v>
      </c>
      <c r="C18" s="73" t="s">
        <v>179</v>
      </c>
      <c r="D18" s="74" t="s">
        <v>380</v>
      </c>
      <c r="E18" s="75"/>
      <c r="F18" s="76"/>
      <c r="G18" s="101"/>
      <c r="H18" s="77"/>
    </row>
    <row r="19" spans="1:8" ht="36" customHeight="1" x14ac:dyDescent="0.2">
      <c r="A19" s="71" t="s">
        <v>180</v>
      </c>
      <c r="B19" s="80" t="s">
        <v>28</v>
      </c>
      <c r="C19" s="73" t="s">
        <v>181</v>
      </c>
      <c r="D19" s="79" t="s">
        <v>1</v>
      </c>
      <c r="E19" s="75" t="s">
        <v>34</v>
      </c>
      <c r="F19" s="76">
        <v>8</v>
      </c>
      <c r="G19" s="55"/>
      <c r="H19" s="77">
        <f t="shared" ref="H19:H21" si="5">ROUND(G19*F19,2)</f>
        <v>0</v>
      </c>
    </row>
    <row r="20" spans="1:8" ht="36" customHeight="1" x14ac:dyDescent="0.2">
      <c r="A20" s="78" t="s">
        <v>90</v>
      </c>
      <c r="B20" s="72" t="s">
        <v>95</v>
      </c>
      <c r="C20" s="73" t="s">
        <v>391</v>
      </c>
      <c r="D20" s="74" t="s">
        <v>392</v>
      </c>
      <c r="E20" s="75"/>
      <c r="F20" s="76"/>
      <c r="G20" s="77"/>
      <c r="H20" s="77">
        <f t="shared" si="5"/>
        <v>0</v>
      </c>
    </row>
    <row r="21" spans="1:8" ht="36" customHeight="1" x14ac:dyDescent="0.2">
      <c r="A21" s="78" t="s">
        <v>393</v>
      </c>
      <c r="B21" s="80" t="s">
        <v>28</v>
      </c>
      <c r="C21" s="73" t="s">
        <v>394</v>
      </c>
      <c r="D21" s="79" t="s">
        <v>1</v>
      </c>
      <c r="E21" s="75" t="s">
        <v>27</v>
      </c>
      <c r="F21" s="76">
        <v>29500</v>
      </c>
      <c r="G21" s="55"/>
      <c r="H21" s="77">
        <f t="shared" si="5"/>
        <v>0</v>
      </c>
    </row>
    <row r="22" spans="1:8" ht="36" customHeight="1" x14ac:dyDescent="0.2">
      <c r="A22" s="78" t="s">
        <v>395</v>
      </c>
      <c r="B22" s="72" t="s">
        <v>96</v>
      </c>
      <c r="C22" s="73" t="s">
        <v>93</v>
      </c>
      <c r="D22" s="79" t="s">
        <v>396</v>
      </c>
      <c r="E22" s="75"/>
      <c r="F22" s="76"/>
      <c r="G22" s="101"/>
      <c r="H22" s="77"/>
    </row>
    <row r="23" spans="1:8" ht="36" customHeight="1" x14ac:dyDescent="0.2">
      <c r="A23" s="78" t="s">
        <v>397</v>
      </c>
      <c r="B23" s="80" t="s">
        <v>28</v>
      </c>
      <c r="C23" s="73" t="s">
        <v>398</v>
      </c>
      <c r="D23" s="79" t="s">
        <v>1</v>
      </c>
      <c r="E23" s="75" t="s">
        <v>27</v>
      </c>
      <c r="F23" s="76">
        <v>29500</v>
      </c>
      <c r="G23" s="55"/>
      <c r="H23" s="77">
        <f t="shared" ref="H23" si="6">ROUND(G23*F23,2)</f>
        <v>0</v>
      </c>
    </row>
    <row r="24" spans="1:8" ht="36" customHeight="1" x14ac:dyDescent="0.2">
      <c r="A24" s="17"/>
      <c r="B24" s="14"/>
      <c r="C24" s="196" t="s">
        <v>18</v>
      </c>
      <c r="D24" s="197"/>
      <c r="E24" s="198"/>
      <c r="F24" s="197"/>
      <c r="G24" s="183"/>
      <c r="H24" s="184"/>
    </row>
    <row r="25" spans="1:8" ht="36" customHeight="1" x14ac:dyDescent="0.2">
      <c r="A25" s="81" t="s">
        <v>61</v>
      </c>
      <c r="B25" s="72" t="s">
        <v>97</v>
      </c>
      <c r="C25" s="73" t="s">
        <v>62</v>
      </c>
      <c r="D25" s="79" t="s">
        <v>380</v>
      </c>
      <c r="E25" s="75"/>
      <c r="F25" s="76"/>
      <c r="G25" s="101"/>
      <c r="H25" s="77"/>
    </row>
    <row r="26" spans="1:8" ht="36" customHeight="1" x14ac:dyDescent="0.2">
      <c r="A26" s="81" t="s">
        <v>63</v>
      </c>
      <c r="B26" s="80" t="s">
        <v>28</v>
      </c>
      <c r="C26" s="73" t="s">
        <v>64</v>
      </c>
      <c r="D26" s="79" t="s">
        <v>1</v>
      </c>
      <c r="E26" s="75" t="s">
        <v>27</v>
      </c>
      <c r="F26" s="76">
        <v>30900</v>
      </c>
      <c r="G26" s="55"/>
      <c r="H26" s="77">
        <f>ROUND(G26*F26,2)</f>
        <v>0</v>
      </c>
    </row>
    <row r="27" spans="1:8" ht="36" customHeight="1" x14ac:dyDescent="0.2">
      <c r="A27" s="81" t="s">
        <v>182</v>
      </c>
      <c r="B27" s="80" t="s">
        <v>35</v>
      </c>
      <c r="C27" s="73" t="s">
        <v>183</v>
      </c>
      <c r="D27" s="79" t="s">
        <v>1</v>
      </c>
      <c r="E27" s="75" t="s">
        <v>27</v>
      </c>
      <c r="F27" s="76">
        <v>1000</v>
      </c>
      <c r="G27" s="55"/>
      <c r="H27" s="77">
        <f>ROUND(G27*F27,2)</f>
        <v>0</v>
      </c>
    </row>
    <row r="28" spans="1:8" ht="36" customHeight="1" x14ac:dyDescent="0.2">
      <c r="A28" s="81" t="s">
        <v>36</v>
      </c>
      <c r="B28" s="72" t="s">
        <v>103</v>
      </c>
      <c r="C28" s="73" t="s">
        <v>37</v>
      </c>
      <c r="D28" s="79" t="s">
        <v>185</v>
      </c>
      <c r="E28" s="75"/>
      <c r="F28" s="76"/>
      <c r="G28" s="101"/>
      <c r="H28" s="77"/>
    </row>
    <row r="29" spans="1:8" ht="36" customHeight="1" x14ac:dyDescent="0.2">
      <c r="A29" s="81" t="s">
        <v>38</v>
      </c>
      <c r="B29" s="80" t="s">
        <v>28</v>
      </c>
      <c r="C29" s="73" t="s">
        <v>39</v>
      </c>
      <c r="D29" s="79" t="s">
        <v>1</v>
      </c>
      <c r="E29" s="75" t="s">
        <v>34</v>
      </c>
      <c r="F29" s="76">
        <v>600</v>
      </c>
      <c r="G29" s="55"/>
      <c r="H29" s="77">
        <f>ROUND(G29*F29,2)</f>
        <v>0</v>
      </c>
    </row>
    <row r="30" spans="1:8" ht="36" customHeight="1" x14ac:dyDescent="0.2">
      <c r="A30" s="81" t="s">
        <v>186</v>
      </c>
      <c r="B30" s="80" t="s">
        <v>35</v>
      </c>
      <c r="C30" s="73" t="s">
        <v>187</v>
      </c>
      <c r="D30" s="79" t="s">
        <v>1</v>
      </c>
      <c r="E30" s="75" t="s">
        <v>34</v>
      </c>
      <c r="F30" s="76">
        <v>80</v>
      </c>
      <c r="G30" s="55"/>
      <c r="H30" s="77">
        <f>ROUND(G30*F30,2)</f>
        <v>0</v>
      </c>
    </row>
    <row r="31" spans="1:8" ht="36" customHeight="1" x14ac:dyDescent="0.2">
      <c r="A31" s="17"/>
      <c r="B31" s="80" t="s">
        <v>45</v>
      </c>
      <c r="C31" s="73" t="s">
        <v>399</v>
      </c>
      <c r="D31" s="79" t="s">
        <v>1</v>
      </c>
      <c r="E31" s="75" t="s">
        <v>34</v>
      </c>
      <c r="F31" s="76">
        <v>250</v>
      </c>
      <c r="G31" s="55"/>
      <c r="H31" s="77">
        <f>ROUND(G31*F31,2)</f>
        <v>0</v>
      </c>
    </row>
    <row r="32" spans="1:8" ht="36" customHeight="1" x14ac:dyDescent="0.2">
      <c r="A32" s="81" t="s">
        <v>40</v>
      </c>
      <c r="B32" s="72" t="s">
        <v>106</v>
      </c>
      <c r="C32" s="73" t="s">
        <v>41</v>
      </c>
      <c r="D32" s="79" t="s">
        <v>185</v>
      </c>
      <c r="E32" s="75"/>
      <c r="F32" s="76"/>
      <c r="G32" s="101"/>
      <c r="H32" s="77"/>
    </row>
    <row r="33" spans="1:8" ht="36" customHeight="1" x14ac:dyDescent="0.2">
      <c r="A33" s="82" t="s">
        <v>188</v>
      </c>
      <c r="B33" s="83" t="s">
        <v>28</v>
      </c>
      <c r="C33" s="84" t="s">
        <v>189</v>
      </c>
      <c r="D33" s="83" t="s">
        <v>1</v>
      </c>
      <c r="E33" s="83" t="s">
        <v>34</v>
      </c>
      <c r="F33" s="76">
        <v>650</v>
      </c>
      <c r="G33" s="55"/>
      <c r="H33" s="77">
        <f>ROUND(G33*F33,2)</f>
        <v>0</v>
      </c>
    </row>
    <row r="34" spans="1:8" ht="36" customHeight="1" x14ac:dyDescent="0.2">
      <c r="A34" s="81" t="s">
        <v>42</v>
      </c>
      <c r="B34" s="80" t="s">
        <v>35</v>
      </c>
      <c r="C34" s="73" t="s">
        <v>43</v>
      </c>
      <c r="D34" s="79" t="s">
        <v>1</v>
      </c>
      <c r="E34" s="75" t="s">
        <v>34</v>
      </c>
      <c r="F34" s="76">
        <v>300</v>
      </c>
      <c r="G34" s="55"/>
      <c r="H34" s="77">
        <f>ROUND(G34*F34,2)</f>
        <v>0</v>
      </c>
    </row>
    <row r="35" spans="1:8" ht="36" customHeight="1" x14ac:dyDescent="0.2">
      <c r="A35" s="81" t="s">
        <v>163</v>
      </c>
      <c r="B35" s="72" t="s">
        <v>110</v>
      </c>
      <c r="C35" s="73" t="s">
        <v>164</v>
      </c>
      <c r="D35" s="79" t="s">
        <v>98</v>
      </c>
      <c r="E35" s="75"/>
      <c r="F35" s="76"/>
      <c r="G35" s="101"/>
      <c r="H35" s="77"/>
    </row>
    <row r="36" spans="1:8" ht="36" customHeight="1" x14ac:dyDescent="0.2">
      <c r="A36" s="81" t="s">
        <v>165</v>
      </c>
      <c r="B36" s="80" t="s">
        <v>28</v>
      </c>
      <c r="C36" s="73" t="s">
        <v>99</v>
      </c>
      <c r="D36" s="79" t="s">
        <v>1</v>
      </c>
      <c r="E36" s="75" t="s">
        <v>27</v>
      </c>
      <c r="F36" s="76">
        <v>6100</v>
      </c>
      <c r="G36" s="55"/>
      <c r="H36" s="77">
        <f t="shared" ref="H36" si="7">ROUND(G36*F36,2)</f>
        <v>0</v>
      </c>
    </row>
    <row r="37" spans="1:8" ht="36" customHeight="1" x14ac:dyDescent="0.2">
      <c r="A37" s="81" t="s">
        <v>308</v>
      </c>
      <c r="B37" s="72" t="s">
        <v>112</v>
      </c>
      <c r="C37" s="73" t="s">
        <v>310</v>
      </c>
      <c r="D37" s="79" t="s">
        <v>98</v>
      </c>
      <c r="E37" s="75" t="s">
        <v>27</v>
      </c>
      <c r="F37" s="88">
        <v>10</v>
      </c>
      <c r="G37" s="55"/>
      <c r="H37" s="77">
        <f t="shared" ref="H37:H40" si="8">ROUND(G37*F37,2)</f>
        <v>0</v>
      </c>
    </row>
    <row r="38" spans="1:8" ht="36" customHeight="1" x14ac:dyDescent="0.2">
      <c r="A38" s="81" t="s">
        <v>358</v>
      </c>
      <c r="B38" s="72" t="s">
        <v>113</v>
      </c>
      <c r="C38" s="73" t="s">
        <v>359</v>
      </c>
      <c r="D38" s="79" t="s">
        <v>98</v>
      </c>
      <c r="E38" s="75" t="s">
        <v>27</v>
      </c>
      <c r="F38" s="76">
        <v>5</v>
      </c>
      <c r="G38" s="55"/>
      <c r="H38" s="77">
        <f t="shared" si="8"/>
        <v>0</v>
      </c>
    </row>
    <row r="39" spans="1:8" ht="36" customHeight="1" x14ac:dyDescent="0.2">
      <c r="A39" s="81" t="s">
        <v>290</v>
      </c>
      <c r="B39" s="72" t="s">
        <v>119</v>
      </c>
      <c r="C39" s="73" t="s">
        <v>291</v>
      </c>
      <c r="D39" s="79" t="s">
        <v>292</v>
      </c>
      <c r="E39" s="75" t="s">
        <v>27</v>
      </c>
      <c r="F39" s="76">
        <v>50</v>
      </c>
      <c r="G39" s="55"/>
      <c r="H39" s="77">
        <f t="shared" si="8"/>
        <v>0</v>
      </c>
    </row>
    <row r="40" spans="1:8" ht="36" customHeight="1" x14ac:dyDescent="0.2">
      <c r="A40" s="71" t="s">
        <v>401</v>
      </c>
      <c r="B40" s="72" t="s">
        <v>121</v>
      </c>
      <c r="C40" s="73" t="s">
        <v>212</v>
      </c>
      <c r="D40" s="79" t="s">
        <v>292</v>
      </c>
      <c r="E40" s="75" t="s">
        <v>27</v>
      </c>
      <c r="F40" s="88">
        <v>20</v>
      </c>
      <c r="G40" s="55"/>
      <c r="H40" s="77">
        <f t="shared" si="8"/>
        <v>0</v>
      </c>
    </row>
    <row r="41" spans="1:8" ht="36" customHeight="1" x14ac:dyDescent="0.2">
      <c r="A41" s="71"/>
      <c r="B41" s="72" t="s">
        <v>124</v>
      </c>
      <c r="C41" s="73" t="s">
        <v>572</v>
      </c>
      <c r="D41" s="217" t="s">
        <v>574</v>
      </c>
      <c r="E41" s="75"/>
      <c r="F41" s="76"/>
      <c r="G41" s="101"/>
      <c r="H41" s="77"/>
    </row>
    <row r="42" spans="1:8" ht="36" customHeight="1" x14ac:dyDescent="0.2">
      <c r="A42" s="71"/>
      <c r="B42" s="80" t="s">
        <v>28</v>
      </c>
      <c r="C42" s="73" t="s">
        <v>433</v>
      </c>
      <c r="D42" s="79"/>
      <c r="E42" s="75" t="s">
        <v>434</v>
      </c>
      <c r="F42" s="76">
        <v>1</v>
      </c>
      <c r="G42" s="55"/>
      <c r="H42" s="77">
        <f>ROUND(G42*F42,2)</f>
        <v>0</v>
      </c>
    </row>
    <row r="43" spans="1:8" ht="36" customHeight="1" x14ac:dyDescent="0.2">
      <c r="A43" s="71"/>
      <c r="B43" s="80" t="s">
        <v>35</v>
      </c>
      <c r="C43" s="73" t="s">
        <v>583</v>
      </c>
      <c r="D43" s="79"/>
      <c r="E43" s="75" t="s">
        <v>434</v>
      </c>
      <c r="F43" s="76">
        <v>1</v>
      </c>
      <c r="G43" s="55"/>
      <c r="H43" s="77">
        <f>ROUND(G43*F43,2)</f>
        <v>0</v>
      </c>
    </row>
    <row r="44" spans="1:8" ht="36" customHeight="1" x14ac:dyDescent="0.2">
      <c r="A44" s="71"/>
      <c r="B44" s="80" t="s">
        <v>45</v>
      </c>
      <c r="C44" s="73" t="s">
        <v>435</v>
      </c>
      <c r="D44" s="79"/>
      <c r="E44" s="75" t="s">
        <v>434</v>
      </c>
      <c r="F44" s="76">
        <v>1</v>
      </c>
      <c r="G44" s="55"/>
      <c r="H44" s="77">
        <f>ROUND(G44*F44,2)</f>
        <v>0</v>
      </c>
    </row>
    <row r="45" spans="1:8" ht="36" customHeight="1" x14ac:dyDescent="0.2">
      <c r="A45" s="71"/>
      <c r="B45" s="80" t="s">
        <v>56</v>
      </c>
      <c r="C45" s="73" t="s">
        <v>436</v>
      </c>
      <c r="D45" s="79"/>
      <c r="E45" s="75" t="s">
        <v>434</v>
      </c>
      <c r="F45" s="76">
        <v>1</v>
      </c>
      <c r="G45" s="55"/>
      <c r="H45" s="77">
        <f>ROUND(G45*F45,2)</f>
        <v>0</v>
      </c>
    </row>
    <row r="46" spans="1:8" ht="36" customHeight="1" x14ac:dyDescent="0.2">
      <c r="A46" s="81" t="s">
        <v>105</v>
      </c>
      <c r="B46" s="72" t="s">
        <v>129</v>
      </c>
      <c r="C46" s="73" t="s">
        <v>107</v>
      </c>
      <c r="D46" s="79" t="s">
        <v>295</v>
      </c>
      <c r="E46" s="75"/>
      <c r="F46" s="76"/>
      <c r="G46" s="101"/>
      <c r="H46" s="77"/>
    </row>
    <row r="47" spans="1:8" ht="36" customHeight="1" x14ac:dyDescent="0.2">
      <c r="A47" s="81" t="s">
        <v>108</v>
      </c>
      <c r="B47" s="80" t="s">
        <v>28</v>
      </c>
      <c r="C47" s="73" t="s">
        <v>296</v>
      </c>
      <c r="D47" s="79" t="s">
        <v>1</v>
      </c>
      <c r="E47" s="75" t="s">
        <v>27</v>
      </c>
      <c r="F47" s="76">
        <v>370</v>
      </c>
      <c r="G47" s="55"/>
      <c r="H47" s="77">
        <f t="shared" ref="H47" si="9">ROUND(G47*F47,2)</f>
        <v>0</v>
      </c>
    </row>
    <row r="48" spans="1:8" ht="36" customHeight="1" x14ac:dyDescent="0.2">
      <c r="A48" s="81" t="s">
        <v>191</v>
      </c>
      <c r="B48" s="72" t="s">
        <v>134</v>
      </c>
      <c r="C48" s="73" t="s">
        <v>192</v>
      </c>
      <c r="D48" s="79" t="s">
        <v>402</v>
      </c>
      <c r="E48" s="90"/>
      <c r="F48" s="76"/>
      <c r="G48" s="101"/>
      <c r="H48" s="77"/>
    </row>
    <row r="49" spans="1:8" ht="36" customHeight="1" x14ac:dyDescent="0.2">
      <c r="A49" s="81" t="s">
        <v>293</v>
      </c>
      <c r="B49" s="80" t="s">
        <v>28</v>
      </c>
      <c r="C49" s="73" t="s">
        <v>294</v>
      </c>
      <c r="D49" s="79"/>
      <c r="E49" s="75"/>
      <c r="F49" s="76"/>
      <c r="G49" s="101"/>
      <c r="H49" s="77"/>
    </row>
    <row r="50" spans="1:8" ht="36" customHeight="1" x14ac:dyDescent="0.2">
      <c r="A50" s="81" t="s">
        <v>193</v>
      </c>
      <c r="B50" s="87" t="s">
        <v>100</v>
      </c>
      <c r="C50" s="73" t="s">
        <v>120</v>
      </c>
      <c r="D50" s="79"/>
      <c r="E50" s="75" t="s">
        <v>29</v>
      </c>
      <c r="F50" s="76">
        <v>35</v>
      </c>
      <c r="G50" s="55"/>
      <c r="H50" s="77">
        <f>ROUND(G50*F50,2)</f>
        <v>0</v>
      </c>
    </row>
    <row r="51" spans="1:8" ht="36" customHeight="1" x14ac:dyDescent="0.2">
      <c r="A51" s="81" t="s">
        <v>194</v>
      </c>
      <c r="B51" s="80" t="s">
        <v>35</v>
      </c>
      <c r="C51" s="73" t="s">
        <v>65</v>
      </c>
      <c r="D51" s="79"/>
      <c r="E51" s="75"/>
      <c r="F51" s="76"/>
      <c r="G51" s="101"/>
      <c r="H51" s="77"/>
    </row>
    <row r="52" spans="1:8" ht="36" customHeight="1" x14ac:dyDescent="0.2">
      <c r="A52" s="81" t="s">
        <v>195</v>
      </c>
      <c r="B52" s="87" t="s">
        <v>100</v>
      </c>
      <c r="C52" s="73" t="s">
        <v>120</v>
      </c>
      <c r="D52" s="79"/>
      <c r="E52" s="75" t="s">
        <v>29</v>
      </c>
      <c r="F52" s="76">
        <v>35</v>
      </c>
      <c r="G52" s="55"/>
      <c r="H52" s="77">
        <f>ROUND(G52*F52,2)</f>
        <v>0</v>
      </c>
    </row>
    <row r="53" spans="1:8" ht="36" customHeight="1" x14ac:dyDescent="0.2">
      <c r="A53" s="81" t="s">
        <v>196</v>
      </c>
      <c r="B53" s="72" t="s">
        <v>136</v>
      </c>
      <c r="C53" s="73" t="s">
        <v>197</v>
      </c>
      <c r="D53" s="79" t="s">
        <v>402</v>
      </c>
      <c r="E53" s="75" t="s">
        <v>27</v>
      </c>
      <c r="F53" s="76">
        <v>1100</v>
      </c>
      <c r="G53" s="55"/>
      <c r="H53" s="77">
        <f>ROUND(G53*F53,2)</f>
        <v>0</v>
      </c>
    </row>
    <row r="54" spans="1:8" ht="36" customHeight="1" x14ac:dyDescent="0.2">
      <c r="A54" s="71" t="s">
        <v>46</v>
      </c>
      <c r="B54" s="72" t="s">
        <v>140</v>
      </c>
      <c r="C54" s="73" t="s">
        <v>47</v>
      </c>
      <c r="D54" s="79" t="s">
        <v>211</v>
      </c>
      <c r="E54" s="75"/>
      <c r="F54" s="88"/>
      <c r="G54" s="101"/>
      <c r="H54" s="91"/>
    </row>
    <row r="55" spans="1:8" ht="36" customHeight="1" x14ac:dyDescent="0.2">
      <c r="A55" s="71" t="s">
        <v>405</v>
      </c>
      <c r="B55" s="80" t="s">
        <v>28</v>
      </c>
      <c r="C55" s="73" t="s">
        <v>406</v>
      </c>
      <c r="D55" s="79" t="s">
        <v>1</v>
      </c>
      <c r="E55" s="75" t="s">
        <v>27</v>
      </c>
      <c r="F55" s="88">
        <v>350</v>
      </c>
      <c r="G55" s="55"/>
      <c r="H55" s="77">
        <f t="shared" ref="H55:H58" si="10">ROUND(G55*F55,2)</f>
        <v>0</v>
      </c>
    </row>
    <row r="56" spans="1:8" ht="36" customHeight="1" x14ac:dyDescent="0.2">
      <c r="A56" s="71" t="s">
        <v>200</v>
      </c>
      <c r="B56" s="80" t="s">
        <v>35</v>
      </c>
      <c r="C56" s="73" t="s">
        <v>407</v>
      </c>
      <c r="D56" s="79" t="s">
        <v>1</v>
      </c>
      <c r="E56" s="75" t="s">
        <v>27</v>
      </c>
      <c r="F56" s="88">
        <v>10</v>
      </c>
      <c r="G56" s="55"/>
      <c r="H56" s="77">
        <f t="shared" si="10"/>
        <v>0</v>
      </c>
    </row>
    <row r="57" spans="1:8" ht="36" customHeight="1" x14ac:dyDescent="0.2">
      <c r="A57" s="71" t="s">
        <v>71</v>
      </c>
      <c r="B57" s="80" t="s">
        <v>45</v>
      </c>
      <c r="C57" s="73" t="s">
        <v>201</v>
      </c>
      <c r="D57" s="79" t="s">
        <v>1</v>
      </c>
      <c r="E57" s="75" t="s">
        <v>27</v>
      </c>
      <c r="F57" s="88">
        <v>1100</v>
      </c>
      <c r="G57" s="55"/>
      <c r="H57" s="77">
        <f t="shared" si="10"/>
        <v>0</v>
      </c>
    </row>
    <row r="58" spans="1:8" ht="36" customHeight="1" x14ac:dyDescent="0.2">
      <c r="A58" s="71" t="s">
        <v>202</v>
      </c>
      <c r="B58" s="80" t="s">
        <v>56</v>
      </c>
      <c r="C58" s="73" t="s">
        <v>203</v>
      </c>
      <c r="D58" s="79" t="s">
        <v>204</v>
      </c>
      <c r="E58" s="75" t="s">
        <v>27</v>
      </c>
      <c r="F58" s="88">
        <v>10</v>
      </c>
      <c r="G58" s="55"/>
      <c r="H58" s="77">
        <f t="shared" si="10"/>
        <v>0</v>
      </c>
    </row>
    <row r="59" spans="1:8" ht="36" customHeight="1" x14ac:dyDescent="0.2">
      <c r="A59" s="71" t="s">
        <v>72</v>
      </c>
      <c r="B59" s="72" t="s">
        <v>142</v>
      </c>
      <c r="C59" s="73" t="s">
        <v>73</v>
      </c>
      <c r="D59" s="79" t="s">
        <v>211</v>
      </c>
      <c r="E59" s="75"/>
      <c r="F59" s="88"/>
      <c r="G59" s="101"/>
      <c r="H59" s="91"/>
    </row>
    <row r="60" spans="1:8" ht="36" customHeight="1" x14ac:dyDescent="0.2">
      <c r="A60" s="71" t="s">
        <v>408</v>
      </c>
      <c r="B60" s="80" t="s">
        <v>28</v>
      </c>
      <c r="C60" s="73" t="s">
        <v>409</v>
      </c>
      <c r="D60" s="79"/>
      <c r="E60" s="75" t="s">
        <v>27</v>
      </c>
      <c r="F60" s="88">
        <v>50</v>
      </c>
      <c r="G60" s="55"/>
      <c r="H60" s="77">
        <f t="shared" ref="H60:H65" si="11">ROUND(G60*F60,2)</f>
        <v>0</v>
      </c>
    </row>
    <row r="61" spans="1:8" ht="36" customHeight="1" x14ac:dyDescent="0.2">
      <c r="A61" s="71" t="s">
        <v>410</v>
      </c>
      <c r="B61" s="80" t="s">
        <v>35</v>
      </c>
      <c r="C61" s="73" t="s">
        <v>411</v>
      </c>
      <c r="D61" s="79"/>
      <c r="E61" s="75" t="s">
        <v>27</v>
      </c>
      <c r="F61" s="88">
        <v>1000</v>
      </c>
      <c r="G61" s="55"/>
      <c r="H61" s="77">
        <f t="shared" si="11"/>
        <v>0</v>
      </c>
    </row>
    <row r="62" spans="1:8" ht="36" customHeight="1" x14ac:dyDescent="0.2">
      <c r="A62" s="71" t="s">
        <v>412</v>
      </c>
      <c r="B62" s="80" t="s">
        <v>45</v>
      </c>
      <c r="C62" s="73" t="s">
        <v>413</v>
      </c>
      <c r="D62" s="79"/>
      <c r="E62" s="75" t="s">
        <v>27</v>
      </c>
      <c r="F62" s="88">
        <v>10</v>
      </c>
      <c r="G62" s="55"/>
      <c r="H62" s="77">
        <f t="shared" si="11"/>
        <v>0</v>
      </c>
    </row>
    <row r="63" spans="1:8" ht="36" customHeight="1" x14ac:dyDescent="0.2">
      <c r="A63" s="71" t="s">
        <v>414</v>
      </c>
      <c r="B63" s="80" t="s">
        <v>56</v>
      </c>
      <c r="C63" s="73" t="s">
        <v>415</v>
      </c>
      <c r="D63" s="79"/>
      <c r="E63" s="75" t="s">
        <v>27</v>
      </c>
      <c r="F63" s="88">
        <v>20</v>
      </c>
      <c r="G63" s="55"/>
      <c r="H63" s="77">
        <f t="shared" si="11"/>
        <v>0</v>
      </c>
    </row>
    <row r="64" spans="1:8" ht="36" customHeight="1" x14ac:dyDescent="0.2">
      <c r="A64" s="71" t="s">
        <v>416</v>
      </c>
      <c r="B64" s="80" t="s">
        <v>60</v>
      </c>
      <c r="C64" s="73" t="s">
        <v>417</v>
      </c>
      <c r="D64" s="79"/>
      <c r="E64" s="75" t="s">
        <v>27</v>
      </c>
      <c r="F64" s="88">
        <v>50</v>
      </c>
      <c r="G64" s="55"/>
      <c r="H64" s="77">
        <f t="shared" si="11"/>
        <v>0</v>
      </c>
    </row>
    <row r="65" spans="1:8" ht="36" customHeight="1" x14ac:dyDescent="0.2">
      <c r="A65" s="71" t="s">
        <v>418</v>
      </c>
      <c r="B65" s="80" t="s">
        <v>115</v>
      </c>
      <c r="C65" s="73" t="s">
        <v>419</v>
      </c>
      <c r="D65" s="79"/>
      <c r="E65" s="75" t="s">
        <v>27</v>
      </c>
      <c r="F65" s="88">
        <v>3300</v>
      </c>
      <c r="G65" s="55"/>
      <c r="H65" s="77">
        <f t="shared" si="11"/>
        <v>0</v>
      </c>
    </row>
    <row r="66" spans="1:8" ht="36" customHeight="1" x14ac:dyDescent="0.2">
      <c r="A66" s="71" t="s">
        <v>48</v>
      </c>
      <c r="B66" s="72" t="s">
        <v>145</v>
      </c>
      <c r="C66" s="73" t="s">
        <v>49</v>
      </c>
      <c r="D66" s="79" t="s">
        <v>211</v>
      </c>
      <c r="E66" s="75"/>
      <c r="F66" s="88"/>
      <c r="G66" s="101"/>
      <c r="H66" s="91"/>
    </row>
    <row r="67" spans="1:8" ht="36" customHeight="1" x14ac:dyDescent="0.2">
      <c r="A67" s="71" t="s">
        <v>420</v>
      </c>
      <c r="B67" s="80" t="s">
        <v>28</v>
      </c>
      <c r="C67" s="73" t="s">
        <v>205</v>
      </c>
      <c r="D67" s="79" t="s">
        <v>114</v>
      </c>
      <c r="E67" s="75" t="s">
        <v>44</v>
      </c>
      <c r="F67" s="76">
        <v>105</v>
      </c>
      <c r="G67" s="55"/>
      <c r="H67" s="77">
        <f>ROUND(G67*F67,2)</f>
        <v>0</v>
      </c>
    </row>
    <row r="68" spans="1:8" ht="36" customHeight="1" x14ac:dyDescent="0.2">
      <c r="A68" s="71" t="s">
        <v>421</v>
      </c>
      <c r="B68" s="80" t="s">
        <v>35</v>
      </c>
      <c r="C68" s="73" t="s">
        <v>161</v>
      </c>
      <c r="D68" s="79" t="s">
        <v>104</v>
      </c>
      <c r="E68" s="75" t="s">
        <v>44</v>
      </c>
      <c r="F68" s="76">
        <v>720</v>
      </c>
      <c r="G68" s="55"/>
      <c r="H68" s="77">
        <f>ROUND(G68*F68,2)</f>
        <v>0</v>
      </c>
    </row>
    <row r="69" spans="1:8" ht="36" customHeight="1" x14ac:dyDescent="0.2">
      <c r="A69" s="71" t="s">
        <v>426</v>
      </c>
      <c r="B69" s="80" t="s">
        <v>45</v>
      </c>
      <c r="C69" s="73" t="s">
        <v>206</v>
      </c>
      <c r="D69" s="79" t="s">
        <v>207</v>
      </c>
      <c r="E69" s="75" t="s">
        <v>44</v>
      </c>
      <c r="F69" s="76">
        <v>200</v>
      </c>
      <c r="G69" s="55"/>
      <c r="H69" s="77">
        <f>ROUND(G69*F69,2)</f>
        <v>0</v>
      </c>
    </row>
    <row r="70" spans="1:8" ht="36" customHeight="1" x14ac:dyDescent="0.2">
      <c r="A70" s="71" t="s">
        <v>422</v>
      </c>
      <c r="B70" s="80" t="s">
        <v>56</v>
      </c>
      <c r="C70" s="73" t="s">
        <v>423</v>
      </c>
      <c r="D70" s="79" t="s">
        <v>289</v>
      </c>
      <c r="E70" s="75" t="s">
        <v>44</v>
      </c>
      <c r="F70" s="76">
        <v>100</v>
      </c>
      <c r="G70" s="55"/>
      <c r="H70" s="77">
        <f t="shared" ref="H70:H75" si="12">ROUND(G70*F70,2)</f>
        <v>0</v>
      </c>
    </row>
    <row r="71" spans="1:8" ht="36" customHeight="1" x14ac:dyDescent="0.2">
      <c r="A71" s="71" t="s">
        <v>50</v>
      </c>
      <c r="B71" s="80" t="s">
        <v>60</v>
      </c>
      <c r="C71" s="73" t="s">
        <v>117</v>
      </c>
      <c r="D71" s="79" t="s">
        <v>118</v>
      </c>
      <c r="E71" s="75" t="s">
        <v>44</v>
      </c>
      <c r="F71" s="76">
        <v>500</v>
      </c>
      <c r="G71" s="55"/>
      <c r="H71" s="77">
        <f t="shared" si="12"/>
        <v>0</v>
      </c>
    </row>
    <row r="72" spans="1:8" ht="48" customHeight="1" x14ac:dyDescent="0.2">
      <c r="A72" s="92"/>
      <c r="B72" s="80" t="s">
        <v>115</v>
      </c>
      <c r="C72" s="73" t="s">
        <v>424</v>
      </c>
      <c r="D72" s="217" t="s">
        <v>584</v>
      </c>
      <c r="E72" s="75" t="s">
        <v>44</v>
      </c>
      <c r="F72" s="76">
        <v>3200</v>
      </c>
      <c r="G72" s="55"/>
      <c r="H72" s="77">
        <f t="shared" si="12"/>
        <v>0</v>
      </c>
    </row>
    <row r="73" spans="1:8" ht="36" customHeight="1" x14ac:dyDescent="0.2">
      <c r="A73" s="71" t="s">
        <v>208</v>
      </c>
      <c r="B73" s="80" t="s">
        <v>116</v>
      </c>
      <c r="C73" s="73" t="s">
        <v>425</v>
      </c>
      <c r="D73" s="79" t="s">
        <v>209</v>
      </c>
      <c r="E73" s="75" t="s">
        <v>44</v>
      </c>
      <c r="F73" s="76">
        <v>750</v>
      </c>
      <c r="G73" s="55"/>
      <c r="H73" s="77">
        <f t="shared" si="12"/>
        <v>0</v>
      </c>
    </row>
    <row r="74" spans="1:8" ht="36" customHeight="1" x14ac:dyDescent="0.2">
      <c r="A74" s="71" t="s">
        <v>210</v>
      </c>
      <c r="B74" s="72" t="s">
        <v>148</v>
      </c>
      <c r="C74" s="73" t="s">
        <v>427</v>
      </c>
      <c r="D74" s="79" t="s">
        <v>211</v>
      </c>
      <c r="E74" s="75" t="s">
        <v>44</v>
      </c>
      <c r="F74" s="88">
        <v>300</v>
      </c>
      <c r="G74" s="55"/>
      <c r="H74" s="77">
        <f t="shared" si="12"/>
        <v>0</v>
      </c>
    </row>
    <row r="75" spans="1:8" ht="36" customHeight="1" x14ac:dyDescent="0.2">
      <c r="A75" s="71" t="s">
        <v>172</v>
      </c>
      <c r="B75" s="72" t="s">
        <v>149</v>
      </c>
      <c r="C75" s="73" t="s">
        <v>173</v>
      </c>
      <c r="D75" s="79" t="s">
        <v>174</v>
      </c>
      <c r="E75" s="75" t="s">
        <v>27</v>
      </c>
      <c r="F75" s="88">
        <v>5700</v>
      </c>
      <c r="G75" s="55"/>
      <c r="H75" s="77">
        <f t="shared" si="12"/>
        <v>0</v>
      </c>
    </row>
    <row r="76" spans="1:8" ht="36" customHeight="1" x14ac:dyDescent="0.2">
      <c r="A76" s="71"/>
      <c r="B76" s="72" t="s">
        <v>151</v>
      </c>
      <c r="C76" s="73" t="s">
        <v>567</v>
      </c>
      <c r="D76" s="217" t="s">
        <v>569</v>
      </c>
      <c r="E76" s="75" t="s">
        <v>27</v>
      </c>
      <c r="F76" s="88">
        <v>10</v>
      </c>
      <c r="G76" s="55"/>
      <c r="H76" s="77">
        <f t="shared" ref="H76:H77" si="13">ROUND(G76*F76,2)</f>
        <v>0</v>
      </c>
    </row>
    <row r="77" spans="1:8" ht="36" customHeight="1" x14ac:dyDescent="0.2">
      <c r="A77" s="71"/>
      <c r="B77" s="72" t="s">
        <v>153</v>
      </c>
      <c r="C77" s="73" t="s">
        <v>568</v>
      </c>
      <c r="D77" s="217" t="s">
        <v>569</v>
      </c>
      <c r="E77" s="75" t="s">
        <v>27</v>
      </c>
      <c r="F77" s="88">
        <v>20</v>
      </c>
      <c r="G77" s="55"/>
      <c r="H77" s="77">
        <f t="shared" si="13"/>
        <v>0</v>
      </c>
    </row>
    <row r="78" spans="1:8" ht="36" customHeight="1" x14ac:dyDescent="0.2">
      <c r="A78" s="93" t="s">
        <v>428</v>
      </c>
      <c r="B78" s="94" t="s">
        <v>154</v>
      </c>
      <c r="C78" s="95" t="s">
        <v>429</v>
      </c>
      <c r="D78" s="217" t="s">
        <v>566</v>
      </c>
      <c r="E78" s="96" t="s">
        <v>27</v>
      </c>
      <c r="F78" s="97">
        <v>360</v>
      </c>
      <c r="G78" s="119"/>
      <c r="H78" s="98">
        <f>ROUND(G78*F78,2)</f>
        <v>0</v>
      </c>
    </row>
    <row r="79" spans="1:8" ht="36" customHeight="1" x14ac:dyDescent="0.2">
      <c r="A79" s="93" t="s">
        <v>430</v>
      </c>
      <c r="B79" s="94" t="s">
        <v>155</v>
      </c>
      <c r="C79" s="95" t="s">
        <v>431</v>
      </c>
      <c r="D79" s="217" t="s">
        <v>199</v>
      </c>
      <c r="E79" s="96" t="s">
        <v>27</v>
      </c>
      <c r="F79" s="216">
        <v>24</v>
      </c>
      <c r="G79" s="119"/>
      <c r="H79" s="98">
        <f>ROUND(G79*F79,2)</f>
        <v>0</v>
      </c>
    </row>
    <row r="80" spans="1:8" ht="36" customHeight="1" x14ac:dyDescent="0.2">
      <c r="A80" s="81" t="s">
        <v>109</v>
      </c>
      <c r="B80" s="72" t="s">
        <v>156</v>
      </c>
      <c r="C80" s="73" t="s">
        <v>111</v>
      </c>
      <c r="D80" s="79" t="s">
        <v>198</v>
      </c>
      <c r="E80" s="75" t="s">
        <v>34</v>
      </c>
      <c r="F80" s="88">
        <v>44</v>
      </c>
      <c r="G80" s="55"/>
      <c r="H80" s="77">
        <f>ROUND(G80*F80,2)</f>
        <v>0</v>
      </c>
    </row>
    <row r="81" spans="1:9" ht="36" customHeight="1" x14ac:dyDescent="0.2">
      <c r="A81" s="71" t="s">
        <v>360</v>
      </c>
      <c r="B81" s="72" t="s">
        <v>216</v>
      </c>
      <c r="C81" s="73" t="s">
        <v>361</v>
      </c>
      <c r="D81" s="79" t="s">
        <v>402</v>
      </c>
      <c r="E81" s="90"/>
      <c r="F81" s="76"/>
      <c r="G81" s="101"/>
      <c r="H81" s="91"/>
    </row>
    <row r="82" spans="1:9" ht="36" customHeight="1" x14ac:dyDescent="0.2">
      <c r="A82" s="71" t="s">
        <v>362</v>
      </c>
      <c r="B82" s="80" t="s">
        <v>28</v>
      </c>
      <c r="C82" s="73" t="s">
        <v>294</v>
      </c>
      <c r="D82" s="79"/>
      <c r="E82" s="75"/>
      <c r="F82" s="76"/>
      <c r="G82" s="101"/>
      <c r="H82" s="91"/>
    </row>
    <row r="83" spans="1:9" ht="36" customHeight="1" x14ac:dyDescent="0.2">
      <c r="A83" s="71" t="s">
        <v>363</v>
      </c>
      <c r="B83" s="87" t="s">
        <v>100</v>
      </c>
      <c r="C83" s="73" t="s">
        <v>120</v>
      </c>
      <c r="D83" s="79"/>
      <c r="E83" s="75" t="s">
        <v>29</v>
      </c>
      <c r="F83" s="76">
        <v>3200</v>
      </c>
      <c r="G83" s="55"/>
      <c r="H83" s="77">
        <f>ROUND(G83*F83,2)</f>
        <v>0</v>
      </c>
    </row>
    <row r="84" spans="1:9" ht="36" customHeight="1" x14ac:dyDescent="0.2">
      <c r="A84" s="71" t="s">
        <v>364</v>
      </c>
      <c r="B84" s="80" t="s">
        <v>35</v>
      </c>
      <c r="C84" s="73" t="s">
        <v>65</v>
      </c>
      <c r="D84" s="79"/>
      <c r="E84" s="75"/>
      <c r="F84" s="76"/>
      <c r="G84" s="101"/>
      <c r="H84" s="91"/>
    </row>
    <row r="85" spans="1:9" ht="36" customHeight="1" x14ac:dyDescent="0.2">
      <c r="A85" s="71" t="s">
        <v>365</v>
      </c>
      <c r="B85" s="87" t="s">
        <v>100</v>
      </c>
      <c r="C85" s="73" t="s">
        <v>120</v>
      </c>
      <c r="D85" s="79"/>
      <c r="E85" s="75" t="s">
        <v>29</v>
      </c>
      <c r="F85" s="76">
        <v>260</v>
      </c>
      <c r="G85" s="55"/>
      <c r="H85" s="77">
        <f>ROUND(G85*F85,2)</f>
        <v>0</v>
      </c>
    </row>
    <row r="86" spans="1:9" ht="36" customHeight="1" x14ac:dyDescent="0.2">
      <c r="A86" s="71" t="s">
        <v>432</v>
      </c>
      <c r="B86" s="72" t="s">
        <v>222</v>
      </c>
      <c r="C86" s="73" t="s">
        <v>403</v>
      </c>
      <c r="D86" s="79" t="s">
        <v>404</v>
      </c>
      <c r="E86" s="75" t="s">
        <v>29</v>
      </c>
      <c r="F86" s="76">
        <v>8800</v>
      </c>
      <c r="G86" s="55"/>
      <c r="H86" s="77">
        <f>ROUND(G86*F86,2)</f>
        <v>0</v>
      </c>
      <c r="I86" s="205"/>
    </row>
    <row r="87" spans="1:9" ht="36" customHeight="1" x14ac:dyDescent="0.2">
      <c r="A87" s="17"/>
      <c r="B87" s="6"/>
      <c r="C87" s="196" t="s">
        <v>19</v>
      </c>
      <c r="D87" s="197"/>
      <c r="E87" s="199"/>
      <c r="F87" s="200"/>
      <c r="G87" s="183"/>
      <c r="H87" s="184"/>
      <c r="I87" s="205"/>
    </row>
    <row r="88" spans="1:9" ht="36" customHeight="1" x14ac:dyDescent="0.2">
      <c r="A88" s="71" t="s">
        <v>51</v>
      </c>
      <c r="B88" s="72" t="s">
        <v>224</v>
      </c>
      <c r="C88" s="73" t="s">
        <v>52</v>
      </c>
      <c r="D88" s="79" t="s">
        <v>122</v>
      </c>
      <c r="E88" s="75" t="s">
        <v>44</v>
      </c>
      <c r="F88" s="88">
        <v>6500</v>
      </c>
      <c r="G88" s="55"/>
      <c r="H88" s="77">
        <f>ROUND(G88*F88,2)</f>
        <v>0</v>
      </c>
      <c r="I88" s="205"/>
    </row>
    <row r="89" spans="1:9" ht="48" customHeight="1" x14ac:dyDescent="0.2">
      <c r="A89" s="17"/>
      <c r="B89" s="6"/>
      <c r="C89" s="196" t="s">
        <v>20</v>
      </c>
      <c r="D89" s="197"/>
      <c r="E89" s="199"/>
      <c r="F89" s="200"/>
      <c r="G89" s="183"/>
      <c r="H89" s="184"/>
      <c r="I89" s="205"/>
    </row>
    <row r="90" spans="1:9" ht="36" customHeight="1" x14ac:dyDescent="0.2">
      <c r="A90" s="71" t="s">
        <v>123</v>
      </c>
      <c r="B90" s="72" t="s">
        <v>228</v>
      </c>
      <c r="C90" s="73" t="s">
        <v>125</v>
      </c>
      <c r="D90" s="79" t="s">
        <v>585</v>
      </c>
      <c r="E90" s="75"/>
      <c r="F90" s="88"/>
      <c r="G90" s="101"/>
      <c r="H90" s="91"/>
      <c r="I90" s="205"/>
    </row>
    <row r="91" spans="1:9" ht="36" customHeight="1" x14ac:dyDescent="0.2">
      <c r="A91" s="71" t="s">
        <v>357</v>
      </c>
      <c r="B91" s="80" t="s">
        <v>28</v>
      </c>
      <c r="C91" s="73" t="s">
        <v>127</v>
      </c>
      <c r="D91" s="79"/>
      <c r="E91" s="75" t="s">
        <v>34</v>
      </c>
      <c r="F91" s="88">
        <v>35</v>
      </c>
      <c r="G91" s="55"/>
      <c r="H91" s="77">
        <f>ROUND(G91*F91,2)</f>
        <v>0</v>
      </c>
      <c r="I91" s="205"/>
    </row>
    <row r="92" spans="1:9" ht="36" customHeight="1" x14ac:dyDescent="0.2">
      <c r="A92" s="71" t="s">
        <v>357</v>
      </c>
      <c r="B92" s="80" t="s">
        <v>35</v>
      </c>
      <c r="C92" s="73" t="s">
        <v>441</v>
      </c>
      <c r="D92" s="79"/>
      <c r="E92" s="75" t="s">
        <v>34</v>
      </c>
      <c r="F92" s="88">
        <v>9</v>
      </c>
      <c r="G92" s="55"/>
      <c r="H92" s="77">
        <f>ROUND(G92*F92,2)</f>
        <v>0</v>
      </c>
    </row>
    <row r="93" spans="1:9" ht="36" customHeight="1" x14ac:dyDescent="0.2">
      <c r="A93" s="71" t="s">
        <v>442</v>
      </c>
      <c r="B93" s="80" t="s">
        <v>45</v>
      </c>
      <c r="C93" s="73" t="s">
        <v>443</v>
      </c>
      <c r="D93" s="79"/>
      <c r="E93" s="75" t="s">
        <v>34</v>
      </c>
      <c r="F93" s="88">
        <v>3</v>
      </c>
      <c r="G93" s="55"/>
      <c r="H93" s="77">
        <f>ROUND(G93*F93,2)</f>
        <v>0</v>
      </c>
    </row>
    <row r="94" spans="1:9" ht="36" customHeight="1" x14ac:dyDescent="0.2">
      <c r="A94" s="17"/>
      <c r="B94" s="72" t="s">
        <v>234</v>
      </c>
      <c r="C94" s="73" t="s">
        <v>444</v>
      </c>
      <c r="D94" s="217" t="s">
        <v>573</v>
      </c>
      <c r="E94" s="75" t="s">
        <v>34</v>
      </c>
      <c r="F94" s="88">
        <v>2</v>
      </c>
      <c r="G94" s="55"/>
      <c r="H94" s="77">
        <f>ROUND(G94*F94,2)</f>
        <v>0</v>
      </c>
    </row>
    <row r="95" spans="1:9" ht="36" customHeight="1" x14ac:dyDescent="0.2">
      <c r="A95" s="71" t="s">
        <v>166</v>
      </c>
      <c r="B95" s="72" t="s">
        <v>237</v>
      </c>
      <c r="C95" s="73" t="s">
        <v>167</v>
      </c>
      <c r="D95" s="79" t="s">
        <v>585</v>
      </c>
      <c r="E95" s="75"/>
      <c r="F95" s="88"/>
      <c r="G95" s="101"/>
      <c r="H95" s="91"/>
    </row>
    <row r="96" spans="1:9" ht="36" customHeight="1" x14ac:dyDescent="0.2">
      <c r="A96" s="71" t="s">
        <v>168</v>
      </c>
      <c r="B96" s="80" t="s">
        <v>28</v>
      </c>
      <c r="C96" s="73" t="s">
        <v>169</v>
      </c>
      <c r="D96" s="79"/>
      <c r="E96" s="75" t="s">
        <v>34</v>
      </c>
      <c r="F96" s="88">
        <v>4</v>
      </c>
      <c r="G96" s="55"/>
      <c r="H96" s="77">
        <f>ROUND(G96*F96,2)</f>
        <v>0</v>
      </c>
    </row>
    <row r="97" spans="1:8" ht="36" customHeight="1" x14ac:dyDescent="0.2">
      <c r="A97" s="71" t="s">
        <v>168</v>
      </c>
      <c r="B97" s="80" t="s">
        <v>35</v>
      </c>
      <c r="C97" s="73" t="s">
        <v>445</v>
      </c>
      <c r="D97" s="79"/>
      <c r="E97" s="75" t="s">
        <v>34</v>
      </c>
      <c r="F97" s="88">
        <v>2</v>
      </c>
      <c r="G97" s="55"/>
      <c r="H97" s="77">
        <f>ROUND(G97*F97,2)</f>
        <v>0</v>
      </c>
    </row>
    <row r="98" spans="1:8" ht="36" customHeight="1" x14ac:dyDescent="0.2">
      <c r="A98" s="71" t="s">
        <v>144</v>
      </c>
      <c r="B98" s="72" t="s">
        <v>239</v>
      </c>
      <c r="C98" s="73" t="s">
        <v>146</v>
      </c>
      <c r="D98" s="79" t="s">
        <v>147</v>
      </c>
      <c r="E98" s="75" t="s">
        <v>44</v>
      </c>
      <c r="F98" s="88">
        <v>580</v>
      </c>
      <c r="G98" s="55"/>
      <c r="H98" s="77">
        <f t="shared" ref="H98" si="14">ROUND(G98*F98,2)</f>
        <v>0</v>
      </c>
    </row>
    <row r="99" spans="1:8" ht="36" customHeight="1" x14ac:dyDescent="0.2">
      <c r="A99" s="71" t="s">
        <v>128</v>
      </c>
      <c r="B99" s="72" t="s">
        <v>240</v>
      </c>
      <c r="C99" s="73" t="s">
        <v>130</v>
      </c>
      <c r="D99" s="79" t="s">
        <v>126</v>
      </c>
      <c r="E99" s="75"/>
      <c r="F99" s="88"/>
      <c r="G99" s="101"/>
      <c r="H99" s="91"/>
    </row>
    <row r="100" spans="1:8" ht="36" customHeight="1" x14ac:dyDescent="0.2">
      <c r="A100" s="71" t="s">
        <v>131</v>
      </c>
      <c r="B100" s="80" t="s">
        <v>28</v>
      </c>
      <c r="C100" s="73" t="s">
        <v>132</v>
      </c>
      <c r="D100" s="79"/>
      <c r="E100" s="75"/>
      <c r="F100" s="88"/>
      <c r="G100" s="101"/>
      <c r="H100" s="91"/>
    </row>
    <row r="101" spans="1:8" ht="36" customHeight="1" x14ac:dyDescent="0.2">
      <c r="A101" s="71" t="s">
        <v>133</v>
      </c>
      <c r="B101" s="87" t="s">
        <v>100</v>
      </c>
      <c r="C101" s="73" t="s">
        <v>446</v>
      </c>
      <c r="D101" s="79"/>
      <c r="E101" s="75" t="s">
        <v>44</v>
      </c>
      <c r="F101" s="88">
        <v>20</v>
      </c>
      <c r="G101" s="55"/>
      <c r="H101" s="77">
        <f>ROUND(G101*F101,2)</f>
        <v>0</v>
      </c>
    </row>
    <row r="102" spans="1:8" ht="36" customHeight="1" x14ac:dyDescent="0.2">
      <c r="A102" s="71" t="s">
        <v>213</v>
      </c>
      <c r="B102" s="87" t="s">
        <v>101</v>
      </c>
      <c r="C102" s="73" t="s">
        <v>447</v>
      </c>
      <c r="D102" s="79"/>
      <c r="E102" s="75" t="s">
        <v>44</v>
      </c>
      <c r="F102" s="88">
        <v>280</v>
      </c>
      <c r="G102" s="55"/>
      <c r="H102" s="77">
        <f>ROUND(G102*F102,2)</f>
        <v>0</v>
      </c>
    </row>
    <row r="103" spans="1:8" ht="36" customHeight="1" x14ac:dyDescent="0.2">
      <c r="A103" s="71" t="s">
        <v>131</v>
      </c>
      <c r="B103" s="80" t="s">
        <v>35</v>
      </c>
      <c r="C103" s="73" t="s">
        <v>214</v>
      </c>
      <c r="D103" s="79"/>
      <c r="E103" s="75"/>
      <c r="F103" s="88"/>
      <c r="G103" s="101"/>
      <c r="H103" s="91"/>
    </row>
    <row r="104" spans="1:8" ht="36" customHeight="1" x14ac:dyDescent="0.2">
      <c r="A104" s="71" t="s">
        <v>133</v>
      </c>
      <c r="B104" s="87" t="s">
        <v>100</v>
      </c>
      <c r="C104" s="73" t="s">
        <v>446</v>
      </c>
      <c r="D104" s="79"/>
      <c r="E104" s="75" t="s">
        <v>44</v>
      </c>
      <c r="F104" s="88">
        <v>10</v>
      </c>
      <c r="G104" s="55"/>
      <c r="H104" s="77">
        <f>ROUND(G104*F104,2)</f>
        <v>0</v>
      </c>
    </row>
    <row r="105" spans="1:8" ht="36" customHeight="1" x14ac:dyDescent="0.2">
      <c r="A105" s="71" t="s">
        <v>213</v>
      </c>
      <c r="B105" s="87" t="s">
        <v>101</v>
      </c>
      <c r="C105" s="73" t="s">
        <v>447</v>
      </c>
      <c r="D105" s="79"/>
      <c r="E105" s="75" t="s">
        <v>44</v>
      </c>
      <c r="F105" s="88">
        <v>15</v>
      </c>
      <c r="G105" s="55"/>
      <c r="H105" s="77">
        <f>ROUND(G105*F105,2)</f>
        <v>0</v>
      </c>
    </row>
    <row r="106" spans="1:8" ht="36" customHeight="1" x14ac:dyDescent="0.2">
      <c r="A106" s="71" t="s">
        <v>215</v>
      </c>
      <c r="B106" s="72" t="s">
        <v>241</v>
      </c>
      <c r="C106" s="73" t="s">
        <v>217</v>
      </c>
      <c r="D106" s="79" t="s">
        <v>126</v>
      </c>
      <c r="E106" s="75"/>
      <c r="F106" s="88"/>
      <c r="G106" s="101"/>
      <c r="H106" s="91"/>
    </row>
    <row r="107" spans="1:8" ht="36" customHeight="1" x14ac:dyDescent="0.2">
      <c r="A107" s="71" t="s">
        <v>218</v>
      </c>
      <c r="B107" s="80" t="s">
        <v>28</v>
      </c>
      <c r="C107" s="73" t="s">
        <v>170</v>
      </c>
      <c r="D107" s="79"/>
      <c r="E107" s="75"/>
      <c r="F107" s="88"/>
      <c r="G107" s="101"/>
      <c r="H107" s="91"/>
    </row>
    <row r="108" spans="1:8" ht="36" customHeight="1" x14ac:dyDescent="0.2">
      <c r="A108" s="71" t="s">
        <v>219</v>
      </c>
      <c r="B108" s="87" t="s">
        <v>100</v>
      </c>
      <c r="C108" s="73" t="s">
        <v>220</v>
      </c>
      <c r="D108" s="79"/>
      <c r="E108" s="75" t="s">
        <v>67</v>
      </c>
      <c r="F108" s="102">
        <v>71.8</v>
      </c>
      <c r="G108" s="55"/>
      <c r="H108" s="77">
        <f>ROUND(G108*F108,2)</f>
        <v>0</v>
      </c>
    </row>
    <row r="109" spans="1:8" ht="36" customHeight="1" x14ac:dyDescent="0.2">
      <c r="A109" s="71" t="s">
        <v>218</v>
      </c>
      <c r="B109" s="80" t="s">
        <v>35</v>
      </c>
      <c r="C109" s="73" t="s">
        <v>221</v>
      </c>
      <c r="D109" s="79"/>
      <c r="E109" s="75"/>
      <c r="F109" s="88"/>
      <c r="G109" s="101"/>
      <c r="H109" s="91"/>
    </row>
    <row r="110" spans="1:8" ht="36" customHeight="1" x14ac:dyDescent="0.2">
      <c r="A110" s="71" t="s">
        <v>219</v>
      </c>
      <c r="B110" s="87" t="s">
        <v>100</v>
      </c>
      <c r="C110" s="73" t="s">
        <v>220</v>
      </c>
      <c r="D110" s="79"/>
      <c r="E110" s="75" t="s">
        <v>67</v>
      </c>
      <c r="F110" s="102">
        <v>3.7</v>
      </c>
      <c r="G110" s="55"/>
      <c r="H110" s="77">
        <f>ROUND(G110*F110,2)</f>
        <v>0</v>
      </c>
    </row>
    <row r="111" spans="1:8" ht="36" customHeight="1" x14ac:dyDescent="0.2">
      <c r="A111" s="71" t="s">
        <v>223</v>
      </c>
      <c r="B111" s="72" t="s">
        <v>242</v>
      </c>
      <c r="C111" s="103" t="s">
        <v>225</v>
      </c>
      <c r="D111" s="79" t="s">
        <v>126</v>
      </c>
      <c r="E111" s="75"/>
      <c r="F111" s="88"/>
      <c r="G111" s="101"/>
      <c r="H111" s="91"/>
    </row>
    <row r="112" spans="1:8" ht="36" customHeight="1" x14ac:dyDescent="0.2">
      <c r="A112" s="71" t="s">
        <v>226</v>
      </c>
      <c r="B112" s="80" t="s">
        <v>28</v>
      </c>
      <c r="C112" s="103" t="s">
        <v>227</v>
      </c>
      <c r="D112" s="79"/>
      <c r="E112" s="75" t="s">
        <v>34</v>
      </c>
      <c r="F112" s="88">
        <v>4</v>
      </c>
      <c r="G112" s="55"/>
      <c r="H112" s="77">
        <f>ROUND(G112*F112,2)</f>
        <v>0</v>
      </c>
    </row>
    <row r="113" spans="1:8" ht="36" customHeight="1" x14ac:dyDescent="0.2">
      <c r="A113" s="71" t="s">
        <v>448</v>
      </c>
      <c r="B113" s="72" t="s">
        <v>245</v>
      </c>
      <c r="C113" s="103" t="s">
        <v>449</v>
      </c>
      <c r="D113" s="79" t="s">
        <v>126</v>
      </c>
      <c r="E113" s="75"/>
      <c r="F113" s="88"/>
      <c r="G113" s="101"/>
      <c r="H113" s="91"/>
    </row>
    <row r="114" spans="1:8" ht="36" customHeight="1" x14ac:dyDescent="0.2">
      <c r="A114" s="71" t="s">
        <v>450</v>
      </c>
      <c r="B114" s="80" t="s">
        <v>28</v>
      </c>
      <c r="C114" s="103" t="s">
        <v>451</v>
      </c>
      <c r="D114" s="79"/>
      <c r="E114" s="75" t="s">
        <v>34</v>
      </c>
      <c r="F114" s="88">
        <v>2</v>
      </c>
      <c r="G114" s="55"/>
      <c r="H114" s="77">
        <f>ROUND(G114*F114,2)</f>
        <v>0</v>
      </c>
    </row>
    <row r="115" spans="1:8" ht="36" customHeight="1" x14ac:dyDescent="0.2">
      <c r="A115" s="71" t="s">
        <v>135</v>
      </c>
      <c r="B115" s="72" t="s">
        <v>249</v>
      </c>
      <c r="C115" s="103" t="s">
        <v>137</v>
      </c>
      <c r="D115" s="79" t="s">
        <v>126</v>
      </c>
      <c r="E115" s="75"/>
      <c r="F115" s="88"/>
      <c r="G115" s="101"/>
      <c r="H115" s="91"/>
    </row>
    <row r="116" spans="1:8" ht="36" customHeight="1" x14ac:dyDescent="0.2">
      <c r="A116" s="71" t="s">
        <v>138</v>
      </c>
      <c r="B116" s="80" t="s">
        <v>28</v>
      </c>
      <c r="C116" s="103" t="s">
        <v>452</v>
      </c>
      <c r="D116" s="79"/>
      <c r="E116" s="75"/>
      <c r="F116" s="88"/>
      <c r="G116" s="101"/>
      <c r="H116" s="91"/>
    </row>
    <row r="117" spans="1:8" ht="36" customHeight="1" x14ac:dyDescent="0.2">
      <c r="A117" s="71" t="s">
        <v>162</v>
      </c>
      <c r="B117" s="87" t="s">
        <v>100</v>
      </c>
      <c r="C117" s="73" t="s">
        <v>453</v>
      </c>
      <c r="D117" s="79"/>
      <c r="E117" s="75" t="s">
        <v>34</v>
      </c>
      <c r="F117" s="88">
        <v>2</v>
      </c>
      <c r="G117" s="55"/>
      <c r="H117" s="77">
        <f t="shared" ref="H117" si="15">ROUND(G117*F117,2)</f>
        <v>0</v>
      </c>
    </row>
    <row r="118" spans="1:8" ht="36" customHeight="1" x14ac:dyDescent="0.2">
      <c r="A118" s="71" t="s">
        <v>162</v>
      </c>
      <c r="B118" s="87" t="s">
        <v>101</v>
      </c>
      <c r="C118" s="73" t="s">
        <v>454</v>
      </c>
      <c r="D118" s="79"/>
      <c r="E118" s="75" t="s">
        <v>34</v>
      </c>
      <c r="F118" s="88">
        <v>14</v>
      </c>
      <c r="G118" s="55"/>
      <c r="H118" s="77">
        <f t="shared" ref="H118:H119" si="16">ROUND(G118*F118,2)</f>
        <v>0</v>
      </c>
    </row>
    <row r="119" spans="1:8" ht="36" customHeight="1" x14ac:dyDescent="0.2">
      <c r="A119" s="71" t="s">
        <v>171</v>
      </c>
      <c r="B119" s="87" t="s">
        <v>102</v>
      </c>
      <c r="C119" s="73" t="s">
        <v>455</v>
      </c>
      <c r="D119" s="79"/>
      <c r="E119" s="75" t="s">
        <v>34</v>
      </c>
      <c r="F119" s="88">
        <v>2</v>
      </c>
      <c r="G119" s="55"/>
      <c r="H119" s="77">
        <f t="shared" si="16"/>
        <v>0</v>
      </c>
    </row>
    <row r="120" spans="1:8" ht="36" customHeight="1" x14ac:dyDescent="0.2">
      <c r="A120" s="71" t="s">
        <v>171</v>
      </c>
      <c r="B120" s="87" t="s">
        <v>139</v>
      </c>
      <c r="C120" s="73" t="s">
        <v>230</v>
      </c>
      <c r="D120" s="79"/>
      <c r="E120" s="75" t="s">
        <v>34</v>
      </c>
      <c r="F120" s="88">
        <v>4</v>
      </c>
      <c r="G120" s="55"/>
      <c r="H120" s="77">
        <f t="shared" ref="H120:H124" si="17">ROUND(G120*F120,2)</f>
        <v>0</v>
      </c>
    </row>
    <row r="121" spans="1:8" ht="36" customHeight="1" x14ac:dyDescent="0.2">
      <c r="A121" s="71" t="s">
        <v>229</v>
      </c>
      <c r="B121" s="87" t="s">
        <v>460</v>
      </c>
      <c r="C121" s="73" t="s">
        <v>456</v>
      </c>
      <c r="D121" s="79"/>
      <c r="E121" s="75" t="s">
        <v>34</v>
      </c>
      <c r="F121" s="88">
        <v>6</v>
      </c>
      <c r="G121" s="55"/>
      <c r="H121" s="77">
        <f t="shared" si="17"/>
        <v>0</v>
      </c>
    </row>
    <row r="122" spans="1:8" ht="36" customHeight="1" x14ac:dyDescent="0.2">
      <c r="A122" s="71" t="s">
        <v>457</v>
      </c>
      <c r="B122" s="87" t="s">
        <v>473</v>
      </c>
      <c r="C122" s="73" t="s">
        <v>458</v>
      </c>
      <c r="D122" s="79"/>
      <c r="E122" s="75" t="s">
        <v>34</v>
      </c>
      <c r="F122" s="88">
        <v>2</v>
      </c>
      <c r="G122" s="55"/>
      <c r="H122" s="77">
        <f t="shared" si="17"/>
        <v>0</v>
      </c>
    </row>
    <row r="123" spans="1:8" ht="36" customHeight="1" x14ac:dyDescent="0.2">
      <c r="A123" s="71" t="s">
        <v>459</v>
      </c>
      <c r="B123" s="87" t="s">
        <v>474</v>
      </c>
      <c r="C123" s="73" t="s">
        <v>461</v>
      </c>
      <c r="D123" s="79"/>
      <c r="E123" s="75" t="s">
        <v>34</v>
      </c>
      <c r="F123" s="88">
        <v>6</v>
      </c>
      <c r="G123" s="55"/>
      <c r="H123" s="77">
        <f t="shared" si="17"/>
        <v>0</v>
      </c>
    </row>
    <row r="124" spans="1:8" ht="36" customHeight="1" x14ac:dyDescent="0.2">
      <c r="A124" s="104" t="s">
        <v>462</v>
      </c>
      <c r="B124" s="87" t="s">
        <v>475</v>
      </c>
      <c r="C124" s="73" t="s">
        <v>463</v>
      </c>
      <c r="D124" s="79"/>
      <c r="E124" s="75" t="s">
        <v>34</v>
      </c>
      <c r="F124" s="88">
        <v>2</v>
      </c>
      <c r="G124" s="55"/>
      <c r="H124" s="77">
        <f t="shared" si="17"/>
        <v>0</v>
      </c>
    </row>
    <row r="125" spans="1:8" ht="36" customHeight="1" x14ac:dyDescent="0.2">
      <c r="A125" s="71" t="s">
        <v>138</v>
      </c>
      <c r="B125" s="80" t="s">
        <v>35</v>
      </c>
      <c r="C125" s="103" t="s">
        <v>464</v>
      </c>
      <c r="D125" s="79"/>
      <c r="E125" s="75"/>
      <c r="F125" s="88"/>
      <c r="G125" s="101"/>
      <c r="H125" s="91"/>
    </row>
    <row r="126" spans="1:8" ht="36" customHeight="1" x14ac:dyDescent="0.2">
      <c r="A126" s="71" t="s">
        <v>229</v>
      </c>
      <c r="B126" s="87" t="s">
        <v>100</v>
      </c>
      <c r="C126" s="73" t="s">
        <v>231</v>
      </c>
      <c r="D126" s="79"/>
      <c r="E126" s="75" t="s">
        <v>34</v>
      </c>
      <c r="F126" s="88">
        <v>2</v>
      </c>
      <c r="G126" s="55"/>
      <c r="H126" s="77">
        <f t="shared" ref="H126" si="18">ROUND(G126*F126,2)</f>
        <v>0</v>
      </c>
    </row>
    <row r="127" spans="1:8" ht="36" customHeight="1" x14ac:dyDescent="0.2">
      <c r="A127" s="71" t="s">
        <v>74</v>
      </c>
      <c r="B127" s="72" t="s">
        <v>250</v>
      </c>
      <c r="C127" s="105" t="s">
        <v>297</v>
      </c>
      <c r="D127" s="106" t="s">
        <v>299</v>
      </c>
      <c r="E127" s="75"/>
      <c r="F127" s="88"/>
      <c r="G127" s="101"/>
      <c r="H127" s="91"/>
    </row>
    <row r="128" spans="1:8" ht="36" customHeight="1" x14ac:dyDescent="0.2">
      <c r="A128" s="71" t="s">
        <v>75</v>
      </c>
      <c r="B128" s="80" t="s">
        <v>28</v>
      </c>
      <c r="C128" s="107" t="s">
        <v>355</v>
      </c>
      <c r="D128" s="79"/>
      <c r="E128" s="75" t="s">
        <v>34</v>
      </c>
      <c r="F128" s="88">
        <v>45</v>
      </c>
      <c r="G128" s="55"/>
      <c r="H128" s="77">
        <f t="shared" ref="H128:H132" si="19">ROUND(G128*F128,2)</f>
        <v>0</v>
      </c>
    </row>
    <row r="129" spans="1:8" ht="36" customHeight="1" x14ac:dyDescent="0.2">
      <c r="A129" s="71" t="s">
        <v>76</v>
      </c>
      <c r="B129" s="80" t="s">
        <v>35</v>
      </c>
      <c r="C129" s="107" t="s">
        <v>356</v>
      </c>
      <c r="D129" s="79"/>
      <c r="E129" s="75" t="s">
        <v>34</v>
      </c>
      <c r="F129" s="88">
        <v>45</v>
      </c>
      <c r="G129" s="55"/>
      <c r="H129" s="77">
        <f t="shared" si="19"/>
        <v>0</v>
      </c>
    </row>
    <row r="130" spans="1:8" ht="36" customHeight="1" x14ac:dyDescent="0.2">
      <c r="A130" s="71" t="s">
        <v>233</v>
      </c>
      <c r="B130" s="72" t="s">
        <v>251</v>
      </c>
      <c r="C130" s="73" t="s">
        <v>235</v>
      </c>
      <c r="D130" s="79" t="s">
        <v>126</v>
      </c>
      <c r="E130" s="75" t="s">
        <v>34</v>
      </c>
      <c r="F130" s="88">
        <v>42</v>
      </c>
      <c r="G130" s="55"/>
      <c r="H130" s="77">
        <f t="shared" si="19"/>
        <v>0</v>
      </c>
    </row>
    <row r="131" spans="1:8" ht="36" customHeight="1" x14ac:dyDescent="0.2">
      <c r="A131" s="71" t="s">
        <v>236</v>
      </c>
      <c r="B131" s="72" t="s">
        <v>254</v>
      </c>
      <c r="C131" s="73" t="s">
        <v>238</v>
      </c>
      <c r="D131" s="79" t="s">
        <v>126</v>
      </c>
      <c r="E131" s="75" t="s">
        <v>34</v>
      </c>
      <c r="F131" s="88">
        <v>30</v>
      </c>
      <c r="G131" s="55"/>
      <c r="H131" s="77">
        <f t="shared" si="19"/>
        <v>0</v>
      </c>
    </row>
    <row r="132" spans="1:8" ht="36" customHeight="1" x14ac:dyDescent="0.2">
      <c r="A132" s="71" t="s">
        <v>141</v>
      </c>
      <c r="B132" s="72" t="s">
        <v>255</v>
      </c>
      <c r="C132" s="73" t="s">
        <v>143</v>
      </c>
      <c r="D132" s="79" t="s">
        <v>126</v>
      </c>
      <c r="E132" s="75" t="s">
        <v>34</v>
      </c>
      <c r="F132" s="88">
        <v>1</v>
      </c>
      <c r="G132" s="55"/>
      <c r="H132" s="77">
        <f t="shared" si="19"/>
        <v>0</v>
      </c>
    </row>
    <row r="133" spans="1:8" ht="36" customHeight="1" x14ac:dyDescent="0.2">
      <c r="A133" s="71"/>
      <c r="B133" s="72" t="s">
        <v>256</v>
      </c>
      <c r="C133" s="107" t="s">
        <v>465</v>
      </c>
      <c r="D133" s="79" t="s">
        <v>126</v>
      </c>
      <c r="E133" s="75"/>
      <c r="F133" s="88"/>
      <c r="G133" s="101"/>
      <c r="H133" s="91">
        <f>ROUND(G133*F133,2)</f>
        <v>0</v>
      </c>
    </row>
    <row r="134" spans="1:8" ht="36" customHeight="1" x14ac:dyDescent="0.2">
      <c r="A134" s="108"/>
      <c r="B134" s="80" t="s">
        <v>28</v>
      </c>
      <c r="C134" s="73" t="s">
        <v>466</v>
      </c>
      <c r="D134" s="79"/>
      <c r="E134" s="75" t="s">
        <v>34</v>
      </c>
      <c r="F134" s="88">
        <v>42</v>
      </c>
      <c r="G134" s="55"/>
      <c r="H134" s="77">
        <f>ROUND(G134*F134,2)</f>
        <v>0</v>
      </c>
    </row>
    <row r="135" spans="1:8" ht="36" customHeight="1" x14ac:dyDescent="0.2">
      <c r="A135" s="17"/>
      <c r="B135" s="10"/>
      <c r="C135" s="196" t="s">
        <v>21</v>
      </c>
      <c r="D135" s="197"/>
      <c r="E135" s="199"/>
      <c r="F135" s="200"/>
      <c r="G135" s="183"/>
      <c r="H135" s="184"/>
    </row>
    <row r="136" spans="1:8" ht="36" customHeight="1" x14ac:dyDescent="0.2">
      <c r="A136" s="71" t="s">
        <v>53</v>
      </c>
      <c r="B136" s="72" t="s">
        <v>257</v>
      </c>
      <c r="C136" s="201" t="s">
        <v>298</v>
      </c>
      <c r="D136" s="116" t="s">
        <v>586</v>
      </c>
      <c r="E136" s="75" t="s">
        <v>34</v>
      </c>
      <c r="F136" s="88">
        <v>45</v>
      </c>
      <c r="G136" s="55"/>
      <c r="H136" s="77">
        <f>ROUND(G136*F136,2)</f>
        <v>0</v>
      </c>
    </row>
    <row r="137" spans="1:8" ht="36" customHeight="1" x14ac:dyDescent="0.2">
      <c r="A137" s="71" t="s">
        <v>66</v>
      </c>
      <c r="B137" s="72" t="s">
        <v>258</v>
      </c>
      <c r="C137" s="73" t="s">
        <v>77</v>
      </c>
      <c r="D137" s="79" t="s">
        <v>126</v>
      </c>
      <c r="E137" s="75"/>
      <c r="F137" s="88"/>
      <c r="G137" s="77"/>
      <c r="H137" s="91"/>
    </row>
    <row r="138" spans="1:8" ht="36" customHeight="1" x14ac:dyDescent="0.2">
      <c r="A138" s="71" t="s">
        <v>78</v>
      </c>
      <c r="B138" s="80" t="s">
        <v>28</v>
      </c>
      <c r="C138" s="73" t="s">
        <v>150</v>
      </c>
      <c r="D138" s="79"/>
      <c r="E138" s="75" t="s">
        <v>67</v>
      </c>
      <c r="F138" s="102">
        <v>10</v>
      </c>
      <c r="G138" s="55"/>
      <c r="H138" s="77">
        <f>ROUND(G138*F138,2)</f>
        <v>0</v>
      </c>
    </row>
    <row r="139" spans="1:8" ht="36" customHeight="1" x14ac:dyDescent="0.2">
      <c r="A139" s="71" t="s">
        <v>54</v>
      </c>
      <c r="B139" s="72" t="s">
        <v>259</v>
      </c>
      <c r="C139" s="107" t="s">
        <v>300</v>
      </c>
      <c r="D139" s="106" t="s">
        <v>299</v>
      </c>
      <c r="E139" s="75"/>
      <c r="F139" s="88"/>
      <c r="G139" s="101"/>
      <c r="H139" s="91"/>
    </row>
    <row r="140" spans="1:8" ht="36" customHeight="1" x14ac:dyDescent="0.2">
      <c r="A140" s="71" t="s">
        <v>55</v>
      </c>
      <c r="B140" s="80" t="s">
        <v>28</v>
      </c>
      <c r="C140" s="73" t="s">
        <v>152</v>
      </c>
      <c r="D140" s="79"/>
      <c r="E140" s="75" t="s">
        <v>34</v>
      </c>
      <c r="F140" s="88">
        <v>31</v>
      </c>
      <c r="G140" s="55"/>
      <c r="H140" s="77">
        <f>ROUND(G140*F140,2)</f>
        <v>0</v>
      </c>
    </row>
    <row r="141" spans="1:8" ht="36" customHeight="1" x14ac:dyDescent="0.2">
      <c r="A141" s="71" t="s">
        <v>252</v>
      </c>
      <c r="B141" s="80" t="s">
        <v>35</v>
      </c>
      <c r="C141" s="73" t="s">
        <v>253</v>
      </c>
      <c r="D141" s="79"/>
      <c r="E141" s="75" t="s">
        <v>34</v>
      </c>
      <c r="F141" s="88">
        <v>45</v>
      </c>
      <c r="G141" s="55"/>
      <c r="H141" s="77">
        <f>ROUND(G141*F141,2)</f>
        <v>0</v>
      </c>
    </row>
    <row r="142" spans="1:8" ht="36" customHeight="1" x14ac:dyDescent="0.2">
      <c r="A142" s="71" t="s">
        <v>68</v>
      </c>
      <c r="B142" s="72" t="s">
        <v>260</v>
      </c>
      <c r="C142" s="73" t="s">
        <v>79</v>
      </c>
      <c r="D142" s="106" t="s">
        <v>299</v>
      </c>
      <c r="E142" s="75" t="s">
        <v>34</v>
      </c>
      <c r="F142" s="88">
        <v>55</v>
      </c>
      <c r="G142" s="55"/>
      <c r="H142" s="77">
        <f t="shared" ref="H142" si="20">ROUND(G142*F142,2)</f>
        <v>0</v>
      </c>
    </row>
    <row r="143" spans="1:8" ht="36" customHeight="1" x14ac:dyDescent="0.2">
      <c r="A143" s="71"/>
      <c r="B143" s="72" t="s">
        <v>261</v>
      </c>
      <c r="C143" s="73" t="s">
        <v>577</v>
      </c>
      <c r="D143" s="218" t="s">
        <v>587</v>
      </c>
      <c r="E143" s="75" t="s">
        <v>34</v>
      </c>
      <c r="F143" s="88">
        <v>10</v>
      </c>
      <c r="G143" s="55"/>
      <c r="H143" s="77">
        <f t="shared" ref="H143:H144" si="21">ROUND(G143*F143,2)</f>
        <v>0</v>
      </c>
    </row>
    <row r="144" spans="1:8" ht="36" customHeight="1" x14ac:dyDescent="0.2">
      <c r="A144" s="71"/>
      <c r="B144" s="72" t="s">
        <v>262</v>
      </c>
      <c r="C144" s="73" t="s">
        <v>578</v>
      </c>
      <c r="D144" s="218" t="s">
        <v>587</v>
      </c>
      <c r="E144" s="75" t="s">
        <v>34</v>
      </c>
      <c r="F144" s="88">
        <v>25</v>
      </c>
      <c r="G144" s="55"/>
      <c r="H144" s="77">
        <f t="shared" si="21"/>
        <v>0</v>
      </c>
    </row>
    <row r="145" spans="1:8" ht="36" customHeight="1" x14ac:dyDescent="0.2">
      <c r="A145" s="71" t="s">
        <v>69</v>
      </c>
      <c r="B145" s="72" t="s">
        <v>264</v>
      </c>
      <c r="C145" s="73" t="s">
        <v>80</v>
      </c>
      <c r="D145" s="106" t="s">
        <v>299</v>
      </c>
      <c r="E145" s="75" t="s">
        <v>34</v>
      </c>
      <c r="F145" s="111">
        <v>25</v>
      </c>
      <c r="G145" s="118"/>
      <c r="H145" s="112">
        <f>ROUND(G145*F145,2)</f>
        <v>0</v>
      </c>
    </row>
    <row r="146" spans="1:8" ht="36" customHeight="1" x14ac:dyDescent="0.2">
      <c r="A146" s="71" t="s">
        <v>70</v>
      </c>
      <c r="B146" s="72" t="s">
        <v>265</v>
      </c>
      <c r="C146" s="73" t="s">
        <v>81</v>
      </c>
      <c r="D146" s="106" t="s">
        <v>299</v>
      </c>
      <c r="E146" s="75" t="s">
        <v>34</v>
      </c>
      <c r="F146" s="88">
        <v>200</v>
      </c>
      <c r="G146" s="55"/>
      <c r="H146" s="77">
        <f t="shared" ref="H146" si="22">ROUND(G146*F146,2)</f>
        <v>0</v>
      </c>
    </row>
    <row r="147" spans="1:8" ht="36" customHeight="1" x14ac:dyDescent="0.2">
      <c r="A147" s="104" t="s">
        <v>329</v>
      </c>
      <c r="B147" s="109" t="s">
        <v>266</v>
      </c>
      <c r="C147" s="107" t="s">
        <v>331</v>
      </c>
      <c r="D147" s="106" t="s">
        <v>299</v>
      </c>
      <c r="E147" s="110" t="s">
        <v>34</v>
      </c>
      <c r="F147" s="111">
        <v>100</v>
      </c>
      <c r="G147" s="118"/>
      <c r="H147" s="112">
        <f>ROUND(G147*F147,2)</f>
        <v>0</v>
      </c>
    </row>
    <row r="148" spans="1:8" ht="36" customHeight="1" x14ac:dyDescent="0.2">
      <c r="A148" s="71" t="s">
        <v>467</v>
      </c>
      <c r="B148" s="72" t="s">
        <v>438</v>
      </c>
      <c r="C148" s="73" t="s">
        <v>468</v>
      </c>
      <c r="D148" s="79" t="s">
        <v>263</v>
      </c>
      <c r="E148" s="75" t="s">
        <v>34</v>
      </c>
      <c r="F148" s="88">
        <v>2</v>
      </c>
      <c r="G148" s="55"/>
      <c r="H148" s="77">
        <f t="shared" ref="H148:H150" si="23">ROUND(G148*F148,2)</f>
        <v>0</v>
      </c>
    </row>
    <row r="149" spans="1:8" ht="36" customHeight="1" x14ac:dyDescent="0.2">
      <c r="A149" s="71" t="s">
        <v>469</v>
      </c>
      <c r="B149" s="72" t="s">
        <v>476</v>
      </c>
      <c r="C149" s="73" t="s">
        <v>470</v>
      </c>
      <c r="D149" s="79" t="s">
        <v>263</v>
      </c>
      <c r="E149" s="75" t="s">
        <v>34</v>
      </c>
      <c r="F149" s="88">
        <v>3</v>
      </c>
      <c r="G149" s="55"/>
      <c r="H149" s="77">
        <f t="shared" si="23"/>
        <v>0</v>
      </c>
    </row>
    <row r="150" spans="1:8" ht="36" customHeight="1" x14ac:dyDescent="0.2">
      <c r="A150" s="71" t="s">
        <v>471</v>
      </c>
      <c r="B150" s="72" t="s">
        <v>477</v>
      </c>
      <c r="C150" s="73" t="s">
        <v>472</v>
      </c>
      <c r="D150" s="79" t="s">
        <v>263</v>
      </c>
      <c r="E150" s="75" t="s">
        <v>34</v>
      </c>
      <c r="F150" s="88">
        <v>1</v>
      </c>
      <c r="G150" s="55"/>
      <c r="H150" s="77">
        <f t="shared" si="23"/>
        <v>0</v>
      </c>
    </row>
    <row r="151" spans="1:8" ht="36" customHeight="1" x14ac:dyDescent="0.2">
      <c r="A151" s="17"/>
      <c r="B151" s="195"/>
      <c r="C151" s="196" t="s">
        <v>22</v>
      </c>
      <c r="D151" s="197"/>
      <c r="E151" s="198"/>
      <c r="F151" s="197"/>
      <c r="G151" s="183"/>
      <c r="H151" s="184"/>
    </row>
    <row r="152" spans="1:8" ht="36" customHeight="1" x14ac:dyDescent="0.2">
      <c r="A152" s="17"/>
      <c r="B152" s="94" t="s">
        <v>478</v>
      </c>
      <c r="C152" s="95" t="s">
        <v>575</v>
      </c>
      <c r="D152" s="217" t="s">
        <v>579</v>
      </c>
      <c r="E152" s="96" t="s">
        <v>27</v>
      </c>
      <c r="F152" s="97">
        <v>75</v>
      </c>
      <c r="G152" s="119"/>
      <c r="H152" s="98">
        <f>ROUND(G152*F152,2)</f>
        <v>0</v>
      </c>
    </row>
    <row r="153" spans="1:8" ht="36" customHeight="1" x14ac:dyDescent="0.2">
      <c r="A153" s="81" t="s">
        <v>57</v>
      </c>
      <c r="B153" s="72" t="s">
        <v>479</v>
      </c>
      <c r="C153" s="73" t="s">
        <v>58</v>
      </c>
      <c r="D153" s="79" t="s">
        <v>157</v>
      </c>
      <c r="E153" s="75"/>
      <c r="F153" s="76"/>
      <c r="G153" s="101"/>
      <c r="H153" s="77"/>
    </row>
    <row r="154" spans="1:8" ht="36" customHeight="1" x14ac:dyDescent="0.2">
      <c r="A154" s="81" t="s">
        <v>158</v>
      </c>
      <c r="B154" s="80" t="s">
        <v>28</v>
      </c>
      <c r="C154" s="73" t="s">
        <v>159</v>
      </c>
      <c r="D154" s="79"/>
      <c r="E154" s="75" t="s">
        <v>27</v>
      </c>
      <c r="F154" s="76">
        <v>600</v>
      </c>
      <c r="G154" s="55"/>
      <c r="H154" s="77">
        <f>ROUND(G154*F154,2)</f>
        <v>0</v>
      </c>
    </row>
    <row r="155" spans="1:8" ht="36" customHeight="1" x14ac:dyDescent="0.2">
      <c r="A155" s="81" t="s">
        <v>59</v>
      </c>
      <c r="B155" s="80" t="s">
        <v>35</v>
      </c>
      <c r="C155" s="73" t="s">
        <v>160</v>
      </c>
      <c r="D155" s="79"/>
      <c r="E155" s="75" t="s">
        <v>27</v>
      </c>
      <c r="F155" s="76">
        <v>6900</v>
      </c>
      <c r="G155" s="55"/>
      <c r="H155" s="77">
        <f>ROUND(G155*F155,2)</f>
        <v>0</v>
      </c>
    </row>
    <row r="156" spans="1:8" ht="36" customHeight="1" x14ac:dyDescent="0.2">
      <c r="A156" s="17"/>
      <c r="B156" s="99"/>
      <c r="C156" s="100" t="s">
        <v>437</v>
      </c>
      <c r="D156" s="8"/>
      <c r="E156" s="7"/>
      <c r="F156" s="8"/>
      <c r="G156" s="184"/>
      <c r="H156" s="20"/>
    </row>
    <row r="157" spans="1:8" ht="36" customHeight="1" x14ac:dyDescent="0.2">
      <c r="A157" s="71" t="s">
        <v>82</v>
      </c>
      <c r="B157" s="72" t="s">
        <v>480</v>
      </c>
      <c r="C157" s="73" t="s">
        <v>83</v>
      </c>
      <c r="D157" s="74" t="s">
        <v>380</v>
      </c>
      <c r="E157" s="75" t="s">
        <v>25</v>
      </c>
      <c r="F157" s="76">
        <v>20</v>
      </c>
      <c r="G157" s="55"/>
      <c r="H157" s="77">
        <f t="shared" ref="H157" si="24">ROUND(G157*F157,2)</f>
        <v>0</v>
      </c>
    </row>
    <row r="158" spans="1:8" ht="36" customHeight="1" x14ac:dyDescent="0.2">
      <c r="A158" s="78" t="s">
        <v>30</v>
      </c>
      <c r="B158" s="72" t="s">
        <v>481</v>
      </c>
      <c r="C158" s="73" t="s">
        <v>31</v>
      </c>
      <c r="D158" s="74" t="s">
        <v>380</v>
      </c>
      <c r="E158" s="75"/>
      <c r="F158" s="76"/>
      <c r="G158" s="101"/>
      <c r="H158" s="77"/>
    </row>
    <row r="159" spans="1:8" ht="36" customHeight="1" x14ac:dyDescent="0.2">
      <c r="A159" s="78" t="s">
        <v>389</v>
      </c>
      <c r="B159" s="80" t="s">
        <v>28</v>
      </c>
      <c r="C159" s="73" t="s">
        <v>390</v>
      </c>
      <c r="D159" s="79" t="s">
        <v>1</v>
      </c>
      <c r="E159" s="75" t="s">
        <v>25</v>
      </c>
      <c r="F159" s="76">
        <v>120</v>
      </c>
      <c r="G159" s="55"/>
      <c r="H159" s="77">
        <f t="shared" ref="H159:H160" si="25">ROUND(G159*F159,2)</f>
        <v>0</v>
      </c>
    </row>
    <row r="160" spans="1:8" ht="36" customHeight="1" x14ac:dyDescent="0.2">
      <c r="A160" s="78"/>
      <c r="B160" s="72" t="s">
        <v>482</v>
      </c>
      <c r="C160" s="73" t="s">
        <v>439</v>
      </c>
      <c r="D160" s="217" t="s">
        <v>576</v>
      </c>
      <c r="E160" s="75" t="s">
        <v>25</v>
      </c>
      <c r="F160" s="76">
        <v>120</v>
      </c>
      <c r="G160" s="55"/>
      <c r="H160" s="77">
        <f t="shared" si="25"/>
        <v>0</v>
      </c>
    </row>
    <row r="161" spans="1:8" ht="36" customHeight="1" x14ac:dyDescent="0.2">
      <c r="A161" s="81" t="s">
        <v>61</v>
      </c>
      <c r="B161" s="72" t="s">
        <v>483</v>
      </c>
      <c r="C161" s="73" t="s">
        <v>62</v>
      </c>
      <c r="D161" s="74" t="s">
        <v>380</v>
      </c>
      <c r="E161" s="75"/>
      <c r="F161" s="76"/>
      <c r="G161" s="101"/>
      <c r="H161" s="77"/>
    </row>
    <row r="162" spans="1:8" ht="36" customHeight="1" x14ac:dyDescent="0.2">
      <c r="A162" s="81"/>
      <c r="B162" s="80" t="s">
        <v>28</v>
      </c>
      <c r="C162" s="73" t="s">
        <v>184</v>
      </c>
      <c r="D162" s="79" t="s">
        <v>1</v>
      </c>
      <c r="E162" s="75" t="s">
        <v>27</v>
      </c>
      <c r="F162" s="76">
        <v>680</v>
      </c>
      <c r="G162" s="55"/>
      <c r="H162" s="77">
        <f>ROUND(G162*F162,2)</f>
        <v>0</v>
      </c>
    </row>
    <row r="163" spans="1:8" ht="36" customHeight="1" x14ac:dyDescent="0.2">
      <c r="A163" s="71" t="s">
        <v>360</v>
      </c>
      <c r="B163" s="72" t="s">
        <v>484</v>
      </c>
      <c r="C163" s="73" t="s">
        <v>361</v>
      </c>
      <c r="D163" s="79" t="s">
        <v>402</v>
      </c>
      <c r="E163" s="90"/>
      <c r="F163" s="76"/>
      <c r="G163" s="101"/>
      <c r="H163" s="91"/>
    </row>
    <row r="164" spans="1:8" ht="36" customHeight="1" x14ac:dyDescent="0.2">
      <c r="A164" s="71" t="s">
        <v>364</v>
      </c>
      <c r="B164" s="80" t="s">
        <v>28</v>
      </c>
      <c r="C164" s="73" t="s">
        <v>65</v>
      </c>
      <c r="D164" s="79"/>
      <c r="E164" s="75"/>
      <c r="F164" s="76"/>
      <c r="G164" s="101"/>
      <c r="H164" s="91"/>
    </row>
    <row r="165" spans="1:8" ht="36" customHeight="1" x14ac:dyDescent="0.2">
      <c r="A165" s="71" t="s">
        <v>365</v>
      </c>
      <c r="B165" s="87" t="s">
        <v>100</v>
      </c>
      <c r="C165" s="73" t="s">
        <v>120</v>
      </c>
      <c r="D165" s="79"/>
      <c r="E165" s="75" t="s">
        <v>29</v>
      </c>
      <c r="F165" s="76">
        <v>125</v>
      </c>
      <c r="G165" s="55"/>
      <c r="H165" s="77">
        <f>ROUND(G165*F165,2)</f>
        <v>0</v>
      </c>
    </row>
    <row r="166" spans="1:8" ht="36" customHeight="1" x14ac:dyDescent="0.2">
      <c r="A166" s="85"/>
      <c r="B166" s="72" t="s">
        <v>582</v>
      </c>
      <c r="C166" s="86" t="s">
        <v>521</v>
      </c>
      <c r="D166" s="217" t="s">
        <v>177</v>
      </c>
      <c r="E166" s="75" t="s">
        <v>434</v>
      </c>
      <c r="F166" s="76">
        <v>1</v>
      </c>
      <c r="G166" s="55"/>
      <c r="H166" s="77">
        <f t="shared" ref="H166:H167" si="26">ROUND(G166*F166,2)</f>
        <v>0</v>
      </c>
    </row>
    <row r="167" spans="1:8" ht="36" customHeight="1" x14ac:dyDescent="0.2">
      <c r="A167" s="85"/>
      <c r="B167" s="72" t="s">
        <v>522</v>
      </c>
      <c r="C167" s="86" t="s">
        <v>564</v>
      </c>
      <c r="D167" s="217" t="s">
        <v>243</v>
      </c>
      <c r="E167" s="75" t="s">
        <v>434</v>
      </c>
      <c r="F167" s="76">
        <v>1</v>
      </c>
      <c r="G167" s="55"/>
      <c r="H167" s="77">
        <f t="shared" si="26"/>
        <v>0</v>
      </c>
    </row>
    <row r="168" spans="1:8" ht="36" customHeight="1" x14ac:dyDescent="0.2">
      <c r="A168" s="85"/>
      <c r="B168" s="171"/>
      <c r="C168" s="194" t="s">
        <v>440</v>
      </c>
      <c r="D168" s="151"/>
      <c r="E168" s="139"/>
      <c r="F168" s="152"/>
      <c r="G168" s="153"/>
      <c r="H168" s="154"/>
    </row>
    <row r="169" spans="1:8" ht="36" customHeight="1" x14ac:dyDescent="0.2">
      <c r="A169" s="81" t="s">
        <v>279</v>
      </c>
      <c r="B169" s="222" t="s">
        <v>597</v>
      </c>
      <c r="C169" s="136" t="s">
        <v>280</v>
      </c>
      <c r="D169" s="151" t="s">
        <v>185</v>
      </c>
      <c r="E169" s="139"/>
      <c r="F169" s="152"/>
      <c r="G169" s="153"/>
      <c r="H169" s="155"/>
    </row>
    <row r="170" spans="1:8" ht="36" customHeight="1" x14ac:dyDescent="0.2">
      <c r="A170" s="81" t="s">
        <v>560</v>
      </c>
      <c r="B170" s="223" t="s">
        <v>28</v>
      </c>
      <c r="C170" s="136" t="s">
        <v>561</v>
      </c>
      <c r="D170" s="151" t="s">
        <v>1</v>
      </c>
      <c r="E170" s="139" t="s">
        <v>27</v>
      </c>
      <c r="F170" s="152">
        <v>20</v>
      </c>
      <c r="G170" s="141"/>
      <c r="H170" s="155">
        <f>ROUND(G170*F170,2)</f>
        <v>0</v>
      </c>
    </row>
    <row r="171" spans="1:8" ht="36" customHeight="1" x14ac:dyDescent="0.2">
      <c r="A171" s="81" t="s">
        <v>562</v>
      </c>
      <c r="B171" s="223" t="s">
        <v>35</v>
      </c>
      <c r="C171" s="136" t="s">
        <v>563</v>
      </c>
      <c r="D171" s="151" t="s">
        <v>1</v>
      </c>
      <c r="E171" s="139" t="s">
        <v>27</v>
      </c>
      <c r="F171" s="152">
        <v>50</v>
      </c>
      <c r="G171" s="141"/>
      <c r="H171" s="155">
        <f>ROUND(G171*F171,2)</f>
        <v>0</v>
      </c>
    </row>
    <row r="172" spans="1:8" ht="36" customHeight="1" x14ac:dyDescent="0.2">
      <c r="A172" s="81" t="s">
        <v>36</v>
      </c>
      <c r="B172" s="222" t="s">
        <v>598</v>
      </c>
      <c r="C172" s="136" t="s">
        <v>37</v>
      </c>
      <c r="D172" s="151" t="s">
        <v>185</v>
      </c>
      <c r="E172" s="139"/>
      <c r="F172" s="152"/>
      <c r="G172" s="153"/>
      <c r="H172" s="155"/>
    </row>
    <row r="173" spans="1:8" ht="36" customHeight="1" x14ac:dyDescent="0.2">
      <c r="A173" s="81" t="s">
        <v>38</v>
      </c>
      <c r="B173" s="223" t="s">
        <v>28</v>
      </c>
      <c r="C173" s="136" t="s">
        <v>39</v>
      </c>
      <c r="D173" s="151" t="s">
        <v>1</v>
      </c>
      <c r="E173" s="139" t="s">
        <v>34</v>
      </c>
      <c r="F173" s="152">
        <v>50</v>
      </c>
      <c r="G173" s="141"/>
      <c r="H173" s="155">
        <f>ROUND(G173*F173,2)</f>
        <v>0</v>
      </c>
    </row>
    <row r="174" spans="1:8" ht="36" customHeight="1" x14ac:dyDescent="0.2">
      <c r="A174" s="81" t="s">
        <v>40</v>
      </c>
      <c r="B174" s="222" t="s">
        <v>599</v>
      </c>
      <c r="C174" s="136" t="s">
        <v>41</v>
      </c>
      <c r="D174" s="151" t="s">
        <v>185</v>
      </c>
      <c r="E174" s="139"/>
      <c r="F174" s="152"/>
      <c r="G174" s="153"/>
      <c r="H174" s="155"/>
    </row>
    <row r="175" spans="1:8" ht="36" customHeight="1" x14ac:dyDescent="0.2">
      <c r="A175" s="81" t="s">
        <v>42</v>
      </c>
      <c r="B175" s="223" t="s">
        <v>28</v>
      </c>
      <c r="C175" s="136" t="s">
        <v>43</v>
      </c>
      <c r="D175" s="151" t="s">
        <v>1</v>
      </c>
      <c r="E175" s="139" t="s">
        <v>34</v>
      </c>
      <c r="F175" s="152">
        <v>60</v>
      </c>
      <c r="G175" s="141"/>
      <c r="H175" s="155">
        <f>ROUND(G175*F175,2)</f>
        <v>0</v>
      </c>
    </row>
    <row r="176" spans="1:8" ht="36" customHeight="1" x14ac:dyDescent="0.2">
      <c r="A176" s="81" t="s">
        <v>281</v>
      </c>
      <c r="B176" s="222" t="s">
        <v>600</v>
      </c>
      <c r="C176" s="136" t="s">
        <v>282</v>
      </c>
      <c r="D176" s="151" t="s">
        <v>98</v>
      </c>
      <c r="E176" s="139"/>
      <c r="F176" s="152"/>
      <c r="G176" s="153"/>
      <c r="H176" s="155"/>
    </row>
    <row r="177" spans="1:8" ht="36" customHeight="1" x14ac:dyDescent="0.2">
      <c r="A177" s="81" t="s">
        <v>400</v>
      </c>
      <c r="B177" s="223" t="s">
        <v>28</v>
      </c>
      <c r="C177" s="136" t="s">
        <v>190</v>
      </c>
      <c r="D177" s="151" t="s">
        <v>204</v>
      </c>
      <c r="E177" s="139" t="s">
        <v>27</v>
      </c>
      <c r="F177" s="152">
        <v>5</v>
      </c>
      <c r="G177" s="141"/>
      <c r="H177" s="155">
        <f>ROUND(G177*F177,2)</f>
        <v>0</v>
      </c>
    </row>
    <row r="178" spans="1:8" ht="36" customHeight="1" x14ac:dyDescent="0.2">
      <c r="A178" s="81" t="s">
        <v>283</v>
      </c>
      <c r="B178" s="223" t="s">
        <v>35</v>
      </c>
      <c r="C178" s="136" t="s">
        <v>99</v>
      </c>
      <c r="D178" s="151" t="s">
        <v>284</v>
      </c>
      <c r="E178" s="139"/>
      <c r="F178" s="152"/>
      <c r="G178" s="153"/>
      <c r="H178" s="155"/>
    </row>
    <row r="179" spans="1:8" ht="36" customHeight="1" x14ac:dyDescent="0.2">
      <c r="A179" s="81" t="s">
        <v>285</v>
      </c>
      <c r="B179" s="224" t="s">
        <v>100</v>
      </c>
      <c r="C179" s="136" t="s">
        <v>286</v>
      </c>
      <c r="D179" s="151"/>
      <c r="E179" s="139" t="s">
        <v>27</v>
      </c>
      <c r="F179" s="152">
        <v>5</v>
      </c>
      <c r="G179" s="141"/>
      <c r="H179" s="155">
        <f>ROUND(G179*F179,2)</f>
        <v>0</v>
      </c>
    </row>
    <row r="180" spans="1:8" ht="36" customHeight="1" x14ac:dyDescent="0.2">
      <c r="A180" s="81" t="s">
        <v>287</v>
      </c>
      <c r="B180" s="224" t="s">
        <v>101</v>
      </c>
      <c r="C180" s="136" t="s">
        <v>288</v>
      </c>
      <c r="D180" s="151"/>
      <c r="E180" s="139" t="s">
        <v>27</v>
      </c>
      <c r="F180" s="152">
        <v>70</v>
      </c>
      <c r="G180" s="141"/>
      <c r="H180" s="155">
        <f>ROUND(G180*F180,2)</f>
        <v>0</v>
      </c>
    </row>
    <row r="181" spans="1:8" ht="36" customHeight="1" x14ac:dyDescent="0.2">
      <c r="A181" s="81" t="s">
        <v>306</v>
      </c>
      <c r="B181" s="225" t="s">
        <v>102</v>
      </c>
      <c r="C181" s="156" t="s">
        <v>307</v>
      </c>
      <c r="D181" s="157" t="s">
        <v>1</v>
      </c>
      <c r="E181" s="158" t="s">
        <v>27</v>
      </c>
      <c r="F181" s="159">
        <v>25</v>
      </c>
      <c r="G181" s="160"/>
      <c r="H181" s="161">
        <f>ROUND(G181*F181,2)</f>
        <v>0</v>
      </c>
    </row>
    <row r="182" spans="1:8" ht="36" customHeight="1" thickBot="1" x14ac:dyDescent="0.25">
      <c r="A182" s="18"/>
      <c r="B182" s="33" t="str">
        <f>B6</f>
        <v>A</v>
      </c>
      <c r="C182" s="240" t="str">
        <f>C6</f>
        <v xml:space="preserve">ERIN STREET ASPHALT RECONSTRUCTION - WOLEVER AVE TO NOTRE DAME AVE </v>
      </c>
      <c r="D182" s="241"/>
      <c r="E182" s="241"/>
      <c r="F182" s="242"/>
      <c r="G182" s="18" t="s">
        <v>15</v>
      </c>
      <c r="H182" s="18">
        <f>SUM(H6:H181)</f>
        <v>0</v>
      </c>
    </row>
    <row r="183" spans="1:8" ht="36" customHeight="1" thickTop="1" x14ac:dyDescent="0.2">
      <c r="A183" s="62"/>
      <c r="B183" s="63" t="s">
        <v>12</v>
      </c>
      <c r="C183" s="252" t="s">
        <v>523</v>
      </c>
      <c r="D183" s="253"/>
      <c r="E183" s="253"/>
      <c r="F183" s="254"/>
      <c r="G183" s="62"/>
      <c r="H183" s="64"/>
    </row>
    <row r="184" spans="1:8" ht="36" customHeight="1" x14ac:dyDescent="0.2">
      <c r="A184" s="115"/>
      <c r="B184" s="63"/>
      <c r="C184" s="113" t="s">
        <v>525</v>
      </c>
      <c r="D184" s="121"/>
      <c r="E184" s="121"/>
      <c r="F184" s="121"/>
      <c r="G184" s="122"/>
      <c r="H184" s="64"/>
    </row>
    <row r="185" spans="1:8" ht="36" customHeight="1" x14ac:dyDescent="0.2">
      <c r="A185" s="115"/>
      <c r="B185" s="123" t="s">
        <v>275</v>
      </c>
      <c r="C185" s="124" t="s">
        <v>529</v>
      </c>
      <c r="D185" s="125" t="s">
        <v>588</v>
      </c>
      <c r="E185" s="126"/>
      <c r="F185" s="127"/>
      <c r="G185" s="128"/>
      <c r="H185" s="129"/>
    </row>
    <row r="186" spans="1:8" ht="36" customHeight="1" x14ac:dyDescent="0.2">
      <c r="A186" s="115"/>
      <c r="B186" s="130" t="s">
        <v>28</v>
      </c>
      <c r="C186" s="124" t="s">
        <v>531</v>
      </c>
      <c r="D186" s="131"/>
      <c r="E186" s="126" t="s">
        <v>44</v>
      </c>
      <c r="F186" s="132">
        <v>20</v>
      </c>
      <c r="G186" s="133"/>
      <c r="H186" s="134">
        <f t="shared" ref="H186:H187" si="27">ROUND(G186*F186,2)</f>
        <v>0</v>
      </c>
    </row>
    <row r="187" spans="1:8" ht="36" customHeight="1" x14ac:dyDescent="0.2">
      <c r="A187" s="115"/>
      <c r="B187" s="130" t="s">
        <v>35</v>
      </c>
      <c r="C187" s="124" t="s">
        <v>539</v>
      </c>
      <c r="D187" s="131"/>
      <c r="E187" s="126" t="s">
        <v>44</v>
      </c>
      <c r="F187" s="132">
        <v>10</v>
      </c>
      <c r="G187" s="133"/>
      <c r="H187" s="134">
        <f t="shared" si="27"/>
        <v>0</v>
      </c>
    </row>
    <row r="188" spans="1:8" ht="36" customHeight="1" x14ac:dyDescent="0.2">
      <c r="A188" s="115"/>
      <c r="B188" s="135" t="s">
        <v>274</v>
      </c>
      <c r="C188" s="136" t="s">
        <v>533</v>
      </c>
      <c r="D188" s="125" t="s">
        <v>530</v>
      </c>
      <c r="E188" s="126"/>
      <c r="F188" s="127"/>
      <c r="G188" s="128"/>
      <c r="H188" s="129"/>
    </row>
    <row r="189" spans="1:8" ht="36" customHeight="1" x14ac:dyDescent="0.2">
      <c r="A189" s="115"/>
      <c r="B189" s="130" t="s">
        <v>28</v>
      </c>
      <c r="C189" s="137" t="s">
        <v>534</v>
      </c>
      <c r="D189" s="138" t="s">
        <v>589</v>
      </c>
      <c r="E189" s="139" t="s">
        <v>34</v>
      </c>
      <c r="F189" s="140">
        <v>2</v>
      </c>
      <c r="G189" s="141"/>
      <c r="H189" s="142">
        <f t="shared" ref="H189" si="28">ROUND(G189*F189,2)</f>
        <v>0</v>
      </c>
    </row>
    <row r="190" spans="1:8" ht="36" customHeight="1" x14ac:dyDescent="0.2">
      <c r="A190" s="115"/>
      <c r="B190" s="143" t="s">
        <v>273</v>
      </c>
      <c r="C190" s="137" t="s">
        <v>535</v>
      </c>
      <c r="D190" s="138"/>
      <c r="E190" s="144"/>
      <c r="F190" s="145"/>
      <c r="G190" s="146"/>
      <c r="H190" s="146"/>
    </row>
    <row r="191" spans="1:8" ht="36" customHeight="1" x14ac:dyDescent="0.2">
      <c r="A191" s="115"/>
      <c r="B191" s="130" t="s">
        <v>28</v>
      </c>
      <c r="C191" s="137" t="s">
        <v>536</v>
      </c>
      <c r="D191" s="138" t="s">
        <v>537</v>
      </c>
      <c r="E191" s="126" t="s">
        <v>34</v>
      </c>
      <c r="F191" s="147">
        <v>2</v>
      </c>
      <c r="G191" s="133"/>
      <c r="H191" s="134">
        <f t="shared" ref="H191:H192" si="29">ROUND(G191*F191,2)</f>
        <v>0</v>
      </c>
    </row>
    <row r="192" spans="1:8" ht="36" customHeight="1" x14ac:dyDescent="0.2">
      <c r="A192" s="115"/>
      <c r="B192" s="206" t="s">
        <v>301</v>
      </c>
      <c r="C192" s="137" t="s">
        <v>538</v>
      </c>
      <c r="D192" s="138" t="s">
        <v>537</v>
      </c>
      <c r="E192" s="193" t="s">
        <v>34</v>
      </c>
      <c r="F192" s="150">
        <v>1</v>
      </c>
      <c r="G192" s="178"/>
      <c r="H192" s="189">
        <f t="shared" si="29"/>
        <v>0</v>
      </c>
    </row>
    <row r="193" spans="1:8" ht="36" customHeight="1" x14ac:dyDescent="0.2">
      <c r="A193" s="115"/>
      <c r="B193" s="207"/>
      <c r="C193" s="215" t="s">
        <v>580</v>
      </c>
      <c r="D193" s="208"/>
      <c r="E193" s="208"/>
      <c r="F193" s="208"/>
      <c r="G193" s="209"/>
      <c r="H193" s="210"/>
    </row>
    <row r="194" spans="1:8" ht="36" customHeight="1" x14ac:dyDescent="0.2">
      <c r="A194" s="115"/>
      <c r="B194" s="206" t="s">
        <v>302</v>
      </c>
      <c r="C194" s="177" t="s">
        <v>529</v>
      </c>
      <c r="D194" s="211" t="s">
        <v>588</v>
      </c>
      <c r="E194" s="193"/>
      <c r="F194" s="150"/>
      <c r="G194" s="212"/>
      <c r="H194" s="213"/>
    </row>
    <row r="195" spans="1:8" ht="36" customHeight="1" x14ac:dyDescent="0.2">
      <c r="A195" s="115"/>
      <c r="B195" s="214" t="s">
        <v>28</v>
      </c>
      <c r="C195" s="177" t="s">
        <v>531</v>
      </c>
      <c r="D195" s="149"/>
      <c r="E195" s="193" t="s">
        <v>44</v>
      </c>
      <c r="F195" s="132">
        <v>30</v>
      </c>
      <c r="G195" s="178"/>
      <c r="H195" s="189">
        <f t="shared" ref="H195:H198" si="30">ROUND(G195*F195,2)</f>
        <v>0</v>
      </c>
    </row>
    <row r="196" spans="1:8" ht="36" customHeight="1" x14ac:dyDescent="0.2">
      <c r="A196" s="115"/>
      <c r="B196" s="130" t="s">
        <v>35</v>
      </c>
      <c r="C196" s="124" t="s">
        <v>532</v>
      </c>
      <c r="D196" s="131"/>
      <c r="E196" s="126" t="s">
        <v>44</v>
      </c>
      <c r="F196" s="148">
        <v>120</v>
      </c>
      <c r="G196" s="133"/>
      <c r="H196" s="134">
        <f t="shared" si="30"/>
        <v>0</v>
      </c>
    </row>
    <row r="197" spans="1:8" ht="36" customHeight="1" x14ac:dyDescent="0.2">
      <c r="A197" s="115"/>
      <c r="B197" s="130" t="s">
        <v>45</v>
      </c>
      <c r="C197" s="124" t="s">
        <v>539</v>
      </c>
      <c r="D197" s="131"/>
      <c r="E197" s="126" t="s">
        <v>44</v>
      </c>
      <c r="F197" s="132">
        <v>30</v>
      </c>
      <c r="G197" s="133"/>
      <c r="H197" s="134">
        <f t="shared" si="30"/>
        <v>0</v>
      </c>
    </row>
    <row r="198" spans="1:8" ht="36" customHeight="1" x14ac:dyDescent="0.2">
      <c r="A198" s="115"/>
      <c r="B198" s="130" t="s">
        <v>56</v>
      </c>
      <c r="C198" s="124" t="s">
        <v>540</v>
      </c>
      <c r="D198" s="131"/>
      <c r="E198" s="126" t="s">
        <v>44</v>
      </c>
      <c r="F198" s="132">
        <v>100</v>
      </c>
      <c r="G198" s="133"/>
      <c r="H198" s="134">
        <f t="shared" si="30"/>
        <v>0</v>
      </c>
    </row>
    <row r="199" spans="1:8" ht="36" customHeight="1" x14ac:dyDescent="0.2">
      <c r="A199" s="115"/>
      <c r="B199" s="135" t="s">
        <v>303</v>
      </c>
      <c r="C199" s="136" t="s">
        <v>533</v>
      </c>
      <c r="D199" s="125" t="s">
        <v>530</v>
      </c>
      <c r="E199" s="126"/>
      <c r="F199" s="127"/>
      <c r="G199" s="128"/>
      <c r="H199" s="129"/>
    </row>
    <row r="200" spans="1:8" ht="36" customHeight="1" x14ac:dyDescent="0.2">
      <c r="A200" s="115"/>
      <c r="B200" s="130" t="s">
        <v>28</v>
      </c>
      <c r="C200" s="137" t="s">
        <v>534</v>
      </c>
      <c r="D200" s="138" t="s">
        <v>590</v>
      </c>
      <c r="E200" s="139" t="s">
        <v>34</v>
      </c>
      <c r="F200" s="140">
        <v>6</v>
      </c>
      <c r="G200" s="141"/>
      <c r="H200" s="142">
        <f t="shared" ref="H200" si="31">ROUND(G200*F200,2)</f>
        <v>0</v>
      </c>
    </row>
    <row r="201" spans="1:8" ht="36" customHeight="1" x14ac:dyDescent="0.2">
      <c r="A201" s="115"/>
      <c r="B201" s="130" t="s">
        <v>35</v>
      </c>
      <c r="C201" s="124" t="s">
        <v>541</v>
      </c>
      <c r="D201" s="131"/>
      <c r="E201" s="139" t="s">
        <v>34</v>
      </c>
      <c r="F201" s="140">
        <v>1</v>
      </c>
      <c r="G201" s="141"/>
      <c r="H201" s="142">
        <f>ROUND(G201*F201,2)</f>
        <v>0</v>
      </c>
    </row>
    <row r="202" spans="1:8" ht="36" customHeight="1" x14ac:dyDescent="0.2">
      <c r="A202" s="115"/>
      <c r="B202" s="123" t="s">
        <v>304</v>
      </c>
      <c r="C202" s="124" t="s">
        <v>542</v>
      </c>
      <c r="D202" s="125" t="s">
        <v>530</v>
      </c>
      <c r="E202" s="126"/>
      <c r="F202" s="127"/>
      <c r="G202" s="128"/>
      <c r="H202" s="129"/>
    </row>
    <row r="203" spans="1:8" ht="36" customHeight="1" x14ac:dyDescent="0.2">
      <c r="A203" s="115"/>
      <c r="B203" s="130" t="s">
        <v>28</v>
      </c>
      <c r="C203" s="124" t="s">
        <v>543</v>
      </c>
      <c r="D203" s="149" t="s">
        <v>591</v>
      </c>
      <c r="E203" s="139" t="s">
        <v>34</v>
      </c>
      <c r="F203" s="140">
        <v>4</v>
      </c>
      <c r="G203" s="141"/>
      <c r="H203" s="142">
        <f t="shared" ref="H203" si="32">ROUND(G203*F203,2)</f>
        <v>0</v>
      </c>
    </row>
    <row r="204" spans="1:8" ht="36" customHeight="1" x14ac:dyDescent="0.2">
      <c r="A204" s="115"/>
      <c r="B204" s="143" t="s">
        <v>305</v>
      </c>
      <c r="C204" s="137" t="s">
        <v>535</v>
      </c>
      <c r="D204" s="138"/>
      <c r="E204" s="144"/>
      <c r="F204" s="145"/>
      <c r="G204" s="146"/>
      <c r="H204" s="146"/>
    </row>
    <row r="205" spans="1:8" ht="36" customHeight="1" x14ac:dyDescent="0.2">
      <c r="A205" s="115"/>
      <c r="B205" s="130" t="s">
        <v>28</v>
      </c>
      <c r="C205" s="137" t="s">
        <v>536</v>
      </c>
      <c r="D205" s="138" t="s">
        <v>537</v>
      </c>
      <c r="E205" s="126" t="s">
        <v>34</v>
      </c>
      <c r="F205" s="147">
        <v>8</v>
      </c>
      <c r="G205" s="133"/>
      <c r="H205" s="134">
        <f t="shared" ref="H205:H208" si="33">ROUND(G205*F205,2)</f>
        <v>0</v>
      </c>
    </row>
    <row r="206" spans="1:8" ht="36" customHeight="1" x14ac:dyDescent="0.2">
      <c r="A206" s="115"/>
      <c r="B206" s="130" t="s">
        <v>35</v>
      </c>
      <c r="C206" s="137" t="s">
        <v>544</v>
      </c>
      <c r="D206" s="138" t="s">
        <v>537</v>
      </c>
      <c r="E206" s="126" t="s">
        <v>34</v>
      </c>
      <c r="F206" s="147">
        <v>1</v>
      </c>
      <c r="G206" s="133"/>
      <c r="H206" s="134">
        <f t="shared" si="33"/>
        <v>0</v>
      </c>
    </row>
    <row r="207" spans="1:8" ht="36" customHeight="1" x14ac:dyDescent="0.2">
      <c r="A207" s="115"/>
      <c r="B207" s="123" t="s">
        <v>309</v>
      </c>
      <c r="C207" s="137" t="s">
        <v>538</v>
      </c>
      <c r="D207" s="138" t="s">
        <v>537</v>
      </c>
      <c r="E207" s="126" t="s">
        <v>34</v>
      </c>
      <c r="F207" s="127">
        <v>1</v>
      </c>
      <c r="G207" s="133"/>
      <c r="H207" s="134">
        <f t="shared" si="33"/>
        <v>0</v>
      </c>
    </row>
    <row r="208" spans="1:8" ht="36" customHeight="1" x14ac:dyDescent="0.2">
      <c r="A208" s="115"/>
      <c r="B208" s="143" t="s">
        <v>311</v>
      </c>
      <c r="C208" s="137" t="s">
        <v>545</v>
      </c>
      <c r="D208" s="138" t="s">
        <v>593</v>
      </c>
      <c r="E208" s="144" t="s">
        <v>34</v>
      </c>
      <c r="F208" s="147">
        <v>1</v>
      </c>
      <c r="G208" s="178"/>
      <c r="H208" s="189">
        <f t="shared" si="33"/>
        <v>0</v>
      </c>
    </row>
    <row r="209" spans="1:8" ht="36" customHeight="1" x14ac:dyDescent="0.2">
      <c r="A209" s="115"/>
      <c r="B209" s="63"/>
      <c r="C209" s="215" t="s">
        <v>526</v>
      </c>
      <c r="D209" s="208"/>
      <c r="E209" s="208"/>
      <c r="F209" s="208"/>
      <c r="G209" s="209"/>
      <c r="H209" s="210"/>
    </row>
    <row r="210" spans="1:8" ht="36" customHeight="1" x14ac:dyDescent="0.2">
      <c r="A210" s="115"/>
      <c r="B210" s="123" t="s">
        <v>312</v>
      </c>
      <c r="C210" s="177" t="s">
        <v>529</v>
      </c>
      <c r="D210" s="211" t="s">
        <v>588</v>
      </c>
      <c r="E210" s="193"/>
      <c r="F210" s="150"/>
      <c r="G210" s="212"/>
      <c r="H210" s="213"/>
    </row>
    <row r="211" spans="1:8" ht="36" customHeight="1" x14ac:dyDescent="0.2">
      <c r="A211" s="115"/>
      <c r="B211" s="130" t="s">
        <v>28</v>
      </c>
      <c r="C211" s="124" t="s">
        <v>531</v>
      </c>
      <c r="D211" s="131"/>
      <c r="E211" s="126" t="s">
        <v>44</v>
      </c>
      <c r="F211" s="148">
        <v>55</v>
      </c>
      <c r="G211" s="133"/>
      <c r="H211" s="134">
        <f t="shared" ref="H211:H214" si="34">ROUND(G211*F211,2)</f>
        <v>0</v>
      </c>
    </row>
    <row r="212" spans="1:8" ht="36" customHeight="1" x14ac:dyDescent="0.2">
      <c r="A212" s="115"/>
      <c r="B212" s="130" t="s">
        <v>35</v>
      </c>
      <c r="C212" s="124" t="s">
        <v>532</v>
      </c>
      <c r="D212" s="131"/>
      <c r="E212" s="126" t="s">
        <v>44</v>
      </c>
      <c r="F212" s="148">
        <v>100</v>
      </c>
      <c r="G212" s="133"/>
      <c r="H212" s="134">
        <f t="shared" si="34"/>
        <v>0</v>
      </c>
    </row>
    <row r="213" spans="1:8" ht="36" customHeight="1" x14ac:dyDescent="0.2">
      <c r="A213" s="115"/>
      <c r="B213" s="130" t="s">
        <v>45</v>
      </c>
      <c r="C213" s="124" t="s">
        <v>539</v>
      </c>
      <c r="D213" s="131"/>
      <c r="E213" s="126" t="s">
        <v>44</v>
      </c>
      <c r="F213" s="132">
        <v>20</v>
      </c>
      <c r="G213" s="133"/>
      <c r="H213" s="134">
        <f t="shared" si="34"/>
        <v>0</v>
      </c>
    </row>
    <row r="214" spans="1:8" ht="36" customHeight="1" x14ac:dyDescent="0.2">
      <c r="A214" s="115"/>
      <c r="B214" s="130" t="s">
        <v>56</v>
      </c>
      <c r="C214" s="124" t="s">
        <v>540</v>
      </c>
      <c r="D214" s="131"/>
      <c r="E214" s="126" t="s">
        <v>44</v>
      </c>
      <c r="F214" s="132">
        <v>100</v>
      </c>
      <c r="G214" s="133"/>
      <c r="H214" s="134">
        <f t="shared" si="34"/>
        <v>0</v>
      </c>
    </row>
    <row r="215" spans="1:8" ht="36" customHeight="1" x14ac:dyDescent="0.2">
      <c r="A215" s="115"/>
      <c r="B215" s="135" t="s">
        <v>313</v>
      </c>
      <c r="C215" s="136" t="s">
        <v>533</v>
      </c>
      <c r="D215" s="125" t="s">
        <v>530</v>
      </c>
      <c r="E215" s="126"/>
      <c r="F215" s="127"/>
      <c r="G215" s="128"/>
      <c r="H215" s="129"/>
    </row>
    <row r="216" spans="1:8" ht="36" customHeight="1" x14ac:dyDescent="0.2">
      <c r="A216" s="115"/>
      <c r="B216" s="130" t="s">
        <v>28</v>
      </c>
      <c r="C216" s="137" t="s">
        <v>534</v>
      </c>
      <c r="D216" s="138" t="s">
        <v>590</v>
      </c>
      <c r="E216" s="139" t="s">
        <v>34</v>
      </c>
      <c r="F216" s="140">
        <v>3</v>
      </c>
      <c r="G216" s="141"/>
      <c r="H216" s="142">
        <f t="shared" ref="H216:H217" si="35">ROUND(G216*F216,2)</f>
        <v>0</v>
      </c>
    </row>
    <row r="217" spans="1:8" ht="36" customHeight="1" x14ac:dyDescent="0.2">
      <c r="A217" s="115"/>
      <c r="B217" s="130" t="s">
        <v>35</v>
      </c>
      <c r="C217" s="137" t="s">
        <v>546</v>
      </c>
      <c r="D217" s="138" t="s">
        <v>594</v>
      </c>
      <c r="E217" s="139" t="s">
        <v>34</v>
      </c>
      <c r="F217" s="140">
        <v>2</v>
      </c>
      <c r="G217" s="141"/>
      <c r="H217" s="142">
        <f t="shared" si="35"/>
        <v>0</v>
      </c>
    </row>
    <row r="218" spans="1:8" ht="36" customHeight="1" x14ac:dyDescent="0.2">
      <c r="A218" s="115"/>
      <c r="B218" s="130" t="s">
        <v>45</v>
      </c>
      <c r="C218" s="124" t="s">
        <v>541</v>
      </c>
      <c r="D218" s="131"/>
      <c r="E218" s="139" t="s">
        <v>34</v>
      </c>
      <c r="F218" s="140">
        <v>1</v>
      </c>
      <c r="G218" s="141"/>
      <c r="H218" s="142">
        <f>ROUND(G218*F218,2)</f>
        <v>0</v>
      </c>
    </row>
    <row r="219" spans="1:8" ht="36" customHeight="1" x14ac:dyDescent="0.2">
      <c r="A219" s="115"/>
      <c r="B219" s="123" t="s">
        <v>314</v>
      </c>
      <c r="C219" s="124" t="s">
        <v>542</v>
      </c>
      <c r="D219" s="125" t="s">
        <v>530</v>
      </c>
      <c r="E219" s="126"/>
      <c r="F219" s="127"/>
      <c r="G219" s="128"/>
      <c r="H219" s="129"/>
    </row>
    <row r="220" spans="1:8" ht="36" customHeight="1" x14ac:dyDescent="0.2">
      <c r="A220" s="115"/>
      <c r="B220" s="130" t="s">
        <v>28</v>
      </c>
      <c r="C220" s="124" t="s">
        <v>543</v>
      </c>
      <c r="D220" s="149" t="s">
        <v>591</v>
      </c>
      <c r="E220" s="139" t="s">
        <v>34</v>
      </c>
      <c r="F220" s="140">
        <v>5</v>
      </c>
      <c r="G220" s="141"/>
      <c r="H220" s="142">
        <f t="shared" ref="H220" si="36">ROUND(G220*F220,2)</f>
        <v>0</v>
      </c>
    </row>
    <row r="221" spans="1:8" ht="36" customHeight="1" x14ac:dyDescent="0.2">
      <c r="A221" s="115"/>
      <c r="B221" s="143" t="s">
        <v>315</v>
      </c>
      <c r="C221" s="137" t="s">
        <v>535</v>
      </c>
      <c r="D221" s="138"/>
      <c r="E221" s="144"/>
      <c r="F221" s="145"/>
      <c r="G221" s="146"/>
      <c r="H221" s="146"/>
    </row>
    <row r="222" spans="1:8" ht="36" customHeight="1" x14ac:dyDescent="0.2">
      <c r="A222" s="115"/>
      <c r="B222" s="130" t="s">
        <v>28</v>
      </c>
      <c r="C222" s="137" t="s">
        <v>536</v>
      </c>
      <c r="D222" s="138" t="s">
        <v>537</v>
      </c>
      <c r="E222" s="126" t="s">
        <v>34</v>
      </c>
      <c r="F222" s="147">
        <v>7</v>
      </c>
      <c r="G222" s="133"/>
      <c r="H222" s="134">
        <f t="shared" ref="H222:H225" si="37">ROUND(G222*F222,2)</f>
        <v>0</v>
      </c>
    </row>
    <row r="223" spans="1:8" ht="36" customHeight="1" x14ac:dyDescent="0.2">
      <c r="A223" s="115"/>
      <c r="B223" s="130" t="s">
        <v>35</v>
      </c>
      <c r="C223" s="137" t="s">
        <v>544</v>
      </c>
      <c r="D223" s="138" t="s">
        <v>537</v>
      </c>
      <c r="E223" s="126" t="s">
        <v>34</v>
      </c>
      <c r="F223" s="147">
        <v>1</v>
      </c>
      <c r="G223" s="133"/>
      <c r="H223" s="134">
        <f t="shared" si="37"/>
        <v>0</v>
      </c>
    </row>
    <row r="224" spans="1:8" ht="36" customHeight="1" x14ac:dyDescent="0.2">
      <c r="A224" s="115"/>
      <c r="B224" s="123" t="s">
        <v>316</v>
      </c>
      <c r="C224" s="137" t="s">
        <v>538</v>
      </c>
      <c r="D224" s="138" t="s">
        <v>537</v>
      </c>
      <c r="E224" s="126" t="s">
        <v>34</v>
      </c>
      <c r="F224" s="127">
        <v>1</v>
      </c>
      <c r="G224" s="133"/>
      <c r="H224" s="134">
        <f t="shared" si="37"/>
        <v>0</v>
      </c>
    </row>
    <row r="225" spans="1:8" ht="36" customHeight="1" x14ac:dyDescent="0.2">
      <c r="A225" s="115"/>
      <c r="B225" s="143" t="s">
        <v>317</v>
      </c>
      <c r="C225" s="137" t="s">
        <v>545</v>
      </c>
      <c r="D225" s="138" t="s">
        <v>593</v>
      </c>
      <c r="E225" s="144" t="s">
        <v>34</v>
      </c>
      <c r="F225" s="147">
        <v>3</v>
      </c>
      <c r="G225" s="178"/>
      <c r="H225" s="189">
        <f t="shared" si="37"/>
        <v>0</v>
      </c>
    </row>
    <row r="226" spans="1:8" ht="36" customHeight="1" x14ac:dyDescent="0.2">
      <c r="A226" s="115"/>
      <c r="B226" s="63"/>
      <c r="C226" s="215" t="s">
        <v>527</v>
      </c>
      <c r="D226" s="208"/>
      <c r="E226" s="208"/>
      <c r="F226" s="208"/>
      <c r="G226" s="209"/>
      <c r="H226" s="210"/>
    </row>
    <row r="227" spans="1:8" ht="36" customHeight="1" x14ac:dyDescent="0.2">
      <c r="A227" s="115"/>
      <c r="B227" s="123" t="s">
        <v>318</v>
      </c>
      <c r="C227" s="177" t="s">
        <v>529</v>
      </c>
      <c r="D227" s="211" t="s">
        <v>588</v>
      </c>
      <c r="E227" s="193"/>
      <c r="F227" s="150"/>
      <c r="G227" s="212"/>
      <c r="H227" s="213"/>
    </row>
    <row r="228" spans="1:8" ht="36" customHeight="1" x14ac:dyDescent="0.2">
      <c r="A228" s="115"/>
      <c r="B228" s="130" t="s">
        <v>28</v>
      </c>
      <c r="C228" s="124" t="s">
        <v>531</v>
      </c>
      <c r="D228" s="131"/>
      <c r="E228" s="126" t="s">
        <v>44</v>
      </c>
      <c r="F228" s="132">
        <v>30</v>
      </c>
      <c r="G228" s="133"/>
      <c r="H228" s="134">
        <f t="shared" ref="H228:H231" si="38">ROUND(G228*F228,2)</f>
        <v>0</v>
      </c>
    </row>
    <row r="229" spans="1:8" ht="36" customHeight="1" x14ac:dyDescent="0.2">
      <c r="A229" s="115"/>
      <c r="B229" s="130" t="s">
        <v>35</v>
      </c>
      <c r="C229" s="124" t="s">
        <v>532</v>
      </c>
      <c r="D229" s="131"/>
      <c r="E229" s="126" t="s">
        <v>44</v>
      </c>
      <c r="F229" s="132">
        <v>120</v>
      </c>
      <c r="G229" s="133"/>
      <c r="H229" s="134">
        <f t="shared" si="38"/>
        <v>0</v>
      </c>
    </row>
    <row r="230" spans="1:8" ht="36" customHeight="1" x14ac:dyDescent="0.2">
      <c r="A230" s="115"/>
      <c r="B230" s="130" t="s">
        <v>45</v>
      </c>
      <c r="C230" s="124" t="s">
        <v>539</v>
      </c>
      <c r="D230" s="131"/>
      <c r="E230" s="126" t="s">
        <v>44</v>
      </c>
      <c r="F230" s="132">
        <v>20</v>
      </c>
      <c r="G230" s="133"/>
      <c r="H230" s="134">
        <f t="shared" si="38"/>
        <v>0</v>
      </c>
    </row>
    <row r="231" spans="1:8" ht="36" customHeight="1" x14ac:dyDescent="0.2">
      <c r="A231" s="115"/>
      <c r="B231" s="130" t="s">
        <v>56</v>
      </c>
      <c r="C231" s="124" t="s">
        <v>540</v>
      </c>
      <c r="D231" s="131"/>
      <c r="E231" s="126" t="s">
        <v>44</v>
      </c>
      <c r="F231" s="132">
        <v>100</v>
      </c>
      <c r="G231" s="133"/>
      <c r="H231" s="134">
        <f t="shared" si="38"/>
        <v>0</v>
      </c>
    </row>
    <row r="232" spans="1:8" ht="36" customHeight="1" x14ac:dyDescent="0.2">
      <c r="A232" s="115"/>
      <c r="B232" s="135" t="s">
        <v>319</v>
      </c>
      <c r="C232" s="136" t="s">
        <v>533</v>
      </c>
      <c r="D232" s="125" t="s">
        <v>530</v>
      </c>
      <c r="E232" s="126"/>
      <c r="F232" s="150"/>
      <c r="G232" s="128"/>
      <c r="H232" s="129"/>
    </row>
    <row r="233" spans="1:8" ht="36" customHeight="1" x14ac:dyDescent="0.2">
      <c r="A233" s="115"/>
      <c r="B233" s="130" t="s">
        <v>28</v>
      </c>
      <c r="C233" s="137" t="s">
        <v>534</v>
      </c>
      <c r="D233" s="138" t="s">
        <v>590</v>
      </c>
      <c r="E233" s="139" t="s">
        <v>34</v>
      </c>
      <c r="F233" s="140">
        <v>5</v>
      </c>
      <c r="G233" s="141"/>
      <c r="H233" s="142">
        <f t="shared" ref="H233:H234" si="39">ROUND(G233*F233,2)</f>
        <v>0</v>
      </c>
    </row>
    <row r="234" spans="1:8" ht="36" customHeight="1" x14ac:dyDescent="0.2">
      <c r="A234" s="115"/>
      <c r="B234" s="130" t="s">
        <v>35</v>
      </c>
      <c r="C234" s="137" t="s">
        <v>546</v>
      </c>
      <c r="D234" s="138" t="s">
        <v>594</v>
      </c>
      <c r="E234" s="139" t="s">
        <v>34</v>
      </c>
      <c r="F234" s="140">
        <v>1</v>
      </c>
      <c r="G234" s="141"/>
      <c r="H234" s="142">
        <f t="shared" si="39"/>
        <v>0</v>
      </c>
    </row>
    <row r="235" spans="1:8" ht="36" customHeight="1" x14ac:dyDescent="0.2">
      <c r="A235" s="115"/>
      <c r="B235" s="130" t="s">
        <v>45</v>
      </c>
      <c r="C235" s="124" t="s">
        <v>541</v>
      </c>
      <c r="D235" s="131"/>
      <c r="E235" s="139" t="s">
        <v>34</v>
      </c>
      <c r="F235" s="140">
        <v>1</v>
      </c>
      <c r="G235" s="141"/>
      <c r="H235" s="142">
        <f>ROUND(G235*F235,2)</f>
        <v>0</v>
      </c>
    </row>
    <row r="236" spans="1:8" ht="36" customHeight="1" x14ac:dyDescent="0.2">
      <c r="A236" s="115"/>
      <c r="B236" s="123" t="s">
        <v>320</v>
      </c>
      <c r="C236" s="124" t="s">
        <v>542</v>
      </c>
      <c r="D236" s="125" t="s">
        <v>530</v>
      </c>
      <c r="E236" s="126"/>
      <c r="F236" s="150"/>
      <c r="G236" s="128"/>
      <c r="H236" s="129"/>
    </row>
    <row r="237" spans="1:8" ht="36" customHeight="1" x14ac:dyDescent="0.2">
      <c r="A237" s="115"/>
      <c r="B237" s="130" t="s">
        <v>28</v>
      </c>
      <c r="C237" s="124" t="s">
        <v>543</v>
      </c>
      <c r="D237" s="149" t="s">
        <v>595</v>
      </c>
      <c r="E237" s="139" t="s">
        <v>34</v>
      </c>
      <c r="F237" s="140">
        <v>5</v>
      </c>
      <c r="G237" s="141"/>
      <c r="H237" s="142">
        <f t="shared" ref="H237" si="40">ROUND(G237*F237,2)</f>
        <v>0</v>
      </c>
    </row>
    <row r="238" spans="1:8" ht="36" customHeight="1" x14ac:dyDescent="0.2">
      <c r="A238" s="115"/>
      <c r="B238" s="143" t="s">
        <v>321</v>
      </c>
      <c r="C238" s="137" t="s">
        <v>535</v>
      </c>
      <c r="D238" s="138"/>
      <c r="E238" s="144"/>
      <c r="F238" s="145"/>
      <c r="G238" s="146"/>
      <c r="H238" s="146"/>
    </row>
    <row r="239" spans="1:8" ht="36" customHeight="1" x14ac:dyDescent="0.2">
      <c r="A239" s="115"/>
      <c r="B239" s="130" t="s">
        <v>28</v>
      </c>
      <c r="C239" s="137" t="s">
        <v>536</v>
      </c>
      <c r="D239" s="138" t="s">
        <v>537</v>
      </c>
      <c r="E239" s="126" t="s">
        <v>34</v>
      </c>
      <c r="F239" s="147">
        <v>8</v>
      </c>
      <c r="G239" s="133"/>
      <c r="H239" s="134">
        <f t="shared" ref="H239:H242" si="41">ROUND(G239*F239,2)</f>
        <v>0</v>
      </c>
    </row>
    <row r="240" spans="1:8" ht="36" customHeight="1" x14ac:dyDescent="0.2">
      <c r="A240" s="115"/>
      <c r="B240" s="130" t="s">
        <v>35</v>
      </c>
      <c r="C240" s="137" t="s">
        <v>544</v>
      </c>
      <c r="D240" s="138" t="s">
        <v>537</v>
      </c>
      <c r="E240" s="126" t="s">
        <v>34</v>
      </c>
      <c r="F240" s="147">
        <v>1</v>
      </c>
      <c r="G240" s="133"/>
      <c r="H240" s="134">
        <f t="shared" si="41"/>
        <v>0</v>
      </c>
    </row>
    <row r="241" spans="1:8" ht="36" customHeight="1" x14ac:dyDescent="0.2">
      <c r="A241" s="115"/>
      <c r="B241" s="123" t="s">
        <v>322</v>
      </c>
      <c r="C241" s="137" t="s">
        <v>538</v>
      </c>
      <c r="D241" s="138" t="s">
        <v>537</v>
      </c>
      <c r="E241" s="126" t="s">
        <v>34</v>
      </c>
      <c r="F241" s="150">
        <v>1</v>
      </c>
      <c r="G241" s="133"/>
      <c r="H241" s="134">
        <f t="shared" si="41"/>
        <v>0</v>
      </c>
    </row>
    <row r="242" spans="1:8" ht="36" customHeight="1" x14ac:dyDescent="0.2">
      <c r="A242" s="115"/>
      <c r="B242" s="143" t="s">
        <v>323</v>
      </c>
      <c r="C242" s="137" t="s">
        <v>545</v>
      </c>
      <c r="D242" s="138" t="s">
        <v>593</v>
      </c>
      <c r="E242" s="144" t="s">
        <v>34</v>
      </c>
      <c r="F242" s="147">
        <v>2</v>
      </c>
      <c r="G242" s="178"/>
      <c r="H242" s="189">
        <f t="shared" si="41"/>
        <v>0</v>
      </c>
    </row>
    <row r="243" spans="1:8" ht="36" customHeight="1" x14ac:dyDescent="0.2">
      <c r="A243" s="115"/>
      <c r="B243" s="63"/>
      <c r="C243" s="215" t="s">
        <v>528</v>
      </c>
      <c r="D243" s="208"/>
      <c r="E243" s="208"/>
      <c r="F243" s="208"/>
      <c r="G243" s="209"/>
      <c r="H243" s="210"/>
    </row>
    <row r="244" spans="1:8" ht="36" customHeight="1" x14ac:dyDescent="0.2">
      <c r="A244" s="115"/>
      <c r="B244" s="123" t="s">
        <v>324</v>
      </c>
      <c r="C244" s="177" t="s">
        <v>529</v>
      </c>
      <c r="D244" s="211" t="s">
        <v>588</v>
      </c>
      <c r="E244" s="193"/>
      <c r="F244" s="150"/>
      <c r="G244" s="212"/>
      <c r="H244" s="213"/>
    </row>
    <row r="245" spans="1:8" ht="36" customHeight="1" x14ac:dyDescent="0.2">
      <c r="A245" s="115"/>
      <c r="B245" s="130" t="s">
        <v>28</v>
      </c>
      <c r="C245" s="124" t="s">
        <v>531</v>
      </c>
      <c r="D245" s="131"/>
      <c r="E245" s="126" t="s">
        <v>44</v>
      </c>
      <c r="F245" s="132">
        <v>55</v>
      </c>
      <c r="G245" s="133"/>
      <c r="H245" s="134">
        <f t="shared" ref="H245:H248" si="42">ROUND(G245*F245,2)</f>
        <v>0</v>
      </c>
    </row>
    <row r="246" spans="1:8" ht="36" customHeight="1" x14ac:dyDescent="0.2">
      <c r="A246" s="115"/>
      <c r="B246" s="130" t="s">
        <v>35</v>
      </c>
      <c r="C246" s="124" t="s">
        <v>532</v>
      </c>
      <c r="D246" s="131"/>
      <c r="E246" s="126" t="s">
        <v>44</v>
      </c>
      <c r="F246" s="132">
        <v>50</v>
      </c>
      <c r="G246" s="133"/>
      <c r="H246" s="134">
        <f t="shared" si="42"/>
        <v>0</v>
      </c>
    </row>
    <row r="247" spans="1:8" ht="36" customHeight="1" x14ac:dyDescent="0.2">
      <c r="A247" s="115"/>
      <c r="B247" s="130" t="s">
        <v>45</v>
      </c>
      <c r="C247" s="124" t="s">
        <v>539</v>
      </c>
      <c r="D247" s="131"/>
      <c r="E247" s="126" t="s">
        <v>44</v>
      </c>
      <c r="F247" s="132">
        <v>22</v>
      </c>
      <c r="G247" s="133"/>
      <c r="H247" s="134">
        <f t="shared" si="42"/>
        <v>0</v>
      </c>
    </row>
    <row r="248" spans="1:8" ht="36" customHeight="1" x14ac:dyDescent="0.2">
      <c r="A248" s="115"/>
      <c r="B248" s="130" t="s">
        <v>56</v>
      </c>
      <c r="C248" s="124" t="s">
        <v>540</v>
      </c>
      <c r="D248" s="131"/>
      <c r="E248" s="126" t="s">
        <v>44</v>
      </c>
      <c r="F248" s="132">
        <v>50</v>
      </c>
      <c r="G248" s="133"/>
      <c r="H248" s="134">
        <f t="shared" si="42"/>
        <v>0</v>
      </c>
    </row>
    <row r="249" spans="1:8" ht="36" customHeight="1" x14ac:dyDescent="0.2">
      <c r="A249" s="115"/>
      <c r="B249" s="135" t="s">
        <v>325</v>
      </c>
      <c r="C249" s="136" t="s">
        <v>533</v>
      </c>
      <c r="D249" s="125" t="s">
        <v>530</v>
      </c>
      <c r="E249" s="126"/>
      <c r="F249" s="150"/>
      <c r="G249" s="128"/>
      <c r="H249" s="129"/>
    </row>
    <row r="250" spans="1:8" ht="36" customHeight="1" x14ac:dyDescent="0.2">
      <c r="A250" s="115"/>
      <c r="B250" s="130" t="s">
        <v>28</v>
      </c>
      <c r="C250" s="137" t="s">
        <v>534</v>
      </c>
      <c r="D250" s="138" t="s">
        <v>590</v>
      </c>
      <c r="E250" s="139" t="s">
        <v>34</v>
      </c>
      <c r="F250" s="140">
        <v>3</v>
      </c>
      <c r="G250" s="141"/>
      <c r="H250" s="142">
        <f t="shared" ref="H250" si="43">ROUND(G250*F250,2)</f>
        <v>0</v>
      </c>
    </row>
    <row r="251" spans="1:8" ht="36" customHeight="1" x14ac:dyDescent="0.2">
      <c r="A251" s="115"/>
      <c r="B251" s="130" t="s">
        <v>35</v>
      </c>
      <c r="C251" s="124" t="s">
        <v>541</v>
      </c>
      <c r="D251" s="131"/>
      <c r="E251" s="139" t="s">
        <v>34</v>
      </c>
      <c r="F251" s="140">
        <v>1</v>
      </c>
      <c r="G251" s="141"/>
      <c r="H251" s="142">
        <f>ROUND(G251*F251,2)</f>
        <v>0</v>
      </c>
    </row>
    <row r="252" spans="1:8" ht="36" customHeight="1" x14ac:dyDescent="0.2">
      <c r="A252" s="115"/>
      <c r="B252" s="123" t="s">
        <v>326</v>
      </c>
      <c r="C252" s="124" t="s">
        <v>542</v>
      </c>
      <c r="D252" s="125" t="s">
        <v>530</v>
      </c>
      <c r="E252" s="126"/>
      <c r="F252" s="150"/>
      <c r="G252" s="128"/>
      <c r="H252" s="129"/>
    </row>
    <row r="253" spans="1:8" ht="36" customHeight="1" x14ac:dyDescent="0.2">
      <c r="A253" s="115"/>
      <c r="B253" s="130" t="s">
        <v>28</v>
      </c>
      <c r="C253" s="124" t="s">
        <v>547</v>
      </c>
      <c r="D253" s="149" t="s">
        <v>591</v>
      </c>
      <c r="E253" s="139" t="s">
        <v>34</v>
      </c>
      <c r="F253" s="140">
        <v>1</v>
      </c>
      <c r="G253" s="141"/>
      <c r="H253" s="142">
        <f t="shared" ref="H253:H254" si="44">ROUND(G253*F253,2)</f>
        <v>0</v>
      </c>
    </row>
    <row r="254" spans="1:8" ht="36" customHeight="1" x14ac:dyDescent="0.2">
      <c r="A254" s="115"/>
      <c r="B254" s="130" t="s">
        <v>35</v>
      </c>
      <c r="C254" s="124" t="s">
        <v>543</v>
      </c>
      <c r="D254" s="149" t="s">
        <v>595</v>
      </c>
      <c r="E254" s="139" t="s">
        <v>34</v>
      </c>
      <c r="F254" s="140">
        <v>4</v>
      </c>
      <c r="G254" s="141"/>
      <c r="H254" s="142">
        <f t="shared" si="44"/>
        <v>0</v>
      </c>
    </row>
    <row r="255" spans="1:8" ht="36" customHeight="1" x14ac:dyDescent="0.2">
      <c r="A255" s="115"/>
      <c r="B255" s="143" t="s">
        <v>327</v>
      </c>
      <c r="C255" s="137" t="s">
        <v>535</v>
      </c>
      <c r="D255" s="138"/>
      <c r="E255" s="144"/>
      <c r="F255" s="145"/>
      <c r="G255" s="146"/>
      <c r="H255" s="146"/>
    </row>
    <row r="256" spans="1:8" ht="36" customHeight="1" x14ac:dyDescent="0.2">
      <c r="A256" s="115"/>
      <c r="B256" s="130" t="s">
        <v>28</v>
      </c>
      <c r="C256" s="137" t="s">
        <v>536</v>
      </c>
      <c r="D256" s="138" t="s">
        <v>537</v>
      </c>
      <c r="E256" s="126" t="s">
        <v>34</v>
      </c>
      <c r="F256" s="147">
        <v>5</v>
      </c>
      <c r="G256" s="133"/>
      <c r="H256" s="134">
        <f t="shared" ref="H256:H259" si="45">ROUND(G256*F256,2)</f>
        <v>0</v>
      </c>
    </row>
    <row r="257" spans="1:8" ht="36" customHeight="1" x14ac:dyDescent="0.2">
      <c r="A257" s="115"/>
      <c r="B257" s="130" t="s">
        <v>35</v>
      </c>
      <c r="C257" s="137" t="s">
        <v>544</v>
      </c>
      <c r="D257" s="138" t="s">
        <v>537</v>
      </c>
      <c r="E257" s="126" t="s">
        <v>34</v>
      </c>
      <c r="F257" s="147">
        <v>2</v>
      </c>
      <c r="G257" s="133"/>
      <c r="H257" s="134">
        <f t="shared" si="45"/>
        <v>0</v>
      </c>
    </row>
    <row r="258" spans="1:8" ht="36" customHeight="1" x14ac:dyDescent="0.2">
      <c r="A258" s="115"/>
      <c r="B258" s="123" t="s">
        <v>328</v>
      </c>
      <c r="C258" s="137" t="s">
        <v>538</v>
      </c>
      <c r="D258" s="138" t="s">
        <v>537</v>
      </c>
      <c r="E258" s="126" t="s">
        <v>34</v>
      </c>
      <c r="F258" s="150">
        <v>2</v>
      </c>
      <c r="G258" s="133"/>
      <c r="H258" s="134">
        <f t="shared" si="45"/>
        <v>0</v>
      </c>
    </row>
    <row r="259" spans="1:8" ht="36" customHeight="1" x14ac:dyDescent="0.2">
      <c r="A259" s="115"/>
      <c r="B259" s="143" t="s">
        <v>330</v>
      </c>
      <c r="C259" s="137" t="s">
        <v>545</v>
      </c>
      <c r="D259" s="138" t="s">
        <v>592</v>
      </c>
      <c r="E259" s="144" t="s">
        <v>34</v>
      </c>
      <c r="F259" s="147">
        <v>3</v>
      </c>
      <c r="G259" s="178"/>
      <c r="H259" s="189">
        <f t="shared" si="45"/>
        <v>0</v>
      </c>
    </row>
    <row r="260" spans="1:8" ht="36" customHeight="1" thickBot="1" x14ac:dyDescent="0.25">
      <c r="A260" s="67"/>
      <c r="B260" s="68" t="str">
        <f>B183</f>
        <v>B</v>
      </c>
      <c r="C260" s="249" t="str">
        <f>C183</f>
        <v>TRAFFIC SIGNALS</v>
      </c>
      <c r="D260" s="250"/>
      <c r="E260" s="250"/>
      <c r="F260" s="251"/>
      <c r="G260" s="69" t="s">
        <v>15</v>
      </c>
      <c r="H260" s="70">
        <f>SUM(H186:H259)</f>
        <v>0</v>
      </c>
    </row>
    <row r="261" spans="1:8" s="36" customFormat="1" ht="36" customHeight="1" thickTop="1" x14ac:dyDescent="0.2">
      <c r="A261" s="35"/>
      <c r="B261" s="163" t="s">
        <v>13</v>
      </c>
      <c r="C261" s="238" t="s">
        <v>267</v>
      </c>
      <c r="D261" s="239"/>
      <c r="E261" s="239"/>
      <c r="F261" s="239"/>
      <c r="G261" s="52"/>
      <c r="H261" s="52"/>
    </row>
    <row r="262" spans="1:8" s="36" customFormat="1" ht="30" customHeight="1" x14ac:dyDescent="0.2">
      <c r="A262" s="35"/>
      <c r="B262" s="34"/>
      <c r="C262" s="113" t="s">
        <v>485</v>
      </c>
      <c r="D262" s="164"/>
      <c r="E262" s="164"/>
      <c r="F262" s="186"/>
      <c r="G262" s="185"/>
      <c r="H262" s="185"/>
    </row>
    <row r="263" spans="1:8" s="36" customFormat="1" ht="30" customHeight="1" x14ac:dyDescent="0.2">
      <c r="A263" s="162" t="s">
        <v>244</v>
      </c>
      <c r="B263" s="165" t="s">
        <v>276</v>
      </c>
      <c r="C263" s="166" t="s">
        <v>246</v>
      </c>
      <c r="D263" s="219" t="s">
        <v>570</v>
      </c>
      <c r="E263" s="139"/>
      <c r="F263" s="140"/>
      <c r="G263" s="142"/>
      <c r="H263" s="142"/>
    </row>
    <row r="264" spans="1:8" s="36" customFormat="1" ht="30" customHeight="1" x14ac:dyDescent="0.2">
      <c r="A264" s="162" t="s">
        <v>247</v>
      </c>
      <c r="B264" s="167" t="s">
        <v>28</v>
      </c>
      <c r="C264" s="136" t="s">
        <v>248</v>
      </c>
      <c r="D264" s="168"/>
      <c r="E264" s="139" t="s">
        <v>27</v>
      </c>
      <c r="F264" s="140">
        <v>3650</v>
      </c>
      <c r="G264" s="141"/>
      <c r="H264" s="142">
        <f>ROUND(G264*F264,2)</f>
        <v>0</v>
      </c>
    </row>
    <row r="265" spans="1:8" ht="36" customHeight="1" x14ac:dyDescent="0.2">
      <c r="A265" s="17"/>
      <c r="B265" s="14"/>
      <c r="C265" s="113" t="s">
        <v>486</v>
      </c>
      <c r="D265" s="169"/>
      <c r="E265" s="6" t="s">
        <v>1</v>
      </c>
      <c r="F265" s="187" t="s">
        <v>1</v>
      </c>
      <c r="G265" s="184"/>
      <c r="H265" s="184"/>
    </row>
    <row r="266" spans="1:8" ht="36" customHeight="1" x14ac:dyDescent="0.2">
      <c r="A266" s="162" t="s">
        <v>66</v>
      </c>
      <c r="B266" s="135" t="s">
        <v>277</v>
      </c>
      <c r="C266" s="136" t="s">
        <v>77</v>
      </c>
      <c r="D266" s="151" t="s">
        <v>126</v>
      </c>
      <c r="E266" s="139"/>
      <c r="F266" s="140"/>
      <c r="G266" s="142"/>
      <c r="H266" s="170"/>
    </row>
    <row r="267" spans="1:8" ht="36" customHeight="1" x14ac:dyDescent="0.2">
      <c r="A267" s="162" t="s">
        <v>78</v>
      </c>
      <c r="B267" s="171" t="s">
        <v>28</v>
      </c>
      <c r="C267" s="136" t="s">
        <v>150</v>
      </c>
      <c r="D267" s="151"/>
      <c r="E267" s="139" t="s">
        <v>67</v>
      </c>
      <c r="F267" s="172">
        <v>2</v>
      </c>
      <c r="G267" s="141"/>
      <c r="H267" s="142">
        <f>ROUND(G267*F267,2)</f>
        <v>0</v>
      </c>
    </row>
    <row r="268" spans="1:8" ht="36" customHeight="1" x14ac:dyDescent="0.2">
      <c r="A268" s="108"/>
      <c r="B268" s="123" t="s">
        <v>278</v>
      </c>
      <c r="C268" s="124" t="s">
        <v>487</v>
      </c>
      <c r="D268" s="131" t="s">
        <v>488</v>
      </c>
      <c r="E268" s="126" t="s">
        <v>67</v>
      </c>
      <c r="F268" s="188">
        <v>1.3</v>
      </c>
      <c r="G268" s="178"/>
      <c r="H268" s="189">
        <f t="shared" ref="H268:H269" si="46">ROUND(G268*F268,2)</f>
        <v>0</v>
      </c>
    </row>
    <row r="269" spans="1:8" ht="36" customHeight="1" x14ac:dyDescent="0.2">
      <c r="A269" s="114"/>
      <c r="B269" s="123" t="s">
        <v>332</v>
      </c>
      <c r="C269" s="124" t="s">
        <v>489</v>
      </c>
      <c r="D269" s="131" t="s">
        <v>490</v>
      </c>
      <c r="E269" s="126" t="s">
        <v>34</v>
      </c>
      <c r="F269" s="150">
        <v>1</v>
      </c>
      <c r="G269" s="178"/>
      <c r="H269" s="189">
        <f t="shared" si="46"/>
        <v>0</v>
      </c>
    </row>
    <row r="270" spans="1:8" ht="36" customHeight="1" x14ac:dyDescent="0.2">
      <c r="A270" s="17"/>
      <c r="B270" s="14"/>
      <c r="C270" s="113" t="s">
        <v>491</v>
      </c>
      <c r="D270" s="169"/>
      <c r="E270" s="173"/>
      <c r="F270" s="179"/>
      <c r="G270" s="184"/>
      <c r="H270" s="184"/>
    </row>
    <row r="271" spans="1:8" ht="36" customHeight="1" x14ac:dyDescent="0.2">
      <c r="A271" s="162" t="s">
        <v>268</v>
      </c>
      <c r="B271" s="135" t="s">
        <v>333</v>
      </c>
      <c r="C271" s="136" t="s">
        <v>269</v>
      </c>
      <c r="D271" s="151" t="s">
        <v>126</v>
      </c>
      <c r="E271" s="139"/>
      <c r="F271" s="140"/>
      <c r="G271" s="153"/>
      <c r="H271" s="170"/>
    </row>
    <row r="272" spans="1:8" ht="36" customHeight="1" x14ac:dyDescent="0.2">
      <c r="A272" s="162" t="s">
        <v>492</v>
      </c>
      <c r="B272" s="171" t="s">
        <v>28</v>
      </c>
      <c r="C272" s="136" t="s">
        <v>493</v>
      </c>
      <c r="D272" s="151"/>
      <c r="E272" s="139"/>
      <c r="F272" s="140"/>
      <c r="G272" s="153"/>
      <c r="H272" s="170"/>
    </row>
    <row r="273" spans="1:8" ht="36" customHeight="1" x14ac:dyDescent="0.2">
      <c r="A273" s="162" t="s">
        <v>494</v>
      </c>
      <c r="B273" s="174" t="s">
        <v>100</v>
      </c>
      <c r="C273" s="136" t="s">
        <v>270</v>
      </c>
      <c r="D273" s="151"/>
      <c r="E273" s="139" t="s">
        <v>34</v>
      </c>
      <c r="F273" s="140">
        <v>1</v>
      </c>
      <c r="G273" s="141"/>
      <c r="H273" s="142">
        <f>ROUND(G273*F273,2)</f>
        <v>0</v>
      </c>
    </row>
    <row r="274" spans="1:8" ht="36" customHeight="1" x14ac:dyDescent="0.2">
      <c r="A274" s="162" t="s">
        <v>366</v>
      </c>
      <c r="B274" s="135" t="s">
        <v>334</v>
      </c>
      <c r="C274" s="136" t="s">
        <v>367</v>
      </c>
      <c r="D274" s="151" t="s">
        <v>126</v>
      </c>
      <c r="E274" s="139"/>
      <c r="F274" s="140"/>
      <c r="G274" s="153"/>
      <c r="H274" s="170"/>
    </row>
    <row r="275" spans="1:8" ht="36" customHeight="1" x14ac:dyDescent="0.2">
      <c r="A275" s="162" t="s">
        <v>495</v>
      </c>
      <c r="B275" s="171" t="s">
        <v>28</v>
      </c>
      <c r="C275" s="136" t="s">
        <v>496</v>
      </c>
      <c r="D275" s="151"/>
      <c r="E275" s="139"/>
      <c r="F275" s="140"/>
      <c r="G275" s="153"/>
      <c r="H275" s="170"/>
    </row>
    <row r="276" spans="1:8" ht="36" customHeight="1" x14ac:dyDescent="0.2">
      <c r="A276" s="162" t="s">
        <v>497</v>
      </c>
      <c r="B276" s="174" t="s">
        <v>100</v>
      </c>
      <c r="C276" s="136" t="s">
        <v>270</v>
      </c>
      <c r="D276" s="151"/>
      <c r="E276" s="139" t="s">
        <v>44</v>
      </c>
      <c r="F276" s="188">
        <v>0.1</v>
      </c>
      <c r="G276" s="141"/>
      <c r="H276" s="142">
        <f>ROUND(G276*F276,2)</f>
        <v>0</v>
      </c>
    </row>
    <row r="277" spans="1:8" ht="36" customHeight="1" x14ac:dyDescent="0.2">
      <c r="A277" s="162" t="s">
        <v>135</v>
      </c>
      <c r="B277" s="135" t="s">
        <v>335</v>
      </c>
      <c r="C277" s="175" t="s">
        <v>137</v>
      </c>
      <c r="D277" s="151" t="s">
        <v>126</v>
      </c>
      <c r="E277" s="139"/>
      <c r="F277" s="140"/>
      <c r="G277" s="153"/>
      <c r="H277" s="170"/>
    </row>
    <row r="278" spans="1:8" ht="36" customHeight="1" x14ac:dyDescent="0.2">
      <c r="A278" s="162" t="s">
        <v>138</v>
      </c>
      <c r="B278" s="171" t="s">
        <v>28</v>
      </c>
      <c r="C278" s="175" t="s">
        <v>498</v>
      </c>
      <c r="D278" s="151"/>
      <c r="E278" s="139"/>
      <c r="F278" s="140"/>
      <c r="G278" s="153"/>
      <c r="H278" s="170"/>
    </row>
    <row r="279" spans="1:8" ht="36" customHeight="1" x14ac:dyDescent="0.2">
      <c r="A279" s="162" t="s">
        <v>171</v>
      </c>
      <c r="B279" s="174" t="s">
        <v>100</v>
      </c>
      <c r="C279" s="136" t="s">
        <v>499</v>
      </c>
      <c r="D279" s="151"/>
      <c r="E279" s="139" t="s">
        <v>34</v>
      </c>
      <c r="F279" s="140">
        <v>1</v>
      </c>
      <c r="G279" s="141"/>
      <c r="H279" s="142">
        <f t="shared" ref="H279" si="47">ROUND(G279*F279,2)</f>
        <v>0</v>
      </c>
    </row>
    <row r="280" spans="1:8" ht="36" customHeight="1" x14ac:dyDescent="0.2">
      <c r="A280" s="162" t="s">
        <v>271</v>
      </c>
      <c r="B280" s="135" t="s">
        <v>336</v>
      </c>
      <c r="C280" s="124" t="s">
        <v>272</v>
      </c>
      <c r="D280" s="176" t="s">
        <v>500</v>
      </c>
      <c r="E280" s="139"/>
      <c r="F280" s="140"/>
      <c r="G280" s="153"/>
      <c r="H280" s="170"/>
    </row>
    <row r="281" spans="1:8" ht="36" customHeight="1" x14ac:dyDescent="0.2">
      <c r="A281" s="162" t="s">
        <v>501</v>
      </c>
      <c r="B281" s="171" t="s">
        <v>28</v>
      </c>
      <c r="C281" s="136" t="s">
        <v>502</v>
      </c>
      <c r="D281" s="151"/>
      <c r="E281" s="139" t="s">
        <v>44</v>
      </c>
      <c r="F281" s="188">
        <v>92.7</v>
      </c>
      <c r="G281" s="141"/>
      <c r="H281" s="142">
        <f t="shared" ref="H281" si="48">ROUND(G281*F281,2)</f>
        <v>0</v>
      </c>
    </row>
    <row r="282" spans="1:8" ht="36" customHeight="1" x14ac:dyDescent="0.2">
      <c r="A282" s="89"/>
      <c r="B282" s="171"/>
      <c r="C282" s="113" t="s">
        <v>503</v>
      </c>
      <c r="D282" s="169"/>
      <c r="E282" s="10"/>
      <c r="F282" s="187"/>
      <c r="G282" s="184"/>
      <c r="H282" s="184"/>
    </row>
    <row r="283" spans="1:8" ht="36" customHeight="1" x14ac:dyDescent="0.2">
      <c r="A283" s="162" t="s">
        <v>66</v>
      </c>
      <c r="B283" s="135" t="s">
        <v>337</v>
      </c>
      <c r="C283" s="136" t="s">
        <v>77</v>
      </c>
      <c r="D283" s="151" t="s">
        <v>126</v>
      </c>
      <c r="E283" s="139"/>
      <c r="F283" s="140"/>
      <c r="G283" s="142"/>
      <c r="H283" s="170"/>
    </row>
    <row r="284" spans="1:8" ht="36" customHeight="1" x14ac:dyDescent="0.2">
      <c r="A284" s="162" t="s">
        <v>78</v>
      </c>
      <c r="B284" s="171" t="s">
        <v>28</v>
      </c>
      <c r="C284" s="136" t="s">
        <v>150</v>
      </c>
      <c r="D284" s="151"/>
      <c r="E284" s="139" t="s">
        <v>67</v>
      </c>
      <c r="F284" s="172">
        <v>2.1</v>
      </c>
      <c r="G284" s="141"/>
      <c r="H284" s="142">
        <f>ROUND(G284*F284,2)</f>
        <v>0</v>
      </c>
    </row>
    <row r="285" spans="1:8" ht="36" customHeight="1" x14ac:dyDescent="0.2">
      <c r="A285" s="89"/>
      <c r="B285" s="123" t="s">
        <v>338</v>
      </c>
      <c r="C285" s="124" t="s">
        <v>489</v>
      </c>
      <c r="D285" s="131" t="s">
        <v>490</v>
      </c>
      <c r="E285" s="126" t="s">
        <v>34</v>
      </c>
      <c r="F285" s="150">
        <v>1</v>
      </c>
      <c r="G285" s="178"/>
      <c r="H285" s="189">
        <f t="shared" ref="H285" si="49">ROUND(G285*F285,2)</f>
        <v>0</v>
      </c>
    </row>
    <row r="286" spans="1:8" ht="36" customHeight="1" x14ac:dyDescent="0.2">
      <c r="A286" s="89"/>
      <c r="B286" s="171"/>
      <c r="C286" s="113" t="s">
        <v>504</v>
      </c>
      <c r="D286" s="169"/>
      <c r="E286" s="10"/>
      <c r="F286" s="187"/>
      <c r="G286" s="184"/>
      <c r="H286" s="184"/>
    </row>
    <row r="287" spans="1:8" ht="36" customHeight="1" x14ac:dyDescent="0.2">
      <c r="A287" s="162" t="s">
        <v>66</v>
      </c>
      <c r="B287" s="135" t="s">
        <v>339</v>
      </c>
      <c r="C287" s="136" t="s">
        <v>77</v>
      </c>
      <c r="D287" s="151" t="s">
        <v>126</v>
      </c>
      <c r="E287" s="139"/>
      <c r="F287" s="140"/>
      <c r="G287" s="142"/>
      <c r="H287" s="170"/>
    </row>
    <row r="288" spans="1:8" ht="36" customHeight="1" x14ac:dyDescent="0.2">
      <c r="A288" s="162" t="s">
        <v>78</v>
      </c>
      <c r="B288" s="171" t="s">
        <v>28</v>
      </c>
      <c r="C288" s="136" t="s">
        <v>150</v>
      </c>
      <c r="D288" s="151"/>
      <c r="E288" s="139" t="s">
        <v>67</v>
      </c>
      <c r="F288" s="172">
        <v>1.2</v>
      </c>
      <c r="G288" s="141"/>
      <c r="H288" s="142">
        <f>ROUND(G288*F288,2)</f>
        <v>0</v>
      </c>
    </row>
    <row r="289" spans="1:8" ht="36" customHeight="1" x14ac:dyDescent="0.2">
      <c r="A289" s="108"/>
      <c r="B289" s="123" t="s">
        <v>340</v>
      </c>
      <c r="C289" s="124" t="s">
        <v>487</v>
      </c>
      <c r="D289" s="131" t="s">
        <v>488</v>
      </c>
      <c r="E289" s="126" t="s">
        <v>67</v>
      </c>
      <c r="F289" s="188">
        <v>1.9</v>
      </c>
      <c r="G289" s="178"/>
      <c r="H289" s="189">
        <f t="shared" ref="H289:H290" si="50">ROUND(G289*F289,2)</f>
        <v>0</v>
      </c>
    </row>
    <row r="290" spans="1:8" ht="36" customHeight="1" x14ac:dyDescent="0.2">
      <c r="A290" s="89"/>
      <c r="B290" s="123" t="s">
        <v>341</v>
      </c>
      <c r="C290" s="124" t="s">
        <v>489</v>
      </c>
      <c r="D290" s="131" t="s">
        <v>490</v>
      </c>
      <c r="E290" s="126" t="s">
        <v>34</v>
      </c>
      <c r="F290" s="150">
        <v>1</v>
      </c>
      <c r="G290" s="178"/>
      <c r="H290" s="189">
        <f t="shared" si="50"/>
        <v>0</v>
      </c>
    </row>
    <row r="291" spans="1:8" ht="36" customHeight="1" x14ac:dyDescent="0.2">
      <c r="A291" s="17"/>
      <c r="B291" s="14"/>
      <c r="C291" s="113" t="s">
        <v>505</v>
      </c>
      <c r="D291" s="169"/>
      <c r="E291" s="173"/>
      <c r="F291" s="179"/>
      <c r="G291" s="184"/>
      <c r="H291" s="184"/>
    </row>
    <row r="292" spans="1:8" ht="36" customHeight="1" x14ac:dyDescent="0.2">
      <c r="A292" s="162" t="s">
        <v>268</v>
      </c>
      <c r="B292" s="135" t="s">
        <v>342</v>
      </c>
      <c r="C292" s="136" t="s">
        <v>269</v>
      </c>
      <c r="D292" s="151" t="s">
        <v>126</v>
      </c>
      <c r="E292" s="139"/>
      <c r="F292" s="140"/>
      <c r="G292" s="153"/>
      <c r="H292" s="170"/>
    </row>
    <row r="293" spans="1:8" ht="36" customHeight="1" x14ac:dyDescent="0.2">
      <c r="A293" s="162" t="s">
        <v>506</v>
      </c>
      <c r="B293" s="171" t="s">
        <v>28</v>
      </c>
      <c r="C293" s="136" t="s">
        <v>221</v>
      </c>
      <c r="D293" s="151"/>
      <c r="E293" s="139"/>
      <c r="F293" s="140"/>
      <c r="G293" s="153"/>
      <c r="H293" s="170"/>
    </row>
    <row r="294" spans="1:8" ht="36" customHeight="1" x14ac:dyDescent="0.2">
      <c r="A294" s="162" t="s">
        <v>507</v>
      </c>
      <c r="B294" s="174" t="s">
        <v>100</v>
      </c>
      <c r="C294" s="136" t="s">
        <v>270</v>
      </c>
      <c r="D294" s="151"/>
      <c r="E294" s="139" t="s">
        <v>34</v>
      </c>
      <c r="F294" s="140">
        <v>1</v>
      </c>
      <c r="G294" s="141"/>
      <c r="H294" s="142">
        <f>ROUND(G294*F294,2)</f>
        <v>0</v>
      </c>
    </row>
    <row r="295" spans="1:8" ht="36" customHeight="1" x14ac:dyDescent="0.2">
      <c r="A295" s="162" t="s">
        <v>135</v>
      </c>
      <c r="B295" s="135" t="s">
        <v>343</v>
      </c>
      <c r="C295" s="175" t="s">
        <v>137</v>
      </c>
      <c r="D295" s="151" t="s">
        <v>126</v>
      </c>
      <c r="E295" s="139"/>
      <c r="F295" s="140"/>
      <c r="G295" s="153"/>
      <c r="H295" s="170"/>
    </row>
    <row r="296" spans="1:8" ht="36" customHeight="1" x14ac:dyDescent="0.2">
      <c r="A296" s="162" t="s">
        <v>138</v>
      </c>
      <c r="B296" s="171" t="s">
        <v>28</v>
      </c>
      <c r="C296" s="175" t="s">
        <v>498</v>
      </c>
      <c r="D296" s="151"/>
      <c r="E296" s="139"/>
      <c r="F296" s="140"/>
      <c r="G296" s="153"/>
      <c r="H296" s="170"/>
    </row>
    <row r="297" spans="1:8" ht="36" customHeight="1" x14ac:dyDescent="0.2">
      <c r="A297" s="162" t="s">
        <v>162</v>
      </c>
      <c r="B297" s="174" t="s">
        <v>100</v>
      </c>
      <c r="C297" s="136" t="s">
        <v>232</v>
      </c>
      <c r="D297" s="151"/>
      <c r="E297" s="139" t="s">
        <v>34</v>
      </c>
      <c r="F297" s="140">
        <v>2</v>
      </c>
      <c r="G297" s="141"/>
      <c r="H297" s="142">
        <f t="shared" ref="H297" si="51">ROUND(G297*F297,2)</f>
        <v>0</v>
      </c>
    </row>
    <row r="298" spans="1:8" ht="36" customHeight="1" x14ac:dyDescent="0.2">
      <c r="A298" s="162" t="s">
        <v>271</v>
      </c>
      <c r="B298" s="135" t="s">
        <v>344</v>
      </c>
      <c r="C298" s="124" t="s">
        <v>272</v>
      </c>
      <c r="D298" s="176" t="s">
        <v>500</v>
      </c>
      <c r="E298" s="139"/>
      <c r="F298" s="140"/>
      <c r="G298" s="153"/>
      <c r="H298" s="170"/>
    </row>
    <row r="299" spans="1:8" ht="36" customHeight="1" x14ac:dyDescent="0.2">
      <c r="A299" s="162" t="s">
        <v>508</v>
      </c>
      <c r="B299" s="171" t="s">
        <v>28</v>
      </c>
      <c r="C299" s="136" t="s">
        <v>509</v>
      </c>
      <c r="D299" s="151"/>
      <c r="E299" s="139" t="s">
        <v>44</v>
      </c>
      <c r="F299" s="172">
        <v>108.5</v>
      </c>
      <c r="G299" s="141"/>
      <c r="H299" s="142">
        <f t="shared" ref="H299" si="52">ROUND(G299*F299,2)</f>
        <v>0</v>
      </c>
    </row>
    <row r="300" spans="1:8" ht="36" customHeight="1" x14ac:dyDescent="0.2">
      <c r="A300" s="89"/>
      <c r="B300" s="171"/>
      <c r="C300" s="113" t="s">
        <v>510</v>
      </c>
      <c r="D300" s="169"/>
      <c r="E300" s="10"/>
      <c r="F300" s="187"/>
      <c r="G300" s="184"/>
      <c r="H300" s="184"/>
    </row>
    <row r="301" spans="1:8" ht="36" customHeight="1" x14ac:dyDescent="0.2">
      <c r="A301" s="108"/>
      <c r="B301" s="123" t="s">
        <v>345</v>
      </c>
      <c r="C301" s="124" t="s">
        <v>487</v>
      </c>
      <c r="D301" s="131" t="s">
        <v>488</v>
      </c>
      <c r="E301" s="126" t="s">
        <v>67</v>
      </c>
      <c r="F301" s="190">
        <v>2.85</v>
      </c>
      <c r="G301" s="178"/>
      <c r="H301" s="189">
        <f t="shared" ref="H301:H302" si="53">ROUND(G301*F301,2)</f>
        <v>0</v>
      </c>
    </row>
    <row r="302" spans="1:8" ht="36" customHeight="1" x14ac:dyDescent="0.2">
      <c r="A302" s="89"/>
      <c r="B302" s="123" t="s">
        <v>346</v>
      </c>
      <c r="C302" s="124" t="s">
        <v>489</v>
      </c>
      <c r="D302" s="131" t="s">
        <v>490</v>
      </c>
      <c r="E302" s="126" t="s">
        <v>34</v>
      </c>
      <c r="F302" s="150">
        <v>1</v>
      </c>
      <c r="G302" s="178"/>
      <c r="H302" s="189">
        <f t="shared" si="53"/>
        <v>0</v>
      </c>
    </row>
    <row r="303" spans="1:8" ht="36" customHeight="1" x14ac:dyDescent="0.2">
      <c r="A303" s="17"/>
      <c r="B303" s="14"/>
      <c r="C303" s="117" t="s">
        <v>511</v>
      </c>
      <c r="D303" s="179"/>
      <c r="E303" s="191"/>
      <c r="F303" s="179"/>
      <c r="G303" s="184"/>
      <c r="H303" s="184"/>
    </row>
    <row r="304" spans="1:8" ht="36" customHeight="1" x14ac:dyDescent="0.2">
      <c r="A304" s="162" t="s">
        <v>268</v>
      </c>
      <c r="B304" s="135" t="s">
        <v>347</v>
      </c>
      <c r="C304" s="136" t="s">
        <v>269</v>
      </c>
      <c r="D304" s="151" t="s">
        <v>126</v>
      </c>
      <c r="E304" s="139"/>
      <c r="F304" s="140"/>
      <c r="G304" s="153"/>
      <c r="H304" s="170"/>
    </row>
    <row r="305" spans="1:8" ht="36" customHeight="1" x14ac:dyDescent="0.2">
      <c r="A305" s="162" t="s">
        <v>506</v>
      </c>
      <c r="B305" s="171" t="s">
        <v>28</v>
      </c>
      <c r="C305" s="136" t="s">
        <v>221</v>
      </c>
      <c r="D305" s="151"/>
      <c r="E305" s="139"/>
      <c r="F305" s="140"/>
      <c r="G305" s="153"/>
      <c r="H305" s="170"/>
    </row>
    <row r="306" spans="1:8" ht="36" customHeight="1" x14ac:dyDescent="0.2">
      <c r="A306" s="162" t="s">
        <v>507</v>
      </c>
      <c r="B306" s="174" t="s">
        <v>100</v>
      </c>
      <c r="C306" s="136" t="s">
        <v>270</v>
      </c>
      <c r="D306" s="151"/>
      <c r="E306" s="139" t="s">
        <v>34</v>
      </c>
      <c r="F306" s="140">
        <v>1</v>
      </c>
      <c r="G306" s="141"/>
      <c r="H306" s="142">
        <f>ROUND(G306*F306,2)</f>
        <v>0</v>
      </c>
    </row>
    <row r="307" spans="1:8" ht="36" customHeight="1" x14ac:dyDescent="0.2">
      <c r="A307" s="162" t="s">
        <v>271</v>
      </c>
      <c r="B307" s="135" t="s">
        <v>348</v>
      </c>
      <c r="C307" s="177" t="s">
        <v>272</v>
      </c>
      <c r="D307" s="149" t="s">
        <v>500</v>
      </c>
      <c r="E307" s="139"/>
      <c r="F307" s="140"/>
      <c r="G307" s="153"/>
      <c r="H307" s="170"/>
    </row>
    <row r="308" spans="1:8" ht="36" customHeight="1" x14ac:dyDescent="0.2">
      <c r="A308" s="162" t="s">
        <v>508</v>
      </c>
      <c r="B308" s="171" t="s">
        <v>28</v>
      </c>
      <c r="C308" s="136" t="s">
        <v>509</v>
      </c>
      <c r="D308" s="151"/>
      <c r="E308" s="139" t="s">
        <v>44</v>
      </c>
      <c r="F308" s="172">
        <v>49.5</v>
      </c>
      <c r="G308" s="141"/>
      <c r="H308" s="142">
        <f t="shared" ref="H308" si="54">ROUND(G308*F308,2)</f>
        <v>0</v>
      </c>
    </row>
    <row r="309" spans="1:8" ht="36" customHeight="1" x14ac:dyDescent="0.2">
      <c r="A309" s="89"/>
      <c r="B309" s="171"/>
      <c r="C309" s="117" t="s">
        <v>512</v>
      </c>
      <c r="D309" s="179"/>
      <c r="E309" s="192"/>
      <c r="F309" s="187"/>
      <c r="G309" s="184"/>
      <c r="H309" s="184"/>
    </row>
    <row r="310" spans="1:8" ht="36" customHeight="1" x14ac:dyDescent="0.2">
      <c r="A310" s="162" t="s">
        <v>66</v>
      </c>
      <c r="B310" s="135" t="s">
        <v>349</v>
      </c>
      <c r="C310" s="136" t="s">
        <v>77</v>
      </c>
      <c r="D310" s="151" t="s">
        <v>126</v>
      </c>
      <c r="E310" s="139"/>
      <c r="F310" s="140"/>
      <c r="G310" s="142"/>
      <c r="H310" s="170"/>
    </row>
    <row r="311" spans="1:8" ht="36" customHeight="1" x14ac:dyDescent="0.2">
      <c r="A311" s="162" t="s">
        <v>78</v>
      </c>
      <c r="B311" s="171" t="s">
        <v>28</v>
      </c>
      <c r="C311" s="136" t="s">
        <v>150</v>
      </c>
      <c r="D311" s="151"/>
      <c r="E311" s="139" t="s">
        <v>67</v>
      </c>
      <c r="F311" s="172">
        <v>1.2</v>
      </c>
      <c r="G311" s="141"/>
      <c r="H311" s="142">
        <f>ROUND(G311*F311,2)</f>
        <v>0</v>
      </c>
    </row>
    <row r="312" spans="1:8" ht="36" customHeight="1" x14ac:dyDescent="0.2">
      <c r="A312" s="108"/>
      <c r="B312" s="123" t="s">
        <v>350</v>
      </c>
      <c r="C312" s="177" t="s">
        <v>487</v>
      </c>
      <c r="D312" s="149" t="s">
        <v>488</v>
      </c>
      <c r="E312" s="193" t="s">
        <v>67</v>
      </c>
      <c r="F312" s="188">
        <v>1.7</v>
      </c>
      <c r="G312" s="178"/>
      <c r="H312" s="189">
        <f t="shared" ref="H312:H314" si="55">ROUND(G312*F312,2)</f>
        <v>0</v>
      </c>
    </row>
    <row r="313" spans="1:8" ht="36" customHeight="1" x14ac:dyDescent="0.2">
      <c r="A313" s="108"/>
      <c r="B313" s="123" t="s">
        <v>351</v>
      </c>
      <c r="C313" s="177" t="s">
        <v>524</v>
      </c>
      <c r="D313" s="220" t="s">
        <v>571</v>
      </c>
      <c r="E313" s="193" t="s">
        <v>34</v>
      </c>
      <c r="F313" s="150">
        <v>1</v>
      </c>
      <c r="G313" s="178"/>
      <c r="H313" s="189">
        <f t="shared" ref="H313" si="56">ROUND(G313*F313,2)</f>
        <v>0</v>
      </c>
    </row>
    <row r="314" spans="1:8" ht="36" customHeight="1" x14ac:dyDescent="0.2">
      <c r="A314" s="89"/>
      <c r="B314" s="123" t="s">
        <v>352</v>
      </c>
      <c r="C314" s="177" t="s">
        <v>489</v>
      </c>
      <c r="D314" s="149" t="s">
        <v>490</v>
      </c>
      <c r="E314" s="193" t="s">
        <v>34</v>
      </c>
      <c r="F314" s="150">
        <v>1</v>
      </c>
      <c r="G314" s="178"/>
      <c r="H314" s="189">
        <f t="shared" si="55"/>
        <v>0</v>
      </c>
    </row>
    <row r="315" spans="1:8" ht="36" customHeight="1" x14ac:dyDescent="0.2">
      <c r="A315" s="17"/>
      <c r="B315" s="14"/>
      <c r="C315" s="117" t="s">
        <v>513</v>
      </c>
      <c r="D315" s="179"/>
      <c r="E315" s="191"/>
      <c r="F315" s="179"/>
      <c r="G315" s="184"/>
      <c r="H315" s="184"/>
    </row>
    <row r="316" spans="1:8" ht="36" customHeight="1" x14ac:dyDescent="0.2">
      <c r="A316" s="162" t="s">
        <v>268</v>
      </c>
      <c r="B316" s="135" t="s">
        <v>353</v>
      </c>
      <c r="C316" s="136" t="s">
        <v>269</v>
      </c>
      <c r="D316" s="151" t="s">
        <v>126</v>
      </c>
      <c r="E316" s="139"/>
      <c r="F316" s="140"/>
      <c r="G316" s="153"/>
      <c r="H316" s="170"/>
    </row>
    <row r="317" spans="1:8" ht="36" customHeight="1" x14ac:dyDescent="0.2">
      <c r="A317" s="162" t="s">
        <v>506</v>
      </c>
      <c r="B317" s="171" t="s">
        <v>28</v>
      </c>
      <c r="C317" s="136" t="s">
        <v>221</v>
      </c>
      <c r="D317" s="151"/>
      <c r="E317" s="139"/>
      <c r="F317" s="140"/>
      <c r="G317" s="153"/>
      <c r="H317" s="170"/>
    </row>
    <row r="318" spans="1:8" ht="36" customHeight="1" x14ac:dyDescent="0.2">
      <c r="A318" s="162" t="s">
        <v>507</v>
      </c>
      <c r="B318" s="174" t="s">
        <v>100</v>
      </c>
      <c r="C318" s="136" t="s">
        <v>270</v>
      </c>
      <c r="D318" s="151"/>
      <c r="E318" s="139" t="s">
        <v>34</v>
      </c>
      <c r="F318" s="140">
        <v>1</v>
      </c>
      <c r="G318" s="141"/>
      <c r="H318" s="142">
        <f>ROUND(G318*F318,2)</f>
        <v>0</v>
      </c>
    </row>
    <row r="319" spans="1:8" ht="36" customHeight="1" x14ac:dyDescent="0.2">
      <c r="A319" s="162" t="s">
        <v>271</v>
      </c>
      <c r="B319" s="135" t="s">
        <v>368</v>
      </c>
      <c r="C319" s="177" t="s">
        <v>272</v>
      </c>
      <c r="D319" s="149" t="s">
        <v>500</v>
      </c>
      <c r="E319" s="139"/>
      <c r="F319" s="140"/>
      <c r="G319" s="153"/>
      <c r="H319" s="170"/>
    </row>
    <row r="320" spans="1:8" ht="36" customHeight="1" x14ac:dyDescent="0.2">
      <c r="A320" s="162" t="s">
        <v>508</v>
      </c>
      <c r="B320" s="171" t="s">
        <v>28</v>
      </c>
      <c r="C320" s="136" t="s">
        <v>509</v>
      </c>
      <c r="D320" s="151"/>
      <c r="E320" s="139" t="s">
        <v>44</v>
      </c>
      <c r="F320" s="172">
        <v>93.2</v>
      </c>
      <c r="G320" s="141"/>
      <c r="H320" s="142">
        <f t="shared" ref="H320" si="57">ROUND(G320*F320,2)</f>
        <v>0</v>
      </c>
    </row>
    <row r="321" spans="1:8" ht="36" customHeight="1" x14ac:dyDescent="0.2">
      <c r="A321" s="89"/>
      <c r="B321" s="171"/>
      <c r="C321" s="117" t="s">
        <v>514</v>
      </c>
      <c r="D321" s="179"/>
      <c r="E321" s="192"/>
      <c r="F321" s="187"/>
      <c r="G321" s="184"/>
      <c r="H321" s="184"/>
    </row>
    <row r="322" spans="1:8" ht="36" customHeight="1" x14ac:dyDescent="0.2">
      <c r="A322" s="108"/>
      <c r="B322" s="123" t="s">
        <v>369</v>
      </c>
      <c r="C322" s="177" t="s">
        <v>487</v>
      </c>
      <c r="D322" s="149" t="s">
        <v>488</v>
      </c>
      <c r="E322" s="193" t="s">
        <v>67</v>
      </c>
      <c r="F322" s="190">
        <v>1.65</v>
      </c>
      <c r="G322" s="178"/>
      <c r="H322" s="189">
        <f t="shared" ref="H322:H324" si="58">ROUND(G322*F322,2)</f>
        <v>0</v>
      </c>
    </row>
    <row r="323" spans="1:8" ht="36" customHeight="1" x14ac:dyDescent="0.2">
      <c r="A323" s="108"/>
      <c r="B323" s="123" t="s">
        <v>370</v>
      </c>
      <c r="C323" s="177" t="s">
        <v>524</v>
      </c>
      <c r="D323" s="220" t="s">
        <v>571</v>
      </c>
      <c r="E323" s="193" t="s">
        <v>34</v>
      </c>
      <c r="F323" s="150">
        <v>1</v>
      </c>
      <c r="G323" s="178"/>
      <c r="H323" s="189">
        <f t="shared" si="58"/>
        <v>0</v>
      </c>
    </row>
    <row r="324" spans="1:8" ht="36" customHeight="1" x14ac:dyDescent="0.2">
      <c r="A324" s="89"/>
      <c r="B324" s="123" t="s">
        <v>371</v>
      </c>
      <c r="C324" s="177" t="s">
        <v>489</v>
      </c>
      <c r="D324" s="149" t="s">
        <v>490</v>
      </c>
      <c r="E324" s="193" t="s">
        <v>34</v>
      </c>
      <c r="F324" s="150">
        <v>1</v>
      </c>
      <c r="G324" s="178"/>
      <c r="H324" s="189">
        <f t="shared" si="58"/>
        <v>0</v>
      </c>
    </row>
    <row r="325" spans="1:8" ht="36" customHeight="1" x14ac:dyDescent="0.2">
      <c r="A325" s="89"/>
      <c r="B325" s="171"/>
      <c r="C325" s="117" t="s">
        <v>515</v>
      </c>
      <c r="D325" s="179"/>
      <c r="E325" s="192"/>
      <c r="F325" s="187"/>
      <c r="G325" s="184"/>
      <c r="H325" s="184"/>
    </row>
    <row r="326" spans="1:8" ht="36" customHeight="1" x14ac:dyDescent="0.2">
      <c r="A326" s="108"/>
      <c r="B326" s="123" t="s">
        <v>372</v>
      </c>
      <c r="C326" s="177" t="s">
        <v>487</v>
      </c>
      <c r="D326" s="149" t="s">
        <v>488</v>
      </c>
      <c r="E326" s="193" t="s">
        <v>67</v>
      </c>
      <c r="F326" s="190">
        <v>2</v>
      </c>
      <c r="G326" s="178"/>
      <c r="H326" s="189">
        <f t="shared" ref="H326:H328" si="59">ROUND(G326*F326,2)</f>
        <v>0</v>
      </c>
    </row>
    <row r="327" spans="1:8" ht="36" customHeight="1" x14ac:dyDescent="0.2">
      <c r="A327" s="108"/>
      <c r="B327" s="123" t="s">
        <v>373</v>
      </c>
      <c r="C327" s="177" t="s">
        <v>524</v>
      </c>
      <c r="D327" s="220" t="s">
        <v>571</v>
      </c>
      <c r="E327" s="193" t="s">
        <v>34</v>
      </c>
      <c r="F327" s="150">
        <v>1</v>
      </c>
      <c r="G327" s="178"/>
      <c r="H327" s="189">
        <f t="shared" si="59"/>
        <v>0</v>
      </c>
    </row>
    <row r="328" spans="1:8" ht="36" customHeight="1" x14ac:dyDescent="0.2">
      <c r="A328" s="89"/>
      <c r="B328" s="123" t="s">
        <v>374</v>
      </c>
      <c r="C328" s="177" t="s">
        <v>489</v>
      </c>
      <c r="D328" s="149" t="s">
        <v>490</v>
      </c>
      <c r="E328" s="193" t="s">
        <v>34</v>
      </c>
      <c r="F328" s="150">
        <v>1</v>
      </c>
      <c r="G328" s="178"/>
      <c r="H328" s="189">
        <f t="shared" si="59"/>
        <v>0</v>
      </c>
    </row>
    <row r="329" spans="1:8" ht="36" customHeight="1" x14ac:dyDescent="0.2">
      <c r="A329" s="89"/>
      <c r="B329" s="171"/>
      <c r="C329" s="117" t="s">
        <v>516</v>
      </c>
      <c r="D329" s="179"/>
      <c r="E329" s="192"/>
      <c r="F329" s="187"/>
      <c r="G329" s="184"/>
      <c r="H329" s="184"/>
    </row>
    <row r="330" spans="1:8" ht="36" customHeight="1" x14ac:dyDescent="0.2">
      <c r="A330" s="162" t="s">
        <v>66</v>
      </c>
      <c r="B330" s="135" t="s">
        <v>548</v>
      </c>
      <c r="C330" s="136" t="s">
        <v>77</v>
      </c>
      <c r="D330" s="151" t="s">
        <v>126</v>
      </c>
      <c r="E330" s="139"/>
      <c r="F330" s="140"/>
      <c r="G330" s="142"/>
      <c r="H330" s="170"/>
    </row>
    <row r="331" spans="1:8" ht="36" customHeight="1" x14ac:dyDescent="0.2">
      <c r="A331" s="162" t="s">
        <v>78</v>
      </c>
      <c r="B331" s="171" t="s">
        <v>28</v>
      </c>
      <c r="C331" s="136" t="s">
        <v>150</v>
      </c>
      <c r="D331" s="151"/>
      <c r="E331" s="139" t="s">
        <v>67</v>
      </c>
      <c r="F331" s="172">
        <v>0.5</v>
      </c>
      <c r="G331" s="141"/>
      <c r="H331" s="142">
        <f>ROUND(G331*F331,2)</f>
        <v>0</v>
      </c>
    </row>
    <row r="332" spans="1:8" ht="36" customHeight="1" x14ac:dyDescent="0.2">
      <c r="A332" s="89"/>
      <c r="B332" s="123" t="s">
        <v>549</v>
      </c>
      <c r="C332" s="177" t="s">
        <v>489</v>
      </c>
      <c r="D332" s="149" t="s">
        <v>490</v>
      </c>
      <c r="E332" s="193" t="s">
        <v>34</v>
      </c>
      <c r="F332" s="150">
        <v>1</v>
      </c>
      <c r="G332" s="178"/>
      <c r="H332" s="189">
        <f t="shared" ref="H332" si="60">ROUND(G332*F332,2)</f>
        <v>0</v>
      </c>
    </row>
    <row r="333" spans="1:8" ht="36" customHeight="1" x14ac:dyDescent="0.2">
      <c r="A333" s="17"/>
      <c r="B333" s="14"/>
      <c r="C333" s="117" t="s">
        <v>517</v>
      </c>
      <c r="D333" s="179"/>
      <c r="E333" s="191"/>
      <c r="F333" s="179"/>
      <c r="G333" s="184"/>
      <c r="H333" s="184"/>
    </row>
    <row r="334" spans="1:8" ht="36" customHeight="1" x14ac:dyDescent="0.2">
      <c r="A334" s="162" t="s">
        <v>268</v>
      </c>
      <c r="B334" s="135" t="s">
        <v>550</v>
      </c>
      <c r="C334" s="136" t="s">
        <v>269</v>
      </c>
      <c r="D334" s="151" t="s">
        <v>126</v>
      </c>
      <c r="E334" s="139"/>
      <c r="F334" s="140"/>
      <c r="G334" s="153"/>
      <c r="H334" s="170"/>
    </row>
    <row r="335" spans="1:8" ht="36" customHeight="1" x14ac:dyDescent="0.2">
      <c r="A335" s="162" t="s">
        <v>492</v>
      </c>
      <c r="B335" s="171" t="s">
        <v>28</v>
      </c>
      <c r="C335" s="136" t="s">
        <v>493</v>
      </c>
      <c r="D335" s="151"/>
      <c r="E335" s="139"/>
      <c r="F335" s="140"/>
      <c r="G335" s="153"/>
      <c r="H335" s="170"/>
    </row>
    <row r="336" spans="1:8" ht="36" customHeight="1" x14ac:dyDescent="0.2">
      <c r="A336" s="162" t="s">
        <v>494</v>
      </c>
      <c r="B336" s="174" t="s">
        <v>100</v>
      </c>
      <c r="C336" s="136" t="s">
        <v>270</v>
      </c>
      <c r="D336" s="151"/>
      <c r="E336" s="139" t="s">
        <v>34</v>
      </c>
      <c r="F336" s="140">
        <v>1</v>
      </c>
      <c r="G336" s="141"/>
      <c r="H336" s="142">
        <f>ROUND(G336*F336,2)</f>
        <v>0</v>
      </c>
    </row>
    <row r="337" spans="1:8" ht="36" customHeight="1" x14ac:dyDescent="0.2">
      <c r="A337" s="162" t="s">
        <v>135</v>
      </c>
      <c r="B337" s="135" t="s">
        <v>551</v>
      </c>
      <c r="C337" s="175" t="s">
        <v>137</v>
      </c>
      <c r="D337" s="151" t="s">
        <v>126</v>
      </c>
      <c r="E337" s="139"/>
      <c r="F337" s="140"/>
      <c r="G337" s="153"/>
      <c r="H337" s="170"/>
    </row>
    <row r="338" spans="1:8" ht="36" customHeight="1" x14ac:dyDescent="0.2">
      <c r="A338" s="162" t="s">
        <v>138</v>
      </c>
      <c r="B338" s="171" t="s">
        <v>28</v>
      </c>
      <c r="C338" s="175" t="s">
        <v>518</v>
      </c>
      <c r="D338" s="151"/>
      <c r="E338" s="139"/>
      <c r="F338" s="140"/>
      <c r="G338" s="153"/>
      <c r="H338" s="170"/>
    </row>
    <row r="339" spans="1:8" ht="36" customHeight="1" x14ac:dyDescent="0.2">
      <c r="A339" s="162" t="s">
        <v>171</v>
      </c>
      <c r="B339" s="174" t="s">
        <v>100</v>
      </c>
      <c r="C339" s="136" t="s">
        <v>499</v>
      </c>
      <c r="D339" s="151"/>
      <c r="E339" s="139" t="s">
        <v>34</v>
      </c>
      <c r="F339" s="140">
        <v>1</v>
      </c>
      <c r="G339" s="141"/>
      <c r="H339" s="142">
        <f t="shared" ref="H339" si="61">ROUND(G339*F339,2)</f>
        <v>0</v>
      </c>
    </row>
    <row r="340" spans="1:8" ht="36" customHeight="1" x14ac:dyDescent="0.2">
      <c r="A340" s="162" t="s">
        <v>271</v>
      </c>
      <c r="B340" s="135" t="s">
        <v>552</v>
      </c>
      <c r="C340" s="177" t="s">
        <v>272</v>
      </c>
      <c r="D340" s="149" t="s">
        <v>500</v>
      </c>
      <c r="E340" s="139"/>
      <c r="F340" s="140"/>
      <c r="G340" s="153"/>
      <c r="H340" s="170"/>
    </row>
    <row r="341" spans="1:8" ht="36" customHeight="1" x14ac:dyDescent="0.2">
      <c r="A341" s="162" t="s">
        <v>501</v>
      </c>
      <c r="B341" s="171" t="s">
        <v>28</v>
      </c>
      <c r="C341" s="136" t="s">
        <v>502</v>
      </c>
      <c r="D341" s="151"/>
      <c r="E341" s="139" t="s">
        <v>44</v>
      </c>
      <c r="F341" s="188">
        <v>60.7</v>
      </c>
      <c r="G341" s="141"/>
      <c r="H341" s="142">
        <f t="shared" ref="H341" si="62">ROUND(G341*F341,2)</f>
        <v>0</v>
      </c>
    </row>
    <row r="342" spans="1:8" ht="36" customHeight="1" x14ac:dyDescent="0.2">
      <c r="A342" s="89"/>
      <c r="B342" s="171"/>
      <c r="C342" s="117" t="s">
        <v>519</v>
      </c>
      <c r="D342" s="179"/>
      <c r="E342" s="192"/>
      <c r="F342" s="187"/>
      <c r="G342" s="184"/>
      <c r="H342" s="184"/>
    </row>
    <row r="343" spans="1:8" ht="36" customHeight="1" x14ac:dyDescent="0.2">
      <c r="A343" s="162" t="s">
        <v>66</v>
      </c>
      <c r="B343" s="135" t="s">
        <v>553</v>
      </c>
      <c r="C343" s="136" t="s">
        <v>77</v>
      </c>
      <c r="D343" s="151" t="s">
        <v>126</v>
      </c>
      <c r="E343" s="139"/>
      <c r="F343" s="140"/>
      <c r="G343" s="142"/>
      <c r="H343" s="170"/>
    </row>
    <row r="344" spans="1:8" ht="36" customHeight="1" x14ac:dyDescent="0.2">
      <c r="A344" s="162" t="s">
        <v>78</v>
      </c>
      <c r="B344" s="171" t="s">
        <v>28</v>
      </c>
      <c r="C344" s="136" t="s">
        <v>150</v>
      </c>
      <c r="D344" s="151"/>
      <c r="E344" s="139" t="s">
        <v>67</v>
      </c>
      <c r="F344" s="172">
        <v>0.1</v>
      </c>
      <c r="G344" s="141"/>
      <c r="H344" s="142">
        <f>ROUND(G344*F344,2)</f>
        <v>0</v>
      </c>
    </row>
    <row r="345" spans="1:8" ht="36" customHeight="1" x14ac:dyDescent="0.2">
      <c r="A345" s="89"/>
      <c r="B345" s="123" t="s">
        <v>554</v>
      </c>
      <c r="C345" s="177" t="s">
        <v>489</v>
      </c>
      <c r="D345" s="149" t="s">
        <v>490</v>
      </c>
      <c r="E345" s="193" t="s">
        <v>34</v>
      </c>
      <c r="F345" s="150">
        <v>1</v>
      </c>
      <c r="G345" s="178"/>
      <c r="H345" s="189">
        <f t="shared" ref="H345" si="63">ROUND(G345*F345,2)</f>
        <v>0</v>
      </c>
    </row>
    <row r="346" spans="1:8" ht="36" customHeight="1" x14ac:dyDescent="0.2">
      <c r="A346" s="89"/>
      <c r="B346" s="171"/>
      <c r="C346" s="117" t="s">
        <v>520</v>
      </c>
      <c r="D346" s="179"/>
      <c r="E346" s="192"/>
      <c r="F346" s="187"/>
      <c r="G346" s="184"/>
      <c r="H346" s="184"/>
    </row>
    <row r="347" spans="1:8" ht="36" customHeight="1" x14ac:dyDescent="0.2">
      <c r="A347" s="108"/>
      <c r="B347" s="123" t="s">
        <v>555</v>
      </c>
      <c r="C347" s="177" t="s">
        <v>524</v>
      </c>
      <c r="D347" s="220" t="s">
        <v>571</v>
      </c>
      <c r="E347" s="193" t="s">
        <v>34</v>
      </c>
      <c r="F347" s="150">
        <v>1</v>
      </c>
      <c r="G347" s="178"/>
      <c r="H347" s="189">
        <f t="shared" ref="H347:H348" si="64">ROUND(G347*F347,2)</f>
        <v>0</v>
      </c>
    </row>
    <row r="348" spans="1:8" ht="36" customHeight="1" x14ac:dyDescent="0.2">
      <c r="A348" s="89"/>
      <c r="B348" s="123" t="s">
        <v>556</v>
      </c>
      <c r="C348" s="177" t="s">
        <v>489</v>
      </c>
      <c r="D348" s="149" t="s">
        <v>490</v>
      </c>
      <c r="E348" s="193" t="s">
        <v>34</v>
      </c>
      <c r="F348" s="150">
        <v>1</v>
      </c>
      <c r="G348" s="178"/>
      <c r="H348" s="189">
        <f t="shared" si="64"/>
        <v>0</v>
      </c>
    </row>
    <row r="349" spans="1:8" ht="36" customHeight="1" x14ac:dyDescent="0.2">
      <c r="A349" s="17"/>
      <c r="B349" s="14"/>
      <c r="C349" s="117" t="s">
        <v>505</v>
      </c>
      <c r="D349" s="179"/>
      <c r="E349" s="191"/>
      <c r="F349" s="179"/>
      <c r="G349" s="184"/>
      <c r="H349" s="184"/>
    </row>
    <row r="350" spans="1:8" ht="36" customHeight="1" x14ac:dyDescent="0.2">
      <c r="A350" s="162" t="s">
        <v>268</v>
      </c>
      <c r="B350" s="135" t="s">
        <v>557</v>
      </c>
      <c r="C350" s="136" t="s">
        <v>269</v>
      </c>
      <c r="D350" s="151" t="s">
        <v>126</v>
      </c>
      <c r="E350" s="139"/>
      <c r="F350" s="140"/>
      <c r="G350" s="153"/>
      <c r="H350" s="170"/>
    </row>
    <row r="351" spans="1:8" ht="36" customHeight="1" x14ac:dyDescent="0.2">
      <c r="A351" s="162" t="s">
        <v>506</v>
      </c>
      <c r="B351" s="171" t="s">
        <v>28</v>
      </c>
      <c r="C351" s="136" t="s">
        <v>221</v>
      </c>
      <c r="D351" s="151"/>
      <c r="E351" s="139"/>
      <c r="F351" s="140"/>
      <c r="G351" s="153"/>
      <c r="H351" s="170"/>
    </row>
    <row r="352" spans="1:8" ht="36" customHeight="1" x14ac:dyDescent="0.2">
      <c r="A352" s="162" t="s">
        <v>507</v>
      </c>
      <c r="B352" s="174" t="s">
        <v>100</v>
      </c>
      <c r="C352" s="136" t="s">
        <v>270</v>
      </c>
      <c r="D352" s="151"/>
      <c r="E352" s="139" t="s">
        <v>34</v>
      </c>
      <c r="F352" s="140">
        <v>1</v>
      </c>
      <c r="G352" s="141"/>
      <c r="H352" s="142">
        <f>ROUND(G352*F352,2)</f>
        <v>0</v>
      </c>
    </row>
    <row r="353" spans="1:8" ht="36" customHeight="1" x14ac:dyDescent="0.2">
      <c r="A353" s="162" t="s">
        <v>135</v>
      </c>
      <c r="B353" s="135" t="s">
        <v>558</v>
      </c>
      <c r="C353" s="175" t="s">
        <v>137</v>
      </c>
      <c r="D353" s="151" t="s">
        <v>126</v>
      </c>
      <c r="E353" s="139"/>
      <c r="F353" s="140"/>
      <c r="G353" s="153"/>
      <c r="H353" s="170"/>
    </row>
    <row r="354" spans="1:8" ht="36" customHeight="1" x14ac:dyDescent="0.2">
      <c r="A354" s="162" t="s">
        <v>138</v>
      </c>
      <c r="B354" s="171" t="s">
        <v>28</v>
      </c>
      <c r="C354" s="175" t="s">
        <v>498</v>
      </c>
      <c r="D354" s="151"/>
      <c r="E354" s="139"/>
      <c r="F354" s="140"/>
      <c r="G354" s="153"/>
      <c r="H354" s="170"/>
    </row>
    <row r="355" spans="1:8" ht="36" customHeight="1" x14ac:dyDescent="0.2">
      <c r="A355" s="162" t="s">
        <v>162</v>
      </c>
      <c r="B355" s="174" t="s">
        <v>100</v>
      </c>
      <c r="C355" s="136" t="s">
        <v>232</v>
      </c>
      <c r="D355" s="151"/>
      <c r="E355" s="139" t="s">
        <v>34</v>
      </c>
      <c r="F355" s="140">
        <v>1</v>
      </c>
      <c r="G355" s="141"/>
      <c r="H355" s="142">
        <f t="shared" ref="H355" si="65">ROUND(G355*F355,2)</f>
        <v>0</v>
      </c>
    </row>
    <row r="356" spans="1:8" ht="36" customHeight="1" x14ac:dyDescent="0.2">
      <c r="A356" s="162" t="s">
        <v>271</v>
      </c>
      <c r="B356" s="135" t="s">
        <v>559</v>
      </c>
      <c r="C356" s="177" t="s">
        <v>272</v>
      </c>
      <c r="D356" s="149" t="s">
        <v>500</v>
      </c>
      <c r="E356" s="139"/>
      <c r="F356" s="140"/>
      <c r="G356" s="153"/>
      <c r="H356" s="170"/>
    </row>
    <row r="357" spans="1:8" ht="36" customHeight="1" x14ac:dyDescent="0.2">
      <c r="A357" s="162" t="s">
        <v>508</v>
      </c>
      <c r="B357" s="180" t="s">
        <v>28</v>
      </c>
      <c r="C357" s="156" t="s">
        <v>509</v>
      </c>
      <c r="D357" s="157"/>
      <c r="E357" s="158" t="s">
        <v>44</v>
      </c>
      <c r="F357" s="181">
        <v>106.3</v>
      </c>
      <c r="G357" s="160"/>
      <c r="H357" s="182">
        <f t="shared" ref="H357" si="66">ROUND(G357*F357,2)</f>
        <v>0</v>
      </c>
    </row>
    <row r="358" spans="1:8" s="36" customFormat="1" ht="30" customHeight="1" thickBot="1" x14ac:dyDescent="0.25">
      <c r="A358" s="37"/>
      <c r="B358" s="33" t="str">
        <f>B261</f>
        <v>C</v>
      </c>
      <c r="C358" s="240" t="str">
        <f>C261</f>
        <v>WATER AND WASTE WORK</v>
      </c>
      <c r="D358" s="244"/>
      <c r="E358" s="244"/>
      <c r="F358" s="245"/>
      <c r="G358" s="37" t="s">
        <v>15</v>
      </c>
      <c r="H358" s="37">
        <f>SUM(H261:H357)</f>
        <v>0</v>
      </c>
    </row>
    <row r="359" spans="1:8" s="65" customFormat="1" ht="30" customHeight="1" thickTop="1" x14ac:dyDescent="0.2">
      <c r="A359" s="62"/>
      <c r="B359" s="63" t="s">
        <v>14</v>
      </c>
      <c r="C359" s="246" t="s">
        <v>375</v>
      </c>
      <c r="D359" s="247"/>
      <c r="E359" s="247"/>
      <c r="F359" s="248"/>
      <c r="G359" s="62"/>
      <c r="H359" s="64"/>
    </row>
    <row r="360" spans="1:8" s="61" customFormat="1" ht="30" customHeight="1" x14ac:dyDescent="0.2">
      <c r="A360" s="66" t="s">
        <v>377</v>
      </c>
      <c r="B360" s="56" t="s">
        <v>354</v>
      </c>
      <c r="C360" s="57" t="s">
        <v>378</v>
      </c>
      <c r="D360" s="227" t="s">
        <v>601</v>
      </c>
      <c r="E360" s="58" t="s">
        <v>376</v>
      </c>
      <c r="F360" s="60">
        <v>1</v>
      </c>
      <c r="G360" s="120"/>
      <c r="H360" s="59">
        <f t="shared" ref="H360" si="67">ROUND(G360*F360,2)</f>
        <v>0</v>
      </c>
    </row>
    <row r="361" spans="1:8" s="65" customFormat="1" ht="30" customHeight="1" thickBot="1" x14ac:dyDescent="0.25">
      <c r="A361" s="67"/>
      <c r="B361" s="68" t="str">
        <f>B359</f>
        <v>D</v>
      </c>
      <c r="C361" s="249" t="str">
        <f>C359</f>
        <v>MOBILIZATION /DEMOLIBIZATION</v>
      </c>
      <c r="D361" s="250"/>
      <c r="E361" s="250"/>
      <c r="F361" s="251"/>
      <c r="G361" s="69" t="s">
        <v>15</v>
      </c>
      <c r="H361" s="70">
        <f>H360</f>
        <v>0</v>
      </c>
    </row>
    <row r="362" spans="1:8" ht="48" customHeight="1" thickTop="1" x14ac:dyDescent="0.25">
      <c r="A362" s="49"/>
      <c r="B362" s="9"/>
      <c r="C362" s="226" t="s">
        <v>16</v>
      </c>
      <c r="D362" s="23"/>
      <c r="E362" s="1"/>
      <c r="F362" s="1"/>
      <c r="G362" s="51"/>
      <c r="H362" s="53"/>
    </row>
    <row r="363" spans="1:8" ht="48" customHeight="1" thickBot="1" x14ac:dyDescent="0.25">
      <c r="A363" s="18"/>
      <c r="B363" s="33" t="str">
        <f>B6</f>
        <v>A</v>
      </c>
      <c r="C363" s="243" t="str">
        <f>C6</f>
        <v xml:space="preserve">ERIN STREET ASPHALT RECONSTRUCTION - WOLEVER AVE TO NOTRE DAME AVE </v>
      </c>
      <c r="D363" s="244"/>
      <c r="E363" s="244"/>
      <c r="F363" s="245"/>
      <c r="G363" s="18" t="s">
        <v>15</v>
      </c>
      <c r="H363" s="18">
        <f>H182</f>
        <v>0</v>
      </c>
    </row>
    <row r="364" spans="1:8" ht="48" customHeight="1" thickTop="1" thickBot="1" x14ac:dyDescent="0.25">
      <c r="A364" s="25"/>
      <c r="B364" s="33" t="str">
        <f>B260</f>
        <v>B</v>
      </c>
      <c r="C364" s="230" t="str">
        <f>C260</f>
        <v>TRAFFIC SIGNALS</v>
      </c>
      <c r="D364" s="231"/>
      <c r="E364" s="231"/>
      <c r="F364" s="232"/>
      <c r="G364" s="25" t="s">
        <v>15</v>
      </c>
      <c r="H364" s="25">
        <f>H260</f>
        <v>0</v>
      </c>
    </row>
    <row r="365" spans="1:8" ht="48" customHeight="1" thickTop="1" thickBot="1" x14ac:dyDescent="0.25">
      <c r="A365" s="25"/>
      <c r="B365" s="33" t="str">
        <f>B358</f>
        <v>C</v>
      </c>
      <c r="C365" s="230" t="str">
        <f>C358</f>
        <v>WATER AND WASTE WORK</v>
      </c>
      <c r="D365" s="231"/>
      <c r="E365" s="231"/>
      <c r="F365" s="232"/>
      <c r="G365" s="25" t="s">
        <v>15</v>
      </c>
      <c r="H365" s="25">
        <f>H358</f>
        <v>0</v>
      </c>
    </row>
    <row r="366" spans="1:8" ht="48" customHeight="1" thickTop="1" thickBot="1" x14ac:dyDescent="0.25">
      <c r="A366" s="25"/>
      <c r="B366" s="33" t="str">
        <f>B359</f>
        <v>D</v>
      </c>
      <c r="C366" s="230" t="str">
        <f>C359</f>
        <v>MOBILIZATION /DEMOLIBIZATION</v>
      </c>
      <c r="D366" s="231"/>
      <c r="E366" s="231"/>
      <c r="F366" s="232"/>
      <c r="G366" s="25" t="s">
        <v>15</v>
      </c>
      <c r="H366" s="25">
        <f>H361</f>
        <v>0</v>
      </c>
    </row>
    <row r="367" spans="1:8" s="32" customFormat="1" ht="48" customHeight="1" thickTop="1" x14ac:dyDescent="0.2">
      <c r="A367" s="17"/>
      <c r="B367" s="236" t="s">
        <v>24</v>
      </c>
      <c r="C367" s="237"/>
      <c r="D367" s="237"/>
      <c r="E367" s="237"/>
      <c r="F367" s="237"/>
      <c r="G367" s="228">
        <f>SUM(H363:H366)</f>
        <v>0</v>
      </c>
      <c r="H367" s="229"/>
    </row>
    <row r="368" spans="1:8" ht="48" customHeight="1" x14ac:dyDescent="0.2">
      <c r="A368" s="50"/>
      <c r="B368" s="45"/>
      <c r="C368" s="46"/>
      <c r="D368" s="47"/>
      <c r="E368" s="46"/>
      <c r="F368" s="46"/>
      <c r="G368" s="24"/>
      <c r="H368" s="54"/>
    </row>
  </sheetData>
  <sheetProtection algorithmName="SHA-512" hashValue="H2gFfotJIMvrwWAwZPe5/a5+xoABW++jfoNqGeyK4mAuv3QsVtaNiII47ZcyRsyM2JfROwgnckCHYM1pNeA02A==" saltValue="i5PqBRqG0YrnUuUA5rr2VQ==" spinCount="100000" sheet="1" selectLockedCells="1"/>
  <mergeCells count="14">
    <mergeCell ref="G367:H367"/>
    <mergeCell ref="C365:F365"/>
    <mergeCell ref="C6:F6"/>
    <mergeCell ref="B367:F367"/>
    <mergeCell ref="C261:F261"/>
    <mergeCell ref="C182:F182"/>
    <mergeCell ref="C363:F363"/>
    <mergeCell ref="C359:F359"/>
    <mergeCell ref="C361:F361"/>
    <mergeCell ref="C366:F366"/>
    <mergeCell ref="C364:F364"/>
    <mergeCell ref="C358:F358"/>
    <mergeCell ref="C183:F183"/>
    <mergeCell ref="C260:F260"/>
  </mergeCells>
  <phoneticPr fontId="0" type="noConversion"/>
  <conditionalFormatting sqref="D360 D48:D53 D81:D86 D259 D168:D181">
    <cfRule type="cellIs" dxfId="662" priority="976" stopIfTrue="1" operator="equal">
      <formula>"CW 2130-R11"</formula>
    </cfRule>
    <cfRule type="cellIs" dxfId="661" priority="977" stopIfTrue="1" operator="equal">
      <formula>"CW 3120-R2"</formula>
    </cfRule>
    <cfRule type="cellIs" dxfId="660" priority="978" stopIfTrue="1" operator="equal">
      <formula>"CW 3240-R7"</formula>
    </cfRule>
  </conditionalFormatting>
  <conditionalFormatting sqref="G360">
    <cfRule type="expression" dxfId="659" priority="972">
      <formula>G360&gt;G367*0.05</formula>
    </cfRule>
  </conditionalFormatting>
  <conditionalFormatting sqref="D11">
    <cfRule type="cellIs" dxfId="658" priority="960" stopIfTrue="1" operator="equal">
      <formula>"CW 2130-R11"</formula>
    </cfRule>
    <cfRule type="cellIs" dxfId="657" priority="961" stopIfTrue="1" operator="equal">
      <formula>"CW 3120-R2"</formula>
    </cfRule>
    <cfRule type="cellIs" dxfId="656" priority="962" stopIfTrue="1" operator="equal">
      <formula>"CW 3240-R7"</formula>
    </cfRule>
  </conditionalFormatting>
  <conditionalFormatting sqref="D8">
    <cfRule type="cellIs" dxfId="655" priority="969" stopIfTrue="1" operator="equal">
      <formula>"CW 2130-R11"</formula>
    </cfRule>
    <cfRule type="cellIs" dxfId="654" priority="970" stopIfTrue="1" operator="equal">
      <formula>"CW 3120-R2"</formula>
    </cfRule>
    <cfRule type="cellIs" dxfId="653" priority="971" stopIfTrue="1" operator="equal">
      <formula>"CW 3240-R7"</formula>
    </cfRule>
  </conditionalFormatting>
  <conditionalFormatting sqref="D12">
    <cfRule type="cellIs" dxfId="652" priority="951" stopIfTrue="1" operator="equal">
      <formula>"CW 2130-R11"</formula>
    </cfRule>
    <cfRule type="cellIs" dxfId="651" priority="952" stopIfTrue="1" operator="equal">
      <formula>"CW 3120-R2"</formula>
    </cfRule>
    <cfRule type="cellIs" dxfId="650" priority="953" stopIfTrue="1" operator="equal">
      <formula>"CW 3240-R7"</formula>
    </cfRule>
  </conditionalFormatting>
  <conditionalFormatting sqref="D9">
    <cfRule type="cellIs" dxfId="649" priority="963" stopIfTrue="1" operator="equal">
      <formula>"CW 2130-R11"</formula>
    </cfRule>
    <cfRule type="cellIs" dxfId="648" priority="964" stopIfTrue="1" operator="equal">
      <formula>"CW 3120-R2"</formula>
    </cfRule>
    <cfRule type="cellIs" dxfId="647" priority="965" stopIfTrue="1" operator="equal">
      <formula>"CW 3240-R7"</formula>
    </cfRule>
  </conditionalFormatting>
  <conditionalFormatting sqref="D10">
    <cfRule type="cellIs" dxfId="646" priority="954" stopIfTrue="1" operator="equal">
      <formula>"CW 2130-R11"</formula>
    </cfRule>
    <cfRule type="cellIs" dxfId="645" priority="955" stopIfTrue="1" operator="equal">
      <formula>"CW 3120-R2"</formula>
    </cfRule>
    <cfRule type="cellIs" dxfId="644" priority="956" stopIfTrue="1" operator="equal">
      <formula>"CW 3240-R7"</formula>
    </cfRule>
  </conditionalFormatting>
  <conditionalFormatting sqref="D18:D19">
    <cfRule type="cellIs" dxfId="643" priority="933" stopIfTrue="1" operator="equal">
      <formula>"CW 2130-R11"</formula>
    </cfRule>
    <cfRule type="cellIs" dxfId="642" priority="934" stopIfTrue="1" operator="equal">
      <formula>"CW 3120-R2"</formula>
    </cfRule>
    <cfRule type="cellIs" dxfId="641" priority="935" stopIfTrue="1" operator="equal">
      <formula>"CW 3240-R7"</formula>
    </cfRule>
  </conditionalFormatting>
  <conditionalFormatting sqref="D23">
    <cfRule type="cellIs" dxfId="640" priority="921" stopIfTrue="1" operator="equal">
      <formula>"CW 2130-R11"</formula>
    </cfRule>
    <cfRule type="cellIs" dxfId="639" priority="922" stopIfTrue="1" operator="equal">
      <formula>"CW 3120-R2"</formula>
    </cfRule>
    <cfRule type="cellIs" dxfId="638" priority="923" stopIfTrue="1" operator="equal">
      <formula>"CW 3240-R7"</formula>
    </cfRule>
  </conditionalFormatting>
  <conditionalFormatting sqref="D16">
    <cfRule type="cellIs" dxfId="637" priority="939" stopIfTrue="1" operator="equal">
      <formula>"CW 2130-R11"</formula>
    </cfRule>
    <cfRule type="cellIs" dxfId="636" priority="940" stopIfTrue="1" operator="equal">
      <formula>"CW 3120-R2"</formula>
    </cfRule>
    <cfRule type="cellIs" dxfId="635" priority="941" stopIfTrue="1" operator="equal">
      <formula>"CW 3240-R7"</formula>
    </cfRule>
  </conditionalFormatting>
  <conditionalFormatting sqref="D13">
    <cfRule type="cellIs" dxfId="634" priority="948" stopIfTrue="1" operator="equal">
      <formula>"CW 2130-R11"</formula>
    </cfRule>
    <cfRule type="cellIs" dxfId="633" priority="949" stopIfTrue="1" operator="equal">
      <formula>"CW 3120-R2"</formula>
    </cfRule>
    <cfRule type="cellIs" dxfId="632" priority="950" stopIfTrue="1" operator="equal">
      <formula>"CW 3240-R7"</formula>
    </cfRule>
  </conditionalFormatting>
  <conditionalFormatting sqref="D14">
    <cfRule type="cellIs" dxfId="631" priority="945" stopIfTrue="1" operator="equal">
      <formula>"CW 2130-R11"</formula>
    </cfRule>
    <cfRule type="cellIs" dxfId="630" priority="946" stopIfTrue="1" operator="equal">
      <formula>"CW 3120-R2"</formula>
    </cfRule>
    <cfRule type="cellIs" dxfId="629" priority="947" stopIfTrue="1" operator="equal">
      <formula>"CW 3240-R7"</formula>
    </cfRule>
  </conditionalFormatting>
  <conditionalFormatting sqref="D15">
    <cfRule type="cellIs" dxfId="628" priority="942" stopIfTrue="1" operator="equal">
      <formula>"CW 2130-R11"</formula>
    </cfRule>
    <cfRule type="cellIs" dxfId="627" priority="943" stopIfTrue="1" operator="equal">
      <formula>"CW 3120-R2"</formula>
    </cfRule>
    <cfRule type="cellIs" dxfId="626" priority="944" stopIfTrue="1" operator="equal">
      <formula>"CW 3240-R7"</formula>
    </cfRule>
  </conditionalFormatting>
  <conditionalFormatting sqref="D17">
    <cfRule type="cellIs" dxfId="625" priority="936" stopIfTrue="1" operator="equal">
      <formula>"CW 2130-R11"</formula>
    </cfRule>
    <cfRule type="cellIs" dxfId="624" priority="937" stopIfTrue="1" operator="equal">
      <formula>"CW 3120-R2"</formula>
    </cfRule>
    <cfRule type="cellIs" dxfId="623" priority="938" stopIfTrue="1" operator="equal">
      <formula>"CW 3240-R7"</formula>
    </cfRule>
  </conditionalFormatting>
  <conditionalFormatting sqref="D21">
    <cfRule type="cellIs" dxfId="622" priority="927" stopIfTrue="1" operator="equal">
      <formula>"CW 2130-R11"</formula>
    </cfRule>
    <cfRule type="cellIs" dxfId="621" priority="928" stopIfTrue="1" operator="equal">
      <formula>"CW 3120-R2"</formula>
    </cfRule>
    <cfRule type="cellIs" dxfId="620" priority="929" stopIfTrue="1" operator="equal">
      <formula>"CW 3240-R7"</formula>
    </cfRule>
  </conditionalFormatting>
  <conditionalFormatting sqref="D33">
    <cfRule type="cellIs" dxfId="619" priority="906" stopIfTrue="1" operator="equal">
      <formula>"CW 2130-R11"</formula>
    </cfRule>
    <cfRule type="cellIs" dxfId="618" priority="907" stopIfTrue="1" operator="equal">
      <formula>"CW 3120-R2"</formula>
    </cfRule>
    <cfRule type="cellIs" dxfId="617" priority="908" stopIfTrue="1" operator="equal">
      <formula>"CW 3240-R7"</formula>
    </cfRule>
  </conditionalFormatting>
  <conditionalFormatting sqref="D20">
    <cfRule type="cellIs" dxfId="616" priority="930" stopIfTrue="1" operator="equal">
      <formula>"CW 2130-R11"</formula>
    </cfRule>
    <cfRule type="cellIs" dxfId="615" priority="931" stopIfTrue="1" operator="equal">
      <formula>"CW 3120-R2"</formula>
    </cfRule>
    <cfRule type="cellIs" dxfId="614" priority="932" stopIfTrue="1" operator="equal">
      <formula>"CW 3240-R7"</formula>
    </cfRule>
  </conditionalFormatting>
  <conditionalFormatting sqref="D25:D27">
    <cfRule type="cellIs" dxfId="613" priority="918" stopIfTrue="1" operator="equal">
      <formula>"CW 2130-R11"</formula>
    </cfRule>
    <cfRule type="cellIs" dxfId="612" priority="919" stopIfTrue="1" operator="equal">
      <formula>"CW 3120-R2"</formula>
    </cfRule>
    <cfRule type="cellIs" dxfId="611" priority="920" stopIfTrue="1" operator="equal">
      <formula>"CW 3240-R7"</formula>
    </cfRule>
  </conditionalFormatting>
  <conditionalFormatting sqref="D22">
    <cfRule type="cellIs" dxfId="610" priority="924" stopIfTrue="1" operator="equal">
      <formula>"CW 2130-R11"</formula>
    </cfRule>
    <cfRule type="cellIs" dxfId="609" priority="925" stopIfTrue="1" operator="equal">
      <formula>"CW 3120-R2"</formula>
    </cfRule>
    <cfRule type="cellIs" dxfId="608" priority="926" stopIfTrue="1" operator="equal">
      <formula>"CW 3240-R7"</formula>
    </cfRule>
  </conditionalFormatting>
  <conditionalFormatting sqref="D28:D30">
    <cfRule type="cellIs" dxfId="607" priority="915" stopIfTrue="1" operator="equal">
      <formula>"CW 2130-R11"</formula>
    </cfRule>
    <cfRule type="cellIs" dxfId="606" priority="916" stopIfTrue="1" operator="equal">
      <formula>"CW 3120-R2"</formula>
    </cfRule>
    <cfRule type="cellIs" dxfId="605" priority="917" stopIfTrue="1" operator="equal">
      <formula>"CW 3240-R7"</formula>
    </cfRule>
  </conditionalFormatting>
  <conditionalFormatting sqref="D31">
    <cfRule type="cellIs" dxfId="604" priority="912" stopIfTrue="1" operator="equal">
      <formula>"CW 2130-R11"</formula>
    </cfRule>
    <cfRule type="cellIs" dxfId="603" priority="913" stopIfTrue="1" operator="equal">
      <formula>"CW 3120-R2"</formula>
    </cfRule>
    <cfRule type="cellIs" dxfId="602" priority="914" stopIfTrue="1" operator="equal">
      <formula>"CW 3240-R7"</formula>
    </cfRule>
  </conditionalFormatting>
  <conditionalFormatting sqref="D34 D32">
    <cfRule type="cellIs" dxfId="601" priority="909" stopIfTrue="1" operator="equal">
      <formula>"CW 2130-R11"</formula>
    </cfRule>
    <cfRule type="cellIs" dxfId="600" priority="910" stopIfTrue="1" operator="equal">
      <formula>"CW 3120-R2"</formula>
    </cfRule>
    <cfRule type="cellIs" dxfId="599" priority="911" stopIfTrue="1" operator="equal">
      <formula>"CW 3240-R7"</formula>
    </cfRule>
  </conditionalFormatting>
  <conditionalFormatting sqref="D35">
    <cfRule type="cellIs" dxfId="598" priority="903" stopIfTrue="1" operator="equal">
      <formula>"CW 2130-R11"</formula>
    </cfRule>
    <cfRule type="cellIs" dxfId="597" priority="904" stopIfTrue="1" operator="equal">
      <formula>"CW 3120-R2"</formula>
    </cfRule>
    <cfRule type="cellIs" dxfId="596" priority="905" stopIfTrue="1" operator="equal">
      <formula>"CW 3240-R7"</formula>
    </cfRule>
  </conditionalFormatting>
  <conditionalFormatting sqref="D36">
    <cfRule type="cellIs" dxfId="595" priority="900" stopIfTrue="1" operator="equal">
      <formula>"CW 2130-R11"</formula>
    </cfRule>
    <cfRule type="cellIs" dxfId="594" priority="901" stopIfTrue="1" operator="equal">
      <formula>"CW 3120-R2"</formula>
    </cfRule>
    <cfRule type="cellIs" dxfId="593" priority="902" stopIfTrue="1" operator="equal">
      <formula>"CW 3240-R7"</formula>
    </cfRule>
  </conditionalFormatting>
  <conditionalFormatting sqref="D37:D38">
    <cfRule type="cellIs" dxfId="592" priority="888" stopIfTrue="1" operator="equal">
      <formula>"CW 2130-R11"</formula>
    </cfRule>
    <cfRule type="cellIs" dxfId="591" priority="889" stopIfTrue="1" operator="equal">
      <formula>"CW 3120-R2"</formula>
    </cfRule>
    <cfRule type="cellIs" dxfId="590" priority="890" stopIfTrue="1" operator="equal">
      <formula>"CW 3240-R7"</formula>
    </cfRule>
  </conditionalFormatting>
  <conditionalFormatting sqref="D40">
    <cfRule type="cellIs" dxfId="589" priority="882" stopIfTrue="1" operator="equal">
      <formula>"CW 2130-R11"</formula>
    </cfRule>
    <cfRule type="cellIs" dxfId="588" priority="883" stopIfTrue="1" operator="equal">
      <formula>"CW 3120-R2"</formula>
    </cfRule>
    <cfRule type="cellIs" dxfId="587" priority="884" stopIfTrue="1" operator="equal">
      <formula>"CW 3240-R7"</formula>
    </cfRule>
  </conditionalFormatting>
  <conditionalFormatting sqref="D47">
    <cfRule type="cellIs" dxfId="586" priority="873" stopIfTrue="1" operator="equal">
      <formula>"CW 2130-R11"</formula>
    </cfRule>
    <cfRule type="cellIs" dxfId="585" priority="874" stopIfTrue="1" operator="equal">
      <formula>"CW 3120-R2"</formula>
    </cfRule>
    <cfRule type="cellIs" dxfId="584" priority="875" stopIfTrue="1" operator="equal">
      <formula>"CW 3240-R7"</formula>
    </cfRule>
  </conditionalFormatting>
  <conditionalFormatting sqref="D39">
    <cfRule type="cellIs" dxfId="583" priority="885" stopIfTrue="1" operator="equal">
      <formula>"CW 2130-R11"</formula>
    </cfRule>
    <cfRule type="cellIs" dxfId="582" priority="886" stopIfTrue="1" operator="equal">
      <formula>"CW 3120-R2"</formula>
    </cfRule>
    <cfRule type="cellIs" dxfId="581" priority="887" stopIfTrue="1" operator="equal">
      <formula>"CW 3240-R7"</formula>
    </cfRule>
  </conditionalFormatting>
  <conditionalFormatting sqref="D46">
    <cfRule type="cellIs" dxfId="580" priority="876" stopIfTrue="1" operator="equal">
      <formula>"CW 2130-R11"</formula>
    </cfRule>
    <cfRule type="cellIs" dxfId="579" priority="877" stopIfTrue="1" operator="equal">
      <formula>"CW 3120-R2"</formula>
    </cfRule>
    <cfRule type="cellIs" dxfId="578" priority="878" stopIfTrue="1" operator="equal">
      <formula>"CW 3240-R7"</formula>
    </cfRule>
  </conditionalFormatting>
  <conditionalFormatting sqref="D54">
    <cfRule type="cellIs" dxfId="577" priority="867" stopIfTrue="1" operator="equal">
      <formula>"CW 2130-R11"</formula>
    </cfRule>
    <cfRule type="cellIs" dxfId="576" priority="868" stopIfTrue="1" operator="equal">
      <formula>"CW 3120-R2"</formula>
    </cfRule>
    <cfRule type="cellIs" dxfId="575" priority="869" stopIfTrue="1" operator="equal">
      <formula>"CW 3240-R7"</formula>
    </cfRule>
  </conditionalFormatting>
  <conditionalFormatting sqref="D55">
    <cfRule type="cellIs" dxfId="574" priority="864" stopIfTrue="1" operator="equal">
      <formula>"CW 2130-R11"</formula>
    </cfRule>
    <cfRule type="cellIs" dxfId="573" priority="865" stopIfTrue="1" operator="equal">
      <formula>"CW 3120-R2"</formula>
    </cfRule>
    <cfRule type="cellIs" dxfId="572" priority="866" stopIfTrue="1" operator="equal">
      <formula>"CW 3240-R7"</formula>
    </cfRule>
  </conditionalFormatting>
  <conditionalFormatting sqref="D56">
    <cfRule type="cellIs" dxfId="571" priority="861" stopIfTrue="1" operator="equal">
      <formula>"CW 2130-R11"</formula>
    </cfRule>
    <cfRule type="cellIs" dxfId="570" priority="862" stopIfTrue="1" operator="equal">
      <formula>"CW 3120-R2"</formula>
    </cfRule>
    <cfRule type="cellIs" dxfId="569" priority="863" stopIfTrue="1" operator="equal">
      <formula>"CW 3240-R7"</formula>
    </cfRule>
  </conditionalFormatting>
  <conditionalFormatting sqref="D57">
    <cfRule type="cellIs" dxfId="568" priority="858" stopIfTrue="1" operator="equal">
      <formula>"CW 2130-R11"</formula>
    </cfRule>
    <cfRule type="cellIs" dxfId="567" priority="859" stopIfTrue="1" operator="equal">
      <formula>"CW 3120-R2"</formula>
    </cfRule>
    <cfRule type="cellIs" dxfId="566" priority="860" stopIfTrue="1" operator="equal">
      <formula>"CW 3240-R7"</formula>
    </cfRule>
  </conditionalFormatting>
  <conditionalFormatting sqref="D59">
    <cfRule type="cellIs" dxfId="565" priority="855" stopIfTrue="1" operator="equal">
      <formula>"CW 2130-R11"</formula>
    </cfRule>
    <cfRule type="cellIs" dxfId="564" priority="856" stopIfTrue="1" operator="equal">
      <formula>"CW 3120-R2"</formula>
    </cfRule>
    <cfRule type="cellIs" dxfId="563" priority="857" stopIfTrue="1" operator="equal">
      <formula>"CW 3240-R7"</formula>
    </cfRule>
  </conditionalFormatting>
  <conditionalFormatting sqref="D60">
    <cfRule type="cellIs" dxfId="562" priority="852" stopIfTrue="1" operator="equal">
      <formula>"CW 2130-R11"</formula>
    </cfRule>
    <cfRule type="cellIs" dxfId="561" priority="853" stopIfTrue="1" operator="equal">
      <formula>"CW 3120-R2"</formula>
    </cfRule>
    <cfRule type="cellIs" dxfId="560" priority="854" stopIfTrue="1" operator="equal">
      <formula>"CW 3240-R7"</formula>
    </cfRule>
  </conditionalFormatting>
  <conditionalFormatting sqref="D61">
    <cfRule type="cellIs" dxfId="559" priority="849" stopIfTrue="1" operator="equal">
      <formula>"CW 2130-R11"</formula>
    </cfRule>
    <cfRule type="cellIs" dxfId="558" priority="850" stopIfTrue="1" operator="equal">
      <formula>"CW 3120-R2"</formula>
    </cfRule>
    <cfRule type="cellIs" dxfId="557" priority="851" stopIfTrue="1" operator="equal">
      <formula>"CW 3240-R7"</formula>
    </cfRule>
  </conditionalFormatting>
  <conditionalFormatting sqref="D62">
    <cfRule type="cellIs" dxfId="556" priority="846" stopIfTrue="1" operator="equal">
      <formula>"CW 2130-R11"</formula>
    </cfRule>
    <cfRule type="cellIs" dxfId="555" priority="847" stopIfTrue="1" operator="equal">
      <formula>"CW 3120-R2"</formula>
    </cfRule>
    <cfRule type="cellIs" dxfId="554" priority="848" stopIfTrue="1" operator="equal">
      <formula>"CW 3240-R7"</formula>
    </cfRule>
  </conditionalFormatting>
  <conditionalFormatting sqref="D63">
    <cfRule type="cellIs" dxfId="553" priority="843" stopIfTrue="1" operator="equal">
      <formula>"CW 2130-R11"</formula>
    </cfRule>
    <cfRule type="cellIs" dxfId="552" priority="844" stopIfTrue="1" operator="equal">
      <formula>"CW 3120-R2"</formula>
    </cfRule>
    <cfRule type="cellIs" dxfId="551" priority="845" stopIfTrue="1" operator="equal">
      <formula>"CW 3240-R7"</formula>
    </cfRule>
  </conditionalFormatting>
  <conditionalFormatting sqref="D64">
    <cfRule type="cellIs" dxfId="550" priority="840" stopIfTrue="1" operator="equal">
      <formula>"CW 2130-R11"</formula>
    </cfRule>
    <cfRule type="cellIs" dxfId="549" priority="841" stopIfTrue="1" operator="equal">
      <formula>"CW 3120-R2"</formula>
    </cfRule>
    <cfRule type="cellIs" dxfId="548" priority="842" stopIfTrue="1" operator="equal">
      <formula>"CW 3240-R7"</formula>
    </cfRule>
  </conditionalFormatting>
  <conditionalFormatting sqref="D65">
    <cfRule type="cellIs" dxfId="547" priority="837" stopIfTrue="1" operator="equal">
      <formula>"CW 2130-R11"</formula>
    </cfRule>
    <cfRule type="cellIs" dxfId="546" priority="838" stopIfTrue="1" operator="equal">
      <formula>"CW 3120-R2"</formula>
    </cfRule>
    <cfRule type="cellIs" dxfId="545" priority="839" stopIfTrue="1" operator="equal">
      <formula>"CW 3240-R7"</formula>
    </cfRule>
  </conditionalFormatting>
  <conditionalFormatting sqref="D58">
    <cfRule type="cellIs" dxfId="544" priority="834" stopIfTrue="1" operator="equal">
      <formula>"CW 2130-R11"</formula>
    </cfRule>
    <cfRule type="cellIs" dxfId="543" priority="835" stopIfTrue="1" operator="equal">
      <formula>"CW 3120-R2"</formula>
    </cfRule>
    <cfRule type="cellIs" dxfId="542" priority="836" stopIfTrue="1" operator="equal">
      <formula>"CW 3240-R7"</formula>
    </cfRule>
  </conditionalFormatting>
  <conditionalFormatting sqref="D66">
    <cfRule type="cellIs" dxfId="541" priority="831" stopIfTrue="1" operator="equal">
      <formula>"CW 2130-R11"</formula>
    </cfRule>
    <cfRule type="cellIs" dxfId="540" priority="832" stopIfTrue="1" operator="equal">
      <formula>"CW 3120-R2"</formula>
    </cfRule>
    <cfRule type="cellIs" dxfId="539" priority="833" stopIfTrue="1" operator="equal">
      <formula>"CW 3240-R7"</formula>
    </cfRule>
  </conditionalFormatting>
  <conditionalFormatting sqref="D67">
    <cfRule type="cellIs" dxfId="538" priority="828" stopIfTrue="1" operator="equal">
      <formula>"CW 2130-R11"</formula>
    </cfRule>
    <cfRule type="cellIs" dxfId="537" priority="829" stopIfTrue="1" operator="equal">
      <formula>"CW 3120-R2"</formula>
    </cfRule>
    <cfRule type="cellIs" dxfId="536" priority="830" stopIfTrue="1" operator="equal">
      <formula>"CW 3240-R7"</formula>
    </cfRule>
  </conditionalFormatting>
  <conditionalFormatting sqref="D73">
    <cfRule type="cellIs" dxfId="535" priority="813" stopIfTrue="1" operator="equal">
      <formula>"CW 2130-R11"</formula>
    </cfRule>
    <cfRule type="cellIs" dxfId="534" priority="814" stopIfTrue="1" operator="equal">
      <formula>"CW 3120-R2"</formula>
    </cfRule>
    <cfRule type="cellIs" dxfId="533" priority="815" stopIfTrue="1" operator="equal">
      <formula>"CW 3240-R7"</formula>
    </cfRule>
  </conditionalFormatting>
  <conditionalFormatting sqref="D68">
    <cfRule type="cellIs" dxfId="532" priority="825" stopIfTrue="1" operator="equal">
      <formula>"CW 2130-R11"</formula>
    </cfRule>
    <cfRule type="cellIs" dxfId="531" priority="826" stopIfTrue="1" operator="equal">
      <formula>"CW 3120-R2"</formula>
    </cfRule>
    <cfRule type="cellIs" dxfId="530" priority="827" stopIfTrue="1" operator="equal">
      <formula>"CW 3240-R7"</formula>
    </cfRule>
  </conditionalFormatting>
  <conditionalFormatting sqref="D70">
    <cfRule type="cellIs" dxfId="529" priority="822" stopIfTrue="1" operator="equal">
      <formula>"CW 2130-R11"</formula>
    </cfRule>
    <cfRule type="cellIs" dxfId="528" priority="823" stopIfTrue="1" operator="equal">
      <formula>"CW 3120-R2"</formula>
    </cfRule>
    <cfRule type="cellIs" dxfId="527" priority="824" stopIfTrue="1" operator="equal">
      <formula>"CW 3240-R7"</formula>
    </cfRule>
  </conditionalFormatting>
  <conditionalFormatting sqref="D71">
    <cfRule type="cellIs" dxfId="526" priority="819" stopIfTrue="1" operator="equal">
      <formula>"CW 2130-R11"</formula>
    </cfRule>
    <cfRule type="cellIs" dxfId="525" priority="820" stopIfTrue="1" operator="equal">
      <formula>"CW 3120-R2"</formula>
    </cfRule>
    <cfRule type="cellIs" dxfId="524" priority="821" stopIfTrue="1" operator="equal">
      <formula>"CW 3240-R7"</formula>
    </cfRule>
  </conditionalFormatting>
  <conditionalFormatting sqref="D72">
    <cfRule type="cellIs" dxfId="523" priority="816" stopIfTrue="1" operator="equal">
      <formula>"CW 2130-R11"</formula>
    </cfRule>
    <cfRule type="cellIs" dxfId="522" priority="817" stopIfTrue="1" operator="equal">
      <formula>"CW 3120-R2"</formula>
    </cfRule>
    <cfRule type="cellIs" dxfId="521" priority="818" stopIfTrue="1" operator="equal">
      <formula>"CW 3240-R7"</formula>
    </cfRule>
  </conditionalFormatting>
  <conditionalFormatting sqref="D75">
    <cfRule type="cellIs" dxfId="520" priority="804" stopIfTrue="1" operator="equal">
      <formula>"CW 2130-R11"</formula>
    </cfRule>
    <cfRule type="cellIs" dxfId="519" priority="805" stopIfTrue="1" operator="equal">
      <formula>"CW 3120-R2"</formula>
    </cfRule>
    <cfRule type="cellIs" dxfId="518" priority="806" stopIfTrue="1" operator="equal">
      <formula>"CW 3240-R7"</formula>
    </cfRule>
  </conditionalFormatting>
  <conditionalFormatting sqref="D69">
    <cfRule type="cellIs" dxfId="517" priority="810" stopIfTrue="1" operator="equal">
      <formula>"CW 2130-R11"</formula>
    </cfRule>
    <cfRule type="cellIs" dxfId="516" priority="811" stopIfTrue="1" operator="equal">
      <formula>"CW 3120-R2"</formula>
    </cfRule>
    <cfRule type="cellIs" dxfId="515" priority="812" stopIfTrue="1" operator="equal">
      <formula>"CW 3240-R7"</formula>
    </cfRule>
  </conditionalFormatting>
  <conditionalFormatting sqref="D74">
    <cfRule type="cellIs" dxfId="514" priority="807" stopIfTrue="1" operator="equal">
      <formula>"CW 2130-R11"</formula>
    </cfRule>
    <cfRule type="cellIs" dxfId="513" priority="808" stopIfTrue="1" operator="equal">
      <formula>"CW 3120-R2"</formula>
    </cfRule>
    <cfRule type="cellIs" dxfId="512" priority="809" stopIfTrue="1" operator="equal">
      <formula>"CW 3240-R7"</formula>
    </cfRule>
  </conditionalFormatting>
  <conditionalFormatting sqref="D80">
    <cfRule type="cellIs" dxfId="511" priority="789" stopIfTrue="1" operator="equal">
      <formula>"CW 2130-R11"</formula>
    </cfRule>
    <cfRule type="cellIs" dxfId="510" priority="790" stopIfTrue="1" operator="equal">
      <formula>"CW 3120-R2"</formula>
    </cfRule>
    <cfRule type="cellIs" dxfId="509" priority="791" stopIfTrue="1" operator="equal">
      <formula>"CW 3240-R7"</formula>
    </cfRule>
  </conditionalFormatting>
  <conditionalFormatting sqref="D76">
    <cfRule type="cellIs" dxfId="508" priority="801" stopIfTrue="1" operator="equal">
      <formula>"CW 2130-R11"</formula>
    </cfRule>
    <cfRule type="cellIs" dxfId="507" priority="802" stopIfTrue="1" operator="equal">
      <formula>"CW 3120-R2"</formula>
    </cfRule>
    <cfRule type="cellIs" dxfId="506" priority="803" stopIfTrue="1" operator="equal">
      <formula>"CW 3240-R7"</formula>
    </cfRule>
  </conditionalFormatting>
  <conditionalFormatting sqref="D77">
    <cfRule type="cellIs" dxfId="505" priority="798" stopIfTrue="1" operator="equal">
      <formula>"CW 2130-R11"</formula>
    </cfRule>
    <cfRule type="cellIs" dxfId="504" priority="799" stopIfTrue="1" operator="equal">
      <formula>"CW 3120-R2"</formula>
    </cfRule>
    <cfRule type="cellIs" dxfId="503" priority="800" stopIfTrue="1" operator="equal">
      <formula>"CW 3240-R7"</formula>
    </cfRule>
  </conditionalFormatting>
  <conditionalFormatting sqref="D78">
    <cfRule type="cellIs" dxfId="502" priority="795" stopIfTrue="1" operator="equal">
      <formula>"CW 2130-R11"</formula>
    </cfRule>
    <cfRule type="cellIs" dxfId="501" priority="796" stopIfTrue="1" operator="equal">
      <formula>"CW 3120-R2"</formula>
    </cfRule>
    <cfRule type="cellIs" dxfId="500" priority="797" stopIfTrue="1" operator="equal">
      <formula>"CW 3240-R7"</formula>
    </cfRule>
  </conditionalFormatting>
  <conditionalFormatting sqref="D79">
    <cfRule type="cellIs" dxfId="499" priority="792" stopIfTrue="1" operator="equal">
      <formula>"CW 2130-R11"</formula>
    </cfRule>
    <cfRule type="cellIs" dxfId="498" priority="793" stopIfTrue="1" operator="equal">
      <formula>"CW 3120-R2"</formula>
    </cfRule>
    <cfRule type="cellIs" dxfId="497" priority="794" stopIfTrue="1" operator="equal">
      <formula>"CW 3240-R7"</formula>
    </cfRule>
  </conditionalFormatting>
  <conditionalFormatting sqref="D88">
    <cfRule type="cellIs" dxfId="496" priority="783" stopIfTrue="1" operator="equal">
      <formula>"CW 2130-R11"</formula>
    </cfRule>
    <cfRule type="cellIs" dxfId="495" priority="784" stopIfTrue="1" operator="equal">
      <formula>"CW 3120-R2"</formula>
    </cfRule>
    <cfRule type="cellIs" dxfId="494" priority="785" stopIfTrue="1" operator="equal">
      <formula>"CW 3240-R7"</formula>
    </cfRule>
  </conditionalFormatting>
  <conditionalFormatting sqref="D153:D155">
    <cfRule type="cellIs" dxfId="493" priority="780" stopIfTrue="1" operator="equal">
      <formula>"CW 2130-R11"</formula>
    </cfRule>
    <cfRule type="cellIs" dxfId="492" priority="781" stopIfTrue="1" operator="equal">
      <formula>"CW 3120-R2"</formula>
    </cfRule>
    <cfRule type="cellIs" dxfId="491" priority="782" stopIfTrue="1" operator="equal">
      <formula>"CW 3240-R7"</formula>
    </cfRule>
  </conditionalFormatting>
  <conditionalFormatting sqref="D152">
    <cfRule type="cellIs" dxfId="490" priority="777" stopIfTrue="1" operator="equal">
      <formula>"CW 2130-R11"</formula>
    </cfRule>
    <cfRule type="cellIs" dxfId="489" priority="778" stopIfTrue="1" operator="equal">
      <formula>"CW 3120-R2"</formula>
    </cfRule>
    <cfRule type="cellIs" dxfId="488" priority="779" stopIfTrue="1" operator="equal">
      <formula>"CW 3240-R7"</formula>
    </cfRule>
  </conditionalFormatting>
  <conditionalFormatting sqref="D41">
    <cfRule type="cellIs" dxfId="487" priority="774" stopIfTrue="1" operator="equal">
      <formula>"CW 2130-R11"</formula>
    </cfRule>
    <cfRule type="cellIs" dxfId="486" priority="775" stopIfTrue="1" operator="equal">
      <formula>"CW 3120-R2"</formula>
    </cfRule>
    <cfRule type="cellIs" dxfId="485" priority="776" stopIfTrue="1" operator="equal">
      <formula>"CW 3240-R7"</formula>
    </cfRule>
  </conditionalFormatting>
  <conditionalFormatting sqref="D42">
    <cfRule type="cellIs" dxfId="484" priority="771" stopIfTrue="1" operator="equal">
      <formula>"CW 2130-R11"</formula>
    </cfRule>
    <cfRule type="cellIs" dxfId="483" priority="772" stopIfTrue="1" operator="equal">
      <formula>"CW 3120-R2"</formula>
    </cfRule>
    <cfRule type="cellIs" dxfId="482" priority="773" stopIfTrue="1" operator="equal">
      <formula>"CW 3240-R7"</formula>
    </cfRule>
  </conditionalFormatting>
  <conditionalFormatting sqref="D43">
    <cfRule type="cellIs" dxfId="481" priority="768" stopIfTrue="1" operator="equal">
      <formula>"CW 2130-R11"</formula>
    </cfRule>
    <cfRule type="cellIs" dxfId="480" priority="769" stopIfTrue="1" operator="equal">
      <formula>"CW 3120-R2"</formula>
    </cfRule>
    <cfRule type="cellIs" dxfId="479" priority="770" stopIfTrue="1" operator="equal">
      <formula>"CW 3240-R7"</formula>
    </cfRule>
  </conditionalFormatting>
  <conditionalFormatting sqref="D44">
    <cfRule type="cellIs" dxfId="478" priority="765" stopIfTrue="1" operator="equal">
      <formula>"CW 2130-R11"</formula>
    </cfRule>
    <cfRule type="cellIs" dxfId="477" priority="766" stopIfTrue="1" operator="equal">
      <formula>"CW 3120-R2"</formula>
    </cfRule>
    <cfRule type="cellIs" dxfId="476" priority="767" stopIfTrue="1" operator="equal">
      <formula>"CW 3240-R7"</formula>
    </cfRule>
  </conditionalFormatting>
  <conditionalFormatting sqref="D45">
    <cfRule type="cellIs" dxfId="475" priority="762" stopIfTrue="1" operator="equal">
      <formula>"CW 2130-R11"</formula>
    </cfRule>
    <cfRule type="cellIs" dxfId="474" priority="763" stopIfTrue="1" operator="equal">
      <formula>"CW 3120-R2"</formula>
    </cfRule>
    <cfRule type="cellIs" dxfId="473" priority="764" stopIfTrue="1" operator="equal">
      <formula>"CW 3240-R7"</formula>
    </cfRule>
  </conditionalFormatting>
  <conditionalFormatting sqref="D129">
    <cfRule type="cellIs" dxfId="472" priority="620" stopIfTrue="1" operator="equal">
      <formula>"CW 2130-R11"</formula>
    </cfRule>
    <cfRule type="cellIs" dxfId="471" priority="621" stopIfTrue="1" operator="equal">
      <formula>"CW 3120-R2"</formula>
    </cfRule>
    <cfRule type="cellIs" dxfId="470" priority="622" stopIfTrue="1" operator="equal">
      <formula>"CW 3240-R7"</formula>
    </cfRule>
  </conditionalFormatting>
  <conditionalFormatting sqref="D118">
    <cfRule type="cellIs" dxfId="469" priority="652" stopIfTrue="1" operator="equal">
      <formula>"CW 2130-R11"</formula>
    </cfRule>
    <cfRule type="cellIs" dxfId="468" priority="653" stopIfTrue="1" operator="equal">
      <formula>"CW 3120-R2"</formula>
    </cfRule>
    <cfRule type="cellIs" dxfId="467" priority="654" stopIfTrue="1" operator="equal">
      <formula>"CW 3240-R7"</formula>
    </cfRule>
  </conditionalFormatting>
  <conditionalFormatting sqref="D116">
    <cfRule type="cellIs" dxfId="466" priority="658" stopIfTrue="1" operator="equal">
      <formula>"CW 2130-R11"</formula>
    </cfRule>
    <cfRule type="cellIs" dxfId="465" priority="659" stopIfTrue="1" operator="equal">
      <formula>"CW 3120-R2"</formula>
    </cfRule>
    <cfRule type="cellIs" dxfId="464" priority="660" stopIfTrue="1" operator="equal">
      <formula>"CW 3240-R7"</formula>
    </cfRule>
  </conditionalFormatting>
  <conditionalFormatting sqref="D117">
    <cfRule type="cellIs" dxfId="463" priority="655" stopIfTrue="1" operator="equal">
      <formula>"CW 2130-R11"</formula>
    </cfRule>
    <cfRule type="cellIs" dxfId="462" priority="656" stopIfTrue="1" operator="equal">
      <formula>"CW 3120-R2"</formula>
    </cfRule>
    <cfRule type="cellIs" dxfId="461" priority="657" stopIfTrue="1" operator="equal">
      <formula>"CW 3240-R7"</formula>
    </cfRule>
  </conditionalFormatting>
  <conditionalFormatting sqref="D163">
    <cfRule type="cellIs" dxfId="460" priority="715" stopIfTrue="1" operator="equal">
      <formula>"CW 2130-R11"</formula>
    </cfRule>
    <cfRule type="cellIs" dxfId="459" priority="716" stopIfTrue="1" operator="equal">
      <formula>"CW 3120-R2"</formula>
    </cfRule>
    <cfRule type="cellIs" dxfId="458" priority="717" stopIfTrue="1" operator="equal">
      <formula>"CW 3240-R7"</formula>
    </cfRule>
  </conditionalFormatting>
  <conditionalFormatting sqref="D164:D165">
    <cfRule type="cellIs" dxfId="457" priority="712" stopIfTrue="1" operator="equal">
      <formula>"CW 2130-R11"</formula>
    </cfRule>
    <cfRule type="cellIs" dxfId="456" priority="713" stopIfTrue="1" operator="equal">
      <formula>"CW 3120-R2"</formula>
    </cfRule>
    <cfRule type="cellIs" dxfId="455" priority="714" stopIfTrue="1" operator="equal">
      <formula>"CW 3240-R7"</formula>
    </cfRule>
  </conditionalFormatting>
  <conditionalFormatting sqref="D120">
    <cfRule type="cellIs" dxfId="454" priority="646" stopIfTrue="1" operator="equal">
      <formula>"CW 2130-R11"</formula>
    </cfRule>
    <cfRule type="cellIs" dxfId="453" priority="647" stopIfTrue="1" operator="equal">
      <formula>"CW 3120-R2"</formula>
    </cfRule>
    <cfRule type="cellIs" dxfId="452" priority="648" stopIfTrue="1" operator="equal">
      <formula>"CW 3240-R7"</formula>
    </cfRule>
  </conditionalFormatting>
  <conditionalFormatting sqref="D90">
    <cfRule type="cellIs" dxfId="451" priority="733" stopIfTrue="1" operator="equal">
      <formula>"CW 3120-R2"</formula>
    </cfRule>
    <cfRule type="cellIs" dxfId="450" priority="734" stopIfTrue="1" operator="equal">
      <formula>"CW 3240-R7"</formula>
    </cfRule>
  </conditionalFormatting>
  <conditionalFormatting sqref="D91">
    <cfRule type="cellIs" dxfId="449" priority="730" stopIfTrue="1" operator="equal">
      <formula>"CW 2130-R11"</formula>
    </cfRule>
    <cfRule type="cellIs" dxfId="448" priority="731" stopIfTrue="1" operator="equal">
      <formula>"CW 3120-R2"</formula>
    </cfRule>
    <cfRule type="cellIs" dxfId="447" priority="732" stopIfTrue="1" operator="equal">
      <formula>"CW 3240-R7"</formula>
    </cfRule>
  </conditionalFormatting>
  <conditionalFormatting sqref="D161:D162">
    <cfRule type="cellIs" dxfId="446" priority="727" stopIfTrue="1" operator="equal">
      <formula>"CW 2130-R11"</formula>
    </cfRule>
    <cfRule type="cellIs" dxfId="445" priority="728" stopIfTrue="1" operator="equal">
      <formula>"CW 3120-R2"</formula>
    </cfRule>
    <cfRule type="cellIs" dxfId="444" priority="729" stopIfTrue="1" operator="equal">
      <formula>"CW 3240-R7"</formula>
    </cfRule>
  </conditionalFormatting>
  <conditionalFormatting sqref="D159">
    <cfRule type="cellIs" dxfId="443" priority="718" stopIfTrue="1" operator="equal">
      <formula>"CW 2130-R11"</formula>
    </cfRule>
    <cfRule type="cellIs" dxfId="442" priority="719" stopIfTrue="1" operator="equal">
      <formula>"CW 3120-R2"</formula>
    </cfRule>
    <cfRule type="cellIs" dxfId="441" priority="720" stopIfTrue="1" operator="equal">
      <formula>"CW 3240-R7"</formula>
    </cfRule>
  </conditionalFormatting>
  <conditionalFormatting sqref="D157">
    <cfRule type="cellIs" dxfId="440" priority="724" stopIfTrue="1" operator="equal">
      <formula>"CW 2130-R11"</formula>
    </cfRule>
    <cfRule type="cellIs" dxfId="439" priority="725" stopIfTrue="1" operator="equal">
      <formula>"CW 3120-R2"</formula>
    </cfRule>
    <cfRule type="cellIs" dxfId="438" priority="726" stopIfTrue="1" operator="equal">
      <formula>"CW 3240-R7"</formula>
    </cfRule>
  </conditionalFormatting>
  <conditionalFormatting sqref="D158">
    <cfRule type="cellIs" dxfId="437" priority="721" stopIfTrue="1" operator="equal">
      <formula>"CW 2130-R11"</formula>
    </cfRule>
    <cfRule type="cellIs" dxfId="436" priority="722" stopIfTrue="1" operator="equal">
      <formula>"CW 3120-R2"</formula>
    </cfRule>
    <cfRule type="cellIs" dxfId="435" priority="723" stopIfTrue="1" operator="equal">
      <formula>"CW 3240-R7"</formula>
    </cfRule>
  </conditionalFormatting>
  <conditionalFormatting sqref="D176:D177">
    <cfRule type="cellIs" dxfId="434" priority="706" stopIfTrue="1" operator="equal">
      <formula>"CW 2130-R11"</formula>
    </cfRule>
    <cfRule type="cellIs" dxfId="433" priority="707" stopIfTrue="1" operator="equal">
      <formula>"CW 3120-R2"</formula>
    </cfRule>
    <cfRule type="cellIs" dxfId="432" priority="708" stopIfTrue="1" operator="equal">
      <formula>"CW 3240-R7"</formula>
    </cfRule>
  </conditionalFormatting>
  <conditionalFormatting sqref="D178">
    <cfRule type="cellIs" dxfId="431" priority="703" stopIfTrue="1" operator="equal">
      <formula>"CW 2130-R11"</formula>
    </cfRule>
    <cfRule type="cellIs" dxfId="430" priority="704" stopIfTrue="1" operator="equal">
      <formula>"CW 3120-R2"</formula>
    </cfRule>
    <cfRule type="cellIs" dxfId="429" priority="705" stopIfTrue="1" operator="equal">
      <formula>"CW 3240-R7"</formula>
    </cfRule>
  </conditionalFormatting>
  <conditionalFormatting sqref="D160">
    <cfRule type="cellIs" dxfId="428" priority="709" stopIfTrue="1" operator="equal">
      <formula>"CW 2130-R11"</formula>
    </cfRule>
    <cfRule type="cellIs" dxfId="427" priority="710" stopIfTrue="1" operator="equal">
      <formula>"CW 3120-R2"</formula>
    </cfRule>
    <cfRule type="cellIs" dxfId="426" priority="711" stopIfTrue="1" operator="equal">
      <formula>"CW 3240-R7"</formula>
    </cfRule>
  </conditionalFormatting>
  <conditionalFormatting sqref="D179:D181">
    <cfRule type="cellIs" dxfId="425" priority="700" stopIfTrue="1" operator="equal">
      <formula>"CW 2130-R11"</formula>
    </cfRule>
    <cfRule type="cellIs" dxfId="424" priority="701" stopIfTrue="1" operator="equal">
      <formula>"CW 3120-R2"</formula>
    </cfRule>
    <cfRule type="cellIs" dxfId="423" priority="702" stopIfTrue="1" operator="equal">
      <formula>"CW 3240-R7"</formula>
    </cfRule>
  </conditionalFormatting>
  <conditionalFormatting sqref="D134">
    <cfRule type="cellIs" dxfId="422" priority="611" stopIfTrue="1" operator="equal">
      <formula>"CW 2130-R11"</formula>
    </cfRule>
    <cfRule type="cellIs" dxfId="421" priority="612" stopIfTrue="1" operator="equal">
      <formula>"CW 3120-R2"</formula>
    </cfRule>
    <cfRule type="cellIs" dxfId="420" priority="613" stopIfTrue="1" operator="equal">
      <formula>"CW 3240-R7"</formula>
    </cfRule>
  </conditionalFormatting>
  <conditionalFormatting sqref="D140:D141">
    <cfRule type="cellIs" dxfId="419" priority="597" stopIfTrue="1" operator="equal">
      <formula>"CW 2130-R11"</formula>
    </cfRule>
    <cfRule type="cellIs" dxfId="418" priority="598" stopIfTrue="1" operator="equal">
      <formula>"CW 3120-R2"</formula>
    </cfRule>
    <cfRule type="cellIs" dxfId="417" priority="599" stopIfTrue="1" operator="equal">
      <formula>"CW 3240-R7"</formula>
    </cfRule>
  </conditionalFormatting>
  <conditionalFormatting sqref="D142">
    <cfRule type="cellIs" dxfId="416" priority="594" stopIfTrue="1" operator="equal">
      <formula>"CW 2130-R11"</formula>
    </cfRule>
    <cfRule type="cellIs" dxfId="415" priority="595" stopIfTrue="1" operator="equal">
      <formula>"CW 3120-R2"</formula>
    </cfRule>
    <cfRule type="cellIs" dxfId="414" priority="596" stopIfTrue="1" operator="equal">
      <formula>"CW 3240-R7"</formula>
    </cfRule>
  </conditionalFormatting>
  <conditionalFormatting sqref="D139">
    <cfRule type="cellIs" dxfId="413" priority="600" stopIfTrue="1" operator="equal">
      <formula>"CW 2130-R11"</formula>
    </cfRule>
    <cfRule type="cellIs" dxfId="412" priority="601" stopIfTrue="1" operator="equal">
      <formula>"CW 3120-R2"</formula>
    </cfRule>
    <cfRule type="cellIs" dxfId="411" priority="602" stopIfTrue="1" operator="equal">
      <formula>"CW 3240-R7"</formula>
    </cfRule>
  </conditionalFormatting>
  <conditionalFormatting sqref="D92">
    <cfRule type="cellIs" dxfId="410" priority="697" stopIfTrue="1" operator="equal">
      <formula>"CW 2130-R11"</formula>
    </cfRule>
    <cfRule type="cellIs" dxfId="409" priority="698" stopIfTrue="1" operator="equal">
      <formula>"CW 3120-R2"</formula>
    </cfRule>
    <cfRule type="cellIs" dxfId="408" priority="699" stopIfTrue="1" operator="equal">
      <formula>"CW 3240-R7"</formula>
    </cfRule>
  </conditionalFormatting>
  <conditionalFormatting sqref="D93">
    <cfRule type="cellIs" dxfId="407" priority="694" stopIfTrue="1" operator="equal">
      <formula>"CW 2130-R11"</formula>
    </cfRule>
    <cfRule type="cellIs" dxfId="406" priority="695" stopIfTrue="1" operator="equal">
      <formula>"CW 3120-R2"</formula>
    </cfRule>
    <cfRule type="cellIs" dxfId="405" priority="696" stopIfTrue="1" operator="equal">
      <formula>"CW 3240-R7"</formula>
    </cfRule>
  </conditionalFormatting>
  <conditionalFormatting sqref="D94">
    <cfRule type="cellIs" dxfId="404" priority="691" stopIfTrue="1" operator="equal">
      <formula>"CW 2130-R11"</formula>
    </cfRule>
    <cfRule type="cellIs" dxfId="403" priority="692" stopIfTrue="1" operator="equal">
      <formula>"CW 3120-R2"</formula>
    </cfRule>
    <cfRule type="cellIs" dxfId="402" priority="693" stopIfTrue="1" operator="equal">
      <formula>"CW 3240-R7"</formula>
    </cfRule>
  </conditionalFormatting>
  <conditionalFormatting sqref="D95:D96">
    <cfRule type="cellIs" dxfId="401" priority="689" stopIfTrue="1" operator="equal">
      <formula>"CW 3120-R2"</formula>
    </cfRule>
    <cfRule type="cellIs" dxfId="400" priority="690" stopIfTrue="1" operator="equal">
      <formula>"CW 3240-R7"</formula>
    </cfRule>
  </conditionalFormatting>
  <conditionalFormatting sqref="D97">
    <cfRule type="cellIs" dxfId="399" priority="687" stopIfTrue="1" operator="equal">
      <formula>"CW 3120-R2"</formula>
    </cfRule>
    <cfRule type="cellIs" dxfId="398" priority="688" stopIfTrue="1" operator="equal">
      <formula>"CW 3240-R7"</formula>
    </cfRule>
  </conditionalFormatting>
  <conditionalFormatting sqref="D98">
    <cfRule type="cellIs" dxfId="397" priority="685" stopIfTrue="1" operator="equal">
      <formula>"CW 2130-R11"</formula>
    </cfRule>
    <cfRule type="cellIs" dxfId="396" priority="686" stopIfTrue="1" operator="equal">
      <formula>"CW 3240-R7"</formula>
    </cfRule>
  </conditionalFormatting>
  <conditionalFormatting sqref="D99:D102">
    <cfRule type="cellIs" dxfId="395" priority="683" stopIfTrue="1" operator="equal">
      <formula>"CW 3120-R2"</formula>
    </cfRule>
    <cfRule type="cellIs" dxfId="394" priority="684" stopIfTrue="1" operator="equal">
      <formula>"CW 3240-R7"</formula>
    </cfRule>
  </conditionalFormatting>
  <conditionalFormatting sqref="D103:D105">
    <cfRule type="cellIs" dxfId="393" priority="681" stopIfTrue="1" operator="equal">
      <formula>"CW 3120-R2"</formula>
    </cfRule>
    <cfRule type="cellIs" dxfId="392" priority="682" stopIfTrue="1" operator="equal">
      <formula>"CW 3240-R7"</formula>
    </cfRule>
  </conditionalFormatting>
  <conditionalFormatting sqref="D108">
    <cfRule type="cellIs" dxfId="391" priority="679" stopIfTrue="1" operator="equal">
      <formula>"CW 3120-R2"</formula>
    </cfRule>
    <cfRule type="cellIs" dxfId="390" priority="680" stopIfTrue="1" operator="equal">
      <formula>"CW 3240-R7"</formula>
    </cfRule>
  </conditionalFormatting>
  <conditionalFormatting sqref="D107">
    <cfRule type="cellIs" dxfId="389" priority="677" stopIfTrue="1" operator="equal">
      <formula>"CW 3120-R2"</formula>
    </cfRule>
    <cfRule type="cellIs" dxfId="388" priority="678" stopIfTrue="1" operator="equal">
      <formula>"CW 3240-R7"</formula>
    </cfRule>
  </conditionalFormatting>
  <conditionalFormatting sqref="D110">
    <cfRule type="cellIs" dxfId="387" priority="675" stopIfTrue="1" operator="equal">
      <formula>"CW 3120-R2"</formula>
    </cfRule>
    <cfRule type="cellIs" dxfId="386" priority="676" stopIfTrue="1" operator="equal">
      <formula>"CW 3240-R7"</formula>
    </cfRule>
  </conditionalFormatting>
  <conditionalFormatting sqref="D109">
    <cfRule type="cellIs" dxfId="385" priority="673" stopIfTrue="1" operator="equal">
      <formula>"CW 3120-R2"</formula>
    </cfRule>
    <cfRule type="cellIs" dxfId="384" priority="674" stopIfTrue="1" operator="equal">
      <formula>"CW 3240-R7"</formula>
    </cfRule>
  </conditionalFormatting>
  <conditionalFormatting sqref="D106">
    <cfRule type="cellIs" dxfId="383" priority="671" stopIfTrue="1" operator="equal">
      <formula>"CW 3120-R2"</formula>
    </cfRule>
    <cfRule type="cellIs" dxfId="382" priority="672" stopIfTrue="1" operator="equal">
      <formula>"CW 3240-R7"</formula>
    </cfRule>
  </conditionalFormatting>
  <conditionalFormatting sqref="D111">
    <cfRule type="cellIs" dxfId="381" priority="669" stopIfTrue="1" operator="equal">
      <formula>"CW 3120-R2"</formula>
    </cfRule>
    <cfRule type="cellIs" dxfId="380" priority="670" stopIfTrue="1" operator="equal">
      <formula>"CW 3240-R7"</formula>
    </cfRule>
  </conditionalFormatting>
  <conditionalFormatting sqref="D112">
    <cfRule type="cellIs" dxfId="379" priority="667" stopIfTrue="1" operator="equal">
      <formula>"CW 3120-R2"</formula>
    </cfRule>
    <cfRule type="cellIs" dxfId="378" priority="668" stopIfTrue="1" operator="equal">
      <formula>"CW 3240-R7"</formula>
    </cfRule>
  </conditionalFormatting>
  <conditionalFormatting sqref="D113">
    <cfRule type="cellIs" dxfId="377" priority="665" stopIfTrue="1" operator="equal">
      <formula>"CW 3120-R2"</formula>
    </cfRule>
    <cfRule type="cellIs" dxfId="376" priority="666" stopIfTrue="1" operator="equal">
      <formula>"CW 3240-R7"</formula>
    </cfRule>
  </conditionalFormatting>
  <conditionalFormatting sqref="D114">
    <cfRule type="cellIs" dxfId="375" priority="663" stopIfTrue="1" operator="equal">
      <formula>"CW 3120-R2"</formula>
    </cfRule>
    <cfRule type="cellIs" dxfId="374" priority="664" stopIfTrue="1" operator="equal">
      <formula>"CW 3240-R7"</formula>
    </cfRule>
  </conditionalFormatting>
  <conditionalFormatting sqref="D115">
    <cfRule type="cellIs" dxfId="373" priority="661" stopIfTrue="1" operator="equal">
      <formula>"CW 3120-R2"</formula>
    </cfRule>
    <cfRule type="cellIs" dxfId="372" priority="662" stopIfTrue="1" operator="equal">
      <formula>"CW 3240-R7"</formula>
    </cfRule>
  </conditionalFormatting>
  <conditionalFormatting sqref="D119">
    <cfRule type="cellIs" dxfId="371" priority="649" stopIfTrue="1" operator="equal">
      <formula>"CW 2130-R11"</formula>
    </cfRule>
    <cfRule type="cellIs" dxfId="370" priority="650" stopIfTrue="1" operator="equal">
      <formula>"CW 3120-R2"</formula>
    </cfRule>
    <cfRule type="cellIs" dxfId="369" priority="651" stopIfTrue="1" operator="equal">
      <formula>"CW 3240-R7"</formula>
    </cfRule>
  </conditionalFormatting>
  <conditionalFormatting sqref="D136">
    <cfRule type="cellIs" dxfId="368" priority="608" stopIfTrue="1" operator="equal">
      <formula>"CW 2130-R11"</formula>
    </cfRule>
    <cfRule type="cellIs" dxfId="367" priority="609" stopIfTrue="1" operator="equal">
      <formula>"CW 3120-R2"</formula>
    </cfRule>
    <cfRule type="cellIs" dxfId="366" priority="610" stopIfTrue="1" operator="equal">
      <formula>"CW 3240-R7"</formula>
    </cfRule>
  </conditionalFormatting>
  <conditionalFormatting sqref="D123">
    <cfRule type="cellIs" dxfId="365" priority="637" stopIfTrue="1" operator="equal">
      <formula>"CW 2130-R11"</formula>
    </cfRule>
    <cfRule type="cellIs" dxfId="364" priority="638" stopIfTrue="1" operator="equal">
      <formula>"CW 3120-R2"</formula>
    </cfRule>
    <cfRule type="cellIs" dxfId="363" priority="639" stopIfTrue="1" operator="equal">
      <formula>"CW 3240-R7"</formula>
    </cfRule>
  </conditionalFormatting>
  <conditionalFormatting sqref="D121">
    <cfRule type="cellIs" dxfId="362" priority="643" stopIfTrue="1" operator="equal">
      <formula>"CW 2130-R11"</formula>
    </cfRule>
    <cfRule type="cellIs" dxfId="361" priority="644" stopIfTrue="1" operator="equal">
      <formula>"CW 3120-R2"</formula>
    </cfRule>
    <cfRule type="cellIs" dxfId="360" priority="645" stopIfTrue="1" operator="equal">
      <formula>"CW 3240-R7"</formula>
    </cfRule>
  </conditionalFormatting>
  <conditionalFormatting sqref="D122">
    <cfRule type="cellIs" dxfId="359" priority="640" stopIfTrue="1" operator="equal">
      <formula>"CW 2130-R11"</formula>
    </cfRule>
    <cfRule type="cellIs" dxfId="358" priority="641" stopIfTrue="1" operator="equal">
      <formula>"CW 3120-R2"</formula>
    </cfRule>
    <cfRule type="cellIs" dxfId="357" priority="642" stopIfTrue="1" operator="equal">
      <formula>"CW 3240-R7"</formula>
    </cfRule>
  </conditionalFormatting>
  <conditionalFormatting sqref="D124">
    <cfRule type="cellIs" dxfId="356" priority="634" stopIfTrue="1" operator="equal">
      <formula>"CW 2130-R11"</formula>
    </cfRule>
    <cfRule type="cellIs" dxfId="355" priority="635" stopIfTrue="1" operator="equal">
      <formula>"CW 3120-R2"</formula>
    </cfRule>
    <cfRule type="cellIs" dxfId="354" priority="636" stopIfTrue="1" operator="equal">
      <formula>"CW 3240-R7"</formula>
    </cfRule>
  </conditionalFormatting>
  <conditionalFormatting sqref="D125">
    <cfRule type="cellIs" dxfId="353" priority="631" stopIfTrue="1" operator="equal">
      <formula>"CW 2130-R11"</formula>
    </cfRule>
    <cfRule type="cellIs" dxfId="352" priority="632" stopIfTrue="1" operator="equal">
      <formula>"CW 3120-R2"</formula>
    </cfRule>
    <cfRule type="cellIs" dxfId="351" priority="633" stopIfTrue="1" operator="equal">
      <formula>"CW 3240-R7"</formula>
    </cfRule>
  </conditionalFormatting>
  <conditionalFormatting sqref="D126">
    <cfRule type="cellIs" dxfId="350" priority="628" stopIfTrue="1" operator="equal">
      <formula>"CW 2130-R11"</formula>
    </cfRule>
    <cfRule type="cellIs" dxfId="349" priority="629" stopIfTrue="1" operator="equal">
      <formula>"CW 3120-R2"</formula>
    </cfRule>
    <cfRule type="cellIs" dxfId="348" priority="630" stopIfTrue="1" operator="equal">
      <formula>"CW 3240-R7"</formula>
    </cfRule>
  </conditionalFormatting>
  <conditionalFormatting sqref="D128">
    <cfRule type="cellIs" dxfId="347" priority="625" stopIfTrue="1" operator="equal">
      <formula>"CW 2130-R11"</formula>
    </cfRule>
    <cfRule type="cellIs" dxfId="346" priority="626" stopIfTrue="1" operator="equal">
      <formula>"CW 3120-R2"</formula>
    </cfRule>
    <cfRule type="cellIs" dxfId="345" priority="627" stopIfTrue="1" operator="equal">
      <formula>"CW 3240-R7"</formula>
    </cfRule>
  </conditionalFormatting>
  <conditionalFormatting sqref="D127">
    <cfRule type="cellIs" dxfId="344" priority="623" stopIfTrue="1" operator="equal">
      <formula>"CW 3120-R2"</formula>
    </cfRule>
    <cfRule type="cellIs" dxfId="343" priority="624" stopIfTrue="1" operator="equal">
      <formula>"CW 3240-R7"</formula>
    </cfRule>
  </conditionalFormatting>
  <conditionalFormatting sqref="D147">
    <cfRule type="cellIs" dxfId="342" priority="576" stopIfTrue="1" operator="equal">
      <formula>"CW 2130-R11"</formula>
    </cfRule>
    <cfRule type="cellIs" dxfId="341" priority="577" stopIfTrue="1" operator="equal">
      <formula>"CW 3120-R2"</formula>
    </cfRule>
    <cfRule type="cellIs" dxfId="340" priority="578" stopIfTrue="1" operator="equal">
      <formula>"CW 3240-R7"</formula>
    </cfRule>
  </conditionalFormatting>
  <conditionalFormatting sqref="D130:D131">
    <cfRule type="cellIs" dxfId="339" priority="618" stopIfTrue="1" operator="equal">
      <formula>"CW 3120-R2"</formula>
    </cfRule>
    <cfRule type="cellIs" dxfId="338" priority="619" stopIfTrue="1" operator="equal">
      <formula>"CW 3240-R7"</formula>
    </cfRule>
  </conditionalFormatting>
  <conditionalFormatting sqref="D132">
    <cfRule type="cellIs" dxfId="337" priority="616" stopIfTrue="1" operator="equal">
      <formula>"CW 3120-R2"</formula>
    </cfRule>
    <cfRule type="cellIs" dxfId="336" priority="617" stopIfTrue="1" operator="equal">
      <formula>"CW 3240-R7"</formula>
    </cfRule>
  </conditionalFormatting>
  <conditionalFormatting sqref="D133">
    <cfRule type="cellIs" dxfId="335" priority="614" stopIfTrue="1" operator="equal">
      <formula>"CW 3120-R2"</formula>
    </cfRule>
    <cfRule type="cellIs" dxfId="334" priority="615" stopIfTrue="1" operator="equal">
      <formula>"CW 3240-R7"</formula>
    </cfRule>
  </conditionalFormatting>
  <conditionalFormatting sqref="D149:D150">
    <cfRule type="cellIs" dxfId="333" priority="570" stopIfTrue="1" operator="equal">
      <formula>"CW 2130-R11"</formula>
    </cfRule>
    <cfRule type="cellIs" dxfId="332" priority="571" stopIfTrue="1" operator="equal">
      <formula>"CW 3120-R2"</formula>
    </cfRule>
    <cfRule type="cellIs" dxfId="331" priority="572" stopIfTrue="1" operator="equal">
      <formula>"CW 3240-R7"</formula>
    </cfRule>
  </conditionalFormatting>
  <conditionalFormatting sqref="D138">
    <cfRule type="cellIs" dxfId="330" priority="603" stopIfTrue="1" operator="equal">
      <formula>"CW 2130-R11"</formula>
    </cfRule>
    <cfRule type="cellIs" dxfId="329" priority="604" stopIfTrue="1" operator="equal">
      <formula>"CW 3120-R2"</formula>
    </cfRule>
    <cfRule type="cellIs" dxfId="328" priority="605" stopIfTrue="1" operator="equal">
      <formula>"CW 3240-R7"</formula>
    </cfRule>
  </conditionalFormatting>
  <conditionalFormatting sqref="D137">
    <cfRule type="cellIs" dxfId="327" priority="606" stopIfTrue="1" operator="equal">
      <formula>"CW 3120-R2"</formula>
    </cfRule>
    <cfRule type="cellIs" dxfId="326" priority="607" stopIfTrue="1" operator="equal">
      <formula>"CW 3240-R7"</formula>
    </cfRule>
  </conditionalFormatting>
  <conditionalFormatting sqref="D146">
    <cfRule type="cellIs" dxfId="325" priority="579" stopIfTrue="1" operator="equal">
      <formula>"CW 2130-R11"</formula>
    </cfRule>
    <cfRule type="cellIs" dxfId="324" priority="580" stopIfTrue="1" operator="equal">
      <formula>"CW 3120-R2"</formula>
    </cfRule>
    <cfRule type="cellIs" dxfId="323" priority="581" stopIfTrue="1" operator="equal">
      <formula>"CW 3240-R7"</formula>
    </cfRule>
  </conditionalFormatting>
  <conditionalFormatting sqref="D168">
    <cfRule type="cellIs" dxfId="322" priority="567" stopIfTrue="1" operator="equal">
      <formula>"CW 2130-R11"</formula>
    </cfRule>
    <cfRule type="cellIs" dxfId="321" priority="568" stopIfTrue="1" operator="equal">
      <formula>"CW 3120-R2"</formula>
    </cfRule>
    <cfRule type="cellIs" dxfId="320" priority="569" stopIfTrue="1" operator="equal">
      <formula>"CW 3240-R7"</formula>
    </cfRule>
  </conditionalFormatting>
  <conditionalFormatting sqref="D143">
    <cfRule type="cellIs" dxfId="319" priority="591" stopIfTrue="1" operator="equal">
      <formula>"CW 2130-R11"</formula>
    </cfRule>
    <cfRule type="cellIs" dxfId="318" priority="592" stopIfTrue="1" operator="equal">
      <formula>"CW 3120-R2"</formula>
    </cfRule>
    <cfRule type="cellIs" dxfId="317" priority="593" stopIfTrue="1" operator="equal">
      <formula>"CW 3240-R7"</formula>
    </cfRule>
  </conditionalFormatting>
  <conditionalFormatting sqref="D144">
    <cfRule type="cellIs" dxfId="316" priority="585" stopIfTrue="1" operator="equal">
      <formula>"CW 2130-R11"</formula>
    </cfRule>
    <cfRule type="cellIs" dxfId="315" priority="586" stopIfTrue="1" operator="equal">
      <formula>"CW 3120-R2"</formula>
    </cfRule>
    <cfRule type="cellIs" dxfId="314" priority="587" stopIfTrue="1" operator="equal">
      <formula>"CW 3240-R7"</formula>
    </cfRule>
  </conditionalFormatting>
  <conditionalFormatting sqref="D148">
    <cfRule type="cellIs" dxfId="313" priority="573" stopIfTrue="1" operator="equal">
      <formula>"CW 2130-R11"</formula>
    </cfRule>
    <cfRule type="cellIs" dxfId="312" priority="574" stopIfTrue="1" operator="equal">
      <formula>"CW 3120-R2"</formula>
    </cfRule>
    <cfRule type="cellIs" dxfId="311" priority="575" stopIfTrue="1" operator="equal">
      <formula>"CW 3240-R7"</formula>
    </cfRule>
  </conditionalFormatting>
  <conditionalFormatting sqref="D263:D264">
    <cfRule type="cellIs" dxfId="310" priority="564" stopIfTrue="1" operator="equal">
      <formula>"CW 2130-R11"</formula>
    </cfRule>
    <cfRule type="cellIs" dxfId="309" priority="565" stopIfTrue="1" operator="equal">
      <formula>"CW 3120-R2"</formula>
    </cfRule>
    <cfRule type="cellIs" dxfId="308" priority="566" stopIfTrue="1" operator="equal">
      <formula>"CW 3240-R7"</formula>
    </cfRule>
  </conditionalFormatting>
  <conditionalFormatting sqref="D267">
    <cfRule type="cellIs" dxfId="307" priority="559" stopIfTrue="1" operator="equal">
      <formula>"CW 2130-R11"</formula>
    </cfRule>
    <cfRule type="cellIs" dxfId="306" priority="560" stopIfTrue="1" operator="equal">
      <formula>"CW 3120-R2"</formula>
    </cfRule>
    <cfRule type="cellIs" dxfId="305" priority="561" stopIfTrue="1" operator="equal">
      <formula>"CW 3240-R7"</formula>
    </cfRule>
  </conditionalFormatting>
  <conditionalFormatting sqref="D266">
    <cfRule type="cellIs" dxfId="304" priority="562" stopIfTrue="1" operator="equal">
      <formula>"CW 3120-R2"</formula>
    </cfRule>
    <cfRule type="cellIs" dxfId="303" priority="563" stopIfTrue="1" operator="equal">
      <formula>"CW 3240-R7"</formula>
    </cfRule>
  </conditionalFormatting>
  <conditionalFormatting sqref="D271">
    <cfRule type="cellIs" dxfId="302" priority="557" stopIfTrue="1" operator="equal">
      <formula>"CW 3120-R2"</formula>
    </cfRule>
    <cfRule type="cellIs" dxfId="301" priority="558" stopIfTrue="1" operator="equal">
      <formula>"CW 3240-R7"</formula>
    </cfRule>
  </conditionalFormatting>
  <conditionalFormatting sqref="D273">
    <cfRule type="cellIs" dxfId="300" priority="555" stopIfTrue="1" operator="equal">
      <formula>"CW 3120-R2"</formula>
    </cfRule>
    <cfRule type="cellIs" dxfId="299" priority="556" stopIfTrue="1" operator="equal">
      <formula>"CW 3240-R7"</formula>
    </cfRule>
  </conditionalFormatting>
  <conditionalFormatting sqref="D272">
    <cfRule type="cellIs" dxfId="298" priority="553" stopIfTrue="1" operator="equal">
      <formula>"CW 3120-R2"</formula>
    </cfRule>
    <cfRule type="cellIs" dxfId="297" priority="554" stopIfTrue="1" operator="equal">
      <formula>"CW 3240-R7"</formula>
    </cfRule>
  </conditionalFormatting>
  <conditionalFormatting sqref="D274">
    <cfRule type="cellIs" dxfId="296" priority="551" stopIfTrue="1" operator="equal">
      <formula>"CW 3120-R2"</formula>
    </cfRule>
    <cfRule type="cellIs" dxfId="295" priority="552" stopIfTrue="1" operator="equal">
      <formula>"CW 3240-R7"</formula>
    </cfRule>
  </conditionalFormatting>
  <conditionalFormatting sqref="D281">
    <cfRule type="cellIs" dxfId="294" priority="537" stopIfTrue="1" operator="equal">
      <formula>"CW 3120-R2"</formula>
    </cfRule>
    <cfRule type="cellIs" dxfId="293" priority="538" stopIfTrue="1" operator="equal">
      <formula>"CW 3240-R7"</formula>
    </cfRule>
  </conditionalFormatting>
  <conditionalFormatting sqref="D308">
    <cfRule type="cellIs" dxfId="292" priority="482" stopIfTrue="1" operator="equal">
      <formula>"CW 3120-R2"</formula>
    </cfRule>
    <cfRule type="cellIs" dxfId="291" priority="483" stopIfTrue="1" operator="equal">
      <formula>"CW 3240-R7"</formula>
    </cfRule>
  </conditionalFormatting>
  <conditionalFormatting sqref="D276">
    <cfRule type="cellIs" dxfId="290" priority="549" stopIfTrue="1" operator="equal">
      <formula>"CW 3120-R2"</formula>
    </cfRule>
    <cfRule type="cellIs" dxfId="289" priority="550" stopIfTrue="1" operator="equal">
      <formula>"CW 3240-R7"</formula>
    </cfRule>
  </conditionalFormatting>
  <conditionalFormatting sqref="D275">
    <cfRule type="cellIs" dxfId="288" priority="547" stopIfTrue="1" operator="equal">
      <formula>"CW 3120-R2"</formula>
    </cfRule>
    <cfRule type="cellIs" dxfId="287" priority="548" stopIfTrue="1" operator="equal">
      <formula>"CW 3240-R7"</formula>
    </cfRule>
  </conditionalFormatting>
  <conditionalFormatting sqref="D277">
    <cfRule type="cellIs" dxfId="286" priority="545" stopIfTrue="1" operator="equal">
      <formula>"CW 3120-R2"</formula>
    </cfRule>
    <cfRule type="cellIs" dxfId="285" priority="546" stopIfTrue="1" operator="equal">
      <formula>"CW 3240-R7"</formula>
    </cfRule>
  </conditionalFormatting>
  <conditionalFormatting sqref="D278">
    <cfRule type="cellIs" dxfId="284" priority="542" stopIfTrue="1" operator="equal">
      <formula>"CW 2130-R11"</formula>
    </cfRule>
    <cfRule type="cellIs" dxfId="283" priority="543" stopIfTrue="1" operator="equal">
      <formula>"CW 3120-R2"</formula>
    </cfRule>
    <cfRule type="cellIs" dxfId="282" priority="544" stopIfTrue="1" operator="equal">
      <formula>"CW 3240-R7"</formula>
    </cfRule>
  </conditionalFormatting>
  <conditionalFormatting sqref="D279">
    <cfRule type="cellIs" dxfId="281" priority="539" stopIfTrue="1" operator="equal">
      <formula>"CW 2130-R11"</formula>
    </cfRule>
    <cfRule type="cellIs" dxfId="280" priority="540" stopIfTrue="1" operator="equal">
      <formula>"CW 3120-R2"</formula>
    </cfRule>
    <cfRule type="cellIs" dxfId="279" priority="541" stopIfTrue="1" operator="equal">
      <formula>"CW 3240-R7"</formula>
    </cfRule>
  </conditionalFormatting>
  <conditionalFormatting sqref="D320">
    <cfRule type="cellIs" dxfId="278" priority="469" stopIfTrue="1" operator="equal">
      <formula>"CW 3120-R2"</formula>
    </cfRule>
    <cfRule type="cellIs" dxfId="277" priority="470" stopIfTrue="1" operator="equal">
      <formula>"CW 3240-R7"</formula>
    </cfRule>
  </conditionalFormatting>
  <conditionalFormatting sqref="D284">
    <cfRule type="cellIs" dxfId="276" priority="532" stopIfTrue="1" operator="equal">
      <formula>"CW 2130-R11"</formula>
    </cfRule>
    <cfRule type="cellIs" dxfId="275" priority="533" stopIfTrue="1" operator="equal">
      <formula>"CW 3120-R2"</formula>
    </cfRule>
    <cfRule type="cellIs" dxfId="274" priority="534" stopIfTrue="1" operator="equal">
      <formula>"CW 3240-R7"</formula>
    </cfRule>
  </conditionalFormatting>
  <conditionalFormatting sqref="D283">
    <cfRule type="cellIs" dxfId="273" priority="535" stopIfTrue="1" operator="equal">
      <formula>"CW 3120-R2"</formula>
    </cfRule>
    <cfRule type="cellIs" dxfId="272" priority="536" stopIfTrue="1" operator="equal">
      <formula>"CW 3240-R7"</formula>
    </cfRule>
  </conditionalFormatting>
  <conditionalFormatting sqref="D288">
    <cfRule type="cellIs" dxfId="271" priority="527" stopIfTrue="1" operator="equal">
      <formula>"CW 2130-R11"</formula>
    </cfRule>
    <cfRule type="cellIs" dxfId="270" priority="528" stopIfTrue="1" operator="equal">
      <formula>"CW 3120-R2"</formula>
    </cfRule>
    <cfRule type="cellIs" dxfId="269" priority="529" stopIfTrue="1" operator="equal">
      <formula>"CW 3240-R7"</formula>
    </cfRule>
  </conditionalFormatting>
  <conditionalFormatting sqref="D287">
    <cfRule type="cellIs" dxfId="268" priority="530" stopIfTrue="1" operator="equal">
      <formula>"CW 3120-R2"</formula>
    </cfRule>
    <cfRule type="cellIs" dxfId="267" priority="531" stopIfTrue="1" operator="equal">
      <formula>"CW 3240-R7"</formula>
    </cfRule>
  </conditionalFormatting>
  <conditionalFormatting sqref="D292">
    <cfRule type="cellIs" dxfId="266" priority="525" stopIfTrue="1" operator="equal">
      <formula>"CW 3120-R2"</formula>
    </cfRule>
    <cfRule type="cellIs" dxfId="265" priority="526" stopIfTrue="1" operator="equal">
      <formula>"CW 3240-R7"</formula>
    </cfRule>
  </conditionalFormatting>
  <conditionalFormatting sqref="D294">
    <cfRule type="cellIs" dxfId="264" priority="523" stopIfTrue="1" operator="equal">
      <formula>"CW 3120-R2"</formula>
    </cfRule>
    <cfRule type="cellIs" dxfId="263" priority="524" stopIfTrue="1" operator="equal">
      <formula>"CW 3240-R7"</formula>
    </cfRule>
  </conditionalFormatting>
  <conditionalFormatting sqref="D293">
    <cfRule type="cellIs" dxfId="262" priority="521" stopIfTrue="1" operator="equal">
      <formula>"CW 3120-R2"</formula>
    </cfRule>
    <cfRule type="cellIs" dxfId="261" priority="522" stopIfTrue="1" operator="equal">
      <formula>"CW 3240-R7"</formula>
    </cfRule>
  </conditionalFormatting>
  <conditionalFormatting sqref="D304">
    <cfRule type="cellIs" dxfId="260" priority="496" stopIfTrue="1" operator="equal">
      <formula>"CW 3120-R2"</formula>
    </cfRule>
    <cfRule type="cellIs" dxfId="259" priority="497" stopIfTrue="1" operator="equal">
      <formula>"CW 3240-R7"</formula>
    </cfRule>
  </conditionalFormatting>
  <conditionalFormatting sqref="D341">
    <cfRule type="cellIs" dxfId="258" priority="437" stopIfTrue="1" operator="equal">
      <formula>"CW 3120-R2"</formula>
    </cfRule>
    <cfRule type="cellIs" dxfId="257" priority="438" stopIfTrue="1" operator="equal">
      <formula>"CW 3240-R7"</formula>
    </cfRule>
  </conditionalFormatting>
  <conditionalFormatting sqref="D306">
    <cfRule type="cellIs" dxfId="256" priority="494" stopIfTrue="1" operator="equal">
      <formula>"CW 3120-R2"</formula>
    </cfRule>
    <cfRule type="cellIs" dxfId="255" priority="495" stopIfTrue="1" operator="equal">
      <formula>"CW 3240-R7"</formula>
    </cfRule>
  </conditionalFormatting>
  <conditionalFormatting sqref="D305">
    <cfRule type="cellIs" dxfId="254" priority="492" stopIfTrue="1" operator="equal">
      <formula>"CW 3120-R2"</formula>
    </cfRule>
    <cfRule type="cellIs" dxfId="253" priority="493" stopIfTrue="1" operator="equal">
      <formula>"CW 3240-R7"</formula>
    </cfRule>
  </conditionalFormatting>
  <conditionalFormatting sqref="D295">
    <cfRule type="cellIs" dxfId="252" priority="513" stopIfTrue="1" operator="equal">
      <formula>"CW 3120-R2"</formula>
    </cfRule>
    <cfRule type="cellIs" dxfId="251" priority="514" stopIfTrue="1" operator="equal">
      <formula>"CW 3240-R7"</formula>
    </cfRule>
  </conditionalFormatting>
  <conditionalFormatting sqref="D296">
    <cfRule type="cellIs" dxfId="250" priority="510" stopIfTrue="1" operator="equal">
      <formula>"CW 2130-R11"</formula>
    </cfRule>
    <cfRule type="cellIs" dxfId="249" priority="511" stopIfTrue="1" operator="equal">
      <formula>"CW 3120-R2"</formula>
    </cfRule>
    <cfRule type="cellIs" dxfId="248" priority="512" stopIfTrue="1" operator="equal">
      <formula>"CW 3240-R7"</formula>
    </cfRule>
  </conditionalFormatting>
  <conditionalFormatting sqref="D297">
    <cfRule type="cellIs" dxfId="247" priority="507" stopIfTrue="1" operator="equal">
      <formula>"CW 2130-R11"</formula>
    </cfRule>
    <cfRule type="cellIs" dxfId="246" priority="508" stopIfTrue="1" operator="equal">
      <formula>"CW 3120-R2"</formula>
    </cfRule>
    <cfRule type="cellIs" dxfId="245" priority="509" stopIfTrue="1" operator="equal">
      <formula>"CW 3240-R7"</formula>
    </cfRule>
  </conditionalFormatting>
  <conditionalFormatting sqref="D299">
    <cfRule type="cellIs" dxfId="244" priority="503" stopIfTrue="1" operator="equal">
      <formula>"CW 3120-R2"</formula>
    </cfRule>
    <cfRule type="cellIs" dxfId="243" priority="504" stopIfTrue="1" operator="equal">
      <formula>"CW 3240-R7"</formula>
    </cfRule>
  </conditionalFormatting>
  <conditionalFormatting sqref="D311">
    <cfRule type="cellIs" dxfId="242" priority="477" stopIfTrue="1" operator="equal">
      <formula>"CW 2130-R11"</formula>
    </cfRule>
    <cfRule type="cellIs" dxfId="241" priority="478" stopIfTrue="1" operator="equal">
      <formula>"CW 3120-R2"</formula>
    </cfRule>
    <cfRule type="cellIs" dxfId="240" priority="479" stopIfTrue="1" operator="equal">
      <formula>"CW 3240-R7"</formula>
    </cfRule>
  </conditionalFormatting>
  <conditionalFormatting sqref="D310">
    <cfRule type="cellIs" dxfId="239" priority="480" stopIfTrue="1" operator="equal">
      <formula>"CW 3120-R2"</formula>
    </cfRule>
    <cfRule type="cellIs" dxfId="238" priority="481" stopIfTrue="1" operator="equal">
      <formula>"CW 3240-R7"</formula>
    </cfRule>
  </conditionalFormatting>
  <conditionalFormatting sqref="D318">
    <cfRule type="cellIs" dxfId="237" priority="473" stopIfTrue="1" operator="equal">
      <formula>"CW 3120-R2"</formula>
    </cfRule>
    <cfRule type="cellIs" dxfId="236" priority="474" stopIfTrue="1" operator="equal">
      <formula>"CW 3240-R7"</formula>
    </cfRule>
  </conditionalFormatting>
  <conditionalFormatting sqref="D317">
    <cfRule type="cellIs" dxfId="235" priority="471" stopIfTrue="1" operator="equal">
      <formula>"CW 3120-R2"</formula>
    </cfRule>
    <cfRule type="cellIs" dxfId="234" priority="472" stopIfTrue="1" operator="equal">
      <formula>"CW 3240-R7"</formula>
    </cfRule>
  </conditionalFormatting>
  <conditionalFormatting sqref="D351">
    <cfRule type="cellIs" dxfId="233" priority="426" stopIfTrue="1" operator="equal">
      <formula>"CW 3120-R2"</formula>
    </cfRule>
    <cfRule type="cellIs" dxfId="232" priority="427" stopIfTrue="1" operator="equal">
      <formula>"CW 3240-R7"</formula>
    </cfRule>
  </conditionalFormatting>
  <conditionalFormatting sqref="D337">
    <cfRule type="cellIs" dxfId="231" priority="445" stopIfTrue="1" operator="equal">
      <formula>"CW 3120-R2"</formula>
    </cfRule>
    <cfRule type="cellIs" dxfId="230" priority="446" stopIfTrue="1" operator="equal">
      <formula>"CW 3240-R7"</formula>
    </cfRule>
  </conditionalFormatting>
  <conditionalFormatting sqref="D338">
    <cfRule type="cellIs" dxfId="229" priority="442" stopIfTrue="1" operator="equal">
      <formula>"CW 2130-R11"</formula>
    </cfRule>
    <cfRule type="cellIs" dxfId="228" priority="443" stopIfTrue="1" operator="equal">
      <formula>"CW 3120-R2"</formula>
    </cfRule>
    <cfRule type="cellIs" dxfId="227" priority="444" stopIfTrue="1" operator="equal">
      <formula>"CW 3240-R7"</formula>
    </cfRule>
  </conditionalFormatting>
  <conditionalFormatting sqref="D339">
    <cfRule type="cellIs" dxfId="226" priority="439" stopIfTrue="1" operator="equal">
      <formula>"CW 2130-R11"</formula>
    </cfRule>
    <cfRule type="cellIs" dxfId="225" priority="440" stopIfTrue="1" operator="equal">
      <formula>"CW 3120-R2"</formula>
    </cfRule>
    <cfRule type="cellIs" dxfId="224" priority="441" stopIfTrue="1" operator="equal">
      <formula>"CW 3240-R7"</formula>
    </cfRule>
  </conditionalFormatting>
  <conditionalFormatting sqref="D357">
    <cfRule type="cellIs" dxfId="223" priority="416" stopIfTrue="1" operator="equal">
      <formula>"CW 3120-R2"</formula>
    </cfRule>
    <cfRule type="cellIs" dxfId="222" priority="417" stopIfTrue="1" operator="equal">
      <formula>"CW 3240-R7"</formula>
    </cfRule>
  </conditionalFormatting>
  <conditionalFormatting sqref="D331">
    <cfRule type="cellIs" dxfId="221" priority="459" stopIfTrue="1" operator="equal">
      <formula>"CW 2130-R11"</formula>
    </cfRule>
    <cfRule type="cellIs" dxfId="220" priority="460" stopIfTrue="1" operator="equal">
      <formula>"CW 3120-R2"</formula>
    </cfRule>
    <cfRule type="cellIs" dxfId="219" priority="461" stopIfTrue="1" operator="equal">
      <formula>"CW 3240-R7"</formula>
    </cfRule>
  </conditionalFormatting>
  <conditionalFormatting sqref="D330">
    <cfRule type="cellIs" dxfId="218" priority="462" stopIfTrue="1" operator="equal">
      <formula>"CW 3120-R2"</formula>
    </cfRule>
    <cfRule type="cellIs" dxfId="217" priority="463" stopIfTrue="1" operator="equal">
      <formula>"CW 3240-R7"</formula>
    </cfRule>
  </conditionalFormatting>
  <conditionalFormatting sqref="D316">
    <cfRule type="cellIs" dxfId="216" priority="475" stopIfTrue="1" operator="equal">
      <formula>"CW 3120-R2"</formula>
    </cfRule>
    <cfRule type="cellIs" dxfId="215" priority="476" stopIfTrue="1" operator="equal">
      <formula>"CW 3240-R7"</formula>
    </cfRule>
  </conditionalFormatting>
  <conditionalFormatting sqref="D350">
    <cfRule type="cellIs" dxfId="214" priority="430" stopIfTrue="1" operator="equal">
      <formula>"CW 3120-R2"</formula>
    </cfRule>
    <cfRule type="cellIs" dxfId="213" priority="431" stopIfTrue="1" operator="equal">
      <formula>"CW 3240-R7"</formula>
    </cfRule>
  </conditionalFormatting>
  <conditionalFormatting sqref="D352">
    <cfRule type="cellIs" dxfId="212" priority="428" stopIfTrue="1" operator="equal">
      <formula>"CW 3120-R2"</formula>
    </cfRule>
    <cfRule type="cellIs" dxfId="211" priority="429" stopIfTrue="1" operator="equal">
      <formula>"CW 3240-R7"</formula>
    </cfRule>
  </conditionalFormatting>
  <conditionalFormatting sqref="D344">
    <cfRule type="cellIs" dxfId="210" priority="432" stopIfTrue="1" operator="equal">
      <formula>"CW 2130-R11"</formula>
    </cfRule>
    <cfRule type="cellIs" dxfId="209" priority="433" stopIfTrue="1" operator="equal">
      <formula>"CW 3120-R2"</formula>
    </cfRule>
    <cfRule type="cellIs" dxfId="208" priority="434" stopIfTrue="1" operator="equal">
      <formula>"CW 3240-R7"</formula>
    </cfRule>
  </conditionalFormatting>
  <conditionalFormatting sqref="D343">
    <cfRule type="cellIs" dxfId="207" priority="435" stopIfTrue="1" operator="equal">
      <formula>"CW 3120-R2"</formula>
    </cfRule>
    <cfRule type="cellIs" dxfId="206" priority="436" stopIfTrue="1" operator="equal">
      <formula>"CW 3240-R7"</formula>
    </cfRule>
  </conditionalFormatting>
  <conditionalFormatting sqref="D167:D181">
    <cfRule type="cellIs" dxfId="205" priority="410" stopIfTrue="1" operator="equal">
      <formula>"CW 2130-R11"</formula>
    </cfRule>
    <cfRule type="cellIs" dxfId="204" priority="411" stopIfTrue="1" operator="equal">
      <formula>"CW 3120-R2"</formula>
    </cfRule>
    <cfRule type="cellIs" dxfId="203" priority="412" stopIfTrue="1" operator="equal">
      <formula>"CW 3240-R7"</formula>
    </cfRule>
  </conditionalFormatting>
  <conditionalFormatting sqref="D334">
    <cfRule type="cellIs" dxfId="202" priority="457" stopIfTrue="1" operator="equal">
      <formula>"CW 3120-R2"</formula>
    </cfRule>
    <cfRule type="cellIs" dxfId="201" priority="458" stopIfTrue="1" operator="equal">
      <formula>"CW 3240-R7"</formula>
    </cfRule>
  </conditionalFormatting>
  <conditionalFormatting sqref="D336">
    <cfRule type="cellIs" dxfId="200" priority="455" stopIfTrue="1" operator="equal">
      <formula>"CW 3120-R2"</formula>
    </cfRule>
    <cfRule type="cellIs" dxfId="199" priority="456" stopIfTrue="1" operator="equal">
      <formula>"CW 3240-R7"</formula>
    </cfRule>
  </conditionalFormatting>
  <conditionalFormatting sqref="D335">
    <cfRule type="cellIs" dxfId="198" priority="453" stopIfTrue="1" operator="equal">
      <formula>"CW 3120-R2"</formula>
    </cfRule>
    <cfRule type="cellIs" dxfId="197" priority="454" stopIfTrue="1" operator="equal">
      <formula>"CW 3240-R7"</formula>
    </cfRule>
  </conditionalFormatting>
  <conditionalFormatting sqref="D353">
    <cfRule type="cellIs" dxfId="196" priority="424" stopIfTrue="1" operator="equal">
      <formula>"CW 3120-R2"</formula>
    </cfRule>
    <cfRule type="cellIs" dxfId="195" priority="425" stopIfTrue="1" operator="equal">
      <formula>"CW 3240-R7"</formula>
    </cfRule>
  </conditionalFormatting>
  <conditionalFormatting sqref="D354">
    <cfRule type="cellIs" dxfId="194" priority="421" stopIfTrue="1" operator="equal">
      <formula>"CW 2130-R11"</formula>
    </cfRule>
    <cfRule type="cellIs" dxfId="193" priority="422" stopIfTrue="1" operator="equal">
      <formula>"CW 3120-R2"</formula>
    </cfRule>
    <cfRule type="cellIs" dxfId="192" priority="423" stopIfTrue="1" operator="equal">
      <formula>"CW 3240-R7"</formula>
    </cfRule>
  </conditionalFormatting>
  <conditionalFormatting sqref="D355">
    <cfRule type="cellIs" dxfId="191" priority="418" stopIfTrue="1" operator="equal">
      <formula>"CW 2130-R11"</formula>
    </cfRule>
    <cfRule type="cellIs" dxfId="190" priority="419" stopIfTrue="1" operator="equal">
      <formula>"CW 3120-R2"</formula>
    </cfRule>
    <cfRule type="cellIs" dxfId="189" priority="420" stopIfTrue="1" operator="equal">
      <formula>"CW 3240-R7"</formula>
    </cfRule>
  </conditionalFormatting>
  <conditionalFormatting sqref="D166">
    <cfRule type="cellIs" dxfId="188" priority="413" stopIfTrue="1" operator="equal">
      <formula>"CW 2130-R11"</formula>
    </cfRule>
    <cfRule type="cellIs" dxfId="187" priority="414" stopIfTrue="1" operator="equal">
      <formula>"CW 3120-R2"</formula>
    </cfRule>
    <cfRule type="cellIs" dxfId="186" priority="415" stopIfTrue="1" operator="equal">
      <formula>"CW 3240-R7"</formula>
    </cfRule>
  </conditionalFormatting>
  <conditionalFormatting sqref="D195">
    <cfRule type="cellIs" dxfId="185" priority="199" stopIfTrue="1" operator="equal">
      <formula>"CW 2130-R11"</formula>
    </cfRule>
    <cfRule type="cellIs" dxfId="184" priority="200" stopIfTrue="1" operator="equal">
      <formula>"CW 3120-R2"</formula>
    </cfRule>
    <cfRule type="cellIs" dxfId="183" priority="201" stopIfTrue="1" operator="equal">
      <formula>"CW 3240-R7"</formula>
    </cfRule>
  </conditionalFormatting>
  <conditionalFormatting sqref="D196">
    <cfRule type="cellIs" dxfId="182" priority="196" stopIfTrue="1" operator="equal">
      <formula>"CW 2130-R11"</formula>
    </cfRule>
    <cfRule type="cellIs" dxfId="181" priority="197" stopIfTrue="1" operator="equal">
      <formula>"CW 3120-R2"</formula>
    </cfRule>
    <cfRule type="cellIs" dxfId="180" priority="198" stopIfTrue="1" operator="equal">
      <formula>"CW 3240-R7"</formula>
    </cfRule>
  </conditionalFormatting>
  <conditionalFormatting sqref="D201">
    <cfRule type="cellIs" dxfId="179" priority="190" stopIfTrue="1" operator="equal">
      <formula>"CW 2130-R11"</formula>
    </cfRule>
    <cfRule type="cellIs" dxfId="178" priority="191" stopIfTrue="1" operator="equal">
      <formula>"CW 3120-R2"</formula>
    </cfRule>
    <cfRule type="cellIs" dxfId="177" priority="192" stopIfTrue="1" operator="equal">
      <formula>"CW 3240-R7"</formula>
    </cfRule>
  </conditionalFormatting>
  <conditionalFormatting sqref="D189">
    <cfRule type="cellIs" dxfId="176" priority="208" stopIfTrue="1" operator="equal">
      <formula>"CW 2130-R11"</formula>
    </cfRule>
    <cfRule type="cellIs" dxfId="175" priority="209" stopIfTrue="1" operator="equal">
      <formula>"CW 3120-R2"</formula>
    </cfRule>
    <cfRule type="cellIs" dxfId="174" priority="210" stopIfTrue="1" operator="equal">
      <formula>"CW 3240-R7"</formula>
    </cfRule>
  </conditionalFormatting>
  <conditionalFormatting sqref="D192">
    <cfRule type="cellIs" dxfId="173" priority="202" stopIfTrue="1" operator="equal">
      <formula>"CW 2130-R11"</formula>
    </cfRule>
    <cfRule type="cellIs" dxfId="172" priority="203" stopIfTrue="1" operator="equal">
      <formula>"CW 3120-R2"</formula>
    </cfRule>
    <cfRule type="cellIs" dxfId="171" priority="204" stopIfTrue="1" operator="equal">
      <formula>"CW 3240-R7"</formula>
    </cfRule>
  </conditionalFormatting>
  <conditionalFormatting sqref="D186">
    <cfRule type="cellIs" dxfId="170" priority="211" stopIfTrue="1" operator="equal">
      <formula>"CW 2130-R11"</formula>
    </cfRule>
    <cfRule type="cellIs" dxfId="169" priority="212" stopIfTrue="1" operator="equal">
      <formula>"CW 3120-R2"</formula>
    </cfRule>
    <cfRule type="cellIs" dxfId="168" priority="213" stopIfTrue="1" operator="equal">
      <formula>"CW 3240-R7"</formula>
    </cfRule>
  </conditionalFormatting>
  <conditionalFormatting sqref="D190:D191">
    <cfRule type="cellIs" dxfId="167" priority="205" stopIfTrue="1" operator="equal">
      <formula>"CW 2130-R11"</formula>
    </cfRule>
    <cfRule type="cellIs" dxfId="166" priority="206" stopIfTrue="1" operator="equal">
      <formula>"CW 3120-R2"</formula>
    </cfRule>
    <cfRule type="cellIs" dxfId="165" priority="207" stopIfTrue="1" operator="equal">
      <formula>"CW 3240-R7"</formula>
    </cfRule>
  </conditionalFormatting>
  <conditionalFormatting sqref="D248">
    <cfRule type="cellIs" dxfId="164" priority="46" stopIfTrue="1" operator="equal">
      <formula>"CW 2130-R11"</formula>
    </cfRule>
    <cfRule type="cellIs" dxfId="163" priority="47" stopIfTrue="1" operator="equal">
      <formula>"CW 3120-R2"</formula>
    </cfRule>
    <cfRule type="cellIs" dxfId="162" priority="48" stopIfTrue="1" operator="equal">
      <formula>"CW 3240-R7"</formula>
    </cfRule>
  </conditionalFormatting>
  <conditionalFormatting sqref="D230">
    <cfRule type="cellIs" dxfId="161" priority="55" stopIfTrue="1" operator="equal">
      <formula>"CW 2130-R11"</formula>
    </cfRule>
    <cfRule type="cellIs" dxfId="160" priority="56" stopIfTrue="1" operator="equal">
      <formula>"CW 3120-R2"</formula>
    </cfRule>
    <cfRule type="cellIs" dxfId="159" priority="57" stopIfTrue="1" operator="equal">
      <formula>"CW 3240-R7"</formula>
    </cfRule>
  </conditionalFormatting>
  <conditionalFormatting sqref="D231">
    <cfRule type="cellIs" dxfId="158" priority="52" stopIfTrue="1" operator="equal">
      <formula>"CW 2130-R11"</formula>
    </cfRule>
    <cfRule type="cellIs" dxfId="157" priority="53" stopIfTrue="1" operator="equal">
      <formula>"CW 3120-R2"</formula>
    </cfRule>
    <cfRule type="cellIs" dxfId="156" priority="54" stopIfTrue="1" operator="equal">
      <formula>"CW 3240-R7"</formula>
    </cfRule>
  </conditionalFormatting>
  <conditionalFormatting sqref="D175">
    <cfRule type="cellIs" dxfId="155" priority="28" stopIfTrue="1" operator="equal">
      <formula>"CW 2130-R11"</formula>
    </cfRule>
    <cfRule type="cellIs" dxfId="154" priority="29" stopIfTrue="1" operator="equal">
      <formula>"CW 3120-R2"</formula>
    </cfRule>
    <cfRule type="cellIs" dxfId="153" priority="30" stopIfTrue="1" operator="equal">
      <formula>"CW 3240-R7"</formula>
    </cfRule>
  </conditionalFormatting>
  <conditionalFormatting sqref="D170:D171">
    <cfRule type="cellIs" dxfId="152" priority="37" stopIfTrue="1" operator="equal">
      <formula>"CW 2130-R11"</formula>
    </cfRule>
    <cfRule type="cellIs" dxfId="151" priority="38" stopIfTrue="1" operator="equal">
      <formula>"CW 3120-R2"</formula>
    </cfRule>
    <cfRule type="cellIs" dxfId="150" priority="39" stopIfTrue="1" operator="equal">
      <formula>"CW 3240-R7"</formula>
    </cfRule>
  </conditionalFormatting>
  <conditionalFormatting sqref="D247">
    <cfRule type="cellIs" dxfId="149" priority="49" stopIfTrue="1" operator="equal">
      <formula>"CW 2130-R11"</formula>
    </cfRule>
    <cfRule type="cellIs" dxfId="148" priority="50" stopIfTrue="1" operator="equal">
      <formula>"CW 3120-R2"</formula>
    </cfRule>
    <cfRule type="cellIs" dxfId="147" priority="51" stopIfTrue="1" operator="equal">
      <formula>"CW 3240-R7"</formula>
    </cfRule>
  </conditionalFormatting>
  <conditionalFormatting sqref="D174">
    <cfRule type="cellIs" dxfId="146" priority="31" stopIfTrue="1" operator="equal">
      <formula>"CW 2130-R11"</formula>
    </cfRule>
    <cfRule type="cellIs" dxfId="145" priority="32" stopIfTrue="1" operator="equal">
      <formula>"CW 3120-R2"</formula>
    </cfRule>
    <cfRule type="cellIs" dxfId="144" priority="33" stopIfTrue="1" operator="equal">
      <formula>"CW 3240-R7"</formula>
    </cfRule>
  </conditionalFormatting>
  <conditionalFormatting sqref="D207">
    <cfRule type="cellIs" dxfId="143" priority="175" stopIfTrue="1" operator="equal">
      <formula>"CW 2130-R11"</formula>
    </cfRule>
    <cfRule type="cellIs" dxfId="142" priority="176" stopIfTrue="1" operator="equal">
      <formula>"CW 3120-R2"</formula>
    </cfRule>
    <cfRule type="cellIs" dxfId="141" priority="177" stopIfTrue="1" operator="equal">
      <formula>"CW 3240-R7"</formula>
    </cfRule>
  </conditionalFormatting>
  <conditionalFormatting sqref="D206">
    <cfRule type="cellIs" dxfId="140" priority="178" stopIfTrue="1" operator="equal">
      <formula>"CW 2130-R11"</formula>
    </cfRule>
    <cfRule type="cellIs" dxfId="139" priority="179" stopIfTrue="1" operator="equal">
      <formula>"CW 3120-R2"</formula>
    </cfRule>
    <cfRule type="cellIs" dxfId="138" priority="180" stopIfTrue="1" operator="equal">
      <formula>"CW 3240-R7"</formula>
    </cfRule>
  </conditionalFormatting>
  <conditionalFormatting sqref="D201">
    <cfRule type="cellIs" dxfId="137" priority="187" stopIfTrue="1" operator="equal">
      <formula>"CW 2130-R11"</formula>
    </cfRule>
    <cfRule type="cellIs" dxfId="136" priority="188" stopIfTrue="1" operator="equal">
      <formula>"CW 3120-R2"</formula>
    </cfRule>
    <cfRule type="cellIs" dxfId="135" priority="189" stopIfTrue="1" operator="equal">
      <formula>"CW 3240-R7"</formula>
    </cfRule>
  </conditionalFormatting>
  <conditionalFormatting sqref="D203">
    <cfRule type="cellIs" dxfId="134" priority="184" stopIfTrue="1" operator="equal">
      <formula>"CW 2130-R11"</formula>
    </cfRule>
    <cfRule type="cellIs" dxfId="133" priority="185" stopIfTrue="1" operator="equal">
      <formula>"CW 3120-R2"</formula>
    </cfRule>
    <cfRule type="cellIs" dxfId="132" priority="186" stopIfTrue="1" operator="equal">
      <formula>"CW 3240-R7"</formula>
    </cfRule>
  </conditionalFormatting>
  <conditionalFormatting sqref="D204:D205">
    <cfRule type="cellIs" dxfId="131" priority="181" stopIfTrue="1" operator="equal">
      <formula>"CW 2130-R11"</formula>
    </cfRule>
    <cfRule type="cellIs" dxfId="130" priority="182" stopIfTrue="1" operator="equal">
      <formula>"CW 3120-R2"</formula>
    </cfRule>
    <cfRule type="cellIs" dxfId="129" priority="183" stopIfTrue="1" operator="equal">
      <formula>"CW 3240-R7"</formula>
    </cfRule>
  </conditionalFormatting>
  <conditionalFormatting sqref="D208">
    <cfRule type="cellIs" dxfId="128" priority="172" stopIfTrue="1" operator="equal">
      <formula>"CW 2130-R11"</formula>
    </cfRule>
    <cfRule type="cellIs" dxfId="127" priority="173" stopIfTrue="1" operator="equal">
      <formula>"CW 3120-R2"</formula>
    </cfRule>
    <cfRule type="cellIs" dxfId="126" priority="174" stopIfTrue="1" operator="equal">
      <formula>"CW 3240-R7"</formula>
    </cfRule>
  </conditionalFormatting>
  <conditionalFormatting sqref="D225">
    <cfRule type="cellIs" dxfId="125" priority="142" stopIfTrue="1" operator="equal">
      <formula>"CW 2130-R11"</formula>
    </cfRule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211">
    <cfRule type="cellIs" dxfId="122" priority="169" stopIfTrue="1" operator="equal">
      <formula>"CW 2130-R11"</formula>
    </cfRule>
    <cfRule type="cellIs" dxfId="121" priority="170" stopIfTrue="1" operator="equal">
      <formula>"CW 3120-R2"</formula>
    </cfRule>
    <cfRule type="cellIs" dxfId="120" priority="171" stopIfTrue="1" operator="equal">
      <formula>"CW 3240-R7"</formula>
    </cfRule>
  </conditionalFormatting>
  <conditionalFormatting sqref="D217">
    <cfRule type="cellIs" dxfId="119" priority="139" stopIfTrue="1" operator="equal">
      <formula>"CW 2130-R11"</formula>
    </cfRule>
    <cfRule type="cellIs" dxfId="118" priority="140" stopIfTrue="1" operator="equal">
      <formula>"CW 3120-R2"</formula>
    </cfRule>
    <cfRule type="cellIs" dxfId="117" priority="141" stopIfTrue="1" operator="equal">
      <formula>"CW 3240-R7"</formula>
    </cfRule>
  </conditionalFormatting>
  <conditionalFormatting sqref="D234">
    <cfRule type="cellIs" dxfId="116" priority="106" stopIfTrue="1" operator="equal">
      <formula>"CW 2130-R11"</formula>
    </cfRule>
    <cfRule type="cellIs" dxfId="115" priority="107" stopIfTrue="1" operator="equal">
      <formula>"CW 3120-R2"</formula>
    </cfRule>
    <cfRule type="cellIs" dxfId="114" priority="108" stopIfTrue="1" operator="equal">
      <formula>"CW 3240-R7"</formula>
    </cfRule>
  </conditionalFormatting>
  <conditionalFormatting sqref="D198">
    <cfRule type="cellIs" dxfId="113" priority="64" stopIfTrue="1" operator="equal">
      <formula>"CW 2130-R11"</formula>
    </cfRule>
    <cfRule type="cellIs" dxfId="112" priority="65" stopIfTrue="1" operator="equal">
      <formula>"CW 3120-R2"</formula>
    </cfRule>
    <cfRule type="cellIs" dxfId="111" priority="66" stopIfTrue="1" operator="equal">
      <formula>"CW 3240-R7"</formula>
    </cfRule>
  </conditionalFormatting>
  <conditionalFormatting sqref="D221:D222">
    <cfRule type="cellIs" dxfId="110" priority="151" stopIfTrue="1" operator="equal">
      <formula>"CW 2130-R11"</formula>
    </cfRule>
    <cfRule type="cellIs" dxfId="109" priority="152" stopIfTrue="1" operator="equal">
      <formula>"CW 3120-R2"</formula>
    </cfRule>
    <cfRule type="cellIs" dxfId="108" priority="153" stopIfTrue="1" operator="equal">
      <formula>"CW 3240-R7"</formula>
    </cfRule>
  </conditionalFormatting>
  <conditionalFormatting sqref="D224">
    <cfRule type="cellIs" dxfId="107" priority="145" stopIfTrue="1" operator="equal">
      <formula>"CW 2130-R11"</formula>
    </cfRule>
    <cfRule type="cellIs" dxfId="106" priority="146" stopIfTrue="1" operator="equal">
      <formula>"CW 3120-R2"</formula>
    </cfRule>
    <cfRule type="cellIs" dxfId="105" priority="147" stopIfTrue="1" operator="equal">
      <formula>"CW 3240-R7"</formula>
    </cfRule>
  </conditionalFormatting>
  <conditionalFormatting sqref="D187">
    <cfRule type="cellIs" dxfId="104" priority="70" stopIfTrue="1" operator="equal">
      <formula>"CW 2130-R11"</formula>
    </cfRule>
    <cfRule type="cellIs" dxfId="103" priority="71" stopIfTrue="1" operator="equal">
      <formula>"CW 3120-R2"</formula>
    </cfRule>
    <cfRule type="cellIs" dxfId="102" priority="72" stopIfTrue="1" operator="equal">
      <formula>"CW 3240-R7"</formula>
    </cfRule>
  </conditionalFormatting>
  <conditionalFormatting sqref="D220">
    <cfRule type="cellIs" dxfId="101" priority="154" stopIfTrue="1" operator="equal">
      <formula>"CW 2130-R11"</formula>
    </cfRule>
    <cfRule type="cellIs" dxfId="100" priority="155" stopIfTrue="1" operator="equal">
      <formula>"CW 3120-R2"</formula>
    </cfRule>
    <cfRule type="cellIs" dxfId="99" priority="156" stopIfTrue="1" operator="equal">
      <formula>"CW 3240-R7"</formula>
    </cfRule>
  </conditionalFormatting>
  <conditionalFormatting sqref="D218">
    <cfRule type="cellIs" dxfId="98" priority="157" stopIfTrue="1" operator="equal">
      <formula>"CW 2130-R11"</formula>
    </cfRule>
    <cfRule type="cellIs" dxfId="97" priority="158" stopIfTrue="1" operator="equal">
      <formula>"CW 3120-R2"</formula>
    </cfRule>
    <cfRule type="cellIs" dxfId="96" priority="159" stopIfTrue="1" operator="equal">
      <formula>"CW 3240-R7"</formula>
    </cfRule>
  </conditionalFormatting>
  <conditionalFormatting sqref="D216">
    <cfRule type="cellIs" dxfId="95" priority="163" stopIfTrue="1" operator="equal">
      <formula>"CW 2130-R11"</formula>
    </cfRule>
    <cfRule type="cellIs" dxfId="94" priority="164" stopIfTrue="1" operator="equal">
      <formula>"CW 3120-R2"</formula>
    </cfRule>
    <cfRule type="cellIs" dxfId="93" priority="165" stopIfTrue="1" operator="equal">
      <formula>"CW 3240-R7"</formula>
    </cfRule>
  </conditionalFormatting>
  <conditionalFormatting sqref="D212">
    <cfRule type="cellIs" dxfId="92" priority="166" stopIfTrue="1" operator="equal">
      <formula>"CW 2130-R11"</formula>
    </cfRule>
    <cfRule type="cellIs" dxfId="91" priority="167" stopIfTrue="1" operator="equal">
      <formula>"CW 3120-R2"</formula>
    </cfRule>
    <cfRule type="cellIs" dxfId="90" priority="168" stopIfTrue="1" operator="equal">
      <formula>"CW 3240-R7"</formula>
    </cfRule>
  </conditionalFormatting>
  <conditionalFormatting sqref="D223">
    <cfRule type="cellIs" dxfId="89" priority="148" stopIfTrue="1" operator="equal">
      <formula>"CW 2130-R11"</formula>
    </cfRule>
    <cfRule type="cellIs" dxfId="88" priority="149" stopIfTrue="1" operator="equal">
      <formula>"CW 3120-R2"</formula>
    </cfRule>
    <cfRule type="cellIs" dxfId="87" priority="150" stopIfTrue="1" operator="equal">
      <formula>"CW 3240-R7"</formula>
    </cfRule>
  </conditionalFormatting>
  <conditionalFormatting sqref="D218">
    <cfRule type="cellIs" dxfId="86" priority="160" stopIfTrue="1" operator="equal">
      <formula>"CW 2130-R11"</formula>
    </cfRule>
    <cfRule type="cellIs" dxfId="85" priority="161" stopIfTrue="1" operator="equal">
      <formula>"CW 3120-R2"</formula>
    </cfRule>
    <cfRule type="cellIs" dxfId="84" priority="162" stopIfTrue="1" operator="equal">
      <formula>"CW 3240-R7"</formula>
    </cfRule>
  </conditionalFormatting>
  <conditionalFormatting sqref="D251">
    <cfRule type="cellIs" dxfId="83" priority="94" stopIfTrue="1" operator="equal">
      <formula>"CW 2130-R11"</formula>
    </cfRule>
    <cfRule type="cellIs" dxfId="82" priority="95" stopIfTrue="1" operator="equal">
      <formula>"CW 3120-R2"</formula>
    </cfRule>
    <cfRule type="cellIs" dxfId="81" priority="96" stopIfTrue="1" operator="equal">
      <formula>"CW 3240-R7"</formula>
    </cfRule>
  </conditionalFormatting>
  <conditionalFormatting sqref="D240">
    <cfRule type="cellIs" dxfId="80" priority="115" stopIfTrue="1" operator="equal">
      <formula>"CW 2130-R11"</formula>
    </cfRule>
    <cfRule type="cellIs" dxfId="79" priority="116" stopIfTrue="1" operator="equal">
      <formula>"CW 3120-R2"</formula>
    </cfRule>
    <cfRule type="cellIs" dxfId="78" priority="117" stopIfTrue="1" operator="equal">
      <formula>"CW 3240-R7"</formula>
    </cfRule>
  </conditionalFormatting>
  <conditionalFormatting sqref="D214">
    <cfRule type="cellIs" dxfId="77" priority="58" stopIfTrue="1" operator="equal">
      <formula>"CW 2130-R11"</formula>
    </cfRule>
    <cfRule type="cellIs" dxfId="76" priority="59" stopIfTrue="1" operator="equal">
      <formula>"CW 3120-R2"</formula>
    </cfRule>
    <cfRule type="cellIs" dxfId="75" priority="60" stopIfTrue="1" operator="equal">
      <formula>"CW 3240-R7"</formula>
    </cfRule>
  </conditionalFormatting>
  <conditionalFormatting sqref="D172:D173">
    <cfRule type="cellIs" dxfId="74" priority="34" stopIfTrue="1" operator="equal">
      <formula>"CW 2130-R11"</formula>
    </cfRule>
    <cfRule type="cellIs" dxfId="73" priority="35" stopIfTrue="1" operator="equal">
      <formula>"CW 3120-R2"</formula>
    </cfRule>
    <cfRule type="cellIs" dxfId="72" priority="36" stopIfTrue="1" operator="equal">
      <formula>"CW 3240-R7"</formula>
    </cfRule>
  </conditionalFormatting>
  <conditionalFormatting sqref="D257">
    <cfRule type="cellIs" dxfId="71" priority="82" stopIfTrue="1" operator="equal">
      <formula>"CW 2130-R11"</formula>
    </cfRule>
    <cfRule type="cellIs" dxfId="70" priority="83" stopIfTrue="1" operator="equal">
      <formula>"CW 3120-R2"</formula>
    </cfRule>
    <cfRule type="cellIs" dxfId="69" priority="84" stopIfTrue="1" operator="equal">
      <formula>"CW 3240-R7"</formula>
    </cfRule>
  </conditionalFormatting>
  <conditionalFormatting sqref="D241">
    <cfRule type="cellIs" dxfId="68" priority="112" stopIfTrue="1" operator="equal">
      <formula>"CW 2130-R11"</formula>
    </cfRule>
    <cfRule type="cellIs" dxfId="67" priority="113" stopIfTrue="1" operator="equal">
      <formula>"CW 3120-R2"</formula>
    </cfRule>
    <cfRule type="cellIs" dxfId="66" priority="114" stopIfTrue="1" operator="equal">
      <formula>"CW 3240-R7"</formula>
    </cfRule>
  </conditionalFormatting>
  <conditionalFormatting sqref="D197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238:D239">
    <cfRule type="cellIs" dxfId="62" priority="118" stopIfTrue="1" operator="equal">
      <formula>"CW 2130-R11"</formula>
    </cfRule>
    <cfRule type="cellIs" dxfId="61" priority="119" stopIfTrue="1" operator="equal">
      <formula>"CW 3120-R2"</formula>
    </cfRule>
    <cfRule type="cellIs" dxfId="60" priority="120" stopIfTrue="1" operator="equal">
      <formula>"CW 3240-R7"</formula>
    </cfRule>
  </conditionalFormatting>
  <conditionalFormatting sqref="D258">
    <cfRule type="cellIs" dxfId="59" priority="79" stopIfTrue="1" operator="equal">
      <formula>"CW 2130-R11"</formula>
    </cfRule>
    <cfRule type="cellIs" dxfId="58" priority="80" stopIfTrue="1" operator="equal">
      <formula>"CW 3120-R2"</formula>
    </cfRule>
    <cfRule type="cellIs" dxfId="57" priority="81" stopIfTrue="1" operator="equal">
      <formula>"CW 3240-R7"</formula>
    </cfRule>
  </conditionalFormatting>
  <conditionalFormatting sqref="D228">
    <cfRule type="cellIs" dxfId="56" priority="136" stopIfTrue="1" operator="equal">
      <formula>"CW 2130-R11"</formula>
    </cfRule>
    <cfRule type="cellIs" dxfId="55" priority="137" stopIfTrue="1" operator="equal">
      <formula>"CW 3120-R2"</formula>
    </cfRule>
    <cfRule type="cellIs" dxfId="54" priority="138" stopIfTrue="1" operator="equal">
      <formula>"CW 3240-R7"</formula>
    </cfRule>
  </conditionalFormatting>
  <conditionalFormatting sqref="D245">
    <cfRule type="cellIs" dxfId="53" priority="103" stopIfTrue="1" operator="equal">
      <formula>"CW 2130-R11"</formula>
    </cfRule>
    <cfRule type="cellIs" dxfId="52" priority="104" stopIfTrue="1" operator="equal">
      <formula>"CW 3120-R2"</formula>
    </cfRule>
    <cfRule type="cellIs" dxfId="51" priority="105" stopIfTrue="1" operator="equal">
      <formula>"CW 3240-R7"</formula>
    </cfRule>
  </conditionalFormatting>
  <conditionalFormatting sqref="D235">
    <cfRule type="cellIs" dxfId="50" priority="124" stopIfTrue="1" operator="equal">
      <formula>"CW 2130-R11"</formula>
    </cfRule>
    <cfRule type="cellIs" dxfId="49" priority="125" stopIfTrue="1" operator="equal">
      <formula>"CW 3120-R2"</formula>
    </cfRule>
    <cfRule type="cellIs" dxfId="48" priority="126" stopIfTrue="1" operator="equal">
      <formula>"CW 3240-R7"</formula>
    </cfRule>
  </conditionalFormatting>
  <conditionalFormatting sqref="D229">
    <cfRule type="cellIs" dxfId="47" priority="133" stopIfTrue="1" operator="equal">
      <formula>"CW 2130-R11"</formula>
    </cfRule>
    <cfRule type="cellIs" dxfId="46" priority="134" stopIfTrue="1" operator="equal">
      <formula>"CW 3120-R2"</formula>
    </cfRule>
    <cfRule type="cellIs" dxfId="45" priority="135" stopIfTrue="1" operator="equal">
      <formula>"CW 3240-R7"</formula>
    </cfRule>
  </conditionalFormatting>
  <conditionalFormatting sqref="D213">
    <cfRule type="cellIs" dxfId="44" priority="61" stopIfTrue="1" operator="equal">
      <formula>"CW 2130-R11"</formula>
    </cfRule>
    <cfRule type="cellIs" dxfId="43" priority="62" stopIfTrue="1" operator="equal">
      <formula>"CW 3120-R2"</formula>
    </cfRule>
    <cfRule type="cellIs" dxfId="42" priority="63" stopIfTrue="1" operator="equal">
      <formula>"CW 3240-R7"</formula>
    </cfRule>
  </conditionalFormatting>
  <conditionalFormatting sqref="D235">
    <cfRule type="cellIs" dxfId="41" priority="127" stopIfTrue="1" operator="equal">
      <formula>"CW 2130-R11"</formula>
    </cfRule>
    <cfRule type="cellIs" dxfId="40" priority="128" stopIfTrue="1" operator="equal">
      <formula>"CW 3120-R2"</formula>
    </cfRule>
    <cfRule type="cellIs" dxfId="39" priority="129" stopIfTrue="1" operator="equal">
      <formula>"CW 3240-R7"</formula>
    </cfRule>
  </conditionalFormatting>
  <conditionalFormatting sqref="D250">
    <cfRule type="cellIs" dxfId="38" priority="13" stopIfTrue="1" operator="equal">
      <formula>"CW 2130-R11"</formula>
    </cfRule>
    <cfRule type="cellIs" dxfId="37" priority="14" stopIfTrue="1" operator="equal">
      <formula>"CW 3120-R2"</formula>
    </cfRule>
    <cfRule type="cellIs" dxfId="36" priority="15" stopIfTrue="1" operator="equal">
      <formula>"CW 3240-R7"</formula>
    </cfRule>
  </conditionalFormatting>
  <conditionalFormatting sqref="D255:D256">
    <cfRule type="cellIs" dxfId="35" priority="85" stopIfTrue="1" operator="equal">
      <formula>"CW 2130-R11"</formula>
    </cfRule>
    <cfRule type="cellIs" dxfId="34" priority="86" stopIfTrue="1" operator="equal">
      <formula>"CW 3120-R2"</formula>
    </cfRule>
    <cfRule type="cellIs" dxfId="33" priority="87" stopIfTrue="1" operator="equal">
      <formula>"CW 3240-R7"</formula>
    </cfRule>
  </conditionalFormatting>
  <conditionalFormatting sqref="D251">
    <cfRule type="cellIs" dxfId="32" priority="91" stopIfTrue="1" operator="equal">
      <formula>"CW 2130-R11"</formula>
    </cfRule>
    <cfRule type="cellIs" dxfId="31" priority="92" stopIfTrue="1" operator="equal">
      <formula>"CW 3120-R2"</formula>
    </cfRule>
    <cfRule type="cellIs" dxfId="30" priority="93" stopIfTrue="1" operator="equal">
      <formula>"CW 3240-R7"</formula>
    </cfRule>
  </conditionalFormatting>
  <conditionalFormatting sqref="D246">
    <cfRule type="cellIs" dxfId="29" priority="100" stopIfTrue="1" operator="equal">
      <formula>"CW 2130-R11"</formula>
    </cfRule>
    <cfRule type="cellIs" dxfId="28" priority="101" stopIfTrue="1" operator="equal">
      <formula>"CW 3120-R2"</formula>
    </cfRule>
    <cfRule type="cellIs" dxfId="27" priority="102" stopIfTrue="1" operator="equal">
      <formula>"CW 3240-R7"</formula>
    </cfRule>
  </conditionalFormatting>
  <conditionalFormatting sqref="D254">
    <cfRule type="cellIs" dxfId="26" priority="7" stopIfTrue="1" operator="equal">
      <formula>"CW 2130-R11"</formula>
    </cfRule>
    <cfRule type="cellIs" dxfId="25" priority="8" stopIfTrue="1" operator="equal">
      <formula>"CW 3120-R2"</formula>
    </cfRule>
    <cfRule type="cellIs" dxfId="24" priority="9" stopIfTrue="1" operator="equal">
      <formula>"CW 3240-R7"</formula>
    </cfRule>
  </conditionalFormatting>
  <conditionalFormatting sqref="D169:D171">
    <cfRule type="cellIs" dxfId="23" priority="43" stopIfTrue="1" operator="equal">
      <formula>"CW 2130-R11"</formula>
    </cfRule>
    <cfRule type="cellIs" dxfId="22" priority="44" stopIfTrue="1" operator="equal">
      <formula>"CW 3120-R2"</formula>
    </cfRule>
    <cfRule type="cellIs" dxfId="21" priority="45" stopIfTrue="1" operator="equal">
      <formula>"CW 3240-R7"</formula>
    </cfRule>
  </conditionalFormatting>
  <conditionalFormatting sqref="D169">
    <cfRule type="cellIs" dxfId="20" priority="40" stopIfTrue="1" operator="equal">
      <formula>"CW 2130-R11"</formula>
    </cfRule>
    <cfRule type="cellIs" dxfId="19" priority="41" stopIfTrue="1" operator="equal">
      <formula>"CW 3120-R2"</formula>
    </cfRule>
    <cfRule type="cellIs" dxfId="18" priority="42" stopIfTrue="1" operator="equal">
      <formula>"CW 3240-R7"</formula>
    </cfRule>
  </conditionalFormatting>
  <conditionalFormatting sqref="D253">
    <cfRule type="cellIs" dxfId="17" priority="10" stopIfTrue="1" operator="equal">
      <formula>"CW 2130-R11"</formula>
    </cfRule>
    <cfRule type="cellIs" dxfId="16" priority="11" stopIfTrue="1" operator="equal">
      <formula>"CW 3120-R2"</formula>
    </cfRule>
    <cfRule type="cellIs" dxfId="15" priority="12" stopIfTrue="1" operator="equal">
      <formula>"CW 3240-R7"</formula>
    </cfRule>
  </conditionalFormatting>
  <conditionalFormatting sqref="D200">
    <cfRule type="cellIs" dxfId="14" priority="25" stopIfTrue="1" operator="equal">
      <formula>"CW 2130-R11"</formula>
    </cfRule>
    <cfRule type="cellIs" dxfId="13" priority="26" stopIfTrue="1" operator="equal">
      <formula>"CW 3120-R2"</formula>
    </cfRule>
    <cfRule type="cellIs" dxfId="12" priority="27" stopIfTrue="1" operator="equal">
      <formula>"CW 3240-R7"</formula>
    </cfRule>
  </conditionalFormatting>
  <conditionalFormatting sqref="D233">
    <cfRule type="cellIs" dxfId="11" priority="22" stopIfTrue="1" operator="equal">
      <formula>"CW 2130-R11"</formula>
    </cfRule>
    <cfRule type="cellIs" dxfId="10" priority="23" stopIfTrue="1" operator="equal">
      <formula>"CW 3120-R2"</formula>
    </cfRule>
    <cfRule type="cellIs" dxfId="9" priority="24" stopIfTrue="1" operator="equal">
      <formula>"CW 3240-R7"</formula>
    </cfRule>
  </conditionalFormatting>
  <conditionalFormatting sqref="D237">
    <cfRule type="cellIs" dxfId="8" priority="19" stopIfTrue="1" operator="equal">
      <formula>"CW 2130-R11"</formula>
    </cfRule>
    <cfRule type="cellIs" dxfId="7" priority="20" stopIfTrue="1" operator="equal">
      <formula>"CW 3120-R2"</formula>
    </cfRule>
    <cfRule type="cellIs" dxfId="6" priority="21" stopIfTrue="1" operator="equal">
      <formula>"CW 3240-R7"</formula>
    </cfRule>
  </conditionalFormatting>
  <conditionalFormatting sqref="D242">
    <cfRule type="cellIs" dxfId="5" priority="16" stopIfTrue="1" operator="equal">
      <formula>"CW 2130-R11"</formula>
    </cfRule>
    <cfRule type="cellIs" dxfId="4" priority="17" stopIfTrue="1" operator="equal">
      <formula>"CW 3120-R2"</formula>
    </cfRule>
    <cfRule type="cellIs" dxfId="3" priority="18" stopIfTrue="1" operator="equal">
      <formula>"CW 3240-R7"</formula>
    </cfRule>
  </conditionalFormatting>
  <conditionalFormatting sqref="D14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1 G13:G14 G16:G17 G19 G21 G23 G26:G27 G29:G31 G33:G34 G152 G47 G50 G52:G53 G55:G58 G60:G65 G67:G80 G83 G42:G45 G88 G91:G94 G85:G86 G154:G155 G159:G160 G157 G162 G245:G248 G352 G36:G40 G96:G98 G101:G102 G104:G105 G108 G110 G112 G114 G117:G124 G126 G128:G132 G134 G136 G138 G140:G150 G264 G267:G269 G273 G276 G279 G281 G284:G285 G297 G294 G299 G288:G290 G301:G302 G306 G308 G311:G314 G318 G320 G322:G324 G326:G328 G331:G332 G339 G336 G341 G344:G345 G347:G348 G357 G355 G250:G251 G189 G191:G192 G186:G187 G200:G201 G203 G205:G208 G195:G198 G222:G225 G220 G216:G218 G211:G214 G239:G242 G237 G233:G235 G228:G231 G253:G254 G165:G181 G256:G259" xr:uid="{679C0588-DDDF-4626-872C-DF466FCDDB96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2 G15 G18 G22 G25 G28 G32 G35 G46 G51 G48:G49 G54 G59 G66 G84 G81:G82 G153 G41 G90 G158 G161 G163:G164 G176 G178 G95 G99:G100 G103 G106:G107 G109 G111 G113 G115:G116 G125 G127 G133 G139 G271:G272 G274:G275 G277:G278 G280 G292:G293 G295:G296 G298 G304:G305 G307 G316:G317 G319 G334:G335 G337:G338 G340 G350:G351 G353:G354 G356 G185 G188 G194 G199 G202 G210 G215 G219 G227 G232 G236 G244 G249 G252 G169 G172 G174" xr:uid="{9389C90A-9B84-4654-9EDB-F82C95F9F2B4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37 G266 G283 G287 G310 G330 G343" xr:uid="{A2ADD814-705E-4546-9E29-3562710EED86}">
      <formula1>0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60" xr:uid="{3460E07A-A6EC-4D76-9A8F-C3E51C2E64D7}">
      <formula1>IF(AND(G360&gt;=0.01,G360&lt;=G367*0.05),ROUND(G360,2),0.01)</formula1>
    </dataValidation>
  </dataValidations>
  <pageMargins left="0.511811023622047" right="0.511811023622047" top="0.74803149606299202" bottom="0.74803149606299202" header="0.23622047244094499" footer="0.23622047244094499"/>
  <pageSetup scale="75" orientation="portrait" r:id="rId1"/>
  <headerFooter alignWithMargins="0">
    <oddHeader>&amp;L&amp;10The City of Winnipeg
Tender No. 29-2021 Addendum 1
&amp;R&amp;10Bid Submission
&amp;P of &amp;N</oddHeader>
    <oddFooter xml:space="preserve">&amp;R                    </oddFooter>
  </headerFooter>
  <rowBreaks count="15" manualBreakCount="15">
    <brk id="27" min="1" max="7" man="1"/>
    <brk id="47" min="1" max="7" man="1"/>
    <brk id="65" min="1" max="7" man="1"/>
    <brk id="110" min="1" max="7" man="1"/>
    <brk id="132" min="1" max="7" man="1"/>
    <brk id="175" min="1" max="7" man="1"/>
    <brk id="182" min="1" max="7" man="1"/>
    <brk id="203" min="1" max="7" man="1"/>
    <brk id="225" min="1" max="7" man="1"/>
    <brk id="260" min="1" max="7" man="1"/>
    <brk id="281" min="1" max="7" man="1"/>
    <brk id="302" min="1" max="7" man="1"/>
    <brk id="324" min="1" max="7" man="1"/>
    <brk id="345" min="1" max="7" man="1"/>
    <brk id="36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Dec. 2, 2021
by C. Humbert
File size: 56.3 KB</dc:description>
  <cp:lastModifiedBy>Bird, Suzanne</cp:lastModifiedBy>
  <cp:lastPrinted>2021-12-02T16:16:28Z</cp:lastPrinted>
  <dcterms:created xsi:type="dcterms:W3CDTF">1999-03-31T15:44:33Z</dcterms:created>
  <dcterms:modified xsi:type="dcterms:W3CDTF">2021-12-03T20:40:03Z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