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3-2021\WORK IN PROGRESS\83-2021\"/>
    </mc:Choice>
  </mc:AlternateContent>
  <xr:revisionPtr revIDLastSave="0" documentId="13_ncr:1_{DBBDA228-8C1E-4B6F-A9FE-B9F57297E67A}" xr6:coauthVersionLast="36" xr6:coauthVersionMax="36" xr10:uidLastSave="{00000000-0000-0000-0000-000000000000}"/>
  <bookViews>
    <workbookView xWindow="-3810" yWindow="3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prices'!$A$1:$G$272</definedName>
    <definedName name="Print_Area_1">'Unit prices'!$A$7:$G$154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57" i="2" l="1"/>
  <c r="G113" i="2"/>
  <c r="G160" i="2"/>
  <c r="G206" i="2"/>
  <c r="G264" i="2"/>
  <c r="G262" i="2"/>
  <c r="G123" i="2" l="1"/>
  <c r="G53" i="2" l="1"/>
  <c r="G158" i="2"/>
  <c r="G239" i="2" l="1"/>
  <c r="G109" i="2"/>
  <c r="G176" i="2"/>
  <c r="G119" i="2"/>
  <c r="G101" i="2"/>
  <c r="G93" i="2"/>
  <c r="G90" i="2"/>
  <c r="G87" i="2"/>
  <c r="G84" i="2"/>
  <c r="G81" i="2"/>
  <c r="G26" i="2"/>
  <c r="G35" i="2"/>
  <c r="G32" i="2"/>
  <c r="G65" i="2" l="1"/>
  <c r="G55" i="2"/>
  <c r="G50" i="2"/>
  <c r="G77" i="2" l="1"/>
  <c r="G169" i="2" l="1"/>
  <c r="G180" i="2" l="1"/>
  <c r="G165" i="2"/>
  <c r="G234" i="2"/>
  <c r="G227" i="2"/>
  <c r="G216" i="2"/>
  <c r="G220" i="2" l="1"/>
  <c r="G155" i="2"/>
  <c r="G143" i="2"/>
  <c r="G140" i="2"/>
  <c r="G75" i="2" l="1"/>
  <c r="G63" i="2"/>
  <c r="G62" i="2"/>
  <c r="G42" i="2" l="1"/>
  <c r="G260" i="2" l="1"/>
  <c r="G257" i="2"/>
  <c r="G256" i="2"/>
  <c r="G252" i="2"/>
  <c r="G250" i="2"/>
  <c r="G248" i="2"/>
  <c r="G246" i="2"/>
  <c r="G244" i="2"/>
  <c r="G195" i="2" l="1"/>
  <c r="G103" i="2"/>
  <c r="G47" i="2"/>
  <c r="G11" i="2" l="1"/>
  <c r="G150" i="2"/>
  <c r="G126" i="2"/>
  <c r="G237" i="2"/>
  <c r="G230" i="2"/>
  <c r="G224" i="2"/>
  <c r="G213" i="2"/>
  <c r="G202" i="2"/>
  <c r="G204" i="2"/>
  <c r="G201" i="2"/>
  <c r="G198" i="2"/>
  <c r="G193" i="2"/>
  <c r="G186" i="2"/>
  <c r="G190" i="2"/>
  <c r="G183" i="2"/>
  <c r="G172" i="2"/>
  <c r="G166" i="2"/>
  <c r="G241" i="2" l="1"/>
  <c r="G118" i="2"/>
  <c r="G130" i="2"/>
  <c r="G153" i="2"/>
  <c r="G146" i="2"/>
  <c r="G137" i="2"/>
  <c r="G134" i="2"/>
  <c r="G122" i="2"/>
  <c r="G17" i="2"/>
  <c r="G10" i="2"/>
  <c r="G14" i="2"/>
  <c r="G21" i="2"/>
  <c r="G25" i="2"/>
  <c r="G29" i="2"/>
  <c r="G38" i="2"/>
  <c r="G45" i="2"/>
  <c r="G111" i="2"/>
  <c r="G106" i="2"/>
  <c r="G98" i="2"/>
  <c r="G97" i="2"/>
  <c r="G71" i="2"/>
  <c r="G68" i="2"/>
  <c r="F26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<sst xmlns="http://schemas.openxmlformats.org/spreadsheetml/2006/main" count="594" uniqueCount="171">
  <si>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</si>
  <si>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</si>
  <si>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</si>
  <si>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</si>
  <si>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</si>
  <si>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</si>
  <si>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</si>
  <si>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</si>
  <si>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</si>
  <si>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</si>
  <si>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TOTAL BID PRICE (GST extra) (in numbers)</t>
  </si>
  <si>
    <t>SPEC. 
REF.</t>
  </si>
  <si>
    <t>APPROX
QUANTITY</t>
  </si>
  <si>
    <t>A.1</t>
  </si>
  <si>
    <t xml:space="preserve">
CW 2110</t>
  </si>
  <si>
    <t>a)</t>
  </si>
  <si>
    <t>150mm</t>
  </si>
  <si>
    <t>i)</t>
  </si>
  <si>
    <t>trenchless installation, Class B sand bedding, Class 3 backfill</t>
  </si>
  <si>
    <t>m</t>
  </si>
  <si>
    <t>A.2</t>
  </si>
  <si>
    <t>SD-007</t>
  </si>
  <si>
    <t>A.3</t>
  </si>
  <si>
    <t>A.4</t>
  </si>
  <si>
    <t>19mm</t>
  </si>
  <si>
    <t>A.5</t>
  </si>
  <si>
    <t>b)</t>
  </si>
  <si>
    <t>A.6</t>
  </si>
  <si>
    <t>In-line connection - no plug existing</t>
  </si>
  <si>
    <t>A.9</t>
  </si>
  <si>
    <t>A.10</t>
  </si>
  <si>
    <t>10.9 Kilogram Sacrificial Zinc Anodes</t>
  </si>
  <si>
    <t>On Water Services</t>
  </si>
  <si>
    <t>Partial Slab Patches</t>
  </si>
  <si>
    <t>E5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</si>
  <si>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</si>
  <si>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</si>
  <si>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Miscellaneous Concrete Slab Renewal</t>
  </si>
  <si>
    <t>CW 3235</t>
  </si>
  <si>
    <t>Sidewalk (SD-228A)</t>
  </si>
  <si>
    <t>Ramp curb</t>
  </si>
  <si>
    <t>Watermain Renewal</t>
  </si>
  <si>
    <t>Hydrant Assembly</t>
  </si>
  <si>
    <t>Watermain Valve</t>
  </si>
  <si>
    <t>Water Services</t>
  </si>
  <si>
    <t>Corporation Stops</t>
  </si>
  <si>
    <t>Curb Stops</t>
  </si>
  <si>
    <t>Curb Stop Boxes</t>
  </si>
  <si>
    <t>Connecting to Existing Watermains and Large Diameter Water Services</t>
  </si>
  <si>
    <t>Connecting Existing Copper  Water Services to New Watermains</t>
  </si>
  <si>
    <t>Maintaining Curb Stop Excavations</t>
  </si>
  <si>
    <t>Concrete Curb Renewal</t>
  </si>
  <si>
    <t>CW 2110</t>
  </si>
  <si>
    <t>CW 3240</t>
  </si>
  <si>
    <t>SD-006</t>
  </si>
  <si>
    <t>each / day</t>
  </si>
  <si>
    <t>Subtotal A:</t>
  </si>
  <si>
    <t>A</t>
  </si>
  <si>
    <t>B</t>
  </si>
  <si>
    <t>B.1</t>
  </si>
  <si>
    <t>300mm</t>
  </si>
  <si>
    <t xml:space="preserve"> </t>
  </si>
  <si>
    <t>B.2</t>
  </si>
  <si>
    <t>B.3</t>
  </si>
  <si>
    <t>B.4</t>
  </si>
  <si>
    <t>Tees</t>
  </si>
  <si>
    <t>B.5</t>
  </si>
  <si>
    <t>B.6</t>
  </si>
  <si>
    <t>B.7</t>
  </si>
  <si>
    <t>B.8</t>
  </si>
  <si>
    <t>B.9</t>
  </si>
  <si>
    <t>B.10</t>
  </si>
  <si>
    <t>B.12</t>
  </si>
  <si>
    <t>tonne</t>
  </si>
  <si>
    <t>Fittings</t>
  </si>
  <si>
    <t>Construction of Asphaltic Concrete Overlays Type 1A</t>
  </si>
  <si>
    <t>trenchless installation, Class B sand bedding, Class 5 backfill</t>
  </si>
  <si>
    <t>CW 3410</t>
  </si>
  <si>
    <t>ii)</t>
  </si>
  <si>
    <t>Bends (SD-004)</t>
  </si>
  <si>
    <t xml:space="preserve">Barrier curb </t>
  </si>
  <si>
    <t>Subtotal B:</t>
  </si>
  <si>
    <t>C</t>
  </si>
  <si>
    <r>
      <t>150mm - 45</t>
    </r>
    <r>
      <rPr>
        <sz val="10"/>
        <color rgb="FF000000"/>
        <rFont val="Calibri"/>
        <family val="2"/>
      </rPr>
      <t>°</t>
    </r>
  </si>
  <si>
    <t>Subtotal C:</t>
  </si>
  <si>
    <t>D</t>
  </si>
  <si>
    <t>Subtotal D:</t>
  </si>
  <si>
    <t>E</t>
  </si>
  <si>
    <t>F</t>
  </si>
  <si>
    <t>F.1</t>
  </si>
  <si>
    <r>
      <t>m</t>
    </r>
    <r>
      <rPr>
        <vertAlign val="superscript"/>
        <sz val="10"/>
        <rFont val="Arial"/>
        <family val="2"/>
      </rPr>
      <t>3</t>
    </r>
  </si>
  <si>
    <t>F.2</t>
  </si>
  <si>
    <t>F.3</t>
  </si>
  <si>
    <t>F.4</t>
  </si>
  <si>
    <t>Adjustment of Precast Sidewalk Blocks</t>
  </si>
  <si>
    <t>F.5</t>
  </si>
  <si>
    <t>F.6</t>
  </si>
  <si>
    <t>F.7</t>
  </si>
  <si>
    <t>Cement Stabilized Fill</t>
  </si>
  <si>
    <t>Regrading Existing Interlocking Paving Stone Installations</t>
  </si>
  <si>
    <t xml:space="preserve">Sodding </t>
  </si>
  <si>
    <t>Regrading of Existing Sewer Service - Up to 1.5 metres Long</t>
  </si>
  <si>
    <t>Bends (SD-005)</t>
  </si>
  <si>
    <t>PROVISIONAL ITEMS</t>
  </si>
  <si>
    <t>CW 3330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</si>
  <si>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</si>
  <si>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</si>
  <si>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</si>
  <si>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</si>
  <si>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</si>
  <si>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</si>
  <si>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</si>
  <si>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</si>
  <si>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</si>
  <si>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</si>
  <si>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</si>
  <si>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</si>
  <si>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</si>
  <si>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</si>
  <si>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</si>
  <si>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</si>
  <si>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</si>
  <si>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</si>
  <si>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</si>
  <si>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</si>
  <si>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D.13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</si>
  <si>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</si>
  <si>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</si>
  <si>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</si>
  <si>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</si>
  <si>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</si>
  <si>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</si>
  <si>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</si>
  <si>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</si>
  <si>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</si>
  <si>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</si>
  <si>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CW 3510</t>
  </si>
  <si>
    <t>Subtotal F:</t>
  </si>
  <si>
    <t>Continuity Bonding</t>
  </si>
  <si>
    <t>Subtotal E:</t>
  </si>
  <si>
    <t>(See B10 clause in tender document)</t>
  </si>
  <si>
    <r>
      <t>300mm - 45</t>
    </r>
    <r>
      <rPr>
        <sz val="10"/>
        <color rgb="FF000000"/>
        <rFont val="Calibri"/>
        <family val="2"/>
      </rPr>
      <t>°</t>
    </r>
  </si>
  <si>
    <t>C.10</t>
  </si>
  <si>
    <t>150mm x 150mm x 150mm</t>
  </si>
  <si>
    <t>A.7</t>
  </si>
  <si>
    <t>A.8</t>
  </si>
  <si>
    <t>300mm x 300mm x 150mm</t>
  </si>
  <si>
    <t>INMAN AVENUE</t>
  </si>
  <si>
    <t>McFADDEN AVENUE</t>
  </si>
  <si>
    <t>HARVARD AVENUE WEST</t>
  </si>
  <si>
    <t>REGAL AVENUE</t>
  </si>
  <si>
    <t>WOODYDELL AVENUE</t>
  </si>
  <si>
    <t>2021 WATER MAIN RENEWALS - CONTRACT 5</t>
  </si>
  <si>
    <t>A.11</t>
  </si>
  <si>
    <t>A.12</t>
  </si>
  <si>
    <t>A.13</t>
  </si>
  <si>
    <t>A.14</t>
  </si>
  <si>
    <t>A.15</t>
  </si>
  <si>
    <t>B.11</t>
  </si>
  <si>
    <t>B.13</t>
  </si>
  <si>
    <t>B.14</t>
  </si>
  <si>
    <t>B.15</t>
  </si>
  <si>
    <t>C.11</t>
  </si>
  <si>
    <t>C.12</t>
  </si>
  <si>
    <t>C.14</t>
  </si>
  <si>
    <t>D.12</t>
  </si>
  <si>
    <t>Construction of Hydrant Approach 
c/w 450 CMP</t>
  </si>
  <si>
    <t>F.8</t>
  </si>
  <si>
    <t>Construction of Chipseal Surface Treatment (CST) Road - Chipseal</t>
  </si>
  <si>
    <t>E6</t>
  </si>
  <si>
    <t>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</si>
</sst>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  <numFmt numFmtId="178" formatCode="&quot;$&quot;#,##0\ ;\(&quot;$&quot;#,##0\)"/>
    <numFmt numFmtId="179" formatCode="&quot;$&quot;#,##0.00\ ;\(&quot;$&quot;#,##0.00\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/>
      <sz val="7"/>
      <color indexed="12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34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0" fontId="44" fillId="0" borderId="0" applyNumberFormat="0" applyFill="0" applyBorder="0" applyAlignment="0" applyProtection="0">
      <alignment vertical="top"/>
      <protection locked="0"/>
    </xf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25" borderId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9" fillId="0" borderId="0" applyNumberFormat="0" applyFill="0" applyBorder="0" applyAlignment="0" applyProtection="0"/>
  </cellStyleXfs>
  <cellXfs count="25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NumberFormat="1" applyFont="1" applyFill="1" applyBorder="1" applyAlignment="1" applyProtection="1">
      <alignment horizontal="center" vertical="center" wrapText="1"/>
    </xf>
    <xf numFmtId="164" fontId="3" fillId="0" borderId="32" xfId="0" applyNumberFormat="1" applyFont="1" applyBorder="1" applyAlignment="1" applyProtection="1">
      <alignment horizontal="left" vertical="center"/>
    </xf>
    <xf numFmtId="175" fontId="41" fillId="0" borderId="11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177" fontId="4" fillId="0" borderId="27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/>
    </xf>
    <xf numFmtId="176" fontId="4" fillId="0" borderId="21" xfId="0" applyNumberFormat="1" applyFont="1" applyFill="1" applyBorder="1" applyAlignment="1" applyProtection="1">
      <alignment horizontal="right" vertical="center"/>
    </xf>
    <xf numFmtId="165" fontId="41" fillId="0" borderId="11" xfId="0" applyNumberFormat="1" applyFont="1" applyFill="1" applyBorder="1" applyAlignment="1" applyProtection="1">
      <alignment horizontal="center" vertical="top" wrapText="1"/>
    </xf>
    <xf numFmtId="165" fontId="41" fillId="0" borderId="26" xfId="0" applyNumberFormat="1" applyFont="1" applyFill="1" applyBorder="1" applyAlignment="1" applyProtection="1">
      <alignment horizontal="center" vertical="top" wrapText="1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1" fillId="0" borderId="10" xfId="0" applyNumberFormat="1" applyFont="1" applyFill="1" applyBorder="1" applyAlignment="1" applyProtection="1">
      <alignment horizontal="right" vertical="center"/>
      <protection locked="0"/>
    </xf>
    <xf numFmtId="176" fontId="41" fillId="0" borderId="10" xfId="0" applyNumberFormat="1" applyFont="1" applyFill="1" applyBorder="1" applyAlignment="1" applyProtection="1">
      <alignment horizontal="right" vertical="center"/>
    </xf>
    <xf numFmtId="177" fontId="4" fillId="0" borderId="23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4" fontId="0" fillId="0" borderId="19" xfId="0" applyNumberFormat="1" applyBorder="1" applyAlignment="1" applyProtection="1">
      <alignment horizontal="right" vertical="center"/>
    </xf>
    <xf numFmtId="3" fontId="0" fillId="0" borderId="26" xfId="0" applyNumberForma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</xf>
    <xf numFmtId="165" fontId="41" fillId="0" borderId="0" xfId="0" applyNumberFormat="1" applyFont="1" applyFill="1" applyBorder="1" applyAlignment="1" applyProtection="1">
      <alignment horizontal="left" wrapText="1" indent="1"/>
    </xf>
    <xf numFmtId="175" fontId="41" fillId="0" borderId="10" xfId="0" applyNumberFormat="1" applyFont="1" applyFill="1" applyBorder="1" applyAlignment="1" applyProtection="1">
      <alignment horizontal="left" vertical="center"/>
    </xf>
    <xf numFmtId="165" fontId="28" fillId="0" borderId="21" xfId="0" applyNumberFormat="1" applyFont="1" applyFill="1" applyBorder="1" applyAlignment="1" applyProtection="1">
      <alignment horizontal="left" wrapText="1"/>
    </xf>
    <xf numFmtId="175" fontId="28" fillId="0" borderId="10" xfId="0" applyNumberFormat="1" applyFont="1" applyFill="1" applyBorder="1" applyAlignment="1" applyProtection="1">
      <alignment horizontal="left" vertical="center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176" fontId="4" fillId="0" borderId="10" xfId="0" applyNumberFormat="1" applyFont="1" applyFill="1" applyBorder="1" applyAlignment="1" applyProtection="1">
      <alignment horizontal="center" vertical="center"/>
    </xf>
    <xf numFmtId="1" fontId="4" fillId="0" borderId="23" xfId="0" applyNumberFormat="1" applyFont="1" applyFill="1" applyBorder="1" applyAlignment="1" applyProtection="1">
      <alignment horizontal="center" vertical="center"/>
    </xf>
    <xf numFmtId="4" fontId="0" fillId="0" borderId="21" xfId="0" applyNumberFormat="1" applyBorder="1" applyAlignment="1" applyProtection="1">
      <alignment horizontal="right" vertical="center"/>
    </xf>
    <xf numFmtId="176" fontId="41" fillId="0" borderId="21" xfId="0" applyNumberFormat="1" applyFont="1" applyFill="1" applyBorder="1" applyAlignment="1" applyProtection="1">
      <alignment horizontal="right" vertical="center"/>
    </xf>
    <xf numFmtId="177" fontId="4" fillId="0" borderId="1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4" fillId="0" borderId="11" xfId="0" applyNumberFormat="1" applyFont="1" applyFill="1" applyBorder="1" applyAlignment="1" applyProtection="1">
      <alignment horizontal="center" vertical="center" wrapText="1"/>
    </xf>
    <xf numFmtId="175" fontId="28" fillId="0" borderId="10" xfId="0" applyNumberFormat="1" applyFont="1" applyFill="1" applyBorder="1" applyAlignment="1" applyProtection="1">
      <alignment vertical="center"/>
    </xf>
    <xf numFmtId="176" fontId="28" fillId="0" borderId="22" xfId="119" applyNumberFormat="1" applyFont="1" applyFill="1" applyBorder="1" applyAlignment="1" applyProtection="1">
      <alignment horizontal="right"/>
    </xf>
    <xf numFmtId="0" fontId="3" fillId="0" borderId="25" xfId="119" applyFont="1" applyBorder="1" applyAlignment="1" applyProtection="1">
      <alignment horizontal="center" wrapText="1"/>
    </xf>
    <xf numFmtId="0" fontId="4" fillId="0" borderId="25" xfId="119" applyBorder="1" applyAlignment="1" applyProtection="1">
      <alignment wrapText="1"/>
    </xf>
    <xf numFmtId="164" fontId="3" fillId="0" borderId="13" xfId="119" applyNumberFormat="1" applyFont="1" applyBorder="1" applyAlignment="1" applyProtection="1">
      <alignment horizontal="center" vertical="center"/>
    </xf>
    <xf numFmtId="165" fontId="28" fillId="0" borderId="25" xfId="119" applyNumberFormat="1" applyFont="1" applyFill="1" applyBorder="1" applyAlignment="1" applyProtection="1">
      <alignment horizontal="left" vertical="center" wrapText="1"/>
    </xf>
    <xf numFmtId="175" fontId="41" fillId="0" borderId="10" xfId="0" applyNumberFormat="1" applyFont="1" applyFill="1" applyBorder="1" applyAlignment="1" applyProtection="1">
      <alignment horizontal="left" vertical="center" indent="1"/>
    </xf>
    <xf numFmtId="165" fontId="41" fillId="0" borderId="11" xfId="0" applyNumberFormat="1" applyFont="1" applyFill="1" applyBorder="1" applyAlignment="1" applyProtection="1">
      <alignment horizontal="left" wrapText="1"/>
    </xf>
    <xf numFmtId="175" fontId="41" fillId="0" borderId="10" xfId="0" applyNumberFormat="1" applyFont="1" applyFill="1" applyBorder="1" applyAlignment="1" applyProtection="1">
      <alignment horizontal="left" vertical="center" indent="2"/>
    </xf>
    <xf numFmtId="175" fontId="41" fillId="0" borderId="10" xfId="0" applyNumberFormat="1" applyFont="1" applyFill="1" applyBorder="1" applyAlignment="1" applyProtection="1">
      <alignment vertical="center"/>
    </xf>
    <xf numFmtId="176" fontId="41" fillId="0" borderId="26" xfId="0" applyNumberFormat="1" applyFont="1" applyFill="1" applyBorder="1" applyAlignment="1" applyProtection="1">
      <alignment horizontal="right" vertical="center"/>
    </xf>
    <xf numFmtId="0" fontId="0" fillId="0" borderId="0" xfId="0"/>
    <xf numFmtId="165" fontId="41" fillId="0" borderId="21" xfId="0" applyNumberFormat="1" applyFont="1" applyFill="1" applyBorder="1" applyAlignment="1" applyProtection="1">
      <alignment horizontal="left" vertical="center" wrapText="1" indent="1"/>
    </xf>
    <xf numFmtId="165" fontId="41" fillId="0" borderId="21" xfId="0" applyNumberFormat="1" applyFont="1" applyFill="1" applyBorder="1" applyAlignment="1" applyProtection="1">
      <alignment horizontal="left" vertical="center" wrapText="1" indent="2"/>
    </xf>
    <xf numFmtId="165" fontId="41" fillId="0" borderId="21" xfId="0" applyNumberFormat="1" applyFont="1" applyFill="1" applyBorder="1" applyAlignment="1" applyProtection="1">
      <alignment horizontal="left" vertical="top" wrapText="1" indent="2"/>
    </xf>
    <xf numFmtId="0" fontId="0" fillId="0" borderId="17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4" fillId="0" borderId="17" xfId="0" applyFont="1" applyBorder="1" applyAlignment="1" applyProtection="1">
      <alignment horizontal="center" wrapText="1"/>
    </xf>
    <xf numFmtId="3" fontId="0" fillId="0" borderId="17" xfId="0" applyNumberForma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right"/>
    </xf>
    <xf numFmtId="165" fontId="41" fillId="0" borderId="21" xfId="0" applyNumberFormat="1" applyFont="1" applyFill="1" applyBorder="1" applyAlignment="1" applyProtection="1">
      <alignment horizontal="left" wrapText="1" indent="1"/>
    </xf>
    <xf numFmtId="165" fontId="41" fillId="0" borderId="21" xfId="0" applyNumberFormat="1" applyFont="1" applyFill="1" applyBorder="1" applyAlignment="1" applyProtection="1">
      <alignment horizontal="left" wrapText="1" indent="2"/>
    </xf>
    <xf numFmtId="175" fontId="46" fillId="0" borderId="10" xfId="119" applyNumberFormat="1" applyFont="1" applyFill="1" applyBorder="1" applyAlignment="1" applyProtection="1">
      <alignment horizontal="left" indent="2"/>
    </xf>
    <xf numFmtId="175" fontId="41" fillId="0" borderId="10" xfId="119" applyNumberFormat="1" applyFont="1" applyFill="1" applyBorder="1" applyAlignment="1" applyProtection="1">
      <alignment horizontal="left" indent="1"/>
    </xf>
    <xf numFmtId="176" fontId="41" fillId="0" borderId="11" xfId="0" applyNumberFormat="1" applyFont="1" applyFill="1" applyBorder="1" applyAlignment="1" applyProtection="1">
      <alignment horizontal="right" vertical="center"/>
    </xf>
    <xf numFmtId="0" fontId="3" fillId="0" borderId="17" xfId="119" applyFont="1" applyBorder="1" applyAlignment="1" applyProtection="1">
      <alignment horizontal="center" wrapText="1"/>
    </xf>
    <xf numFmtId="3" fontId="3" fillId="0" borderId="17" xfId="119" applyNumberFormat="1" applyFont="1" applyBorder="1" applyAlignment="1" applyProtection="1">
      <alignment horizontal="right"/>
    </xf>
    <xf numFmtId="176" fontId="28" fillId="0" borderId="19" xfId="119" applyNumberFormat="1" applyFont="1" applyFill="1" applyBorder="1" applyAlignment="1" applyProtection="1">
      <alignment horizontal="right"/>
    </xf>
    <xf numFmtId="165" fontId="28" fillId="0" borderId="17" xfId="119" applyNumberFormat="1" applyFont="1" applyFill="1" applyBorder="1" applyAlignment="1" applyProtection="1">
      <alignment horizontal="left" vertical="center" wrapText="1"/>
    </xf>
    <xf numFmtId="165" fontId="28" fillId="0" borderId="15" xfId="119" applyNumberFormat="1" applyFont="1" applyFill="1" applyBorder="1" applyAlignment="1" applyProtection="1">
      <alignment horizontal="left" vertical="center" wrapText="1"/>
    </xf>
    <xf numFmtId="0" fontId="4" fillId="0" borderId="0" xfId="119" applyFont="1" applyBorder="1" applyAlignment="1" applyProtection="1">
      <alignment horizontal="center" wrapText="1"/>
    </xf>
    <xf numFmtId="3" fontId="4" fillId="0" borderId="0" xfId="119" applyNumberFormat="1" applyBorder="1" applyAlignment="1" applyProtection="1">
      <alignment horizontal="center"/>
    </xf>
    <xf numFmtId="165" fontId="28" fillId="0" borderId="14" xfId="119" applyNumberFormat="1" applyFont="1" applyFill="1" applyBorder="1" applyAlignment="1" applyProtection="1">
      <alignment horizontal="left" vertical="center" wrapText="1"/>
    </xf>
    <xf numFmtId="164" fontId="3" fillId="0" borderId="26" xfId="119" applyNumberFormat="1" applyFont="1" applyBorder="1" applyAlignment="1" applyProtection="1">
      <alignment horizontal="center" vertical="center"/>
    </xf>
    <xf numFmtId="164" fontId="45" fillId="0" borderId="35" xfId="119" applyNumberFormat="1" applyFont="1" applyBorder="1" applyAlignment="1" applyProtection="1">
      <alignment horizontal="center" vertical="center"/>
    </xf>
    <xf numFmtId="164" fontId="45" fillId="0" borderId="35" xfId="0" applyNumberFormat="1" applyFont="1" applyBorder="1" applyAlignment="1" applyProtection="1">
      <alignment horizontal="center" vertical="center"/>
    </xf>
    <xf numFmtId="165" fontId="28" fillId="0" borderId="15" xfId="0" applyNumberFormat="1" applyFont="1" applyFill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176" fontId="28" fillId="0" borderId="22" xfId="0" applyNumberFormat="1" applyFont="1" applyFill="1" applyBorder="1" applyAlignment="1" applyProtection="1">
      <alignment horizontal="right"/>
    </xf>
    <xf numFmtId="0" fontId="0" fillId="0" borderId="36" xfId="0" applyBorder="1" applyAlignment="1" applyProtection="1">
      <alignment wrapText="1"/>
    </xf>
    <xf numFmtId="164" fontId="3" fillId="0" borderId="18" xfId="0" applyNumberFormat="1" applyFont="1" applyBorder="1" applyAlignment="1" applyProtection="1">
      <alignment horizontal="center" vertical="center"/>
    </xf>
    <xf numFmtId="165" fontId="28" fillId="0" borderId="17" xfId="0" applyNumberFormat="1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wrapText="1"/>
    </xf>
    <xf numFmtId="176" fontId="28" fillId="0" borderId="19" xfId="0" applyNumberFormat="1" applyFont="1" applyFill="1" applyBorder="1" applyAlignment="1" applyProtection="1">
      <alignment horizontal="right"/>
    </xf>
    <xf numFmtId="164" fontId="0" fillId="0" borderId="37" xfId="0" applyNumberFormat="1" applyBorder="1" applyAlignment="1" applyProtection="1"/>
    <xf numFmtId="164" fontId="45" fillId="0" borderId="38" xfId="0" applyNumberFormat="1" applyFont="1" applyBorder="1" applyAlignment="1" applyProtection="1">
      <alignment horizontal="center"/>
    </xf>
    <xf numFmtId="176" fontId="46" fillId="0" borderId="10" xfId="119" applyNumberFormat="1" applyFont="1" applyFill="1" applyBorder="1" applyAlignment="1" applyProtection="1">
      <alignment horizontal="right" vertical="center"/>
    </xf>
    <xf numFmtId="176" fontId="4" fillId="0" borderId="10" xfId="119" applyNumberFormat="1" applyFont="1" applyFill="1" applyBorder="1" applyAlignment="1" applyProtection="1">
      <alignment vertical="center"/>
    </xf>
    <xf numFmtId="176" fontId="46" fillId="0" borderId="10" xfId="119" applyNumberFormat="1" applyFont="1" applyFill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</xf>
    <xf numFmtId="176" fontId="0" fillId="0" borderId="10" xfId="0" applyNumberFormat="1" applyBorder="1" applyAlignment="1" applyProtection="1">
      <alignment horizontal="right" vertical="center"/>
    </xf>
    <xf numFmtId="176" fontId="0" fillId="0" borderId="11" xfId="0" applyNumberFormat="1" applyBorder="1" applyAlignment="1" applyProtection="1">
      <alignment horizontal="right" vertical="center"/>
    </xf>
    <xf numFmtId="1" fontId="4" fillId="0" borderId="34" xfId="122" applyNumberFormat="1" applyFont="1" applyFill="1" applyBorder="1" applyAlignment="1" applyProtection="1">
      <alignment horizontal="center" vertical="center"/>
    </xf>
    <xf numFmtId="0" fontId="4" fillId="0" borderId="10" xfId="119" applyNumberFormat="1" applyFont="1" applyFill="1" applyBorder="1" applyAlignment="1" applyProtection="1">
      <alignment horizontal="center" vertical="center" wrapText="1"/>
    </xf>
    <xf numFmtId="176" fontId="0" fillId="0" borderId="21" xfId="0" applyNumberFormat="1" applyBorder="1" applyAlignment="1" applyProtection="1">
      <alignment horizontal="right" vertical="center"/>
    </xf>
    <xf numFmtId="164" fontId="3" fillId="0" borderId="13" xfId="0" applyNumberFormat="1" applyFont="1" applyBorder="1" applyAlignment="1" applyProtection="1">
      <alignment horizontal="center" vertical="center"/>
    </xf>
    <xf numFmtId="0" fontId="0" fillId="0" borderId="0" xfId="0"/>
    <xf numFmtId="4" fontId="0" fillId="0" borderId="14" xfId="0" applyNumberForma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center" vertical="center" wrapText="1"/>
    </xf>
    <xf numFmtId="4" fontId="0" fillId="0" borderId="26" xfId="0" applyNumberFormat="1" applyBorder="1" applyAlignment="1" applyProtection="1">
      <alignment horizontal="right" vertical="center"/>
    </xf>
    <xf numFmtId="4" fontId="2" fillId="0" borderId="19" xfId="0" applyNumberFormat="1" applyFont="1" applyBorder="1" applyAlignment="1" applyProtection="1">
      <alignment horizontal="center" vertical="center" wrapText="1"/>
    </xf>
    <xf numFmtId="4" fontId="0" fillId="0" borderId="19" xfId="0" applyNumberFormat="1" applyBorder="1" applyAlignment="1" applyProtection="1">
      <alignment horizontal="right"/>
    </xf>
    <xf numFmtId="164" fontId="45" fillId="0" borderId="11" xfId="0" applyNumberFormat="1" applyFont="1" applyBorder="1" applyAlignment="1" applyProtection="1">
      <alignment horizontal="center"/>
    </xf>
    <xf numFmtId="4" fontId="0" fillId="0" borderId="20" xfId="0" applyNumberFormat="1" applyBorder="1" applyAlignment="1" applyProtection="1">
      <alignment horizontal="right"/>
    </xf>
    <xf numFmtId="0" fontId="0" fillId="0" borderId="10" xfId="0" applyBorder="1" applyProtection="1"/>
    <xf numFmtId="177" fontId="4" fillId="0" borderId="31" xfId="119" applyNumberFormat="1" applyFont="1" applyFill="1" applyBorder="1" applyAlignment="1" applyProtection="1">
      <alignment horizontal="center" vertical="center"/>
    </xf>
    <xf numFmtId="1" fontId="4" fillId="0" borderId="31" xfId="119" applyNumberFormat="1" applyFont="1" applyFill="1" applyBorder="1" applyAlignment="1" applyProtection="1">
      <alignment horizontal="center" vertical="center"/>
    </xf>
    <xf numFmtId="176" fontId="4" fillId="0" borderId="10" xfId="119" applyNumberFormat="1" applyFont="1" applyFill="1" applyBorder="1" applyAlignment="1" applyProtection="1">
      <alignment horizontal="right" vertical="center"/>
    </xf>
    <xf numFmtId="165" fontId="41" fillId="0" borderId="10" xfId="122" applyNumberFormat="1" applyFont="1" applyFill="1" applyBorder="1" applyAlignment="1" applyProtection="1">
      <alignment horizontal="left" vertical="center" wrapText="1" indent="1"/>
    </xf>
    <xf numFmtId="164" fontId="45" fillId="0" borderId="11" xfId="119" applyNumberFormat="1" applyFont="1" applyBorder="1" applyAlignment="1" applyProtection="1">
      <alignment horizontal="center" vertical="center"/>
    </xf>
    <xf numFmtId="165" fontId="46" fillId="0" borderId="21" xfId="119" applyNumberFormat="1" applyFont="1" applyFill="1" applyBorder="1" applyAlignment="1" applyProtection="1">
      <alignment horizontal="left" vertical="center" wrapText="1"/>
    </xf>
    <xf numFmtId="165" fontId="46" fillId="0" borderId="26" xfId="119" applyNumberFormat="1" applyFont="1" applyFill="1" applyBorder="1" applyAlignment="1" applyProtection="1">
      <alignment horizontal="center" vertical="top" wrapText="1"/>
    </xf>
    <xf numFmtId="165" fontId="46" fillId="0" borderId="10" xfId="119" applyNumberFormat="1" applyFont="1" applyFill="1" applyBorder="1" applyAlignment="1" applyProtection="1">
      <alignment horizontal="center" vertical="top" wrapText="1"/>
    </xf>
    <xf numFmtId="175" fontId="46" fillId="0" borderId="10" xfId="119" applyNumberFormat="1" applyFont="1" applyFill="1" applyBorder="1" applyAlignment="1" applyProtection="1">
      <alignment horizontal="left" vertical="center"/>
    </xf>
    <xf numFmtId="165" fontId="48" fillId="0" borderId="21" xfId="119" applyNumberFormat="1" applyFont="1" applyFill="1" applyBorder="1" applyAlignment="1" applyProtection="1">
      <alignment vertical="center" wrapText="1"/>
    </xf>
    <xf numFmtId="1" fontId="4" fillId="0" borderId="0" xfId="119" applyNumberFormat="1" applyFont="1" applyFill="1" applyBorder="1" applyAlignment="1" applyProtection="1">
      <alignment horizontal="center" vertical="center"/>
    </xf>
    <xf numFmtId="0" fontId="4" fillId="0" borderId="26" xfId="119" applyNumberFormat="1" applyFont="1" applyFill="1" applyBorder="1" applyAlignment="1" applyProtection="1">
      <alignment horizontal="center" vertical="center" wrapText="1"/>
    </xf>
    <xf numFmtId="177" fontId="4" fillId="0" borderId="33" xfId="119" applyNumberFormat="1" applyFont="1" applyFill="1" applyBorder="1" applyAlignment="1" applyProtection="1">
      <alignment horizontal="center" vertical="center"/>
    </xf>
    <xf numFmtId="176" fontId="4" fillId="0" borderId="21" xfId="119" applyNumberFormat="1" applyFont="1" applyFill="1" applyBorder="1" applyAlignment="1" applyProtection="1">
      <alignment horizontal="right" vertical="center"/>
    </xf>
    <xf numFmtId="175" fontId="41" fillId="0" borderId="10" xfId="119" applyNumberFormat="1" applyFont="1" applyFill="1" applyBorder="1" applyAlignment="1" applyProtection="1">
      <alignment horizontal="left" vertical="center"/>
    </xf>
    <xf numFmtId="175" fontId="41" fillId="0" borderId="10" xfId="119" applyNumberFormat="1" applyFont="1" applyFill="1" applyBorder="1" applyAlignment="1" applyProtection="1">
      <alignment horizontal="left" vertical="center" indent="1"/>
    </xf>
    <xf numFmtId="175" fontId="46" fillId="0" borderId="10" xfId="119" applyNumberFormat="1" applyFont="1" applyFill="1" applyBorder="1" applyAlignment="1" applyProtection="1">
      <alignment horizontal="left" vertical="center" indent="2"/>
    </xf>
    <xf numFmtId="165" fontId="28" fillId="0" borderId="28" xfId="119" applyNumberFormat="1" applyFont="1" applyFill="1" applyBorder="1" applyAlignment="1" applyProtection="1">
      <alignment horizontal="left" vertical="center" wrapText="1"/>
    </xf>
    <xf numFmtId="165" fontId="46" fillId="0" borderId="29" xfId="119" applyNumberFormat="1" applyFont="1" applyFill="1" applyBorder="1" applyAlignment="1" applyProtection="1">
      <alignment horizontal="center" vertical="top" wrapText="1"/>
    </xf>
    <xf numFmtId="0" fontId="4" fillId="0" borderId="29" xfId="119" applyNumberFormat="1" applyFont="1" applyFill="1" applyBorder="1" applyAlignment="1" applyProtection="1">
      <alignment horizontal="center" vertical="center" wrapText="1"/>
    </xf>
    <xf numFmtId="165" fontId="28" fillId="0" borderId="18" xfId="0" applyNumberFormat="1" applyFont="1" applyFill="1" applyBorder="1" applyAlignment="1" applyProtection="1">
      <alignment horizontal="left" vertical="center" wrapText="1"/>
    </xf>
    <xf numFmtId="165" fontId="28" fillId="0" borderId="21" xfId="122" applyNumberFormat="1" applyFont="1" applyFill="1" applyBorder="1" applyAlignment="1" applyProtection="1">
      <alignment horizontal="left" vertical="center" wrapText="1"/>
    </xf>
    <xf numFmtId="175" fontId="46" fillId="0" borderId="28" xfId="119" applyNumberFormat="1" applyFont="1" applyFill="1" applyBorder="1" applyAlignment="1" applyProtection="1">
      <alignment horizontal="left" vertical="center"/>
    </xf>
    <xf numFmtId="176" fontId="4" fillId="0" borderId="30" xfId="119" applyNumberFormat="1" applyFont="1" applyFill="1" applyBorder="1" applyAlignment="1" applyProtection="1">
      <alignment horizontal="right" vertical="center"/>
    </xf>
    <xf numFmtId="165" fontId="48" fillId="0" borderId="21" xfId="119" applyNumberFormat="1" applyFont="1" applyFill="1" applyBorder="1" applyAlignment="1" applyProtection="1">
      <alignment horizontal="left" vertical="center" wrapText="1"/>
    </xf>
    <xf numFmtId="1" fontId="4" fillId="0" borderId="0" xfId="0" applyNumberFormat="1" applyFont="1" applyFill="1" applyBorder="1" applyAlignment="1" applyProtection="1">
      <alignment horizontal="center" vertical="center"/>
    </xf>
    <xf numFmtId="175" fontId="48" fillId="0" borderId="10" xfId="119" applyNumberFormat="1" applyFont="1" applyFill="1" applyBorder="1" applyAlignment="1" applyProtection="1">
      <alignment horizontal="left" vertical="center"/>
    </xf>
    <xf numFmtId="0" fontId="4" fillId="0" borderId="0" xfId="119" applyBorder="1" applyAlignment="1" applyProtection="1">
      <alignment wrapText="1"/>
    </xf>
    <xf numFmtId="4" fontId="4" fillId="0" borderId="0" xfId="119" applyNumberFormat="1" applyBorder="1" applyAlignment="1" applyProtection="1">
      <alignment horizontal="right"/>
    </xf>
    <xf numFmtId="0" fontId="4" fillId="0" borderId="10" xfId="119" applyNumberFormat="1" applyFont="1" applyFill="1" applyBorder="1" applyAlignment="1" applyProtection="1">
      <alignment horizontal="center" wrapText="1"/>
    </xf>
    <xf numFmtId="4" fontId="4" fillId="0" borderId="21" xfId="119" applyNumberFormat="1" applyBorder="1" applyAlignment="1" applyProtection="1">
      <alignment horizontal="right"/>
    </xf>
    <xf numFmtId="165" fontId="46" fillId="0" borderId="10" xfId="119" applyNumberFormat="1" applyFont="1" applyFill="1" applyBorder="1" applyAlignment="1" applyProtection="1">
      <alignment horizontal="center" wrapText="1"/>
    </xf>
    <xf numFmtId="177" fontId="4" fillId="0" borderId="31" xfId="119" applyNumberFormat="1" applyFont="1" applyFill="1" applyBorder="1" applyAlignment="1" applyProtection="1">
      <alignment horizontal="center"/>
    </xf>
    <xf numFmtId="165" fontId="46" fillId="0" borderId="21" xfId="119" applyNumberFormat="1" applyFont="1" applyFill="1" applyBorder="1" applyAlignment="1" applyProtection="1">
      <alignment horizontal="left" vertical="center" wrapText="1" indent="1"/>
    </xf>
    <xf numFmtId="165" fontId="46" fillId="0" borderId="21" xfId="119" applyNumberFormat="1" applyFont="1" applyFill="1" applyBorder="1" applyAlignment="1" applyProtection="1">
      <alignment horizontal="left" vertical="center" wrapText="1" indent="2"/>
    </xf>
    <xf numFmtId="1" fontId="4" fillId="0" borderId="31" xfId="119" applyNumberFormat="1" applyFont="1" applyFill="1" applyBorder="1" applyAlignment="1" applyProtection="1">
      <alignment horizontal="center"/>
    </xf>
    <xf numFmtId="0" fontId="4" fillId="0" borderId="17" xfId="119" applyBorder="1" applyAlignment="1" applyProtection="1">
      <alignment wrapText="1"/>
    </xf>
    <xf numFmtId="0" fontId="4" fillId="0" borderId="14" xfId="119" applyBorder="1" applyAlignment="1" applyProtection="1">
      <alignment wrapText="1"/>
    </xf>
    <xf numFmtId="0" fontId="38" fillId="24" borderId="16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center"/>
    </xf>
    <xf numFmtId="4" fontId="38" fillId="24" borderId="0" xfId="1" applyNumberFormat="1" applyFont="1" applyBorder="1" applyAlignment="1" applyProtection="1">
      <alignment horizontal="center"/>
    </xf>
    <xf numFmtId="164" fontId="4" fillId="0" borderId="16" xfId="119" applyNumberFormat="1" applyBorder="1" applyAlignment="1" applyProtection="1"/>
    <xf numFmtId="4" fontId="4" fillId="0" borderId="14" xfId="119" applyNumberFormat="1" applyBorder="1" applyAlignment="1" applyProtection="1">
      <alignment horizontal="right"/>
    </xf>
    <xf numFmtId="4" fontId="4" fillId="0" borderId="20" xfId="119" applyNumberFormat="1" applyBorder="1" applyAlignment="1" applyProtection="1">
      <alignment horizontal="right"/>
    </xf>
    <xf numFmtId="164" fontId="4" fillId="0" borderId="15" xfId="119" applyNumberFormat="1" applyBorder="1" applyAlignment="1" applyProtection="1"/>
    <xf numFmtId="0" fontId="4" fillId="0" borderId="14" xfId="119" applyBorder="1" applyAlignment="1" applyProtection="1">
      <alignment horizontal="center" wrapText="1"/>
    </xf>
    <xf numFmtId="165" fontId="46" fillId="0" borderId="21" xfId="119" applyNumberFormat="1" applyFont="1" applyFill="1" applyBorder="1" applyAlignment="1" applyProtection="1">
      <alignment horizontal="left" wrapText="1" indent="1"/>
    </xf>
    <xf numFmtId="165" fontId="46" fillId="0" borderId="21" xfId="119" applyNumberFormat="1" applyFont="1" applyFill="1" applyBorder="1" applyAlignment="1" applyProtection="1">
      <alignment horizontal="left" wrapText="1" indent="2"/>
    </xf>
    <xf numFmtId="165" fontId="41" fillId="0" borderId="10" xfId="122" applyNumberFormat="1" applyFont="1" applyFill="1" applyBorder="1" applyAlignment="1" applyProtection="1">
      <alignment horizontal="center" vertical="center" wrapText="1"/>
    </xf>
    <xf numFmtId="0" fontId="4" fillId="0" borderId="10" xfId="122" applyNumberFormat="1" applyFont="1" applyFill="1" applyBorder="1" applyAlignment="1" applyProtection="1">
      <alignment horizontal="center" vertical="center" wrapText="1"/>
    </xf>
    <xf numFmtId="165" fontId="41" fillId="0" borderId="10" xfId="122" applyNumberFormat="1" applyFont="1" applyFill="1" applyBorder="1" applyAlignment="1" applyProtection="1">
      <alignment horizontal="center" vertical="top" wrapText="1"/>
    </xf>
    <xf numFmtId="1" fontId="4" fillId="0" borderId="23" xfId="122" applyNumberFormat="1" applyFont="1" applyFill="1" applyBorder="1" applyAlignment="1" applyProtection="1">
      <alignment horizontal="center" vertical="center"/>
    </xf>
    <xf numFmtId="165" fontId="41" fillId="0" borderId="10" xfId="122" applyNumberFormat="1" applyFont="1" applyFill="1" applyBorder="1" applyAlignment="1" applyProtection="1">
      <alignment horizontal="center" wrapText="1"/>
    </xf>
    <xf numFmtId="165" fontId="41" fillId="0" borderId="21" xfId="122" applyNumberFormat="1" applyFont="1" applyFill="1" applyBorder="1" applyAlignment="1" applyProtection="1">
      <alignment horizontal="left" vertical="center" wrapText="1" indent="1"/>
    </xf>
    <xf numFmtId="0" fontId="4" fillId="0" borderId="1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4" fontId="2" fillId="0" borderId="17" xfId="0" applyNumberFormat="1" applyFont="1" applyBorder="1" applyAlignment="1" applyProtection="1">
      <alignment horizontal="center" vertical="center" wrapText="1"/>
    </xf>
    <xf numFmtId="0" fontId="0" fillId="0" borderId="26" xfId="0" applyBorder="1" applyAlignment="1" applyProtection="1"/>
    <xf numFmtId="0" fontId="0" fillId="0" borderId="17" xfId="0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  <xf numFmtId="0" fontId="38" fillId="24" borderId="0" xfId="1" applyNumberFormat="1" applyFont="1" applyBorder="1" applyAlignment="1" applyProtection="1">
      <alignment horizontal="left"/>
    </xf>
    <xf numFmtId="165" fontId="28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 indent="2"/>
    </xf>
    <xf numFmtId="165" fontId="28" fillId="0" borderId="10" xfId="0" applyNumberFormat="1" applyFont="1" applyFill="1" applyBorder="1" applyAlignment="1" applyProtection="1">
      <alignment horizontal="left" vertical="center" wrapText="1"/>
    </xf>
    <xf numFmtId="165" fontId="41" fillId="0" borderId="0" xfId="0" applyNumberFormat="1" applyFont="1" applyFill="1" applyBorder="1" applyAlignment="1" applyProtection="1">
      <alignment horizontal="left" vertical="center" wrapText="1" indent="1"/>
    </xf>
    <xf numFmtId="4" fontId="4" fillId="0" borderId="14" xfId="119" applyNumberFormat="1" applyBorder="1" applyAlignment="1" applyProtection="1">
      <alignment horizontal="center"/>
    </xf>
    <xf numFmtId="165" fontId="41" fillId="0" borderId="21" xfId="0" applyNumberFormat="1" applyFont="1" applyFill="1" applyBorder="1" applyAlignment="1" applyProtection="1">
      <alignment horizontal="left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0" fontId="4" fillId="0" borderId="1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1" xfId="0" applyNumberFormat="1" applyBorder="1" applyAlignment="1" applyProtection="1">
      <alignment horizontal="left"/>
    </xf>
    <xf numFmtId="0" fontId="0" fillId="0" borderId="16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 wrapText="1" indent="1"/>
    </xf>
    <xf numFmtId="0" fontId="0" fillId="0" borderId="0" xfId="0" applyNumberForma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wrapText="1" indent="2"/>
    </xf>
    <xf numFmtId="0" fontId="3" fillId="0" borderId="0" xfId="0" applyFont="1" applyFill="1" applyBorder="1" applyAlignment="1" applyProtection="1">
      <alignment horizontal="left" wrapText="1"/>
    </xf>
    <xf numFmtId="0" fontId="4" fillId="0" borderId="0" xfId="119" applyBorder="1" applyProtection="1"/>
    <xf numFmtId="0" fontId="4" fillId="0" borderId="0" xfId="119" applyBorder="1" applyAlignment="1" applyProtection="1"/>
    <xf numFmtId="0" fontId="4" fillId="0" borderId="0" xfId="119" applyBorder="1" applyAlignment="1" applyProtection="1">
      <alignment horizontal="center" wrapText="1"/>
    </xf>
    <xf numFmtId="4" fontId="4" fillId="0" borderId="0" xfId="119" applyNumberFormat="1" applyBorder="1" applyAlignment="1" applyProtection="1">
      <alignment horizontal="center"/>
    </xf>
    <xf numFmtId="1" fontId="4" fillId="0" borderId="24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right" vertical="center"/>
    </xf>
    <xf numFmtId="176" fontId="46" fillId="0" borderId="26" xfId="119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164" fontId="3" fillId="0" borderId="15" xfId="0" applyNumberFormat="1" applyFont="1" applyBorder="1" applyAlignment="1" applyProtection="1">
      <alignment horizontal="center" vertical="center"/>
    </xf>
    <xf numFmtId="176" fontId="28" fillId="0" borderId="20" xfId="0" applyNumberFormat="1" applyFont="1" applyFill="1" applyBorder="1" applyAlignment="1" applyProtection="1">
      <alignment horizontal="right"/>
    </xf>
    <xf numFmtId="175" fontId="41" fillId="0" borderId="11" xfId="0" applyNumberFormat="1" applyFont="1" applyFill="1" applyBorder="1" applyAlignment="1" applyProtection="1">
      <alignment horizontal="left" vertical="center" indent="1"/>
    </xf>
    <xf numFmtId="165" fontId="41" fillId="0" borderId="11" xfId="0" applyNumberFormat="1" applyFont="1" applyFill="1" applyBorder="1" applyAlignment="1" applyProtection="1">
      <alignment horizontal="left" vertical="center" wrapText="1" indent="1"/>
    </xf>
    <xf numFmtId="3" fontId="3" fillId="0" borderId="17" xfId="0" applyNumberFormat="1" applyFont="1" applyBorder="1" applyAlignment="1" applyProtection="1">
      <alignment horizontal="right"/>
    </xf>
    <xf numFmtId="3" fontId="3" fillId="0" borderId="25" xfId="119" applyNumberFormat="1" applyFont="1" applyBorder="1" applyAlignment="1" applyProtection="1">
      <alignment horizontal="right"/>
    </xf>
    <xf numFmtId="1" fontId="4" fillId="0" borderId="34" xfId="0" applyNumberFormat="1" applyFont="1" applyFill="1" applyBorder="1" applyAlignment="1" applyProtection="1">
      <alignment horizontal="center" vertical="center"/>
    </xf>
    <xf numFmtId="0" fontId="38" fillId="24" borderId="16" xfId="1" applyNumberFormat="1" applyFont="1" applyBorder="1" applyAlignment="1" applyProtection="1"/>
    <xf numFmtId="0" fontId="38" fillId="24" borderId="0" xfId="1" applyNumberFormat="1" applyFont="1" applyBorder="1" applyAlignment="1" applyProtection="1"/>
    <xf numFmtId="4" fontId="38" fillId="24" borderId="0" xfId="1" applyNumberFormat="1" applyFont="1" applyBorder="1" applyAlignment="1" applyProtection="1"/>
    <xf numFmtId="0" fontId="38" fillId="24" borderId="19" xfId="1" applyNumberFormat="1" applyFont="1" applyBorder="1" applyAlignment="1" applyProtection="1"/>
    <xf numFmtId="175" fontId="41" fillId="0" borderId="11" xfId="0" applyNumberFormat="1" applyFont="1" applyFill="1" applyBorder="1" applyAlignment="1" applyProtection="1">
      <alignment horizontal="left" vertical="center"/>
    </xf>
    <xf numFmtId="165" fontId="41" fillId="0" borderId="20" xfId="0" applyNumberFormat="1" applyFont="1" applyFill="1" applyBorder="1" applyAlignment="1" applyProtection="1">
      <alignment horizontal="left" wrapText="1"/>
    </xf>
    <xf numFmtId="165" fontId="41" fillId="0" borderId="11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wrapText="1"/>
    </xf>
    <xf numFmtId="176" fontId="41" fillId="0" borderId="20" xfId="0" applyNumberFormat="1" applyFont="1" applyFill="1" applyBorder="1" applyAlignment="1" applyProtection="1">
      <alignment horizontal="right" vertical="center"/>
    </xf>
    <xf numFmtId="165" fontId="28" fillId="0" borderId="20" xfId="0" applyNumberFormat="1" applyFont="1" applyFill="1" applyBorder="1" applyAlignment="1" applyProtection="1">
      <alignment horizontal="left" vertical="center" wrapText="1"/>
    </xf>
    <xf numFmtId="177" fontId="4" fillId="0" borderId="24" xfId="0" applyNumberFormat="1" applyFont="1" applyFill="1" applyBorder="1" applyAlignment="1" applyProtection="1">
      <alignment horizontal="center" vertical="center"/>
    </xf>
    <xf numFmtId="0" fontId="4" fillId="0" borderId="11" xfId="119" applyNumberFormat="1" applyFont="1" applyFill="1" applyBorder="1" applyAlignment="1" applyProtection="1">
      <alignment horizontal="center" vertical="center" wrapText="1"/>
    </xf>
    <xf numFmtId="1" fontId="4" fillId="0" borderId="40" xfId="119" applyNumberFormat="1" applyFont="1" applyFill="1" applyBorder="1" applyAlignment="1" applyProtection="1">
      <alignment horizontal="center" vertical="center"/>
    </xf>
    <xf numFmtId="176" fontId="46" fillId="0" borderId="11" xfId="119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Border="1" applyAlignment="1" applyProtection="1">
      <alignment horizontal="right"/>
    </xf>
    <xf numFmtId="0" fontId="0" fillId="0" borderId="17" xfId="0" applyBorder="1" applyAlignment="1" applyProtection="1"/>
    <xf numFmtId="0" fontId="4" fillId="0" borderId="0" xfId="0" applyNumberFormat="1" applyFont="1" applyFill="1" applyBorder="1" applyAlignment="1" applyProtection="1">
      <alignment horizontal="left" vertical="top" wrapText="1" indent="1"/>
    </xf>
    <xf numFmtId="0" fontId="38" fillId="24" borderId="41" xfId="1" applyNumberFormat="1" applyFont="1" applyBorder="1" applyAlignment="1" applyProtection="1">
      <alignment horizontal="left"/>
    </xf>
    <xf numFmtId="0" fontId="38" fillId="24" borderId="42" xfId="1" applyNumberFormat="1" applyFont="1" applyBorder="1" applyAlignment="1" applyProtection="1">
      <alignment horizontal="left"/>
    </xf>
    <xf numFmtId="0" fontId="38" fillId="24" borderId="42" xfId="1" applyNumberFormat="1" applyFont="1" applyBorder="1" applyAlignment="1" applyProtection="1">
      <alignment horizontal="center"/>
    </xf>
    <xf numFmtId="4" fontId="38" fillId="24" borderId="42" xfId="1" applyNumberFormat="1" applyFont="1" applyBorder="1" applyAlignment="1" applyProtection="1">
      <alignment horizontal="center"/>
    </xf>
    <xf numFmtId="4" fontId="38" fillId="24" borderId="42" xfId="1" applyNumberFormat="1" applyFont="1" applyBorder="1" applyAlignment="1" applyProtection="1">
      <alignment horizontal="left"/>
    </xf>
    <xf numFmtId="0" fontId="38" fillId="24" borderId="43" xfId="1" applyNumberFormat="1" applyFont="1" applyBorder="1" applyAlignment="1" applyProtection="1">
      <alignment horizontal="left"/>
    </xf>
    <xf numFmtId="175" fontId="41" fillId="0" borderId="11" xfId="119" applyNumberFormat="1" applyFont="1" applyFill="1" applyBorder="1" applyAlignment="1" applyProtection="1">
      <alignment horizontal="left" vertical="center" indent="1"/>
    </xf>
    <xf numFmtId="165" fontId="46" fillId="0" borderId="20" xfId="119" applyNumberFormat="1" applyFont="1" applyFill="1" applyBorder="1" applyAlignment="1" applyProtection="1">
      <alignment horizontal="left" vertical="center" wrapText="1"/>
    </xf>
    <xf numFmtId="165" fontId="46" fillId="0" borderId="11" xfId="119" applyNumberFormat="1" applyFont="1" applyFill="1" applyBorder="1" applyAlignment="1" applyProtection="1">
      <alignment horizontal="center" vertical="top" wrapText="1"/>
    </xf>
    <xf numFmtId="165" fontId="41" fillId="0" borderId="20" xfId="122" applyNumberFormat="1" applyFont="1" applyFill="1" applyBorder="1" applyAlignment="1" applyProtection="1">
      <alignment horizontal="left" vertical="center" wrapText="1" indent="1"/>
    </xf>
    <xf numFmtId="165" fontId="41" fillId="0" borderId="11" xfId="122" applyNumberFormat="1" applyFont="1" applyFill="1" applyBorder="1" applyAlignment="1" applyProtection="1">
      <alignment horizontal="center" vertical="center" wrapText="1"/>
    </xf>
    <xf numFmtId="0" fontId="4" fillId="0" borderId="11" xfId="122" applyNumberFormat="1" applyFont="1" applyFill="1" applyBorder="1" applyAlignment="1" applyProtection="1">
      <alignment horizontal="center" vertical="center" wrapText="1"/>
    </xf>
    <xf numFmtId="1" fontId="4" fillId="0" borderId="24" xfId="122" applyNumberFormat="1" applyFont="1" applyFill="1" applyBorder="1" applyAlignment="1" applyProtection="1">
      <alignment horizontal="center" vertical="center"/>
    </xf>
    <xf numFmtId="176" fontId="0" fillId="0" borderId="20" xfId="0" applyNumberFormat="1" applyBorder="1" applyAlignment="1" applyProtection="1">
      <alignment horizontal="right" vertical="center"/>
    </xf>
    <xf numFmtId="175" fontId="28" fillId="0" borderId="11" xfId="0" applyNumberFormat="1" applyFont="1" applyFill="1" applyBorder="1" applyAlignment="1" applyProtection="1">
      <alignment vertical="center"/>
    </xf>
    <xf numFmtId="165" fontId="46" fillId="0" borderId="20" xfId="119" applyNumberFormat="1" applyFont="1" applyFill="1" applyBorder="1" applyAlignment="1" applyProtection="1">
      <alignment horizontal="left" wrapText="1" indent="2"/>
    </xf>
    <xf numFmtId="165" fontId="46" fillId="0" borderId="11" xfId="119" applyNumberFormat="1" applyFont="1" applyFill="1" applyBorder="1" applyAlignment="1" applyProtection="1">
      <alignment horizontal="center" wrapText="1"/>
    </xf>
    <xf numFmtId="176" fontId="46" fillId="0" borderId="11" xfId="119" applyNumberFormat="1" applyFont="1" applyFill="1" applyBorder="1" applyAlignment="1" applyProtection="1">
      <alignment horizontal="right" vertical="center"/>
    </xf>
    <xf numFmtId="175" fontId="46" fillId="0" borderId="11" xfId="119" applyNumberFormat="1" applyFont="1" applyFill="1" applyBorder="1" applyAlignment="1" applyProtection="1">
      <alignment horizontal="left" indent="2"/>
    </xf>
    <xf numFmtId="0" fontId="0" fillId="0" borderId="0" xfId="0" applyBorder="1" applyProtection="1"/>
    <xf numFmtId="4" fontId="4" fillId="0" borderId="17" xfId="119" applyNumberFormat="1" applyBorder="1" applyAlignment="1" applyProtection="1">
      <alignment horizontal="left"/>
    </xf>
    <xf numFmtId="7" fontId="38" fillId="24" borderId="0" xfId="1" applyNumberFormat="1" applyFont="1" applyBorder="1" applyAlignment="1" applyProtection="1">
      <alignment horizontal="center"/>
    </xf>
    <xf numFmtId="7" fontId="38" fillId="24" borderId="21" xfId="1" applyNumberFormat="1" applyFont="1" applyBorder="1" applyAlignment="1" applyProtection="1">
      <alignment horizontal="center"/>
    </xf>
    <xf numFmtId="3" fontId="3" fillId="0" borderId="25" xfId="0" applyNumberFormat="1" applyFont="1" applyBorder="1" applyAlignment="1" applyProtection="1">
      <alignment horizontal="right"/>
    </xf>
    <xf numFmtId="4" fontId="4" fillId="0" borderId="14" xfId="119" applyNumberFormat="1" applyBorder="1" applyAlignment="1" applyProtection="1">
      <alignment horizontal="center"/>
      <protection locked="0"/>
    </xf>
    <xf numFmtId="4" fontId="4" fillId="0" borderId="20" xfId="119" applyNumberFormat="1" applyBorder="1" applyAlignment="1" applyProtection="1">
      <alignment horizontal="center"/>
      <protection locked="0"/>
    </xf>
    <xf numFmtId="7" fontId="38" fillId="24" borderId="14" xfId="1" applyNumberFormat="1" applyFont="1" applyBorder="1" applyAlignment="1" applyProtection="1">
      <alignment horizontal="center"/>
    </xf>
    <xf numFmtId="7" fontId="38" fillId="24" borderId="20" xfId="1" applyNumberFormat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left" wrapText="1"/>
    </xf>
    <xf numFmtId="0" fontId="3" fillId="0" borderId="25" xfId="0" applyFont="1" applyBorder="1" applyAlignment="1" applyProtection="1">
      <alignment horizontal="left" wrapText="1"/>
    </xf>
    <xf numFmtId="3" fontId="3" fillId="0" borderId="14" xfId="0" applyNumberFormat="1" applyFont="1" applyBorder="1" applyAlignment="1" applyProtection="1">
      <alignment horizontal="right"/>
    </xf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4" fillId="0" borderId="17" xfId="0" applyFont="1" applyBorder="1" applyAlignment="1" applyProtection="1">
      <alignment horizontal="center"/>
    </xf>
    <xf numFmtId="0" fontId="0" fillId="0" borderId="18" xfId="0" applyBorder="1" applyAlignment="1" applyProtection="1"/>
    <xf numFmtId="0" fontId="0" fillId="0" borderId="17" xfId="0" applyBorder="1" applyAlignment="1" applyProtection="1"/>
    <xf numFmtId="0" fontId="4" fillId="0" borderId="16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4" fillId="0" borderId="21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left" wrapText="1"/>
    </xf>
  </cellXfs>
  <cellStyles count="13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23" xr:uid="{00000000-0005-0000-0000-00001D000000}"/>
    <cellStyle name="Blank 2 3" xfId="128" xr:uid="{00000000-0005-0000-0000-00001E000000}"/>
    <cellStyle name="Blank 3" xfId="31" xr:uid="{00000000-0005-0000-0000-00001F000000}"/>
    <cellStyle name="Blank 4" xfId="117" xr:uid="{00000000-0005-0000-0000-000020000000}"/>
    <cellStyle name="Blank 5" xfId="127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24" xr:uid="{00000000-0005-0000-0000-000031000000}"/>
    <cellStyle name="C3Sctn 2 3" xfId="130" xr:uid="{00000000-0005-0000-0000-000032000000}"/>
    <cellStyle name="C3Sctn 3" xfId="118" xr:uid="{00000000-0005-0000-0000-000033000000}"/>
    <cellStyle name="C3Sctn 4" xfId="129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5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16" xr:uid="{00000000-0005-0000-0000-000056000000}"/>
    <cellStyle name="Hyperlink 2 2" xfId="133" xr:uid="{00000000-0005-0000-0000-000057000000}"/>
    <cellStyle name="Input 2" xfId="78" xr:uid="{00000000-0005-0000-0000-000058000000}"/>
    <cellStyle name="Linked Cell 2" xfId="79" xr:uid="{00000000-0005-0000-0000-000059000000}"/>
    <cellStyle name="Neutral 2" xfId="80" xr:uid="{00000000-0005-0000-0000-00005A000000}"/>
    <cellStyle name="Normal" xfId="0" builtinId="0"/>
    <cellStyle name="Normal 10" xfId="119" xr:uid="{00000000-0005-0000-0000-00005C000000}"/>
    <cellStyle name="Normal 2" xfId="81" xr:uid="{00000000-0005-0000-0000-00005D000000}"/>
    <cellStyle name="Normal 2 2" xfId="122" xr:uid="{00000000-0005-0000-0000-00005E000000}"/>
    <cellStyle name="Normal 2 3" xfId="131" xr:uid="{00000000-0005-0000-0000-00005F000000}"/>
    <cellStyle name="Normal 3" xfId="82" xr:uid="{00000000-0005-0000-0000-000060000000}"/>
    <cellStyle name="Normal 3 2" xfId="111" xr:uid="{00000000-0005-0000-0000-000061000000}"/>
    <cellStyle name="Normal 4" xfId="83" xr:uid="{00000000-0005-0000-0000-000062000000}"/>
    <cellStyle name="Normal 5" xfId="84" xr:uid="{00000000-0005-0000-0000-000063000000}"/>
    <cellStyle name="Normal 5 2" xfId="132" xr:uid="{00000000-0005-0000-0000-000064000000}"/>
    <cellStyle name="Normal 5 3" xfId="120" xr:uid="{00000000-0005-0000-0000-000065000000}"/>
    <cellStyle name="Normal 5 4" xfId="114" xr:uid="{00000000-0005-0000-0000-000066000000}"/>
    <cellStyle name="Normal 6" xfId="1" xr:uid="{00000000-0005-0000-0000-000067000000}"/>
    <cellStyle name="Normal 7" xfId="110" xr:uid="{00000000-0005-0000-0000-000068000000}"/>
    <cellStyle name="Normal 7 2" xfId="113" xr:uid="{00000000-0005-0000-0000-000069000000}"/>
    <cellStyle name="Normal 8" xfId="115" xr:uid="{00000000-0005-0000-0000-00006A000000}"/>
    <cellStyle name="Normal 8 2" xfId="121" xr:uid="{00000000-0005-0000-0000-00006B000000}"/>
    <cellStyle name="Normal 9" xfId="126" xr:uid="{00000000-0005-0000-0000-00006C000000}"/>
    <cellStyle name="Note 2" xfId="85" xr:uid="{00000000-0005-0000-0000-00006E000000}"/>
    <cellStyle name="Note 2 2" xfId="112" xr:uid="{00000000-0005-0000-0000-00006F000000}"/>
    <cellStyle name="Null" xfId="86" xr:uid="{00000000-0005-0000-0000-000070000000}"/>
    <cellStyle name="Null 2" xfId="87" xr:uid="{00000000-0005-0000-0000-000071000000}"/>
    <cellStyle name="Output 2" xfId="88" xr:uid="{00000000-0005-0000-0000-000072000000}"/>
    <cellStyle name="Regular" xfId="89" xr:uid="{00000000-0005-0000-0000-000073000000}"/>
    <cellStyle name="Regular 2" xfId="90" xr:uid="{00000000-0005-0000-0000-000074000000}"/>
    <cellStyle name="Title 2" xfId="91" xr:uid="{00000000-0005-0000-0000-000075000000}"/>
    <cellStyle name="TitleA" xfId="92" xr:uid="{00000000-0005-0000-0000-000076000000}"/>
    <cellStyle name="TitleA 2" xfId="93" xr:uid="{00000000-0005-0000-0000-000077000000}"/>
    <cellStyle name="TitleC" xfId="94" xr:uid="{00000000-0005-0000-0000-000078000000}"/>
    <cellStyle name="TitleC 2" xfId="95" xr:uid="{00000000-0005-0000-0000-000079000000}"/>
    <cellStyle name="TitleE8" xfId="96" xr:uid="{00000000-0005-0000-0000-00007A000000}"/>
    <cellStyle name="TitleE8 2" xfId="97" xr:uid="{00000000-0005-0000-0000-00007B000000}"/>
    <cellStyle name="TitleE8x" xfId="98" xr:uid="{00000000-0005-0000-0000-00007C000000}"/>
    <cellStyle name="TitleE8x 2" xfId="99" xr:uid="{00000000-0005-0000-0000-00007D000000}"/>
    <cellStyle name="TitleF" xfId="100" xr:uid="{00000000-0005-0000-0000-00007E000000}"/>
    <cellStyle name="TitleF 2" xfId="101" xr:uid="{00000000-0005-0000-0000-00007F000000}"/>
    <cellStyle name="TitleT" xfId="102" xr:uid="{00000000-0005-0000-0000-000080000000}"/>
    <cellStyle name="TitleT 2" xfId="103" xr:uid="{00000000-0005-0000-0000-000081000000}"/>
    <cellStyle name="TitleYC89" xfId="104" xr:uid="{00000000-0005-0000-0000-000082000000}"/>
    <cellStyle name="TitleYC89 2" xfId="105" xr:uid="{00000000-0005-0000-0000-000083000000}"/>
    <cellStyle name="TitleZ" xfId="106" xr:uid="{00000000-0005-0000-0000-000084000000}"/>
    <cellStyle name="TitleZ 2" xfId="107" xr:uid="{00000000-0005-0000-0000-000085000000}"/>
    <cellStyle name="Total 2" xfId="108" xr:uid="{00000000-0005-0000-0000-000086000000}"/>
    <cellStyle name="Warning Text 2" xfId="109" xr:uid="{00000000-0005-0000-0000-00008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JFriesen\Projects\Projects%202017\Watermain%202017\Adjusted%20Payments\PP6HB%20rel%20SP_407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Cover"/>
      <sheetName val="Progress Payment"/>
      <sheetName val="Items"/>
      <sheetName val="Numbering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72"/>
  <sheetViews>
    <sheetView tabSelected="1" zoomScale="85" zoomScaleNormal="85" zoomScaleSheetLayoutView="85" workbookViewId="0">
      <selection activeCell="F10" sqref="F10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2.5703125" style="4" customWidth="1"/>
    <col min="4" max="4" width="13.7109375" style="3" customWidth="1"/>
    <col min="5" max="5" width="10.7109375" style="2" customWidth="1"/>
    <col min="6" max="6" width="12.42578125" style="1" customWidth="1"/>
    <col min="7" max="7" width="13.85546875" style="1" customWidth="1"/>
  </cols>
  <sheetData>
    <row r="1" spans="1:7" x14ac:dyDescent="0.2">
      <c r="A1" s="253"/>
      <c r="B1" s="254"/>
      <c r="C1" s="252" t="s">
        <v>2</v>
      </c>
      <c r="D1" s="252"/>
      <c r="E1" s="162"/>
      <c r="F1" s="54"/>
      <c r="G1" s="97"/>
    </row>
    <row r="2" spans="1:7" x14ac:dyDescent="0.2">
      <c r="A2" s="250"/>
      <c r="B2" s="251"/>
      <c r="C2" s="173" t="s">
        <v>140</v>
      </c>
      <c r="D2" s="173"/>
      <c r="E2" s="174"/>
      <c r="F2" s="175"/>
      <c r="G2" s="176"/>
    </row>
    <row r="3" spans="1:7" x14ac:dyDescent="0.2">
      <c r="A3" s="255" t="s">
        <v>152</v>
      </c>
      <c r="B3" s="256"/>
      <c r="C3" s="256"/>
      <c r="D3" s="256"/>
      <c r="E3" s="256"/>
      <c r="F3" s="256"/>
      <c r="G3" s="257"/>
    </row>
    <row r="4" spans="1:7" x14ac:dyDescent="0.2">
      <c r="A4" s="177" t="s">
        <v>3</v>
      </c>
      <c r="B4" s="178"/>
      <c r="C4" s="178"/>
      <c r="D4" s="179"/>
      <c r="E4" s="174"/>
      <c r="F4" s="175"/>
      <c r="G4" s="176"/>
    </row>
    <row r="5" spans="1:7" ht="22.5" x14ac:dyDescent="0.2">
      <c r="A5" s="155" t="s">
        <v>4</v>
      </c>
      <c r="B5" s="155" t="s">
        <v>5</v>
      </c>
      <c r="C5" s="156" t="s">
        <v>11</v>
      </c>
      <c r="D5" s="156" t="s">
        <v>6</v>
      </c>
      <c r="E5" s="94" t="s">
        <v>12</v>
      </c>
      <c r="F5" s="94" t="s">
        <v>7</v>
      </c>
      <c r="G5" s="94" t="s">
        <v>8</v>
      </c>
    </row>
    <row r="6" spans="1:7" s="46" customFormat="1" x14ac:dyDescent="0.2">
      <c r="A6" s="22"/>
      <c r="B6" s="157"/>
      <c r="C6" s="158"/>
      <c r="D6" s="158"/>
      <c r="E6" s="159"/>
      <c r="F6" s="159"/>
      <c r="G6" s="96"/>
    </row>
    <row r="7" spans="1:7" x14ac:dyDescent="0.2">
      <c r="A7" s="70" t="s">
        <v>57</v>
      </c>
      <c r="B7" s="71" t="s">
        <v>149</v>
      </c>
      <c r="C7" s="51"/>
      <c r="D7" s="72"/>
      <c r="E7" s="73"/>
      <c r="F7" s="93"/>
      <c r="G7" s="99"/>
    </row>
    <row r="8" spans="1:7" ht="12" customHeight="1" x14ac:dyDescent="0.2">
      <c r="A8" s="6" t="s">
        <v>13</v>
      </c>
      <c r="B8" s="164" t="s">
        <v>41</v>
      </c>
      <c r="C8" s="14" t="s">
        <v>52</v>
      </c>
      <c r="D8" s="22"/>
      <c r="E8" s="21"/>
      <c r="F8" s="95"/>
      <c r="G8" s="20"/>
    </row>
    <row r="9" spans="1:7" x14ac:dyDescent="0.2">
      <c r="A9" s="41" t="s">
        <v>15</v>
      </c>
      <c r="B9" s="47" t="s">
        <v>16</v>
      </c>
      <c r="C9" s="27" t="s">
        <v>9</v>
      </c>
      <c r="D9" s="19"/>
      <c r="E9" s="18"/>
      <c r="F9" s="17"/>
      <c r="G9" s="30"/>
    </row>
    <row r="10" spans="1:7" ht="25.5" x14ac:dyDescent="0.2">
      <c r="A10" s="43" t="s">
        <v>17</v>
      </c>
      <c r="B10" s="48" t="s">
        <v>76</v>
      </c>
      <c r="C10" s="27"/>
      <c r="D10" s="19" t="s">
        <v>19</v>
      </c>
      <c r="E10" s="18">
        <v>158</v>
      </c>
      <c r="F10" s="16"/>
      <c r="G10" s="86">
        <f t="shared" ref="G10" si="0">ROUND(E10*F10,2)</f>
        <v>0</v>
      </c>
    </row>
    <row r="11" spans="1:7" ht="28.5" customHeight="1" x14ac:dyDescent="0.2">
      <c r="A11" s="43" t="s">
        <v>78</v>
      </c>
      <c r="B11" s="48" t="s">
        <v>18</v>
      </c>
      <c r="C11" s="27"/>
      <c r="D11" s="19" t="s">
        <v>19</v>
      </c>
      <c r="E11" s="18">
        <v>5</v>
      </c>
      <c r="F11" s="16"/>
      <c r="G11" s="86">
        <f t="shared" ref="G11" si="1">ROUND(E11*F11,2)</f>
        <v>0</v>
      </c>
    </row>
    <row r="12" spans="1:7" x14ac:dyDescent="0.2">
      <c r="A12" s="24"/>
      <c r="B12" s="48"/>
      <c r="C12" s="27"/>
      <c r="D12" s="19"/>
      <c r="E12" s="18"/>
      <c r="F12" s="17"/>
      <c r="G12" s="31"/>
    </row>
    <row r="13" spans="1:7" s="33" customFormat="1" x14ac:dyDescent="0.2">
      <c r="A13" s="26" t="s">
        <v>20</v>
      </c>
      <c r="B13" s="164" t="s">
        <v>42</v>
      </c>
      <c r="C13" s="27" t="s">
        <v>52</v>
      </c>
      <c r="D13" s="19"/>
      <c r="E13" s="18"/>
      <c r="F13" s="17"/>
      <c r="G13" s="31"/>
    </row>
    <row r="14" spans="1:7" ht="12" customHeight="1" x14ac:dyDescent="0.2">
      <c r="A14" s="41" t="s">
        <v>15</v>
      </c>
      <c r="B14" s="47" t="s">
        <v>21</v>
      </c>
      <c r="C14" s="27" t="s">
        <v>9</v>
      </c>
      <c r="D14" s="19" t="s">
        <v>0</v>
      </c>
      <c r="E14" s="29">
        <v>3</v>
      </c>
      <c r="F14" s="16"/>
      <c r="G14" s="86">
        <f t="shared" ref="G14" si="2">ROUND(E14*F14,2)</f>
        <v>0</v>
      </c>
    </row>
    <row r="15" spans="1:7" x14ac:dyDescent="0.2">
      <c r="A15" s="24"/>
      <c r="B15" s="47"/>
      <c r="C15" s="27"/>
      <c r="D15" s="19"/>
      <c r="E15" s="29"/>
      <c r="F15" s="17"/>
      <c r="G15" s="31"/>
    </row>
    <row r="16" spans="1:7" s="33" customFormat="1" x14ac:dyDescent="0.2">
      <c r="A16" s="26" t="s">
        <v>22</v>
      </c>
      <c r="B16" s="164" t="s">
        <v>43</v>
      </c>
      <c r="C16" s="27" t="s">
        <v>52</v>
      </c>
      <c r="D16" s="19"/>
      <c r="E16" s="18"/>
      <c r="F16" s="17"/>
      <c r="G16" s="31"/>
    </row>
    <row r="17" spans="1:7" ht="12" customHeight="1" x14ac:dyDescent="0.2">
      <c r="A17" s="41" t="s">
        <v>15</v>
      </c>
      <c r="B17" s="47" t="s">
        <v>16</v>
      </c>
      <c r="C17" s="27" t="s">
        <v>9</v>
      </c>
      <c r="D17" s="19" t="s">
        <v>0</v>
      </c>
      <c r="E17" s="29">
        <v>3</v>
      </c>
      <c r="F17" s="16"/>
      <c r="G17" s="86">
        <f t="shared" ref="G17" si="3">ROUND(E17*F17,2)</f>
        <v>0</v>
      </c>
    </row>
    <row r="18" spans="1:7" x14ac:dyDescent="0.2">
      <c r="A18" s="24"/>
      <c r="B18" s="47"/>
      <c r="C18" s="27"/>
      <c r="D18" s="19"/>
      <c r="E18" s="29"/>
      <c r="F18" s="17"/>
      <c r="G18" s="31"/>
    </row>
    <row r="19" spans="1:7" s="46" customFormat="1" x14ac:dyDescent="0.2">
      <c r="A19" s="35" t="s">
        <v>23</v>
      </c>
      <c r="B19" s="164" t="s">
        <v>74</v>
      </c>
      <c r="C19" s="27" t="s">
        <v>52</v>
      </c>
      <c r="D19" s="19"/>
      <c r="E19" s="18"/>
      <c r="F19" s="17"/>
      <c r="G19" s="15"/>
    </row>
    <row r="20" spans="1:7" x14ac:dyDescent="0.2">
      <c r="A20" s="58" t="s">
        <v>15</v>
      </c>
      <c r="B20" s="134" t="s">
        <v>79</v>
      </c>
      <c r="C20" s="132" t="s">
        <v>9</v>
      </c>
      <c r="D20" s="130"/>
      <c r="E20" s="133"/>
      <c r="F20" s="82"/>
      <c r="G20" s="83"/>
    </row>
    <row r="21" spans="1:7" ht="12" customHeight="1" x14ac:dyDescent="0.2">
      <c r="A21" s="57" t="s">
        <v>17</v>
      </c>
      <c r="B21" s="135" t="s">
        <v>83</v>
      </c>
      <c r="C21" s="132" t="s">
        <v>9</v>
      </c>
      <c r="D21" s="130" t="s">
        <v>0</v>
      </c>
      <c r="E21" s="136">
        <v>4</v>
      </c>
      <c r="F21" s="84"/>
      <c r="G21" s="86">
        <f t="shared" ref="G21" si="4">ROUND(E21*F21,2)</f>
        <v>0</v>
      </c>
    </row>
    <row r="22" spans="1:7" s="33" customFormat="1" x14ac:dyDescent="0.2">
      <c r="A22" s="44"/>
      <c r="B22" s="165"/>
      <c r="C22" s="27"/>
      <c r="D22" s="19"/>
      <c r="E22" s="29"/>
      <c r="F22" s="17"/>
      <c r="G22" s="28"/>
    </row>
    <row r="23" spans="1:7" x14ac:dyDescent="0.2">
      <c r="A23" s="26" t="s">
        <v>25</v>
      </c>
      <c r="B23" s="164" t="s">
        <v>44</v>
      </c>
      <c r="C23" s="27" t="s">
        <v>52</v>
      </c>
      <c r="D23" s="19"/>
      <c r="E23" s="18"/>
      <c r="F23" s="17"/>
      <c r="G23" s="31"/>
    </row>
    <row r="24" spans="1:7" ht="12.75" customHeight="1" x14ac:dyDescent="0.2">
      <c r="A24" s="41" t="s">
        <v>15</v>
      </c>
      <c r="B24" s="47" t="s">
        <v>24</v>
      </c>
      <c r="C24" s="27" t="s">
        <v>9</v>
      </c>
      <c r="D24" s="19"/>
      <c r="E24" s="18"/>
      <c r="F24" s="17"/>
      <c r="G24" s="31"/>
    </row>
    <row r="25" spans="1:7" ht="25.5" x14ac:dyDescent="0.2">
      <c r="A25" s="43" t="s">
        <v>17</v>
      </c>
      <c r="B25" s="48" t="s">
        <v>76</v>
      </c>
      <c r="C25" s="27"/>
      <c r="D25" s="19" t="s">
        <v>19</v>
      </c>
      <c r="E25" s="18">
        <v>3</v>
      </c>
      <c r="F25" s="16"/>
      <c r="G25" s="86">
        <f t="shared" ref="G25:G26" si="5">ROUND(E25*F25,2)</f>
        <v>0</v>
      </c>
    </row>
    <row r="26" spans="1:7" s="92" customFormat="1" ht="25.5" x14ac:dyDescent="0.2">
      <c r="A26" s="43" t="s">
        <v>78</v>
      </c>
      <c r="B26" s="48" t="s">
        <v>18</v>
      </c>
      <c r="C26" s="27"/>
      <c r="D26" s="19" t="s">
        <v>19</v>
      </c>
      <c r="E26" s="18">
        <v>17</v>
      </c>
      <c r="F26" s="16"/>
      <c r="G26" s="86">
        <f t="shared" si="5"/>
        <v>0</v>
      </c>
    </row>
    <row r="27" spans="1:7" s="33" customFormat="1" x14ac:dyDescent="0.2">
      <c r="A27" s="24"/>
      <c r="B27" s="48"/>
      <c r="C27" s="27"/>
      <c r="D27" s="19"/>
      <c r="E27" s="18"/>
      <c r="F27" s="17"/>
      <c r="G27" s="31"/>
    </row>
    <row r="28" spans="1:7" x14ac:dyDescent="0.2">
      <c r="A28" s="26" t="s">
        <v>27</v>
      </c>
      <c r="B28" s="164" t="s">
        <v>45</v>
      </c>
      <c r="C28" s="27" t="s">
        <v>52</v>
      </c>
      <c r="D28" s="19"/>
      <c r="E28" s="18"/>
      <c r="F28" s="17"/>
      <c r="G28" s="31"/>
    </row>
    <row r="29" spans="1:7" x14ac:dyDescent="0.2">
      <c r="A29" s="41" t="s">
        <v>15</v>
      </c>
      <c r="B29" s="47" t="s">
        <v>24</v>
      </c>
      <c r="C29" s="27" t="s">
        <v>9</v>
      </c>
      <c r="D29" s="19" t="s">
        <v>0</v>
      </c>
      <c r="E29" s="29">
        <v>21</v>
      </c>
      <c r="F29" s="16"/>
      <c r="G29" s="86">
        <f t="shared" ref="G29" si="6">ROUND(E29*F29,2)</f>
        <v>0</v>
      </c>
    </row>
    <row r="30" spans="1:7" s="92" customFormat="1" ht="12" customHeight="1" x14ac:dyDescent="0.2">
      <c r="A30" s="41"/>
      <c r="B30" s="154"/>
      <c r="C30" s="149"/>
      <c r="D30" s="150"/>
      <c r="E30" s="152"/>
      <c r="F30" s="17"/>
      <c r="G30" s="86"/>
    </row>
    <row r="31" spans="1:7" s="92" customFormat="1" x14ac:dyDescent="0.2">
      <c r="A31" s="26" t="s">
        <v>144</v>
      </c>
      <c r="B31" s="122" t="s">
        <v>46</v>
      </c>
      <c r="C31" s="153" t="s">
        <v>52</v>
      </c>
      <c r="D31" s="150"/>
      <c r="E31" s="88"/>
      <c r="F31" s="17"/>
      <c r="G31" s="86"/>
    </row>
    <row r="32" spans="1:7" s="92" customFormat="1" ht="12" customHeight="1" x14ac:dyDescent="0.2">
      <c r="A32" s="41" t="s">
        <v>15</v>
      </c>
      <c r="B32" s="154" t="s">
        <v>24</v>
      </c>
      <c r="C32" s="149" t="s">
        <v>9</v>
      </c>
      <c r="D32" s="150" t="s">
        <v>0</v>
      </c>
      <c r="E32" s="88">
        <v>2</v>
      </c>
      <c r="F32" s="16"/>
      <c r="G32" s="86">
        <f t="shared" ref="G32" si="7">ROUND(E32*F32,2)</f>
        <v>0</v>
      </c>
    </row>
    <row r="33" spans="1:7" s="92" customFormat="1" x14ac:dyDescent="0.2">
      <c r="A33" s="41"/>
      <c r="B33" s="154"/>
      <c r="C33" s="149"/>
      <c r="D33" s="150"/>
      <c r="E33" s="88"/>
      <c r="F33" s="17"/>
      <c r="G33" s="86"/>
    </row>
    <row r="34" spans="1:7" s="92" customFormat="1" x14ac:dyDescent="0.2">
      <c r="A34" s="26" t="s">
        <v>145</v>
      </c>
      <c r="B34" s="122" t="s">
        <v>47</v>
      </c>
      <c r="C34" s="153" t="s">
        <v>52</v>
      </c>
      <c r="D34" s="150"/>
      <c r="E34" s="88"/>
      <c r="F34" s="17"/>
      <c r="G34" s="86"/>
    </row>
    <row r="35" spans="1:7" s="92" customFormat="1" x14ac:dyDescent="0.2">
      <c r="A35" s="41" t="s">
        <v>15</v>
      </c>
      <c r="B35" s="154" t="s">
        <v>24</v>
      </c>
      <c r="C35" s="149" t="s">
        <v>9</v>
      </c>
      <c r="D35" s="150" t="s">
        <v>0</v>
      </c>
      <c r="E35" s="88">
        <v>2</v>
      </c>
      <c r="F35" s="16"/>
      <c r="G35" s="86">
        <f t="shared" ref="G35" si="8">ROUND(E35*F35,2)</f>
        <v>0</v>
      </c>
    </row>
    <row r="36" spans="1:7" s="92" customFormat="1" x14ac:dyDescent="0.2">
      <c r="A36" s="41"/>
      <c r="B36" s="154"/>
      <c r="C36" s="149"/>
      <c r="D36" s="150"/>
      <c r="E36" s="152"/>
      <c r="F36" s="17"/>
      <c r="G36" s="90"/>
    </row>
    <row r="37" spans="1:7" ht="38.25" x14ac:dyDescent="0.2">
      <c r="A37" s="26" t="s">
        <v>29</v>
      </c>
      <c r="B37" s="164" t="s">
        <v>49</v>
      </c>
      <c r="C37" s="27" t="s">
        <v>52</v>
      </c>
      <c r="D37" s="19"/>
      <c r="E37" s="18"/>
      <c r="F37" s="17"/>
      <c r="G37" s="31"/>
    </row>
    <row r="38" spans="1:7" s="33" customFormat="1" x14ac:dyDescent="0.2">
      <c r="A38" s="41" t="s">
        <v>15</v>
      </c>
      <c r="B38" s="47" t="s">
        <v>24</v>
      </c>
      <c r="C38" s="27"/>
      <c r="D38" s="19" t="s">
        <v>0</v>
      </c>
      <c r="E38" s="29">
        <v>21</v>
      </c>
      <c r="F38" s="16"/>
      <c r="G38" s="86">
        <f t="shared" ref="G38" si="9">ROUND(E38*F38,2)</f>
        <v>0</v>
      </c>
    </row>
    <row r="39" spans="1:7" ht="12" customHeight="1" x14ac:dyDescent="0.2">
      <c r="A39" s="24"/>
      <c r="B39" s="167"/>
      <c r="C39" s="27"/>
      <c r="D39" s="5"/>
      <c r="E39" s="29"/>
      <c r="F39" s="17"/>
      <c r="G39" s="31"/>
    </row>
    <row r="40" spans="1:7" ht="38.25" x14ac:dyDescent="0.2">
      <c r="A40" s="26" t="s">
        <v>30</v>
      </c>
      <c r="B40" s="164" t="s">
        <v>48</v>
      </c>
      <c r="C40" s="27" t="s">
        <v>52</v>
      </c>
      <c r="D40" s="19"/>
      <c r="E40" s="18"/>
      <c r="F40" s="17"/>
      <c r="G40" s="31"/>
    </row>
    <row r="41" spans="1:7" ht="12.75" customHeight="1" x14ac:dyDescent="0.2">
      <c r="A41" s="41" t="s">
        <v>15</v>
      </c>
      <c r="B41" s="47" t="s">
        <v>28</v>
      </c>
      <c r="C41" s="27"/>
      <c r="D41" s="19"/>
      <c r="E41" s="18"/>
      <c r="F41" s="17"/>
      <c r="G41" s="31"/>
    </row>
    <row r="42" spans="1:7" s="33" customFormat="1" ht="12" customHeight="1" x14ac:dyDescent="0.2">
      <c r="A42" s="43" t="s">
        <v>17</v>
      </c>
      <c r="B42" s="48" t="s">
        <v>16</v>
      </c>
      <c r="C42" s="27" t="s">
        <v>9</v>
      </c>
      <c r="D42" s="19" t="s">
        <v>0</v>
      </c>
      <c r="E42" s="29">
        <v>2</v>
      </c>
      <c r="F42" s="16"/>
      <c r="G42" s="86">
        <f t="shared" ref="G42" si="10">ROUND(E42*F42,2)</f>
        <v>0</v>
      </c>
    </row>
    <row r="43" spans="1:7" x14ac:dyDescent="0.2">
      <c r="A43" s="24"/>
      <c r="B43" s="48"/>
      <c r="C43" s="27"/>
      <c r="D43" s="19"/>
      <c r="E43" s="29"/>
      <c r="F43" s="17"/>
      <c r="G43" s="31"/>
    </row>
    <row r="44" spans="1:7" ht="25.5" x14ac:dyDescent="0.2">
      <c r="A44" s="26" t="s">
        <v>153</v>
      </c>
      <c r="B44" s="180" t="s">
        <v>31</v>
      </c>
      <c r="C44" s="27" t="s">
        <v>52</v>
      </c>
      <c r="D44" s="181"/>
      <c r="E44" s="29"/>
      <c r="F44" s="17"/>
      <c r="G44" s="31"/>
    </row>
    <row r="45" spans="1:7" ht="12" customHeight="1" x14ac:dyDescent="0.2">
      <c r="A45" s="41" t="s">
        <v>15</v>
      </c>
      <c r="B45" s="182" t="s">
        <v>32</v>
      </c>
      <c r="C45" s="27" t="s">
        <v>9</v>
      </c>
      <c r="D45" s="19" t="s">
        <v>0</v>
      </c>
      <c r="E45" s="29">
        <v>10</v>
      </c>
      <c r="F45" s="16"/>
      <c r="G45" s="86">
        <f t="shared" ref="G45:G47" si="11">ROUND(E45*F45,2)</f>
        <v>0</v>
      </c>
    </row>
    <row r="46" spans="1:7" s="92" customFormat="1" ht="12" customHeight="1" x14ac:dyDescent="0.2">
      <c r="A46" s="41"/>
      <c r="B46" s="182"/>
      <c r="C46" s="27"/>
      <c r="D46" s="19"/>
      <c r="E46" s="29"/>
      <c r="F46" s="17"/>
      <c r="G46" s="90"/>
    </row>
    <row r="47" spans="1:7" ht="12" customHeight="1" x14ac:dyDescent="0.2">
      <c r="A47" s="26" t="s">
        <v>154</v>
      </c>
      <c r="B47" s="25" t="s">
        <v>138</v>
      </c>
      <c r="C47" s="27" t="s">
        <v>52</v>
      </c>
      <c r="D47" s="171" t="s">
        <v>0</v>
      </c>
      <c r="E47" s="29">
        <v>11</v>
      </c>
      <c r="F47" s="16"/>
      <c r="G47" s="86">
        <f t="shared" si="11"/>
        <v>0</v>
      </c>
    </row>
    <row r="48" spans="1:7" s="92" customFormat="1" x14ac:dyDescent="0.2">
      <c r="A48" s="205"/>
      <c r="B48" s="206"/>
      <c r="C48" s="207"/>
      <c r="D48" s="208"/>
      <c r="E48" s="190"/>
      <c r="F48" s="59"/>
      <c r="G48" s="209"/>
    </row>
    <row r="49" spans="1:7" s="92" customFormat="1" x14ac:dyDescent="0.2">
      <c r="A49" s="35" t="s">
        <v>155</v>
      </c>
      <c r="B49" s="164" t="s">
        <v>33</v>
      </c>
      <c r="C49" s="27" t="s">
        <v>169</v>
      </c>
      <c r="D49" s="183"/>
      <c r="E49" s="29"/>
      <c r="F49" s="15"/>
      <c r="G49" s="86"/>
    </row>
    <row r="50" spans="1:7" s="92" customFormat="1" ht="25.5" x14ac:dyDescent="0.2">
      <c r="A50" s="41" t="s">
        <v>15</v>
      </c>
      <c r="B50" s="47" t="s">
        <v>35</v>
      </c>
      <c r="C50" s="27"/>
      <c r="D50" s="19" t="s">
        <v>36</v>
      </c>
      <c r="E50" s="18">
        <v>4</v>
      </c>
      <c r="F50" s="16"/>
      <c r="G50" s="86">
        <f t="shared" ref="G50" si="12">ROUND(E50*F50,2)</f>
        <v>0</v>
      </c>
    </row>
    <row r="51" spans="1:7" s="92" customFormat="1" x14ac:dyDescent="0.2">
      <c r="A51" s="44"/>
      <c r="B51" s="47"/>
      <c r="C51" s="27"/>
      <c r="D51" s="19"/>
      <c r="E51" s="18"/>
      <c r="F51" s="17"/>
      <c r="G51" s="86"/>
    </row>
    <row r="52" spans="1:7" s="92" customFormat="1" ht="25.5" x14ac:dyDescent="0.2">
      <c r="A52" s="35" t="s">
        <v>156</v>
      </c>
      <c r="B52" s="164" t="s">
        <v>37</v>
      </c>
      <c r="C52" s="27" t="s">
        <v>38</v>
      </c>
      <c r="D52" s="19"/>
      <c r="E52" s="18"/>
      <c r="F52" s="17"/>
      <c r="G52" s="86"/>
    </row>
    <row r="53" spans="1:7" s="92" customFormat="1" x14ac:dyDescent="0.2">
      <c r="A53" s="41" t="s">
        <v>15</v>
      </c>
      <c r="B53" s="47" t="s">
        <v>39</v>
      </c>
      <c r="C53" s="27" t="s">
        <v>9</v>
      </c>
      <c r="D53" s="19" t="s">
        <v>36</v>
      </c>
      <c r="E53" s="18">
        <v>10</v>
      </c>
      <c r="F53" s="16"/>
      <c r="G53" s="86">
        <f t="shared" ref="G53" si="13">ROUND(E53*F53,2)</f>
        <v>0</v>
      </c>
    </row>
    <row r="54" spans="1:7" s="92" customFormat="1" x14ac:dyDescent="0.2">
      <c r="A54" s="44"/>
      <c r="B54" s="47"/>
      <c r="C54" s="27"/>
      <c r="D54" s="19"/>
      <c r="E54" s="18"/>
      <c r="F54" s="17"/>
      <c r="G54" s="86"/>
    </row>
    <row r="55" spans="1:7" s="92" customFormat="1" ht="25.5" customHeight="1" x14ac:dyDescent="0.2">
      <c r="A55" s="35" t="s">
        <v>157</v>
      </c>
      <c r="B55" s="166" t="s">
        <v>75</v>
      </c>
      <c r="C55" s="27" t="s">
        <v>77</v>
      </c>
      <c r="D55" s="19" t="s">
        <v>73</v>
      </c>
      <c r="E55" s="32">
        <v>1</v>
      </c>
      <c r="F55" s="16"/>
      <c r="G55" s="86">
        <f t="shared" ref="G55" si="14">ROUND(E55*F55,2)</f>
        <v>0</v>
      </c>
    </row>
    <row r="56" spans="1:7" s="92" customFormat="1" x14ac:dyDescent="0.2">
      <c r="A56" s="7"/>
      <c r="B56" s="42"/>
      <c r="C56" s="13"/>
      <c r="D56" s="34"/>
      <c r="E56" s="11"/>
      <c r="F56" s="59"/>
      <c r="G56" s="87"/>
    </row>
    <row r="57" spans="1:7" x14ac:dyDescent="0.2">
      <c r="A57" s="39"/>
      <c r="B57" s="40" t="s">
        <v>149</v>
      </c>
      <c r="C57" s="38"/>
      <c r="D57" s="37"/>
      <c r="E57" s="174"/>
      <c r="F57" s="199" t="s">
        <v>56</v>
      </c>
      <c r="G57" s="36">
        <f>SUM(G8:G56)</f>
        <v>0</v>
      </c>
    </row>
    <row r="58" spans="1:7" x14ac:dyDescent="0.2">
      <c r="A58" s="68"/>
      <c r="B58" s="63"/>
      <c r="C58" s="137"/>
      <c r="D58" s="60"/>
      <c r="E58" s="61"/>
      <c r="F58" s="61"/>
      <c r="G58" s="62"/>
    </row>
    <row r="59" spans="1:7" x14ac:dyDescent="0.2">
      <c r="A59" s="69" t="s">
        <v>58</v>
      </c>
      <c r="B59" s="67" t="s">
        <v>147</v>
      </c>
      <c r="C59" s="128"/>
      <c r="D59" s="65"/>
      <c r="E59" s="66"/>
      <c r="F59" s="129"/>
      <c r="G59" s="131"/>
    </row>
    <row r="60" spans="1:7" s="46" customFormat="1" x14ac:dyDescent="0.2">
      <c r="A60" s="35" t="s">
        <v>59</v>
      </c>
      <c r="B60" s="164" t="s">
        <v>41</v>
      </c>
      <c r="C60" s="14" t="s">
        <v>52</v>
      </c>
      <c r="D60" s="8"/>
      <c r="E60" s="9"/>
      <c r="F60" s="45"/>
      <c r="G60" s="85"/>
    </row>
    <row r="61" spans="1:7" s="92" customFormat="1" ht="12" customHeight="1" x14ac:dyDescent="0.2">
      <c r="A61" s="41" t="s">
        <v>15</v>
      </c>
      <c r="B61" s="47" t="s">
        <v>16</v>
      </c>
      <c r="C61" s="27" t="s">
        <v>9</v>
      </c>
      <c r="D61" s="19"/>
      <c r="E61" s="18"/>
      <c r="F61" s="17"/>
      <c r="G61" s="86"/>
    </row>
    <row r="62" spans="1:7" s="92" customFormat="1" ht="25.5" x14ac:dyDescent="0.2">
      <c r="A62" s="43" t="s">
        <v>17</v>
      </c>
      <c r="B62" s="48" t="s">
        <v>76</v>
      </c>
      <c r="C62" s="27"/>
      <c r="D62" s="19" t="s">
        <v>19</v>
      </c>
      <c r="E62" s="18">
        <v>417.5</v>
      </c>
      <c r="F62" s="16"/>
      <c r="G62" s="86">
        <f t="shared" ref="G62:G63" si="15">ROUND(E62*F62,2)</f>
        <v>0</v>
      </c>
    </row>
    <row r="63" spans="1:7" s="92" customFormat="1" ht="25.5" x14ac:dyDescent="0.2">
      <c r="A63" s="43" t="s">
        <v>78</v>
      </c>
      <c r="B63" s="48" t="s">
        <v>18</v>
      </c>
      <c r="C63" s="27"/>
      <c r="D63" s="19" t="s">
        <v>19</v>
      </c>
      <c r="E63" s="18">
        <v>48</v>
      </c>
      <c r="F63" s="16"/>
      <c r="G63" s="86">
        <f t="shared" si="15"/>
        <v>0</v>
      </c>
    </row>
    <row r="64" spans="1:7" s="92" customFormat="1" x14ac:dyDescent="0.2">
      <c r="A64" s="41" t="s">
        <v>26</v>
      </c>
      <c r="B64" s="47" t="s">
        <v>60</v>
      </c>
      <c r="C64" s="27"/>
      <c r="D64" s="19"/>
      <c r="E64" s="18"/>
      <c r="F64" s="17"/>
      <c r="G64" s="90"/>
    </row>
    <row r="65" spans="1:7" s="92" customFormat="1" ht="25.5" x14ac:dyDescent="0.2">
      <c r="A65" s="43" t="s">
        <v>17</v>
      </c>
      <c r="B65" s="49" t="s">
        <v>18</v>
      </c>
      <c r="C65" s="27"/>
      <c r="D65" s="19" t="s">
        <v>19</v>
      </c>
      <c r="E65" s="18">
        <v>1.5</v>
      </c>
      <c r="F65" s="16"/>
      <c r="G65" s="86">
        <f t="shared" ref="G65" si="16">ROUND(E65*F65,2)</f>
        <v>0</v>
      </c>
    </row>
    <row r="66" spans="1:7" s="92" customFormat="1" x14ac:dyDescent="0.2">
      <c r="A66" s="44"/>
      <c r="B66" s="48"/>
      <c r="C66" s="27"/>
      <c r="D66" s="19"/>
      <c r="E66" s="18"/>
      <c r="F66" s="17"/>
      <c r="G66" s="86"/>
    </row>
    <row r="67" spans="1:7" ht="12" customHeight="1" x14ac:dyDescent="0.2">
      <c r="A67" s="26" t="s">
        <v>62</v>
      </c>
      <c r="B67" s="164" t="s">
        <v>42</v>
      </c>
      <c r="C67" s="27" t="s">
        <v>52</v>
      </c>
      <c r="D67" s="19"/>
      <c r="E67" s="18"/>
      <c r="F67" s="17"/>
      <c r="G67" s="86"/>
    </row>
    <row r="68" spans="1:7" x14ac:dyDescent="0.2">
      <c r="A68" s="41" t="s">
        <v>15</v>
      </c>
      <c r="B68" s="47" t="s">
        <v>54</v>
      </c>
      <c r="C68" s="27" t="s">
        <v>9</v>
      </c>
      <c r="D68" s="19" t="s">
        <v>0</v>
      </c>
      <c r="E68" s="29">
        <v>6</v>
      </c>
      <c r="F68" s="16"/>
      <c r="G68" s="86">
        <f t="shared" ref="G68:G111" si="17">ROUND(E68*F68,2)</f>
        <v>0</v>
      </c>
    </row>
    <row r="69" spans="1:7" x14ac:dyDescent="0.2">
      <c r="A69" s="41"/>
      <c r="B69" s="47"/>
      <c r="C69" s="27"/>
      <c r="D69" s="19"/>
      <c r="E69" s="29"/>
      <c r="F69" s="17"/>
      <c r="G69" s="86"/>
    </row>
    <row r="70" spans="1:7" s="46" customFormat="1" x14ac:dyDescent="0.2">
      <c r="A70" s="35" t="s">
        <v>63</v>
      </c>
      <c r="B70" s="164" t="s">
        <v>43</v>
      </c>
      <c r="C70" s="27" t="s">
        <v>52</v>
      </c>
      <c r="D70" s="19"/>
      <c r="E70" s="18"/>
      <c r="F70" s="17"/>
      <c r="G70" s="86"/>
    </row>
    <row r="71" spans="1:7" ht="12" customHeight="1" x14ac:dyDescent="0.2">
      <c r="A71" s="41" t="s">
        <v>15</v>
      </c>
      <c r="B71" s="47" t="s">
        <v>16</v>
      </c>
      <c r="C71" s="27" t="s">
        <v>9</v>
      </c>
      <c r="D71" s="19" t="s">
        <v>0</v>
      </c>
      <c r="E71" s="29">
        <v>5</v>
      </c>
      <c r="F71" s="16"/>
      <c r="G71" s="86">
        <f t="shared" si="17"/>
        <v>0</v>
      </c>
    </row>
    <row r="72" spans="1:7" x14ac:dyDescent="0.2">
      <c r="A72" s="44"/>
      <c r="B72" s="47"/>
      <c r="C72" s="27"/>
      <c r="D72" s="19"/>
      <c r="E72" s="29"/>
      <c r="F72" s="17"/>
      <c r="G72" s="86"/>
    </row>
    <row r="73" spans="1:7" x14ac:dyDescent="0.2">
      <c r="A73" s="35" t="s">
        <v>64</v>
      </c>
      <c r="B73" s="164" t="s">
        <v>74</v>
      </c>
      <c r="C73" s="27" t="s">
        <v>52</v>
      </c>
      <c r="D73" s="19"/>
      <c r="E73" s="18"/>
      <c r="F73" s="17"/>
      <c r="G73" s="86"/>
    </row>
    <row r="74" spans="1:7" s="46" customFormat="1" x14ac:dyDescent="0.2">
      <c r="A74" s="58" t="s">
        <v>15</v>
      </c>
      <c r="B74" s="134" t="s">
        <v>79</v>
      </c>
      <c r="C74" s="132" t="s">
        <v>9</v>
      </c>
      <c r="D74" s="130"/>
      <c r="E74" s="133"/>
      <c r="F74" s="82"/>
      <c r="G74" s="83"/>
    </row>
    <row r="75" spans="1:7" x14ac:dyDescent="0.2">
      <c r="A75" s="57" t="s">
        <v>17</v>
      </c>
      <c r="B75" s="135" t="s">
        <v>83</v>
      </c>
      <c r="C75" s="132" t="s">
        <v>9</v>
      </c>
      <c r="D75" s="130" t="s">
        <v>0</v>
      </c>
      <c r="E75" s="136">
        <v>3</v>
      </c>
      <c r="F75" s="84"/>
      <c r="G75" s="86">
        <f t="shared" ref="G75" si="18">ROUND(E75*F75,2)</f>
        <v>0</v>
      </c>
    </row>
    <row r="76" spans="1:7" s="92" customFormat="1" x14ac:dyDescent="0.2">
      <c r="A76" s="41" t="s">
        <v>26</v>
      </c>
      <c r="B76" s="47" t="s">
        <v>65</v>
      </c>
      <c r="C76" s="27" t="s">
        <v>9</v>
      </c>
      <c r="D76" s="19"/>
      <c r="E76" s="18"/>
      <c r="F76" s="17"/>
      <c r="G76" s="86"/>
    </row>
    <row r="77" spans="1:7" s="92" customFormat="1" x14ac:dyDescent="0.2">
      <c r="A77" s="43" t="s">
        <v>17</v>
      </c>
      <c r="B77" s="184" t="s">
        <v>146</v>
      </c>
      <c r="C77" s="27" t="s">
        <v>9</v>
      </c>
      <c r="D77" s="19" t="s">
        <v>0</v>
      </c>
      <c r="E77" s="29">
        <v>1</v>
      </c>
      <c r="F77" s="16"/>
      <c r="G77" s="86">
        <f t="shared" ref="G77" si="19">ROUND(E77*F77,2)</f>
        <v>0</v>
      </c>
    </row>
    <row r="78" spans="1:7" ht="12" customHeight="1" x14ac:dyDescent="0.2">
      <c r="A78" s="44"/>
      <c r="B78" s="165"/>
      <c r="C78" s="27"/>
      <c r="D78" s="19"/>
      <c r="E78" s="29"/>
      <c r="F78" s="17"/>
      <c r="G78" s="86"/>
    </row>
    <row r="79" spans="1:7" s="92" customFormat="1" x14ac:dyDescent="0.2">
      <c r="A79" s="26" t="s">
        <v>66</v>
      </c>
      <c r="B79" s="164" t="s">
        <v>44</v>
      </c>
      <c r="C79" s="27" t="s">
        <v>52</v>
      </c>
      <c r="D79" s="19"/>
      <c r="E79" s="18"/>
      <c r="F79" s="17"/>
      <c r="G79" s="31"/>
    </row>
    <row r="80" spans="1:7" s="92" customFormat="1" ht="12.75" customHeight="1" x14ac:dyDescent="0.2">
      <c r="A80" s="41" t="s">
        <v>15</v>
      </c>
      <c r="B80" s="47" t="s">
        <v>24</v>
      </c>
      <c r="C80" s="27" t="s">
        <v>9</v>
      </c>
      <c r="D80" s="19"/>
      <c r="E80" s="18"/>
      <c r="F80" s="17"/>
      <c r="G80" s="31"/>
    </row>
    <row r="81" spans="1:7" s="92" customFormat="1" ht="25.5" x14ac:dyDescent="0.2">
      <c r="A81" s="43" t="s">
        <v>17</v>
      </c>
      <c r="B81" s="48" t="s">
        <v>76</v>
      </c>
      <c r="C81" s="27"/>
      <c r="D81" s="19" t="s">
        <v>19</v>
      </c>
      <c r="E81" s="18">
        <v>135</v>
      </c>
      <c r="F81" s="16"/>
      <c r="G81" s="86">
        <f t="shared" ref="G81" si="20">ROUND(E81*F81,2)</f>
        <v>0</v>
      </c>
    </row>
    <row r="82" spans="1:7" s="92" customFormat="1" x14ac:dyDescent="0.2">
      <c r="A82" s="24"/>
      <c r="B82" s="48"/>
      <c r="C82" s="27"/>
      <c r="D82" s="19"/>
      <c r="E82" s="18"/>
      <c r="F82" s="17"/>
      <c r="G82" s="31"/>
    </row>
    <row r="83" spans="1:7" s="92" customFormat="1" x14ac:dyDescent="0.2">
      <c r="A83" s="26" t="s">
        <v>67</v>
      </c>
      <c r="B83" s="164" t="s">
        <v>45</v>
      </c>
      <c r="C83" s="27" t="s">
        <v>52</v>
      </c>
      <c r="D83" s="19"/>
      <c r="E83" s="18"/>
      <c r="F83" s="17"/>
      <c r="G83" s="31"/>
    </row>
    <row r="84" spans="1:7" s="92" customFormat="1" x14ac:dyDescent="0.2">
      <c r="A84" s="41" t="s">
        <v>15</v>
      </c>
      <c r="B84" s="47" t="s">
        <v>24</v>
      </c>
      <c r="C84" s="27" t="s">
        <v>9</v>
      </c>
      <c r="D84" s="19" t="s">
        <v>0</v>
      </c>
      <c r="E84" s="29">
        <v>75</v>
      </c>
      <c r="F84" s="16"/>
      <c r="G84" s="86">
        <f t="shared" ref="G84" si="21">ROUND(E84*F84,2)</f>
        <v>0</v>
      </c>
    </row>
    <row r="85" spans="1:7" s="92" customFormat="1" ht="12" customHeight="1" x14ac:dyDescent="0.2">
      <c r="A85" s="41"/>
      <c r="B85" s="154"/>
      <c r="C85" s="149"/>
      <c r="D85" s="150"/>
      <c r="E85" s="152"/>
      <c r="F85" s="17"/>
      <c r="G85" s="86"/>
    </row>
    <row r="86" spans="1:7" s="92" customFormat="1" x14ac:dyDescent="0.2">
      <c r="A86" s="26" t="s">
        <v>68</v>
      </c>
      <c r="B86" s="122" t="s">
        <v>46</v>
      </c>
      <c r="C86" s="153" t="s">
        <v>52</v>
      </c>
      <c r="D86" s="150"/>
      <c r="E86" s="88"/>
      <c r="F86" s="17"/>
      <c r="G86" s="86"/>
    </row>
    <row r="87" spans="1:7" s="92" customFormat="1" ht="12" customHeight="1" x14ac:dyDescent="0.2">
      <c r="A87" s="41" t="s">
        <v>15</v>
      </c>
      <c r="B87" s="154" t="s">
        <v>24</v>
      </c>
      <c r="C87" s="149" t="s">
        <v>9</v>
      </c>
      <c r="D87" s="150" t="s">
        <v>0</v>
      </c>
      <c r="E87" s="88">
        <v>13</v>
      </c>
      <c r="F87" s="16"/>
      <c r="G87" s="86">
        <f t="shared" ref="G87" si="22">ROUND(E87*F87,2)</f>
        <v>0</v>
      </c>
    </row>
    <row r="88" spans="1:7" s="92" customFormat="1" x14ac:dyDescent="0.2">
      <c r="A88" s="41"/>
      <c r="B88" s="154"/>
      <c r="C88" s="149"/>
      <c r="D88" s="150"/>
      <c r="E88" s="88"/>
      <c r="F88" s="17"/>
      <c r="G88" s="86"/>
    </row>
    <row r="89" spans="1:7" s="92" customFormat="1" x14ac:dyDescent="0.2">
      <c r="A89" s="26" t="s">
        <v>69</v>
      </c>
      <c r="B89" s="122" t="s">
        <v>47</v>
      </c>
      <c r="C89" s="153" t="s">
        <v>52</v>
      </c>
      <c r="D89" s="150"/>
      <c r="E89" s="88"/>
      <c r="F89" s="17"/>
      <c r="G89" s="86"/>
    </row>
    <row r="90" spans="1:7" s="92" customFormat="1" x14ac:dyDescent="0.2">
      <c r="A90" s="41" t="s">
        <v>15</v>
      </c>
      <c r="B90" s="154" t="s">
        <v>24</v>
      </c>
      <c r="C90" s="149" t="s">
        <v>9</v>
      </c>
      <c r="D90" s="150" t="s">
        <v>0</v>
      </c>
      <c r="E90" s="88">
        <v>13</v>
      </c>
      <c r="F90" s="16"/>
      <c r="G90" s="86">
        <f t="shared" ref="G90" si="23">ROUND(E90*F90,2)</f>
        <v>0</v>
      </c>
    </row>
    <row r="91" spans="1:7" s="92" customFormat="1" x14ac:dyDescent="0.2">
      <c r="A91" s="196"/>
      <c r="B91" s="227"/>
      <c r="C91" s="228"/>
      <c r="D91" s="229"/>
      <c r="E91" s="230"/>
      <c r="F91" s="59"/>
      <c r="G91" s="231"/>
    </row>
    <row r="92" spans="1:7" s="92" customFormat="1" ht="38.25" x14ac:dyDescent="0.2">
      <c r="A92" s="26" t="s">
        <v>70</v>
      </c>
      <c r="B92" s="164" t="s">
        <v>49</v>
      </c>
      <c r="C92" s="27" t="s">
        <v>52</v>
      </c>
      <c r="D92" s="19"/>
      <c r="E92" s="18"/>
      <c r="F92" s="17"/>
      <c r="G92" s="31"/>
    </row>
    <row r="93" spans="1:7" s="92" customFormat="1" x14ac:dyDescent="0.2">
      <c r="A93" s="41" t="s">
        <v>15</v>
      </c>
      <c r="B93" s="47" t="s">
        <v>24</v>
      </c>
      <c r="C93" s="27"/>
      <c r="D93" s="19" t="s">
        <v>0</v>
      </c>
      <c r="E93" s="29">
        <v>75</v>
      </c>
      <c r="F93" s="16"/>
      <c r="G93" s="86">
        <f t="shared" ref="G93" si="24">ROUND(E93*F93,2)</f>
        <v>0</v>
      </c>
    </row>
    <row r="94" spans="1:7" s="92" customFormat="1" ht="12" customHeight="1" x14ac:dyDescent="0.2">
      <c r="A94" s="24"/>
      <c r="B94" s="167"/>
      <c r="C94" s="27"/>
      <c r="D94" s="5"/>
      <c r="E94" s="29"/>
      <c r="F94" s="17"/>
      <c r="G94" s="31"/>
    </row>
    <row r="95" spans="1:7" ht="38.25" customHeight="1" x14ac:dyDescent="0.2">
      <c r="A95" s="35" t="s">
        <v>71</v>
      </c>
      <c r="B95" s="164" t="s">
        <v>48</v>
      </c>
      <c r="C95" s="27" t="s">
        <v>52</v>
      </c>
      <c r="D95" s="19"/>
      <c r="E95" s="18"/>
      <c r="F95" s="17"/>
      <c r="G95" s="86"/>
    </row>
    <row r="96" spans="1:7" s="46" customFormat="1" ht="12" customHeight="1" x14ac:dyDescent="0.2">
      <c r="A96" s="41" t="s">
        <v>15</v>
      </c>
      <c r="B96" s="47" t="s">
        <v>28</v>
      </c>
      <c r="C96" s="27" t="s">
        <v>9</v>
      </c>
      <c r="D96" s="19"/>
      <c r="E96" s="18"/>
      <c r="F96" s="17"/>
      <c r="G96" s="86"/>
    </row>
    <row r="97" spans="1:7" x14ac:dyDescent="0.2">
      <c r="A97" s="43" t="s">
        <v>17</v>
      </c>
      <c r="B97" s="48" t="s">
        <v>16</v>
      </c>
      <c r="C97" s="27" t="s">
        <v>9</v>
      </c>
      <c r="D97" s="19" t="s">
        <v>0</v>
      </c>
      <c r="E97" s="29">
        <v>1</v>
      </c>
      <c r="F97" s="16"/>
      <c r="G97" s="86">
        <f t="shared" si="17"/>
        <v>0</v>
      </c>
    </row>
    <row r="98" spans="1:7" x14ac:dyDescent="0.2">
      <c r="A98" s="43" t="s">
        <v>78</v>
      </c>
      <c r="B98" s="48" t="s">
        <v>60</v>
      </c>
      <c r="C98" s="27" t="s">
        <v>9</v>
      </c>
      <c r="D98" s="19" t="s">
        <v>0</v>
      </c>
      <c r="E98" s="29">
        <v>3</v>
      </c>
      <c r="F98" s="16"/>
      <c r="G98" s="86">
        <f t="shared" si="17"/>
        <v>0</v>
      </c>
    </row>
    <row r="99" spans="1:7" s="46" customFormat="1" x14ac:dyDescent="0.2">
      <c r="A99" s="44"/>
      <c r="B99" s="48"/>
      <c r="C99" s="27"/>
      <c r="D99" s="19"/>
      <c r="E99" s="29"/>
      <c r="F99" s="17"/>
      <c r="G99" s="86"/>
    </row>
    <row r="100" spans="1:7" s="92" customFormat="1" ht="25.5" x14ac:dyDescent="0.2">
      <c r="A100" s="26" t="s">
        <v>158</v>
      </c>
      <c r="B100" s="180" t="s">
        <v>31</v>
      </c>
      <c r="C100" s="27" t="s">
        <v>52</v>
      </c>
      <c r="D100" s="181"/>
      <c r="E100" s="29"/>
      <c r="F100" s="17"/>
      <c r="G100" s="31"/>
    </row>
    <row r="101" spans="1:7" s="92" customFormat="1" ht="12" customHeight="1" x14ac:dyDescent="0.2">
      <c r="A101" s="41" t="s">
        <v>15</v>
      </c>
      <c r="B101" s="182" t="s">
        <v>32</v>
      </c>
      <c r="C101" s="27" t="s">
        <v>9</v>
      </c>
      <c r="D101" s="19" t="s">
        <v>0</v>
      </c>
      <c r="E101" s="29">
        <v>38</v>
      </c>
      <c r="F101" s="16"/>
      <c r="G101" s="86">
        <f t="shared" ref="G101" si="25">ROUND(E101*F101,2)</f>
        <v>0</v>
      </c>
    </row>
    <row r="102" spans="1:7" s="92" customFormat="1" ht="12" customHeight="1" x14ac:dyDescent="0.2">
      <c r="A102" s="41"/>
      <c r="B102" s="182"/>
      <c r="C102" s="27"/>
      <c r="D102" s="19"/>
      <c r="E102" s="29"/>
      <c r="F102" s="17"/>
      <c r="G102" s="90"/>
    </row>
    <row r="103" spans="1:7" x14ac:dyDescent="0.2">
      <c r="A103" s="26" t="s">
        <v>72</v>
      </c>
      <c r="B103" s="25" t="s">
        <v>138</v>
      </c>
      <c r="C103" s="27" t="s">
        <v>52</v>
      </c>
      <c r="D103" s="171" t="s">
        <v>0</v>
      </c>
      <c r="E103" s="29">
        <v>37</v>
      </c>
      <c r="F103" s="16"/>
      <c r="G103" s="86">
        <f t="shared" si="17"/>
        <v>0</v>
      </c>
    </row>
    <row r="104" spans="1:7" s="46" customFormat="1" x14ac:dyDescent="0.2">
      <c r="A104" s="44"/>
      <c r="B104" s="182"/>
      <c r="C104" s="27"/>
      <c r="D104" s="5"/>
      <c r="E104" s="29"/>
      <c r="F104" s="17"/>
      <c r="G104" s="86"/>
    </row>
    <row r="105" spans="1:7" x14ac:dyDescent="0.2">
      <c r="A105" s="35" t="s">
        <v>159</v>
      </c>
      <c r="B105" s="164" t="s">
        <v>33</v>
      </c>
      <c r="C105" s="27" t="s">
        <v>169</v>
      </c>
      <c r="D105" s="183"/>
      <c r="E105" s="29"/>
      <c r="F105" s="15"/>
      <c r="G105" s="86"/>
    </row>
    <row r="106" spans="1:7" s="46" customFormat="1" ht="25.5" x14ac:dyDescent="0.2">
      <c r="A106" s="41" t="s">
        <v>15</v>
      </c>
      <c r="B106" s="47" t="s">
        <v>35</v>
      </c>
      <c r="C106" s="27"/>
      <c r="D106" s="19" t="s">
        <v>36</v>
      </c>
      <c r="E106" s="18">
        <v>15</v>
      </c>
      <c r="F106" s="16"/>
      <c r="G106" s="86">
        <f t="shared" si="17"/>
        <v>0</v>
      </c>
    </row>
    <row r="107" spans="1:7" x14ac:dyDescent="0.2">
      <c r="A107" s="44"/>
      <c r="B107" s="47"/>
      <c r="C107" s="27"/>
      <c r="D107" s="19"/>
      <c r="E107" s="18"/>
      <c r="F107" s="17"/>
      <c r="G107" s="86"/>
    </row>
    <row r="108" spans="1:7" s="92" customFormat="1" ht="25.5" x14ac:dyDescent="0.2">
      <c r="A108" s="35" t="s">
        <v>160</v>
      </c>
      <c r="B108" s="164" t="s">
        <v>37</v>
      </c>
      <c r="C108" s="27" t="s">
        <v>38</v>
      </c>
      <c r="D108" s="19"/>
      <c r="E108" s="18"/>
      <c r="F108" s="17"/>
      <c r="G108" s="86"/>
    </row>
    <row r="109" spans="1:7" s="92" customFormat="1" x14ac:dyDescent="0.2">
      <c r="A109" s="41" t="s">
        <v>15</v>
      </c>
      <c r="B109" s="47" t="s">
        <v>39</v>
      </c>
      <c r="C109" s="27" t="s">
        <v>9</v>
      </c>
      <c r="D109" s="19" t="s">
        <v>36</v>
      </c>
      <c r="E109" s="18">
        <v>105</v>
      </c>
      <c r="F109" s="16"/>
      <c r="G109" s="86">
        <f t="shared" ref="G109" si="26">ROUND(E109*F109,2)</f>
        <v>0</v>
      </c>
    </row>
    <row r="110" spans="1:7" s="92" customFormat="1" x14ac:dyDescent="0.2">
      <c r="A110" s="44"/>
      <c r="B110" s="47"/>
      <c r="C110" s="27"/>
      <c r="D110" s="19"/>
      <c r="E110" s="18"/>
      <c r="F110" s="17"/>
      <c r="G110" s="86"/>
    </row>
    <row r="111" spans="1:7" ht="25.5" customHeight="1" x14ac:dyDescent="0.2">
      <c r="A111" s="35" t="s">
        <v>161</v>
      </c>
      <c r="B111" s="166" t="s">
        <v>75</v>
      </c>
      <c r="C111" s="27" t="s">
        <v>77</v>
      </c>
      <c r="D111" s="19" t="s">
        <v>73</v>
      </c>
      <c r="E111" s="32">
        <v>2.5</v>
      </c>
      <c r="F111" s="16"/>
      <c r="G111" s="86">
        <f t="shared" si="17"/>
        <v>0</v>
      </c>
    </row>
    <row r="112" spans="1:7" x14ac:dyDescent="0.2">
      <c r="A112" s="7"/>
      <c r="B112" s="42"/>
      <c r="C112" s="13"/>
      <c r="D112" s="34"/>
      <c r="E112" s="11"/>
      <c r="F112" s="59"/>
      <c r="G112" s="87"/>
    </row>
    <row r="113" spans="1:7" s="46" customFormat="1" ht="12.75" customHeight="1" x14ac:dyDescent="0.2">
      <c r="A113" s="76"/>
      <c r="B113" s="77" t="s">
        <v>147</v>
      </c>
      <c r="C113" s="50"/>
      <c r="D113" s="78"/>
      <c r="E113" s="237"/>
      <c r="F113" s="198" t="s">
        <v>81</v>
      </c>
      <c r="G113" s="79">
        <f>SUM(G60:G112)</f>
        <v>0</v>
      </c>
    </row>
    <row r="114" spans="1:7" s="46" customFormat="1" x14ac:dyDescent="0.2">
      <c r="A114" s="80"/>
      <c r="B114" s="75"/>
      <c r="C114" s="50"/>
      <c r="D114" s="52"/>
      <c r="E114" s="53"/>
      <c r="F114" s="54"/>
      <c r="G114" s="97"/>
    </row>
    <row r="115" spans="1:7" x14ac:dyDescent="0.2">
      <c r="A115" s="81" t="s">
        <v>82</v>
      </c>
      <c r="B115" s="258" t="s">
        <v>148</v>
      </c>
      <c r="C115" s="247"/>
      <c r="D115" s="247"/>
      <c r="E115" s="73"/>
      <c r="F115" s="93"/>
      <c r="G115" s="99"/>
    </row>
    <row r="116" spans="1:7" x14ac:dyDescent="0.2">
      <c r="A116" s="35" t="s">
        <v>105</v>
      </c>
      <c r="B116" s="164" t="s">
        <v>41</v>
      </c>
      <c r="C116" s="14" t="s">
        <v>52</v>
      </c>
      <c r="D116" s="8"/>
      <c r="E116" s="9"/>
      <c r="F116" s="45"/>
      <c r="G116" s="85"/>
    </row>
    <row r="117" spans="1:7" x14ac:dyDescent="0.2">
      <c r="A117" s="41" t="s">
        <v>15</v>
      </c>
      <c r="B117" s="47" t="s">
        <v>16</v>
      </c>
      <c r="C117" s="27" t="s">
        <v>9</v>
      </c>
      <c r="D117" s="19"/>
      <c r="E117" s="18"/>
      <c r="F117" s="17"/>
      <c r="G117" s="86"/>
    </row>
    <row r="118" spans="1:7" ht="25.5" x14ac:dyDescent="0.2">
      <c r="A118" s="43" t="s">
        <v>17</v>
      </c>
      <c r="B118" s="48" t="s">
        <v>76</v>
      </c>
      <c r="C118" s="27"/>
      <c r="D118" s="19" t="s">
        <v>19</v>
      </c>
      <c r="E118" s="18">
        <v>176</v>
      </c>
      <c r="F118" s="16"/>
      <c r="G118" s="86">
        <f t="shared" ref="G118:G119" si="27">ROUND(E118*F118,2)</f>
        <v>0</v>
      </c>
    </row>
    <row r="119" spans="1:7" s="92" customFormat="1" ht="25.5" x14ac:dyDescent="0.2">
      <c r="A119" s="43" t="s">
        <v>78</v>
      </c>
      <c r="B119" s="48" t="s">
        <v>18</v>
      </c>
      <c r="C119" s="27"/>
      <c r="D119" s="19" t="s">
        <v>19</v>
      </c>
      <c r="E119" s="18">
        <v>5</v>
      </c>
      <c r="F119" s="16"/>
      <c r="G119" s="86">
        <f t="shared" si="27"/>
        <v>0</v>
      </c>
    </row>
    <row r="120" spans="1:7" x14ac:dyDescent="0.2">
      <c r="A120" s="44"/>
      <c r="B120" s="48"/>
      <c r="C120" s="27"/>
      <c r="D120" s="19"/>
      <c r="E120" s="18"/>
      <c r="F120" s="17"/>
      <c r="G120" s="86"/>
    </row>
    <row r="121" spans="1:7" s="92" customFormat="1" x14ac:dyDescent="0.2">
      <c r="A121" s="26" t="s">
        <v>106</v>
      </c>
      <c r="B121" s="164" t="s">
        <v>42</v>
      </c>
      <c r="C121" s="27" t="s">
        <v>52</v>
      </c>
      <c r="D121" s="19"/>
      <c r="E121" s="18"/>
      <c r="F121" s="17"/>
      <c r="G121" s="86"/>
    </row>
    <row r="122" spans="1:7" s="46" customFormat="1" x14ac:dyDescent="0.2">
      <c r="A122" s="41" t="s">
        <v>15</v>
      </c>
      <c r="B122" s="47" t="s">
        <v>21</v>
      </c>
      <c r="C122" s="27" t="s">
        <v>9</v>
      </c>
      <c r="D122" s="19" t="s">
        <v>0</v>
      </c>
      <c r="E122" s="29">
        <v>2</v>
      </c>
      <c r="F122" s="16"/>
      <c r="G122" s="86">
        <f t="shared" ref="G122:G123" si="28">ROUND(E122*F122,2)</f>
        <v>0</v>
      </c>
    </row>
    <row r="123" spans="1:7" ht="26.25" customHeight="1" x14ac:dyDescent="0.2">
      <c r="A123" s="41" t="s">
        <v>26</v>
      </c>
      <c r="B123" s="217" t="s">
        <v>166</v>
      </c>
      <c r="C123" s="27" t="s">
        <v>170</v>
      </c>
      <c r="D123" s="19" t="s">
        <v>0</v>
      </c>
      <c r="E123" s="29">
        <v>2</v>
      </c>
      <c r="F123" s="16"/>
      <c r="G123" s="86">
        <f t="shared" si="28"/>
        <v>0</v>
      </c>
    </row>
    <row r="124" spans="1:7" s="92" customFormat="1" x14ac:dyDescent="0.2">
      <c r="A124" s="41"/>
      <c r="B124" s="47"/>
      <c r="C124" s="27"/>
      <c r="D124" s="19"/>
      <c r="E124" s="29"/>
      <c r="F124" s="17"/>
      <c r="G124" s="86"/>
    </row>
    <row r="125" spans="1:7" x14ac:dyDescent="0.2">
      <c r="A125" s="35" t="s">
        <v>107</v>
      </c>
      <c r="B125" s="164" t="s">
        <v>43</v>
      </c>
      <c r="C125" s="27" t="s">
        <v>52</v>
      </c>
      <c r="D125" s="19"/>
      <c r="E125" s="18"/>
      <c r="F125" s="17"/>
      <c r="G125" s="86"/>
    </row>
    <row r="126" spans="1:7" x14ac:dyDescent="0.2">
      <c r="A126" s="41" t="s">
        <v>15</v>
      </c>
      <c r="B126" s="47" t="s">
        <v>16</v>
      </c>
      <c r="C126" s="27" t="s">
        <v>9</v>
      </c>
      <c r="D126" s="19" t="s">
        <v>0</v>
      </c>
      <c r="E126" s="29">
        <v>2</v>
      </c>
      <c r="F126" s="16"/>
      <c r="G126" s="86">
        <f t="shared" ref="G126" si="29">ROUND(E126*F126,2)</f>
        <v>0</v>
      </c>
    </row>
    <row r="127" spans="1:7" s="46" customFormat="1" x14ac:dyDescent="0.2">
      <c r="A127" s="44"/>
      <c r="B127" s="47"/>
      <c r="C127" s="27"/>
      <c r="D127" s="19"/>
      <c r="E127" s="29"/>
      <c r="F127" s="17"/>
      <c r="G127" s="86"/>
    </row>
    <row r="128" spans="1:7" x14ac:dyDescent="0.2">
      <c r="A128" s="35" t="s">
        <v>108</v>
      </c>
      <c r="B128" s="164" t="s">
        <v>74</v>
      </c>
      <c r="C128" s="27" t="s">
        <v>52</v>
      </c>
      <c r="D128" s="19"/>
      <c r="E128" s="18"/>
      <c r="F128" s="17"/>
      <c r="G128" s="86"/>
    </row>
    <row r="129" spans="1:7" x14ac:dyDescent="0.2">
      <c r="A129" s="41" t="s">
        <v>15</v>
      </c>
      <c r="B129" s="134" t="s">
        <v>79</v>
      </c>
      <c r="C129" s="27"/>
      <c r="D129" s="19"/>
      <c r="E129" s="29"/>
      <c r="F129" s="17"/>
      <c r="G129" s="86"/>
    </row>
    <row r="130" spans="1:7" x14ac:dyDescent="0.2">
      <c r="A130" s="57" t="s">
        <v>17</v>
      </c>
      <c r="B130" s="135" t="s">
        <v>83</v>
      </c>
      <c r="C130" s="132" t="s">
        <v>9</v>
      </c>
      <c r="D130" s="130" t="s">
        <v>0</v>
      </c>
      <c r="E130" s="136">
        <v>2</v>
      </c>
      <c r="F130" s="84"/>
      <c r="G130" s="86">
        <f t="shared" ref="G130" si="30">ROUND(E130*F130,2)</f>
        <v>0</v>
      </c>
    </row>
    <row r="131" spans="1:7" s="46" customFormat="1" x14ac:dyDescent="0.2">
      <c r="A131" s="44"/>
      <c r="B131" s="165"/>
      <c r="C131" s="27"/>
      <c r="D131" s="19"/>
      <c r="E131" s="29"/>
      <c r="F131" s="17"/>
      <c r="G131" s="86"/>
    </row>
    <row r="132" spans="1:7" x14ac:dyDescent="0.2">
      <c r="A132" s="232" t="s">
        <v>109</v>
      </c>
      <c r="B132" s="210" t="s">
        <v>44</v>
      </c>
      <c r="C132" s="13" t="s">
        <v>52</v>
      </c>
      <c r="D132" s="34"/>
      <c r="E132" s="211"/>
      <c r="F132" s="59"/>
      <c r="G132" s="87"/>
    </row>
    <row r="133" spans="1:7" ht="12" customHeight="1" x14ac:dyDescent="0.2">
      <c r="A133" s="41" t="s">
        <v>15</v>
      </c>
      <c r="B133" s="47" t="s">
        <v>24</v>
      </c>
      <c r="C133" s="27" t="s">
        <v>9</v>
      </c>
      <c r="D133" s="19"/>
      <c r="E133" s="18"/>
      <c r="F133" s="17"/>
      <c r="G133" s="86"/>
    </row>
    <row r="134" spans="1:7" ht="25.5" customHeight="1" x14ac:dyDescent="0.2">
      <c r="A134" s="43" t="s">
        <v>17</v>
      </c>
      <c r="B134" s="165" t="s">
        <v>76</v>
      </c>
      <c r="C134" s="27"/>
      <c r="D134" s="19" t="s">
        <v>19</v>
      </c>
      <c r="E134" s="18">
        <v>10</v>
      </c>
      <c r="F134" s="16"/>
      <c r="G134" s="86">
        <f t="shared" ref="G134" si="31">ROUND(E134*F134,2)</f>
        <v>0</v>
      </c>
    </row>
    <row r="135" spans="1:7" x14ac:dyDescent="0.2">
      <c r="A135" s="44"/>
      <c r="B135" s="165"/>
      <c r="C135" s="27"/>
      <c r="D135" s="19"/>
      <c r="E135" s="18"/>
      <c r="F135" s="17"/>
      <c r="G135" s="86"/>
    </row>
    <row r="136" spans="1:7" ht="12" customHeight="1" x14ac:dyDescent="0.2">
      <c r="A136" s="35" t="s">
        <v>110</v>
      </c>
      <c r="B136" s="164" t="s">
        <v>45</v>
      </c>
      <c r="C136" s="27" t="s">
        <v>14</v>
      </c>
      <c r="D136" s="19"/>
      <c r="E136" s="18"/>
      <c r="F136" s="17"/>
      <c r="G136" s="86"/>
    </row>
    <row r="137" spans="1:7" ht="12" customHeight="1" x14ac:dyDescent="0.2">
      <c r="A137" s="41" t="s">
        <v>15</v>
      </c>
      <c r="B137" s="47" t="s">
        <v>24</v>
      </c>
      <c r="C137" s="27" t="s">
        <v>9</v>
      </c>
      <c r="D137" s="19" t="s">
        <v>0</v>
      </c>
      <c r="E137" s="29">
        <v>17</v>
      </c>
      <c r="F137" s="16"/>
      <c r="G137" s="86">
        <f t="shared" ref="G137" si="32">ROUND(E137*F137,2)</f>
        <v>0</v>
      </c>
    </row>
    <row r="138" spans="1:7" s="92" customFormat="1" ht="12" customHeight="1" x14ac:dyDescent="0.2">
      <c r="A138" s="41"/>
      <c r="B138" s="47"/>
      <c r="C138" s="27"/>
      <c r="D138" s="19"/>
      <c r="E138" s="29"/>
      <c r="F138" s="17"/>
      <c r="G138" s="86"/>
    </row>
    <row r="139" spans="1:7" s="92" customFormat="1" x14ac:dyDescent="0.2">
      <c r="A139" s="26" t="s">
        <v>111</v>
      </c>
      <c r="B139" s="122" t="s">
        <v>46</v>
      </c>
      <c r="C139" s="153" t="s">
        <v>52</v>
      </c>
      <c r="D139" s="150"/>
      <c r="E139" s="88"/>
      <c r="F139" s="17"/>
      <c r="G139" s="86"/>
    </row>
    <row r="140" spans="1:7" s="92" customFormat="1" ht="12" customHeight="1" x14ac:dyDescent="0.2">
      <c r="A140" s="41" t="s">
        <v>15</v>
      </c>
      <c r="B140" s="154" t="s">
        <v>24</v>
      </c>
      <c r="C140" s="149" t="s">
        <v>9</v>
      </c>
      <c r="D140" s="150" t="s">
        <v>0</v>
      </c>
      <c r="E140" s="88">
        <v>10</v>
      </c>
      <c r="F140" s="16"/>
      <c r="G140" s="86">
        <f t="shared" ref="G140" si="33">ROUND(E140*F140,2)</f>
        <v>0</v>
      </c>
    </row>
    <row r="141" spans="1:7" s="92" customFormat="1" x14ac:dyDescent="0.2">
      <c r="A141" s="41"/>
      <c r="B141" s="154"/>
      <c r="C141" s="149"/>
      <c r="D141" s="150"/>
      <c r="E141" s="88"/>
      <c r="F141" s="17"/>
      <c r="G141" s="86"/>
    </row>
    <row r="142" spans="1:7" s="92" customFormat="1" x14ac:dyDescent="0.2">
      <c r="A142" s="26" t="s">
        <v>112</v>
      </c>
      <c r="B142" s="122" t="s">
        <v>47</v>
      </c>
      <c r="C142" s="153" t="s">
        <v>52</v>
      </c>
      <c r="D142" s="150"/>
      <c r="E142" s="88"/>
      <c r="F142" s="17"/>
      <c r="G142" s="86"/>
    </row>
    <row r="143" spans="1:7" s="92" customFormat="1" x14ac:dyDescent="0.2">
      <c r="A143" s="41" t="s">
        <v>15</v>
      </c>
      <c r="B143" s="154" t="s">
        <v>24</v>
      </c>
      <c r="C143" s="149" t="s">
        <v>9</v>
      </c>
      <c r="D143" s="150" t="s">
        <v>0</v>
      </c>
      <c r="E143" s="88">
        <v>10</v>
      </c>
      <c r="F143" s="16"/>
      <c r="G143" s="86">
        <f t="shared" ref="G143" si="34">ROUND(E143*F143,2)</f>
        <v>0</v>
      </c>
    </row>
    <row r="144" spans="1:7" ht="12" customHeight="1" x14ac:dyDescent="0.2">
      <c r="A144" s="41"/>
      <c r="B144" s="47"/>
      <c r="C144" s="27"/>
      <c r="D144" s="19"/>
      <c r="E144" s="29"/>
      <c r="F144" s="17"/>
      <c r="G144" s="86"/>
    </row>
    <row r="145" spans="1:7" ht="38.25" x14ac:dyDescent="0.2">
      <c r="A145" s="35" t="s">
        <v>113</v>
      </c>
      <c r="B145" s="164" t="s">
        <v>49</v>
      </c>
      <c r="C145" s="27" t="s">
        <v>52</v>
      </c>
      <c r="D145" s="19"/>
      <c r="E145" s="18"/>
      <c r="F145" s="17"/>
      <c r="G145" s="86"/>
    </row>
    <row r="146" spans="1:7" x14ac:dyDescent="0.2">
      <c r="A146" s="41" t="s">
        <v>15</v>
      </c>
      <c r="B146" s="47" t="s">
        <v>24</v>
      </c>
      <c r="C146" s="27" t="s">
        <v>9</v>
      </c>
      <c r="D146" s="19" t="s">
        <v>0</v>
      </c>
      <c r="E146" s="29">
        <v>17</v>
      </c>
      <c r="F146" s="16"/>
      <c r="G146" s="86">
        <f t="shared" ref="G146" si="35">ROUND(E146*F146,2)</f>
        <v>0</v>
      </c>
    </row>
    <row r="147" spans="1:7" x14ac:dyDescent="0.2">
      <c r="A147" s="44"/>
      <c r="B147" s="47"/>
      <c r="C147" s="27"/>
      <c r="D147" s="5"/>
      <c r="E147" s="29"/>
      <c r="F147" s="17"/>
      <c r="G147" s="86"/>
    </row>
    <row r="148" spans="1:7" ht="38.25" x14ac:dyDescent="0.2">
      <c r="A148" s="35" t="s">
        <v>142</v>
      </c>
      <c r="B148" s="164" t="s">
        <v>48</v>
      </c>
      <c r="C148" s="27" t="s">
        <v>52</v>
      </c>
      <c r="D148" s="19"/>
      <c r="E148" s="18"/>
      <c r="F148" s="17"/>
      <c r="G148" s="86"/>
    </row>
    <row r="149" spans="1:7" ht="12" customHeight="1" x14ac:dyDescent="0.2">
      <c r="A149" s="41" t="s">
        <v>15</v>
      </c>
      <c r="B149" s="47" t="s">
        <v>28</v>
      </c>
      <c r="C149" s="27" t="s">
        <v>9</v>
      </c>
      <c r="D149" s="19"/>
      <c r="E149" s="18"/>
      <c r="F149" s="17"/>
      <c r="G149" s="86"/>
    </row>
    <row r="150" spans="1:7" x14ac:dyDescent="0.2">
      <c r="A150" s="43" t="s">
        <v>17</v>
      </c>
      <c r="B150" s="48" t="s">
        <v>16</v>
      </c>
      <c r="C150" s="27" t="s">
        <v>9</v>
      </c>
      <c r="D150" s="19" t="s">
        <v>0</v>
      </c>
      <c r="E150" s="29">
        <v>2</v>
      </c>
      <c r="F150" s="16"/>
      <c r="G150" s="86">
        <f t="shared" ref="G150" si="36">ROUND(E150*F150,2)</f>
        <v>0</v>
      </c>
    </row>
    <row r="151" spans="1:7" x14ac:dyDescent="0.2">
      <c r="A151" s="44"/>
      <c r="B151" s="48"/>
      <c r="C151" s="27"/>
      <c r="D151" s="19"/>
      <c r="E151" s="29"/>
      <c r="F151" s="17"/>
      <c r="G151" s="86"/>
    </row>
    <row r="152" spans="1:7" s="92" customFormat="1" ht="25.5" x14ac:dyDescent="0.2">
      <c r="A152" s="35" t="s">
        <v>162</v>
      </c>
      <c r="B152" s="164" t="s">
        <v>31</v>
      </c>
      <c r="C152" s="27" t="s">
        <v>52</v>
      </c>
      <c r="D152" s="183"/>
      <c r="E152" s="29"/>
      <c r="F152" s="17"/>
      <c r="G152" s="86"/>
    </row>
    <row r="153" spans="1:7" s="92" customFormat="1" x14ac:dyDescent="0.2">
      <c r="A153" s="41" t="s">
        <v>15</v>
      </c>
      <c r="B153" s="182" t="s">
        <v>32</v>
      </c>
      <c r="C153" s="27" t="s">
        <v>9</v>
      </c>
      <c r="D153" s="19" t="s">
        <v>0</v>
      </c>
      <c r="E153" s="29">
        <v>9</v>
      </c>
      <c r="F153" s="16"/>
      <c r="G153" s="86">
        <f t="shared" ref="G153" si="37">ROUND(E153*F153,2)</f>
        <v>0</v>
      </c>
    </row>
    <row r="154" spans="1:7" x14ac:dyDescent="0.2">
      <c r="A154" s="44"/>
      <c r="B154" s="182"/>
      <c r="C154" s="27"/>
      <c r="D154" s="5"/>
      <c r="E154" s="29"/>
      <c r="F154" s="17"/>
      <c r="G154" s="86"/>
    </row>
    <row r="155" spans="1:7" s="92" customFormat="1" ht="12" customHeight="1" x14ac:dyDescent="0.2">
      <c r="A155" s="26" t="s">
        <v>163</v>
      </c>
      <c r="B155" s="25" t="s">
        <v>138</v>
      </c>
      <c r="C155" s="170" t="s">
        <v>52</v>
      </c>
      <c r="D155" s="171" t="s">
        <v>0</v>
      </c>
      <c r="E155" s="29">
        <v>8</v>
      </c>
      <c r="F155" s="16"/>
      <c r="G155" s="86">
        <f t="shared" ref="G155" si="38">ROUND(E155*F155,2)</f>
        <v>0</v>
      </c>
    </row>
    <row r="156" spans="1:7" s="92" customFormat="1" x14ac:dyDescent="0.2">
      <c r="A156" s="24"/>
      <c r="B156" s="169"/>
      <c r="C156" s="170"/>
      <c r="D156" s="172"/>
      <c r="E156" s="200"/>
      <c r="F156" s="17"/>
      <c r="G156" s="31"/>
    </row>
    <row r="157" spans="1:7" s="92" customFormat="1" ht="25.5" x14ac:dyDescent="0.2">
      <c r="A157" s="35" t="s">
        <v>164</v>
      </c>
      <c r="B157" s="164" t="s">
        <v>37</v>
      </c>
      <c r="C157" s="27" t="s">
        <v>38</v>
      </c>
      <c r="D157" s="19"/>
      <c r="E157" s="18"/>
      <c r="F157" s="17"/>
      <c r="G157" s="86"/>
    </row>
    <row r="158" spans="1:7" s="92" customFormat="1" x14ac:dyDescent="0.2">
      <c r="A158" s="41" t="s">
        <v>15</v>
      </c>
      <c r="B158" s="47" t="s">
        <v>39</v>
      </c>
      <c r="C158" s="27" t="s">
        <v>9</v>
      </c>
      <c r="D158" s="19" t="s">
        <v>36</v>
      </c>
      <c r="E158" s="18">
        <v>15</v>
      </c>
      <c r="F158" s="16"/>
      <c r="G158" s="86">
        <f t="shared" ref="G158" si="39">ROUND(E158*F158,2)</f>
        <v>0</v>
      </c>
    </row>
    <row r="159" spans="1:7" s="92" customFormat="1" x14ac:dyDescent="0.2">
      <c r="A159" s="7"/>
      <c r="B159" s="42"/>
      <c r="C159" s="13"/>
      <c r="D159" s="34"/>
      <c r="E159" s="11"/>
      <c r="F159" s="59"/>
      <c r="G159" s="87"/>
    </row>
    <row r="160" spans="1:7" x14ac:dyDescent="0.2">
      <c r="A160" s="91"/>
      <c r="B160" s="248" t="s">
        <v>148</v>
      </c>
      <c r="C160" s="248"/>
      <c r="D160" s="248"/>
      <c r="E160" s="174"/>
      <c r="F160" s="215" t="s">
        <v>84</v>
      </c>
      <c r="G160" s="74">
        <f>SUM(G116:G159)</f>
        <v>0</v>
      </c>
    </row>
    <row r="161" spans="1:7" x14ac:dyDescent="0.2">
      <c r="A161" s="160"/>
      <c r="B161" s="216"/>
      <c r="C161" s="216"/>
      <c r="D161" s="161"/>
      <c r="E161" s="162"/>
      <c r="F161" s="54"/>
      <c r="G161" s="97"/>
    </row>
    <row r="162" spans="1:7" s="92" customFormat="1" x14ac:dyDescent="0.2">
      <c r="A162" s="98" t="s">
        <v>85</v>
      </c>
      <c r="B162" s="246" t="s">
        <v>150</v>
      </c>
      <c r="C162" s="247"/>
      <c r="D162" s="247"/>
      <c r="E162" s="73"/>
      <c r="F162" s="93"/>
      <c r="G162" s="99"/>
    </row>
    <row r="163" spans="1:7" s="92" customFormat="1" x14ac:dyDescent="0.2">
      <c r="A163" s="6" t="s">
        <v>114</v>
      </c>
      <c r="B163" s="164" t="s">
        <v>41</v>
      </c>
      <c r="C163" s="14" t="s">
        <v>52</v>
      </c>
      <c r="D163" s="22"/>
      <c r="E163" s="21"/>
      <c r="F163" s="95"/>
      <c r="G163" s="20"/>
    </row>
    <row r="164" spans="1:7" x14ac:dyDescent="0.2">
      <c r="A164" s="41" t="s">
        <v>15</v>
      </c>
      <c r="B164" s="47" t="s">
        <v>16</v>
      </c>
      <c r="C164" s="27" t="s">
        <v>9</v>
      </c>
      <c r="D164" s="19"/>
      <c r="E164" s="18"/>
      <c r="F164" s="17"/>
      <c r="G164" s="30"/>
    </row>
    <row r="165" spans="1:7" s="92" customFormat="1" ht="25.5" x14ac:dyDescent="0.2">
      <c r="A165" s="43" t="s">
        <v>17</v>
      </c>
      <c r="B165" s="48" t="s">
        <v>76</v>
      </c>
      <c r="C165" s="27"/>
      <c r="D165" s="19" t="s">
        <v>19</v>
      </c>
      <c r="E165" s="18">
        <v>136</v>
      </c>
      <c r="F165" s="16"/>
      <c r="G165" s="86">
        <f t="shared" ref="G165" si="40">ROUND(E165*F165,2)</f>
        <v>0</v>
      </c>
    </row>
    <row r="166" spans="1:7" ht="25.5" x14ac:dyDescent="0.2">
      <c r="A166" s="43" t="s">
        <v>78</v>
      </c>
      <c r="B166" s="48" t="s">
        <v>18</v>
      </c>
      <c r="C166" s="27"/>
      <c r="D166" s="19" t="s">
        <v>19</v>
      </c>
      <c r="E166" s="18">
        <v>4</v>
      </c>
      <c r="F166" s="16"/>
      <c r="G166" s="86">
        <f t="shared" ref="G166" si="41">ROUND(E166*F166,2)</f>
        <v>0</v>
      </c>
    </row>
    <row r="167" spans="1:7" x14ac:dyDescent="0.2">
      <c r="A167" s="24"/>
      <c r="B167" s="48"/>
      <c r="C167" s="27"/>
      <c r="D167" s="19"/>
      <c r="E167" s="18"/>
      <c r="F167" s="17"/>
      <c r="G167" s="31"/>
    </row>
    <row r="168" spans="1:7" x14ac:dyDescent="0.2">
      <c r="A168" s="26" t="s">
        <v>115</v>
      </c>
      <c r="B168" s="164" t="s">
        <v>42</v>
      </c>
      <c r="C168" s="27" t="s">
        <v>52</v>
      </c>
      <c r="D168" s="19"/>
      <c r="E168" s="18"/>
      <c r="F168" s="17"/>
      <c r="G168" s="31"/>
    </row>
    <row r="169" spans="1:7" s="92" customFormat="1" x14ac:dyDescent="0.2">
      <c r="A169" s="41" t="s">
        <v>15</v>
      </c>
      <c r="B169" s="47" t="s">
        <v>54</v>
      </c>
      <c r="C169" s="27" t="s">
        <v>9</v>
      </c>
      <c r="D169" s="19" t="s">
        <v>0</v>
      </c>
      <c r="E169" s="29">
        <v>2</v>
      </c>
      <c r="F169" s="16"/>
      <c r="G169" s="86">
        <f t="shared" ref="G169" si="42">ROUND(E169*F169,2)</f>
        <v>0</v>
      </c>
    </row>
    <row r="170" spans="1:7" x14ac:dyDescent="0.2">
      <c r="A170" s="24"/>
      <c r="B170" s="47"/>
      <c r="C170" s="27"/>
      <c r="D170" s="19"/>
      <c r="E170" s="29"/>
      <c r="F170" s="17"/>
      <c r="G170" s="31"/>
    </row>
    <row r="171" spans="1:7" x14ac:dyDescent="0.2">
      <c r="A171" s="26" t="s">
        <v>116</v>
      </c>
      <c r="B171" s="164" t="s">
        <v>43</v>
      </c>
      <c r="C171" s="27" t="s">
        <v>52</v>
      </c>
      <c r="D171" s="19"/>
      <c r="E171" s="18"/>
      <c r="F171" s="17"/>
      <c r="G171" s="31"/>
    </row>
    <row r="172" spans="1:7" x14ac:dyDescent="0.2">
      <c r="A172" s="41" t="s">
        <v>15</v>
      </c>
      <c r="B172" s="47" t="s">
        <v>16</v>
      </c>
      <c r="C172" s="27" t="s">
        <v>9</v>
      </c>
      <c r="D172" s="19" t="s">
        <v>0</v>
      </c>
      <c r="E172" s="29">
        <v>1</v>
      </c>
      <c r="F172" s="16"/>
      <c r="G172" s="86">
        <f t="shared" ref="G172" si="43">ROUND(E172*F172,2)</f>
        <v>0</v>
      </c>
    </row>
    <row r="173" spans="1:7" x14ac:dyDescent="0.2">
      <c r="A173" s="24"/>
      <c r="B173" s="47"/>
      <c r="C173" s="27"/>
      <c r="D173" s="19"/>
      <c r="E173" s="29"/>
      <c r="F173" s="17"/>
      <c r="G173" s="31"/>
    </row>
    <row r="174" spans="1:7" x14ac:dyDescent="0.2">
      <c r="A174" s="35" t="s">
        <v>117</v>
      </c>
      <c r="B174" s="164" t="s">
        <v>74</v>
      </c>
      <c r="C174" s="27" t="s">
        <v>52</v>
      </c>
      <c r="D174" s="19"/>
      <c r="E174" s="18"/>
      <c r="F174" s="17"/>
      <c r="G174" s="15"/>
    </row>
    <row r="175" spans="1:7" s="92" customFormat="1" x14ac:dyDescent="0.2">
      <c r="A175" s="41" t="s">
        <v>26</v>
      </c>
      <c r="B175" s="47" t="s">
        <v>65</v>
      </c>
      <c r="C175" s="27" t="s">
        <v>9</v>
      </c>
      <c r="D175" s="19"/>
      <c r="E175" s="18"/>
      <c r="F175" s="17"/>
      <c r="G175" s="86"/>
    </row>
    <row r="176" spans="1:7" s="92" customFormat="1" x14ac:dyDescent="0.2">
      <c r="A176" s="43" t="s">
        <v>17</v>
      </c>
      <c r="B176" s="184" t="s">
        <v>143</v>
      </c>
      <c r="C176" s="27" t="s">
        <v>9</v>
      </c>
      <c r="D176" s="19" t="s">
        <v>0</v>
      </c>
      <c r="E176" s="29">
        <v>1</v>
      </c>
      <c r="F176" s="16"/>
      <c r="G176" s="86">
        <f t="shared" ref="G176" si="44">ROUND(E176*F176,2)</f>
        <v>0</v>
      </c>
    </row>
    <row r="177" spans="1:7" x14ac:dyDescent="0.2">
      <c r="A177" s="44"/>
      <c r="B177" s="165"/>
      <c r="C177" s="27"/>
      <c r="D177" s="19"/>
      <c r="E177" s="29"/>
      <c r="F177" s="17"/>
      <c r="G177" s="12"/>
    </row>
    <row r="178" spans="1:7" x14ac:dyDescent="0.2">
      <c r="A178" s="26" t="s">
        <v>118</v>
      </c>
      <c r="B178" s="164" t="s">
        <v>44</v>
      </c>
      <c r="C178" s="27" t="s">
        <v>52</v>
      </c>
      <c r="D178" s="19"/>
      <c r="E178" s="18"/>
      <c r="F178" s="17"/>
      <c r="G178" s="31"/>
    </row>
    <row r="179" spans="1:7" x14ac:dyDescent="0.2">
      <c r="A179" s="41" t="s">
        <v>15</v>
      </c>
      <c r="B179" s="47" t="s">
        <v>24</v>
      </c>
      <c r="C179" s="27" t="s">
        <v>9</v>
      </c>
      <c r="D179" s="19"/>
      <c r="E179" s="18"/>
      <c r="F179" s="17"/>
      <c r="G179" s="31"/>
    </row>
    <row r="180" spans="1:7" s="92" customFormat="1" ht="25.5" x14ac:dyDescent="0.2">
      <c r="A180" s="43" t="s">
        <v>17</v>
      </c>
      <c r="B180" s="48" t="s">
        <v>76</v>
      </c>
      <c r="C180" s="27"/>
      <c r="D180" s="19" t="s">
        <v>19</v>
      </c>
      <c r="E180" s="18">
        <v>5</v>
      </c>
      <c r="F180" s="16"/>
      <c r="G180" s="86">
        <f t="shared" ref="G180" si="45">ROUND(E180*F180,2)</f>
        <v>0</v>
      </c>
    </row>
    <row r="181" spans="1:7" x14ac:dyDescent="0.2">
      <c r="A181" s="24"/>
      <c r="B181" s="48"/>
      <c r="C181" s="27"/>
      <c r="D181" s="19"/>
      <c r="E181" s="18"/>
      <c r="F181" s="17"/>
      <c r="G181" s="31"/>
    </row>
    <row r="182" spans="1:7" ht="12" customHeight="1" x14ac:dyDescent="0.2">
      <c r="A182" s="26" t="s">
        <v>119</v>
      </c>
      <c r="B182" s="164" t="s">
        <v>45</v>
      </c>
      <c r="C182" s="27" t="s">
        <v>52</v>
      </c>
      <c r="D182" s="19"/>
      <c r="E182" s="18"/>
      <c r="F182" s="17"/>
      <c r="G182" s="31"/>
    </row>
    <row r="183" spans="1:7" x14ac:dyDescent="0.2">
      <c r="A183" s="41" t="s">
        <v>15</v>
      </c>
      <c r="B183" s="47" t="s">
        <v>24</v>
      </c>
      <c r="C183" s="27" t="s">
        <v>9</v>
      </c>
      <c r="D183" s="19" t="s">
        <v>0</v>
      </c>
      <c r="E183" s="29">
        <v>18</v>
      </c>
      <c r="F183" s="16"/>
      <c r="G183" s="86">
        <f t="shared" ref="G183" si="46">ROUND(E183*F183,2)</f>
        <v>0</v>
      </c>
    </row>
    <row r="184" spans="1:7" s="92" customFormat="1" ht="12" customHeight="1" x14ac:dyDescent="0.2">
      <c r="A184" s="24"/>
      <c r="B184" s="47"/>
      <c r="C184" s="27"/>
      <c r="D184" s="19"/>
      <c r="E184" s="29"/>
      <c r="F184" s="17"/>
      <c r="G184" s="31"/>
    </row>
    <row r="185" spans="1:7" ht="37.5" customHeight="1" x14ac:dyDescent="0.2">
      <c r="A185" s="26" t="s">
        <v>120</v>
      </c>
      <c r="B185" s="164" t="s">
        <v>49</v>
      </c>
      <c r="C185" s="27" t="s">
        <v>52</v>
      </c>
      <c r="D185" s="19"/>
      <c r="E185" s="18"/>
      <c r="F185" s="17"/>
      <c r="G185" s="31"/>
    </row>
    <row r="186" spans="1:7" x14ac:dyDescent="0.2">
      <c r="A186" s="41" t="s">
        <v>15</v>
      </c>
      <c r="B186" s="47" t="s">
        <v>24</v>
      </c>
      <c r="C186" s="27"/>
      <c r="D186" s="19" t="s">
        <v>0</v>
      </c>
      <c r="E186" s="29">
        <v>18</v>
      </c>
      <c r="F186" s="16"/>
      <c r="G186" s="86">
        <f t="shared" ref="G186" si="47">ROUND(E186*F186,2)</f>
        <v>0</v>
      </c>
    </row>
    <row r="187" spans="1:7" ht="12" customHeight="1" x14ac:dyDescent="0.2">
      <c r="A187" s="24"/>
      <c r="B187" s="167"/>
      <c r="C187" s="27"/>
      <c r="D187" s="5"/>
      <c r="E187" s="29"/>
      <c r="F187" s="17"/>
      <c r="G187" s="31"/>
    </row>
    <row r="188" spans="1:7" ht="38.25" x14ac:dyDescent="0.2">
      <c r="A188" s="26" t="s">
        <v>121</v>
      </c>
      <c r="B188" s="164" t="s">
        <v>48</v>
      </c>
      <c r="C188" s="27" t="s">
        <v>52</v>
      </c>
      <c r="D188" s="19"/>
      <c r="E188" s="18"/>
      <c r="F188" s="17"/>
      <c r="G188" s="31"/>
    </row>
    <row r="189" spans="1:7" ht="12" customHeight="1" x14ac:dyDescent="0.2">
      <c r="A189" s="41" t="s">
        <v>15</v>
      </c>
      <c r="B189" s="47" t="s">
        <v>28</v>
      </c>
      <c r="C189" s="27"/>
      <c r="D189" s="19"/>
      <c r="E189" s="18"/>
      <c r="F189" s="17"/>
      <c r="G189" s="31"/>
    </row>
    <row r="190" spans="1:7" x14ac:dyDescent="0.2">
      <c r="A190" s="43" t="s">
        <v>17</v>
      </c>
      <c r="B190" s="48" t="s">
        <v>16</v>
      </c>
      <c r="C190" s="27" t="s">
        <v>9</v>
      </c>
      <c r="D190" s="19" t="s">
        <v>0</v>
      </c>
      <c r="E190" s="29">
        <v>3</v>
      </c>
      <c r="F190" s="16"/>
      <c r="G190" s="86">
        <f t="shared" ref="G190" si="48">ROUND(E190*F190,2)</f>
        <v>0</v>
      </c>
    </row>
    <row r="191" spans="1:7" x14ac:dyDescent="0.2">
      <c r="A191" s="24"/>
      <c r="B191" s="48"/>
      <c r="C191" s="27"/>
      <c r="D191" s="19"/>
      <c r="E191" s="29"/>
      <c r="F191" s="17"/>
      <c r="G191" s="31"/>
    </row>
    <row r="192" spans="1:7" s="92" customFormat="1" ht="12" customHeight="1" x14ac:dyDescent="0.2">
      <c r="A192" s="26" t="s">
        <v>122</v>
      </c>
      <c r="B192" s="180" t="s">
        <v>31</v>
      </c>
      <c r="C192" s="27" t="s">
        <v>52</v>
      </c>
      <c r="D192" s="183"/>
      <c r="E192" s="29"/>
      <c r="F192" s="17"/>
      <c r="G192" s="31"/>
    </row>
    <row r="193" spans="1:7" s="92" customFormat="1" ht="12" customHeight="1" x14ac:dyDescent="0.2">
      <c r="A193" s="41" t="s">
        <v>15</v>
      </c>
      <c r="B193" s="182" t="s">
        <v>32</v>
      </c>
      <c r="C193" s="27" t="s">
        <v>9</v>
      </c>
      <c r="D193" s="19" t="s">
        <v>0</v>
      </c>
      <c r="E193" s="29">
        <v>9</v>
      </c>
      <c r="F193" s="16"/>
      <c r="G193" s="86">
        <f t="shared" ref="G193" si="49">ROUND(E193*F193,2)</f>
        <v>0</v>
      </c>
    </row>
    <row r="194" spans="1:7" x14ac:dyDescent="0.2">
      <c r="A194" s="41"/>
      <c r="B194" s="182"/>
      <c r="C194" s="27"/>
      <c r="D194" s="19"/>
      <c r="E194" s="29"/>
      <c r="F194" s="17"/>
      <c r="G194" s="90"/>
    </row>
    <row r="195" spans="1:7" s="92" customFormat="1" x14ac:dyDescent="0.2">
      <c r="A195" s="26" t="s">
        <v>123</v>
      </c>
      <c r="B195" s="25" t="s">
        <v>138</v>
      </c>
      <c r="C195" s="170" t="s">
        <v>52</v>
      </c>
      <c r="D195" s="171" t="s">
        <v>0</v>
      </c>
      <c r="E195" s="29">
        <v>9</v>
      </c>
      <c r="F195" s="16"/>
      <c r="G195" s="86">
        <f t="shared" ref="G195" si="50">ROUND(E195*F195,2)</f>
        <v>0</v>
      </c>
    </row>
    <row r="196" spans="1:7" s="92" customFormat="1" x14ac:dyDescent="0.2">
      <c r="A196" s="24"/>
      <c r="B196" s="182"/>
      <c r="C196" s="27"/>
      <c r="D196" s="19"/>
      <c r="E196" s="29"/>
      <c r="F196" s="17"/>
      <c r="G196" s="31"/>
    </row>
    <row r="197" spans="1:7" s="92" customFormat="1" x14ac:dyDescent="0.2">
      <c r="A197" s="26" t="s">
        <v>124</v>
      </c>
      <c r="B197" s="164" t="s">
        <v>33</v>
      </c>
      <c r="C197" s="27" t="s">
        <v>169</v>
      </c>
      <c r="D197" s="183"/>
      <c r="E197" s="29"/>
      <c r="F197" s="15"/>
      <c r="G197" s="31"/>
    </row>
    <row r="198" spans="1:7" ht="25.5" x14ac:dyDescent="0.2">
      <c r="A198" s="41" t="s">
        <v>15</v>
      </c>
      <c r="B198" s="182" t="s">
        <v>35</v>
      </c>
      <c r="C198" s="27"/>
      <c r="D198" s="19" t="s">
        <v>36</v>
      </c>
      <c r="E198" s="18">
        <v>4</v>
      </c>
      <c r="F198" s="16"/>
      <c r="G198" s="86">
        <f t="shared" ref="G198" si="51">ROUND(E198*F198,2)</f>
        <v>0</v>
      </c>
    </row>
    <row r="199" spans="1:7" x14ac:dyDescent="0.2">
      <c r="A199" s="24"/>
      <c r="B199" s="182"/>
      <c r="C199" s="27"/>
      <c r="D199" s="19"/>
      <c r="E199" s="18"/>
      <c r="F199" s="17"/>
      <c r="G199" s="31"/>
    </row>
    <row r="200" spans="1:7" x14ac:dyDescent="0.2">
      <c r="A200" s="26" t="s">
        <v>165</v>
      </c>
      <c r="B200" s="164" t="s">
        <v>51</v>
      </c>
      <c r="C200" s="27" t="s">
        <v>53</v>
      </c>
      <c r="D200" s="19"/>
      <c r="E200" s="18"/>
      <c r="F200" s="17"/>
      <c r="G200" s="31"/>
    </row>
    <row r="201" spans="1:7" x14ac:dyDescent="0.2">
      <c r="A201" s="41" t="s">
        <v>15</v>
      </c>
      <c r="B201" s="154" t="s">
        <v>80</v>
      </c>
      <c r="C201" s="27" t="s">
        <v>9</v>
      </c>
      <c r="D201" s="19" t="s">
        <v>19</v>
      </c>
      <c r="E201" s="18">
        <v>5</v>
      </c>
      <c r="F201" s="16"/>
      <c r="G201" s="86">
        <f t="shared" ref="G201:G202" si="52">ROUND(E201*F201,2)</f>
        <v>0</v>
      </c>
    </row>
    <row r="202" spans="1:7" ht="12" customHeight="1" x14ac:dyDescent="0.2">
      <c r="A202" s="41" t="s">
        <v>26</v>
      </c>
      <c r="B202" s="154" t="s">
        <v>40</v>
      </c>
      <c r="C202" s="27"/>
      <c r="D202" s="10" t="s">
        <v>19</v>
      </c>
      <c r="E202" s="18">
        <v>3</v>
      </c>
      <c r="F202" s="16"/>
      <c r="G202" s="86">
        <f t="shared" si="52"/>
        <v>0</v>
      </c>
    </row>
    <row r="203" spans="1:7" x14ac:dyDescent="0.2">
      <c r="A203" s="41"/>
      <c r="B203" s="104"/>
      <c r="C203" s="27"/>
      <c r="D203" s="19"/>
      <c r="E203" s="32"/>
      <c r="F203" s="17"/>
      <c r="G203" s="17"/>
    </row>
    <row r="204" spans="1:7" ht="25.5" x14ac:dyDescent="0.2">
      <c r="A204" s="35" t="s">
        <v>125</v>
      </c>
      <c r="B204" s="166" t="s">
        <v>75</v>
      </c>
      <c r="C204" s="27" t="s">
        <v>77</v>
      </c>
      <c r="D204" s="19" t="s">
        <v>73</v>
      </c>
      <c r="E204" s="32">
        <v>0.5</v>
      </c>
      <c r="F204" s="16"/>
      <c r="G204" s="86">
        <f t="shared" ref="G204" si="53">ROUND(E204*F204,2)</f>
        <v>0</v>
      </c>
    </row>
    <row r="205" spans="1:7" s="92" customFormat="1" x14ac:dyDescent="0.2">
      <c r="A205" s="196"/>
      <c r="B205" s="197"/>
      <c r="C205" s="13"/>
      <c r="D205" s="34"/>
      <c r="E205" s="11"/>
      <c r="F205" s="59"/>
      <c r="G205" s="87"/>
    </row>
    <row r="206" spans="1:7" x14ac:dyDescent="0.2">
      <c r="A206" s="194"/>
      <c r="B206" s="247" t="s">
        <v>150</v>
      </c>
      <c r="C206" s="247"/>
      <c r="D206" s="247"/>
      <c r="E206" s="249" t="s">
        <v>86</v>
      </c>
      <c r="F206" s="249"/>
      <c r="G206" s="195">
        <f>SUM(G163:G205)</f>
        <v>0</v>
      </c>
    </row>
    <row r="207" spans="1:7" x14ac:dyDescent="0.2">
      <c r="A207" s="160"/>
      <c r="B207" s="216"/>
      <c r="C207" s="216"/>
      <c r="D207" s="161"/>
      <c r="E207" s="162"/>
      <c r="F207" s="54"/>
      <c r="G207" s="97"/>
    </row>
    <row r="208" spans="1:7" x14ac:dyDescent="0.2">
      <c r="A208" s="98" t="s">
        <v>87</v>
      </c>
      <c r="B208" s="246" t="s">
        <v>151</v>
      </c>
      <c r="C208" s="247"/>
      <c r="D208" s="247"/>
      <c r="E208" s="73"/>
      <c r="F208" s="93"/>
      <c r="G208" s="99"/>
    </row>
    <row r="209" spans="1:7" x14ac:dyDescent="0.2">
      <c r="A209" s="6" t="s">
        <v>126</v>
      </c>
      <c r="B209" s="25" t="s">
        <v>41</v>
      </c>
      <c r="C209" s="14" t="s">
        <v>52</v>
      </c>
      <c r="D209" s="22"/>
      <c r="E209" s="21"/>
      <c r="F209" s="95"/>
      <c r="G209" s="20"/>
    </row>
    <row r="210" spans="1:7" s="92" customFormat="1" x14ac:dyDescent="0.2">
      <c r="A210" s="41" t="s">
        <v>15</v>
      </c>
      <c r="B210" s="47" t="s">
        <v>16</v>
      </c>
      <c r="C210" s="27" t="s">
        <v>9</v>
      </c>
      <c r="D210" s="19"/>
      <c r="E210" s="18"/>
      <c r="F210" s="17"/>
      <c r="G210" s="30"/>
    </row>
    <row r="211" spans="1:7" x14ac:dyDescent="0.2">
      <c r="A211" s="100"/>
      <c r="B211" s="100"/>
      <c r="C211" s="100"/>
      <c r="D211" s="100"/>
      <c r="E211" s="100"/>
      <c r="F211" s="191"/>
      <c r="G211" s="100"/>
    </row>
    <row r="212" spans="1:7" x14ac:dyDescent="0.2">
      <c r="A212" s="26" t="s">
        <v>127</v>
      </c>
      <c r="B212" s="25" t="s">
        <v>42</v>
      </c>
      <c r="C212" s="27" t="s">
        <v>52</v>
      </c>
      <c r="D212" s="19"/>
      <c r="E212" s="18"/>
      <c r="F212" s="17"/>
      <c r="G212" s="31"/>
    </row>
    <row r="213" spans="1:7" x14ac:dyDescent="0.2">
      <c r="A213" s="41" t="s">
        <v>15</v>
      </c>
      <c r="B213" s="55" t="s">
        <v>21</v>
      </c>
      <c r="C213" s="27" t="s">
        <v>9</v>
      </c>
      <c r="D213" s="19" t="s">
        <v>0</v>
      </c>
      <c r="E213" s="29">
        <v>1</v>
      </c>
      <c r="F213" s="16"/>
      <c r="G213" s="86">
        <f t="shared" ref="G213" si="54">ROUND(E213*F213,2)</f>
        <v>0</v>
      </c>
    </row>
    <row r="214" spans="1:7" x14ac:dyDescent="0.2">
      <c r="A214" s="24"/>
      <c r="B214" s="55"/>
      <c r="C214" s="27"/>
      <c r="D214" s="19"/>
      <c r="E214" s="29"/>
      <c r="F214" s="17"/>
      <c r="G214" s="31"/>
    </row>
    <row r="215" spans="1:7" x14ac:dyDescent="0.2">
      <c r="A215" s="26" t="s">
        <v>128</v>
      </c>
      <c r="B215" s="25" t="s">
        <v>43</v>
      </c>
      <c r="C215" s="27" t="s">
        <v>52</v>
      </c>
      <c r="D215" s="19"/>
      <c r="E215" s="18"/>
      <c r="F215" s="17"/>
      <c r="G215" s="31"/>
    </row>
    <row r="216" spans="1:7" s="92" customFormat="1" x14ac:dyDescent="0.2">
      <c r="A216" s="41" t="s">
        <v>15</v>
      </c>
      <c r="B216" s="55" t="s">
        <v>16</v>
      </c>
      <c r="C216" s="27" t="s">
        <v>9</v>
      </c>
      <c r="D216" s="19" t="s">
        <v>0</v>
      </c>
      <c r="E216" s="29">
        <v>1</v>
      </c>
      <c r="F216" s="16"/>
      <c r="G216" s="86">
        <f t="shared" ref="G216" si="55">ROUND(E216*F216,2)</f>
        <v>0</v>
      </c>
    </row>
    <row r="217" spans="1:7" x14ac:dyDescent="0.2">
      <c r="A217" s="24"/>
      <c r="B217" s="55"/>
      <c r="C217" s="27"/>
      <c r="D217" s="19"/>
      <c r="E217" s="29"/>
      <c r="F217" s="17"/>
      <c r="G217" s="31"/>
    </row>
    <row r="218" spans="1:7" x14ac:dyDescent="0.2">
      <c r="A218" s="35" t="s">
        <v>129</v>
      </c>
      <c r="B218" s="25" t="s">
        <v>74</v>
      </c>
      <c r="C218" s="27" t="s">
        <v>52</v>
      </c>
      <c r="D218" s="19"/>
      <c r="E218" s="18"/>
      <c r="F218" s="17"/>
      <c r="G218" s="15"/>
    </row>
    <row r="219" spans="1:7" x14ac:dyDescent="0.2">
      <c r="A219" s="58" t="s">
        <v>15</v>
      </c>
      <c r="B219" s="147" t="s">
        <v>79</v>
      </c>
      <c r="C219" s="132" t="s">
        <v>9</v>
      </c>
      <c r="D219" s="89"/>
      <c r="E219" s="101"/>
      <c r="F219" s="82"/>
      <c r="G219" s="103"/>
    </row>
    <row r="220" spans="1:7" s="92" customFormat="1" x14ac:dyDescent="0.2">
      <c r="A220" s="236" t="s">
        <v>17</v>
      </c>
      <c r="B220" s="233" t="s">
        <v>83</v>
      </c>
      <c r="C220" s="234" t="s">
        <v>9</v>
      </c>
      <c r="D220" s="212" t="s">
        <v>0</v>
      </c>
      <c r="E220" s="213">
        <v>2</v>
      </c>
      <c r="F220" s="214"/>
      <c r="G220" s="87">
        <f t="shared" ref="G220" si="56">ROUND(E220*F220,2)</f>
        <v>0</v>
      </c>
    </row>
    <row r="221" spans="1:7" x14ac:dyDescent="0.2">
      <c r="A221" s="44"/>
      <c r="B221" s="184"/>
      <c r="C221" s="27"/>
      <c r="D221" s="19"/>
      <c r="E221" s="29"/>
      <c r="F221" s="17"/>
      <c r="G221" s="12"/>
    </row>
    <row r="222" spans="1:7" x14ac:dyDescent="0.2">
      <c r="A222" s="26" t="s">
        <v>130</v>
      </c>
      <c r="B222" s="25" t="s">
        <v>44</v>
      </c>
      <c r="C222" s="27" t="s">
        <v>52</v>
      </c>
      <c r="D222" s="19"/>
      <c r="E222" s="18"/>
      <c r="F222" s="17"/>
      <c r="G222" s="31"/>
    </row>
    <row r="223" spans="1:7" s="193" customFormat="1" x14ac:dyDescent="0.2">
      <c r="A223" s="41" t="s">
        <v>15</v>
      </c>
      <c r="B223" s="55" t="s">
        <v>24</v>
      </c>
      <c r="C223" s="27" t="s">
        <v>9</v>
      </c>
      <c r="D223" s="19"/>
      <c r="E223" s="18"/>
      <c r="F223" s="17"/>
      <c r="G223" s="31"/>
    </row>
    <row r="224" spans="1:7" ht="25.5" x14ac:dyDescent="0.2">
      <c r="A224" s="43" t="s">
        <v>17</v>
      </c>
      <c r="B224" s="56" t="s">
        <v>76</v>
      </c>
      <c r="C224" s="27"/>
      <c r="D224" s="19" t="s">
        <v>19</v>
      </c>
      <c r="E224" s="18">
        <v>5</v>
      </c>
      <c r="F224" s="16"/>
      <c r="G224" s="86">
        <f t="shared" ref="G224" si="57">ROUND(E224*F224,2)</f>
        <v>0</v>
      </c>
    </row>
    <row r="225" spans="1:7" x14ac:dyDescent="0.2">
      <c r="A225" s="24"/>
      <c r="B225" s="56"/>
      <c r="C225" s="27"/>
      <c r="D225" s="19"/>
      <c r="E225" s="18"/>
      <c r="F225" s="17"/>
      <c r="G225" s="31"/>
    </row>
    <row r="226" spans="1:7" ht="12" customHeight="1" x14ac:dyDescent="0.2">
      <c r="A226" s="26" t="s">
        <v>131</v>
      </c>
      <c r="B226" s="25" t="s">
        <v>45</v>
      </c>
      <c r="C226" s="27" t="s">
        <v>52</v>
      </c>
      <c r="D226" s="19"/>
      <c r="E226" s="18"/>
      <c r="F226" s="17"/>
      <c r="G226" s="31"/>
    </row>
    <row r="227" spans="1:7" x14ac:dyDescent="0.2">
      <c r="A227" s="41" t="s">
        <v>15</v>
      </c>
      <c r="B227" s="55" t="s">
        <v>24</v>
      </c>
      <c r="C227" s="27" t="s">
        <v>9</v>
      </c>
      <c r="D227" s="19" t="s">
        <v>0</v>
      </c>
      <c r="E227" s="29">
        <v>11</v>
      </c>
      <c r="F227" s="16"/>
      <c r="G227" s="86">
        <f t="shared" ref="G227" si="58">ROUND(E227*F227,2)</f>
        <v>0</v>
      </c>
    </row>
    <row r="228" spans="1:7" ht="12" customHeight="1" x14ac:dyDescent="0.2">
      <c r="A228" s="24"/>
      <c r="B228" s="55"/>
      <c r="C228" s="27"/>
      <c r="D228" s="19"/>
      <c r="E228" s="29"/>
      <c r="F228" s="17"/>
      <c r="G228" s="31"/>
    </row>
    <row r="229" spans="1:7" ht="38.25" customHeight="1" x14ac:dyDescent="0.2">
      <c r="A229" s="26" t="s">
        <v>132</v>
      </c>
      <c r="B229" s="25" t="s">
        <v>49</v>
      </c>
      <c r="C229" s="27" t="s">
        <v>52</v>
      </c>
      <c r="D229" s="19"/>
      <c r="E229" s="18"/>
      <c r="F229" s="17"/>
      <c r="G229" s="31"/>
    </row>
    <row r="230" spans="1:7" x14ac:dyDescent="0.2">
      <c r="A230" s="41" t="s">
        <v>15</v>
      </c>
      <c r="B230" s="55" t="s">
        <v>24</v>
      </c>
      <c r="C230" s="27"/>
      <c r="D230" s="19" t="s">
        <v>0</v>
      </c>
      <c r="E230" s="29">
        <v>11</v>
      </c>
      <c r="F230" s="16"/>
      <c r="G230" s="86">
        <f t="shared" ref="G230" si="59">ROUND(E230*F230,2)</f>
        <v>0</v>
      </c>
    </row>
    <row r="231" spans="1:7" s="92" customFormat="1" x14ac:dyDescent="0.2">
      <c r="A231" s="41"/>
      <c r="B231" s="55"/>
      <c r="C231" s="27"/>
      <c r="D231" s="19"/>
      <c r="E231" s="29"/>
      <c r="F231" s="17"/>
      <c r="G231" s="90"/>
    </row>
    <row r="232" spans="1:7" ht="38.25" x14ac:dyDescent="0.2">
      <c r="A232" s="26" t="s">
        <v>133</v>
      </c>
      <c r="B232" s="25" t="s">
        <v>48</v>
      </c>
      <c r="C232" s="27" t="s">
        <v>52</v>
      </c>
      <c r="D232" s="19"/>
      <c r="E232" s="18"/>
      <c r="F232" s="17"/>
      <c r="G232" s="31"/>
    </row>
    <row r="233" spans="1:7" ht="12" customHeight="1" x14ac:dyDescent="0.2">
      <c r="A233" s="41" t="s">
        <v>15</v>
      </c>
      <c r="B233" s="47" t="s">
        <v>28</v>
      </c>
      <c r="C233" s="27"/>
      <c r="D233" s="19"/>
      <c r="E233" s="18"/>
      <c r="F233" s="17"/>
      <c r="G233" s="31"/>
    </row>
    <row r="234" spans="1:7" s="92" customFormat="1" x14ac:dyDescent="0.2">
      <c r="A234" s="43" t="s">
        <v>17</v>
      </c>
      <c r="B234" s="48" t="s">
        <v>16</v>
      </c>
      <c r="C234" s="27" t="s">
        <v>9</v>
      </c>
      <c r="D234" s="19" t="s">
        <v>0</v>
      </c>
      <c r="E234" s="29">
        <v>2</v>
      </c>
      <c r="F234" s="16"/>
      <c r="G234" s="86">
        <f t="shared" ref="G234" si="60">ROUND(E234*F234,2)</f>
        <v>0</v>
      </c>
    </row>
    <row r="235" spans="1:7" ht="12" customHeight="1" x14ac:dyDescent="0.2">
      <c r="A235" s="24"/>
      <c r="B235" s="23"/>
      <c r="C235" s="27"/>
      <c r="D235" s="5"/>
      <c r="E235" s="29"/>
      <c r="F235" s="17"/>
      <c r="G235" s="31"/>
    </row>
    <row r="236" spans="1:7" s="92" customFormat="1" ht="12" customHeight="1" x14ac:dyDescent="0.2">
      <c r="A236" s="26" t="s">
        <v>134</v>
      </c>
      <c r="B236" s="185" t="s">
        <v>31</v>
      </c>
      <c r="C236" s="27" t="s">
        <v>52</v>
      </c>
      <c r="D236" s="183"/>
      <c r="E236" s="29"/>
      <c r="F236" s="17"/>
      <c r="G236" s="31"/>
    </row>
    <row r="237" spans="1:7" s="92" customFormat="1" ht="12" customHeight="1" x14ac:dyDescent="0.2">
      <c r="A237" s="41" t="s">
        <v>15</v>
      </c>
      <c r="B237" s="182" t="s">
        <v>32</v>
      </c>
      <c r="C237" s="27" t="s">
        <v>9</v>
      </c>
      <c r="D237" s="19" t="s">
        <v>0</v>
      </c>
      <c r="E237" s="29">
        <v>6</v>
      </c>
      <c r="F237" s="16"/>
      <c r="G237" s="86">
        <f t="shared" ref="G237:G239" si="61">ROUND(E237*F237,2)</f>
        <v>0</v>
      </c>
    </row>
    <row r="238" spans="1:7" s="92" customFormat="1" ht="12" customHeight="1" x14ac:dyDescent="0.2">
      <c r="A238" s="41"/>
      <c r="B238" s="182"/>
      <c r="C238" s="27"/>
      <c r="D238" s="19"/>
      <c r="E238" s="29"/>
      <c r="F238" s="17"/>
      <c r="G238" s="86"/>
    </row>
    <row r="239" spans="1:7" s="92" customFormat="1" x14ac:dyDescent="0.2">
      <c r="A239" s="26" t="s">
        <v>135</v>
      </c>
      <c r="B239" s="25" t="s">
        <v>138</v>
      </c>
      <c r="C239" s="170" t="s">
        <v>52</v>
      </c>
      <c r="D239" s="171" t="s">
        <v>0</v>
      </c>
      <c r="E239" s="29">
        <v>5</v>
      </c>
      <c r="F239" s="16"/>
      <c r="G239" s="86">
        <f t="shared" si="61"/>
        <v>0</v>
      </c>
    </row>
    <row r="240" spans="1:7" x14ac:dyDescent="0.2">
      <c r="A240" s="41"/>
      <c r="B240" s="182"/>
      <c r="C240" s="27"/>
      <c r="D240" s="19"/>
      <c r="E240" s="29"/>
      <c r="F240" s="17"/>
      <c r="G240" s="90"/>
    </row>
    <row r="241" spans="1:7" ht="12.75" customHeight="1" x14ac:dyDescent="0.2">
      <c r="A241" s="91"/>
      <c r="B241" s="248" t="s">
        <v>151</v>
      </c>
      <c r="C241" s="248"/>
      <c r="D241" s="248"/>
      <c r="E241" s="241" t="s">
        <v>139</v>
      </c>
      <c r="F241" s="241"/>
      <c r="G241" s="74">
        <f>SUM(G209:G240)</f>
        <v>0</v>
      </c>
    </row>
    <row r="242" spans="1:7" x14ac:dyDescent="0.2">
      <c r="A242" s="76"/>
      <c r="B242" s="121"/>
      <c r="C242" s="50"/>
      <c r="D242" s="78"/>
      <c r="E242" s="198"/>
      <c r="F242" s="198"/>
      <c r="G242" s="79"/>
    </row>
    <row r="243" spans="1:7" x14ac:dyDescent="0.2">
      <c r="A243" s="105" t="s">
        <v>88</v>
      </c>
      <c r="B243" s="64" t="s">
        <v>103</v>
      </c>
      <c r="C243" s="128"/>
      <c r="D243" s="65"/>
      <c r="E243" s="66"/>
      <c r="F243" s="129"/>
      <c r="G243" s="131"/>
    </row>
    <row r="244" spans="1:7" ht="14.25" x14ac:dyDescent="0.2">
      <c r="A244" s="127" t="s">
        <v>89</v>
      </c>
      <c r="B244" s="125" t="s">
        <v>98</v>
      </c>
      <c r="C244" s="107"/>
      <c r="D244" s="112" t="s">
        <v>90</v>
      </c>
      <c r="E244" s="113">
        <v>20</v>
      </c>
      <c r="F244" s="192"/>
      <c r="G244" s="85">
        <f t="shared" ref="G244" si="62">ROUND(E244*F244,2)</f>
        <v>0</v>
      </c>
    </row>
    <row r="245" spans="1:7" x14ac:dyDescent="0.2">
      <c r="A245" s="109"/>
      <c r="B245" s="106"/>
      <c r="C245" s="108"/>
      <c r="D245" s="89"/>
      <c r="E245" s="101"/>
      <c r="F245" s="82"/>
      <c r="G245" s="114"/>
    </row>
    <row r="246" spans="1:7" ht="25.5" x14ac:dyDescent="0.2">
      <c r="A246" s="127" t="s">
        <v>91</v>
      </c>
      <c r="B246" s="125" t="s">
        <v>99</v>
      </c>
      <c r="C246" s="108" t="s">
        <v>104</v>
      </c>
      <c r="D246" s="89" t="s">
        <v>36</v>
      </c>
      <c r="E246" s="101">
        <v>15</v>
      </c>
      <c r="F246" s="84"/>
      <c r="G246" s="86">
        <f t="shared" ref="G246" si="63">ROUND(E246*F246,2)</f>
        <v>0</v>
      </c>
    </row>
    <row r="247" spans="1:7" x14ac:dyDescent="0.2">
      <c r="A247" s="127"/>
      <c r="B247" s="125"/>
      <c r="C247" s="108"/>
      <c r="D247" s="89"/>
      <c r="E247" s="101"/>
      <c r="F247" s="82"/>
      <c r="G247" s="114"/>
    </row>
    <row r="248" spans="1:7" ht="25.5" x14ac:dyDescent="0.2">
      <c r="A248" s="127" t="s">
        <v>92</v>
      </c>
      <c r="B248" s="125" t="s">
        <v>94</v>
      </c>
      <c r="C248" s="108" t="s">
        <v>38</v>
      </c>
      <c r="D248" s="89" t="s">
        <v>36</v>
      </c>
      <c r="E248" s="101">
        <v>15</v>
      </c>
      <c r="F248" s="84"/>
      <c r="G248" s="86">
        <f t="shared" ref="G248" si="64">ROUND(E248*F248,2)</f>
        <v>0</v>
      </c>
    </row>
    <row r="249" spans="1:7" x14ac:dyDescent="0.2">
      <c r="A249" s="127"/>
      <c r="B249" s="125"/>
      <c r="C249" s="108"/>
      <c r="D249" s="89"/>
      <c r="E249" s="101"/>
      <c r="F249" s="82"/>
      <c r="G249" s="114"/>
    </row>
    <row r="250" spans="1:7" x14ac:dyDescent="0.2">
      <c r="A250" s="127" t="s">
        <v>93</v>
      </c>
      <c r="B250" s="110" t="s">
        <v>100</v>
      </c>
      <c r="C250" s="108" t="s">
        <v>136</v>
      </c>
      <c r="D250" s="89" t="s">
        <v>36</v>
      </c>
      <c r="E250" s="101">
        <v>50</v>
      </c>
      <c r="F250" s="84"/>
      <c r="G250" s="86">
        <f t="shared" ref="G250" si="65">ROUND(E250*F250,2)</f>
        <v>0</v>
      </c>
    </row>
    <row r="251" spans="1:7" x14ac:dyDescent="0.2">
      <c r="A251" s="127"/>
      <c r="B251" s="110"/>
      <c r="C251" s="108"/>
      <c r="D251" s="89"/>
      <c r="E251" s="101"/>
      <c r="F251" s="82"/>
      <c r="G251" s="114"/>
    </row>
    <row r="252" spans="1:7" ht="25.5" x14ac:dyDescent="0.2">
      <c r="A252" s="26" t="s">
        <v>95</v>
      </c>
      <c r="B252" s="122" t="s">
        <v>50</v>
      </c>
      <c r="C252" s="151" t="s">
        <v>52</v>
      </c>
      <c r="D252" s="150" t="s">
        <v>55</v>
      </c>
      <c r="E252" s="111">
        <v>35</v>
      </c>
      <c r="F252" s="84"/>
      <c r="G252" s="86">
        <f t="shared" ref="G252" si="66">ROUND(E252*F252,2)</f>
        <v>0</v>
      </c>
    </row>
    <row r="253" spans="1:7" x14ac:dyDescent="0.2">
      <c r="A253" s="115"/>
      <c r="B253" s="106"/>
      <c r="C253" s="108"/>
      <c r="D253" s="89"/>
      <c r="E253" s="111"/>
      <c r="F253" s="82"/>
      <c r="G253" s="114"/>
    </row>
    <row r="254" spans="1:7" x14ac:dyDescent="0.2">
      <c r="A254" s="26" t="s">
        <v>96</v>
      </c>
      <c r="B254" s="25" t="s">
        <v>74</v>
      </c>
      <c r="C254" s="27" t="s">
        <v>52</v>
      </c>
      <c r="D254" s="19"/>
      <c r="E254" s="18"/>
      <c r="F254" s="17"/>
      <c r="G254" s="86"/>
    </row>
    <row r="255" spans="1:7" x14ac:dyDescent="0.2">
      <c r="A255" s="116" t="s">
        <v>15</v>
      </c>
      <c r="B255" s="147" t="s">
        <v>102</v>
      </c>
      <c r="C255" s="132" t="s">
        <v>9</v>
      </c>
      <c r="D255" s="89"/>
      <c r="E255" s="101"/>
      <c r="F255" s="82"/>
      <c r="G255" s="103"/>
    </row>
    <row r="256" spans="1:7" x14ac:dyDescent="0.2">
      <c r="A256" s="117" t="s">
        <v>17</v>
      </c>
      <c r="B256" s="148" t="s">
        <v>83</v>
      </c>
      <c r="C256" s="132" t="s">
        <v>9</v>
      </c>
      <c r="D256" s="89" t="s">
        <v>0</v>
      </c>
      <c r="E256" s="102">
        <v>2</v>
      </c>
      <c r="F256" s="84"/>
      <c r="G256" s="86">
        <f t="shared" ref="G256:G257" si="67">ROUND(E256*F256,2)</f>
        <v>0</v>
      </c>
    </row>
    <row r="257" spans="1:7" x14ac:dyDescent="0.2">
      <c r="A257" s="117" t="s">
        <v>78</v>
      </c>
      <c r="B257" s="148" t="s">
        <v>141</v>
      </c>
      <c r="C257" s="132" t="s">
        <v>9</v>
      </c>
      <c r="D257" s="89" t="s">
        <v>0</v>
      </c>
      <c r="E257" s="102">
        <v>2</v>
      </c>
      <c r="F257" s="84"/>
      <c r="G257" s="86">
        <f t="shared" si="67"/>
        <v>0</v>
      </c>
    </row>
    <row r="258" spans="1:7" x14ac:dyDescent="0.2">
      <c r="A258" s="24"/>
      <c r="B258" s="184"/>
      <c r="C258" s="27"/>
      <c r="D258" s="19"/>
      <c r="E258" s="126"/>
      <c r="F258" s="17"/>
      <c r="G258" s="90"/>
    </row>
    <row r="259" spans="1:7" ht="25.5" x14ac:dyDescent="0.2">
      <c r="A259" s="127" t="s">
        <v>97</v>
      </c>
      <c r="B259" s="125" t="s">
        <v>101</v>
      </c>
      <c r="C259" s="108" t="s">
        <v>52</v>
      </c>
      <c r="D259" s="89" t="s">
        <v>61</v>
      </c>
      <c r="E259" s="101"/>
      <c r="F259" s="82"/>
      <c r="G259" s="114"/>
    </row>
    <row r="260" spans="1:7" x14ac:dyDescent="0.2">
      <c r="A260" s="116" t="s">
        <v>15</v>
      </c>
      <c r="B260" s="106" t="s">
        <v>16</v>
      </c>
      <c r="C260" s="108" t="s">
        <v>9</v>
      </c>
      <c r="D260" s="89" t="s">
        <v>0</v>
      </c>
      <c r="E260" s="102">
        <v>10</v>
      </c>
      <c r="F260" s="84"/>
      <c r="G260" s="86">
        <f t="shared" ref="G260" si="68">ROUND(E260*F260,2)</f>
        <v>0</v>
      </c>
    </row>
    <row r="261" spans="1:7" s="92" customFormat="1" x14ac:dyDescent="0.2">
      <c r="A261" s="224"/>
      <c r="B261" s="225"/>
      <c r="C261" s="226"/>
      <c r="D261" s="212"/>
      <c r="E261" s="213"/>
      <c r="F261" s="235"/>
      <c r="G261" s="231"/>
    </row>
    <row r="262" spans="1:7" s="92" customFormat="1" ht="38.25" x14ac:dyDescent="0.2">
      <c r="A262" s="26" t="s">
        <v>167</v>
      </c>
      <c r="B262" s="122" t="s">
        <v>168</v>
      </c>
      <c r="C262" s="151" t="s">
        <v>34</v>
      </c>
      <c r="D262" s="89" t="s">
        <v>36</v>
      </c>
      <c r="E262" s="111">
        <v>10</v>
      </c>
      <c r="F262" s="84"/>
      <c r="G262" s="86">
        <f t="shared" ref="G262" si="69">ROUND(E262*F262,2)</f>
        <v>0</v>
      </c>
    </row>
    <row r="263" spans="1:7" x14ac:dyDescent="0.2">
      <c r="A263" s="115"/>
      <c r="B263" s="106"/>
      <c r="C263" s="108"/>
      <c r="D263" s="89"/>
      <c r="E263" s="102"/>
      <c r="F263" s="82"/>
      <c r="G263" s="114"/>
    </row>
    <row r="264" spans="1:7" ht="13.5" thickBot="1" x14ac:dyDescent="0.25">
      <c r="A264" s="123"/>
      <c r="B264" s="118" t="s">
        <v>103</v>
      </c>
      <c r="C264" s="119"/>
      <c r="D264" s="120"/>
      <c r="E264" s="241" t="s">
        <v>137</v>
      </c>
      <c r="F264" s="241"/>
      <c r="G264" s="124">
        <f>SUM(G244:G263)</f>
        <v>0</v>
      </c>
    </row>
    <row r="265" spans="1:7" ht="15" thickTop="1" x14ac:dyDescent="0.2">
      <c r="A265" s="218"/>
      <c r="B265" s="219"/>
      <c r="C265" s="219"/>
      <c r="D265" s="220"/>
      <c r="E265" s="221"/>
      <c r="F265" s="222"/>
      <c r="G265" s="223"/>
    </row>
    <row r="266" spans="1:7" ht="14.25" x14ac:dyDescent="0.2">
      <c r="A266" s="139"/>
      <c r="B266" s="163"/>
      <c r="C266" s="163"/>
      <c r="D266" s="140"/>
      <c r="E266" s="141"/>
      <c r="F266" s="239"/>
      <c r="G266" s="240"/>
    </row>
    <row r="267" spans="1:7" ht="14.25" x14ac:dyDescent="0.2">
      <c r="A267" s="139" t="s">
        <v>10</v>
      </c>
      <c r="B267" s="186"/>
      <c r="C267" s="187"/>
      <c r="D267" s="140"/>
      <c r="E267" s="141"/>
      <c r="F267" s="244">
        <f>SUM(G264,G241,G206,G160,G113,G57)</f>
        <v>0</v>
      </c>
      <c r="G267" s="245"/>
    </row>
    <row r="268" spans="1:7" ht="14.25" x14ac:dyDescent="0.2">
      <c r="A268" s="201"/>
      <c r="B268" s="202"/>
      <c r="C268" s="202"/>
      <c r="D268" s="140"/>
      <c r="E268" s="141"/>
      <c r="F268" s="203"/>
      <c r="G268" s="204"/>
    </row>
    <row r="269" spans="1:7" x14ac:dyDescent="0.2">
      <c r="A269" s="142"/>
      <c r="B269" s="128"/>
      <c r="C269" s="128"/>
      <c r="D269" s="188"/>
      <c r="E269" s="189"/>
      <c r="F269" s="129"/>
      <c r="G269" s="131"/>
    </row>
    <row r="270" spans="1:7" x14ac:dyDescent="0.2">
      <c r="A270" s="142"/>
      <c r="B270" s="128"/>
      <c r="C270" s="128"/>
      <c r="D270" s="188"/>
      <c r="E270" s="242"/>
      <c r="F270" s="242"/>
      <c r="G270" s="243"/>
    </row>
    <row r="271" spans="1:7" x14ac:dyDescent="0.2">
      <c r="A271" s="142"/>
      <c r="B271" s="128"/>
      <c r="C271" s="128"/>
      <c r="D271" s="188"/>
      <c r="E271" s="238" t="s">
        <v>1</v>
      </c>
      <c r="F271" s="238"/>
      <c r="G271" s="131"/>
    </row>
    <row r="272" spans="1:7" x14ac:dyDescent="0.2">
      <c r="A272" s="145"/>
      <c r="B272" s="138"/>
      <c r="C272" s="138"/>
      <c r="D272" s="146"/>
      <c r="E272" s="168"/>
      <c r="F272" s="143"/>
      <c r="G272" s="144"/>
    </row>
  </sheetData>
  <sheetProtection algorithmName="SHA-512" hashValue="Ufl8gmXMICCa5PYcYvNqtAq9BUsjEw7MOaAl1v9mSpptREC8OgfaVuZCxCGSrqlYoySB/8sJEm3SBulzpQvCLg==" saltValue="ySwzMJqsKHVtWJX0dxJmSA==" spinCount="100000" sheet="1" selectLockedCells="1"/>
  <mergeCells count="17">
    <mergeCell ref="A2:B2"/>
    <mergeCell ref="C1:D1"/>
    <mergeCell ref="A1:B1"/>
    <mergeCell ref="A3:G3"/>
    <mergeCell ref="B115:D115"/>
    <mergeCell ref="B208:D208"/>
    <mergeCell ref="B241:D241"/>
    <mergeCell ref="E241:F241"/>
    <mergeCell ref="B160:D160"/>
    <mergeCell ref="B162:D162"/>
    <mergeCell ref="B206:D206"/>
    <mergeCell ref="E206:F206"/>
    <mergeCell ref="E271:F271"/>
    <mergeCell ref="F266:G266"/>
    <mergeCell ref="E264:F264"/>
    <mergeCell ref="E270:G270"/>
    <mergeCell ref="F267:G26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64 F162:F206 F208:F242 F254:F258 F7:F160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No.83-2021
&amp;C                     &amp;R Bid Submission
Page &amp;P           </oddHeader>
    <oddFooter xml:space="preserve">&amp;R____________________________
Name of Bidder                    </oddFooter>
  </headerFooter>
  <rowBreaks count="6" manualBreakCount="6">
    <brk id="48" max="6" man="1"/>
    <brk id="91" max="6" man="1"/>
    <brk id="132" max="6" man="1"/>
    <brk id="175" max="6" man="1"/>
    <brk id="220" max="6" man="1"/>
    <brk id="26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2020-04-23T13:39:50Z</cp:lastPrinted>
  <dcterms:created xsi:type="dcterms:W3CDTF">1999-10-18T14:40:40Z</dcterms:created>
  <dcterms:modified xsi:type="dcterms:W3CDTF">2021-07-13T15:55:11Z</dcterms:modified>
</cp:coreProperties>
</file>