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j\2022\220183900-2022 Sewer Renewals Contract 6\10. Construction\01. Tender\"/>
    </mc:Choice>
  </mc:AlternateContent>
  <xr:revisionPtr revIDLastSave="0" documentId="13_ncr:1_{662A1A87-FC76-48A2-BC90-C789941E626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prices'!$A$1:$G$130</definedName>
    <definedName name="Print_Area_1">'Unit prices'!$A$6:$G$150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2" l="1"/>
  <c r="G70" i="2"/>
  <c r="G72" i="2"/>
  <c r="G76" i="2"/>
  <c r="G77" i="2"/>
  <c r="G78" i="2"/>
  <c r="G80" i="2"/>
  <c r="G82" i="2"/>
  <c r="G83" i="2"/>
  <c r="G85" i="2"/>
  <c r="G87" i="2"/>
  <c r="G88" i="2"/>
  <c r="G90" i="2"/>
  <c r="G92" i="2"/>
  <c r="G94" i="2"/>
  <c r="G96" i="2"/>
  <c r="G98" i="2"/>
  <c r="G99" i="2"/>
  <c r="G101" i="2"/>
  <c r="G103" i="2"/>
  <c r="G104" i="2"/>
  <c r="G107" i="2"/>
  <c r="G111" i="2"/>
  <c r="G112" i="2"/>
  <c r="G113" i="2"/>
  <c r="G114" i="2"/>
  <c r="G116" i="2"/>
  <c r="G117" i="2"/>
  <c r="G118" i="2"/>
  <c r="G119" i="2"/>
  <c r="G18" i="2"/>
  <c r="G34" i="2"/>
  <c r="G121" i="2"/>
  <c r="G6" i="2" l="1"/>
  <c r="G10" i="2"/>
  <c r="G11" i="2"/>
  <c r="G14" i="2"/>
  <c r="G15" i="2"/>
  <c r="G22" i="2"/>
  <c r="G23" i="2"/>
  <c r="G24" i="2"/>
  <c r="G25" i="2"/>
  <c r="G28" i="2"/>
  <c r="G29" i="2"/>
  <c r="G30" i="2"/>
  <c r="G31" i="2"/>
  <c r="G38" i="2"/>
  <c r="G41" i="2"/>
  <c r="G44" i="2"/>
  <c r="G45" i="2"/>
  <c r="G46" i="2"/>
  <c r="G49" i="2"/>
  <c r="G50" i="2"/>
  <c r="G53" i="2"/>
  <c r="G54" i="2"/>
  <c r="G57" i="2"/>
  <c r="G58" i="2"/>
  <c r="G63" i="2"/>
  <c r="G66" i="2"/>
  <c r="G67" i="2"/>
  <c r="G68" i="2"/>
  <c r="F1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<sst xmlns="http://schemas.openxmlformats.org/spreadsheetml/2006/main" count="279" uniqueCount="118">
  <si>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</si>
  <si>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</si>
  <si>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</si>
  <si>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</si>
  <si>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</si>
  <si>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</si>
  <si>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</si>
  <si>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</si>
  <si>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</si>
  <si>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</si>
  <si>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</si>
  <si>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</si>
  <si>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Name of Bidder</t>
  </si>
  <si>
    <t>E12</t>
  </si>
  <si>
    <t>vert. m</t>
  </si>
  <si>
    <t xml:space="preserve">$   - </t>
  </si>
  <si>
    <t>Mobilization and Demobilization</t>
  </si>
  <si>
    <t>Sewer Cleaning</t>
  </si>
  <si>
    <t>225-300mm</t>
  </si>
  <si>
    <t>i) Pre-Lining (21 sewers)</t>
  </si>
  <si>
    <t>ii) Warranty (6 sewers)</t>
  </si>
  <si>
    <t>375-450mm</t>
  </si>
  <si>
    <t>i) Pre-Lining (12 sewers)</t>
  </si>
  <si>
    <t>ii) Warranty (4 sewers)</t>
  </si>
  <si>
    <t>Sewer Inspection</t>
  </si>
  <si>
    <t>i) Pre-Repair (6 sewers)</t>
  </si>
  <si>
    <t>ii) Pre-Lining (21 sewers)</t>
  </si>
  <si>
    <t>iii) Post Lining (21 sewers)</t>
  </si>
  <si>
    <t>iv) Warranty (6 sewers)</t>
  </si>
  <si>
    <t>ii) Pre-Lining (12 sewers)</t>
  </si>
  <si>
    <t>iii) Post Lining (12 sewers)</t>
  </si>
  <si>
    <t>iv) Warranty (4 sewers)</t>
  </si>
  <si>
    <t>Full Segment CIPP Lining</t>
  </si>
  <si>
    <t>225 mm</t>
  </si>
  <si>
    <t>i) 2.50m - 3.50m deep (1 sewer)</t>
  </si>
  <si>
    <t>250 mm</t>
  </si>
  <si>
    <t>i) 4.00m - 6.00m deep (5 sewers)</t>
  </si>
  <si>
    <t>300 mm</t>
  </si>
  <si>
    <t>i) 2.50m - 4.50m deep (10 sewers)</t>
  </si>
  <si>
    <t>ii) 4.51m - 6.50m deep (4 sewers)</t>
  </si>
  <si>
    <t>iii) 6.51m - 8.0m deep (1 sewer)</t>
  </si>
  <si>
    <t>375 mm</t>
  </si>
  <si>
    <t>i) 3.50m - 6.00m deep (5 sewers)</t>
  </si>
  <si>
    <t>ii) 6.01m - 7.00m deep (1 sewer)</t>
  </si>
  <si>
    <t>450 mm</t>
  </si>
  <si>
    <t>Flow Control</t>
  </si>
  <si>
    <t>225 - 300 mm</t>
  </si>
  <si>
    <t>375 - 450 mm</t>
  </si>
  <si>
    <t>Reinstatement of Sewer Services</t>
  </si>
  <si>
    <t>Solid Debris Cutting</t>
  </si>
  <si>
    <t>First 3 meters (33 Sewers)</t>
  </si>
  <si>
    <t>Longer than 3 Meters (11 Sewers)</t>
  </si>
  <si>
    <t>At Pipe Joints and Services (34 Sewers)</t>
  </si>
  <si>
    <t>Removal of Grease and Roots (per sewer segment)</t>
  </si>
  <si>
    <t>Removal of Intruding Sewer Services</t>
  </si>
  <si>
    <t>External Point Repairs</t>
  </si>
  <si>
    <t>EPR S-MA00009951 (300mm)</t>
  </si>
  <si>
    <t>i) Sewer Repair - Up to 3.0 Meters Long</t>
  </si>
  <si>
    <t>ii) Sewer Repair - In Addition to First 3.0 Meters</t>
  </si>
  <si>
    <t>iii) Catch Basin Lead Repair (250mm)</t>
  </si>
  <si>
    <t>EPR S-MA20015035 (450mm)</t>
  </si>
  <si>
    <t>EPR S-MA20015364 (300mm)</t>
  </si>
  <si>
    <t>EPR S-MA20015031 (450mm)</t>
  </si>
  <si>
    <t>EPR S-MA00012620 (300mm)</t>
  </si>
  <si>
    <t>EPR S-MA20013976 (375mm)</t>
  </si>
  <si>
    <t>EPR S-MA20013978 (300mm)</t>
  </si>
  <si>
    <t>EPR S-MA20017323 (300mm)</t>
  </si>
  <si>
    <t>EPR S-MA20015297 (450mm)</t>
  </si>
  <si>
    <t>EPR S-MA20011875 (450mm)</t>
  </si>
  <si>
    <t>EPR S-MA20017308 (375mm)</t>
  </si>
  <si>
    <t>EPR S-MA00000428 (250mm)</t>
  </si>
  <si>
    <t>Provisional Items</t>
  </si>
  <si>
    <t>Manhole and Catch Basin Repairs</t>
  </si>
  <si>
    <t>Patching Existing Manholes</t>
  </si>
  <si>
    <t>Re-Pointing Existing Brickwork</t>
  </si>
  <si>
    <t>Repair Concrete Benching (Up to 0.5m³)</t>
  </si>
  <si>
    <t>Replace Existing Manhole Rungs</t>
  </si>
  <si>
    <t>Manhole Frame and Cover</t>
  </si>
  <si>
    <t>i) Supply and Install Standard Manhole Frame (AP-006)</t>
  </si>
  <si>
    <t>ii) Supply Standard Manhole Solid Cover (AP-007)</t>
  </si>
  <si>
    <t>iii) Supply Open Grate Manhole Cover (AP-008)</t>
  </si>
  <si>
    <t>Catch Basin Lead Cleaning</t>
  </si>
  <si>
    <t>Catch Basin Lead Inspection</t>
  </si>
  <si>
    <t>Cash Allowance for Provisional Manhole Construction and Additional External Point Repairs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</si>
  <si>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</si>
  <si>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</si>
  <si>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</si>
  <si>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</si>
  <si>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</si>
  <si>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</si>
  <si>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</si>
  <si>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</si>
  <si>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</si>
  <si>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</si>
  <si>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</si>
  <si>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</si>
  <si>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lin.m.</t>
  </si>
  <si>
    <t>m</t>
  </si>
  <si>
    <t>Cash Allowance</t>
  </si>
  <si>
    <t>TOTAL BID PRICE (GST &amp; MRST extra) (in numbers)</t>
  </si>
  <si>
    <t>E9</t>
  </si>
  <si>
    <t>E8</t>
  </si>
  <si>
    <t>E11</t>
  </si>
  <si>
    <t>E4</t>
  </si>
  <si>
    <t>E7</t>
  </si>
  <si>
    <t>E10/CW2140</t>
  </si>
  <si>
    <t>E10</t>
  </si>
  <si>
    <t>E12/CW2140</t>
  </si>
  <si>
    <t>New Manhole on Existing Sewer</t>
  </si>
  <si>
    <t>S-MA00009951 - 1200mm dia. Manhole (SD-010)</t>
  </si>
  <si>
    <t>Traffic Control</t>
  </si>
  <si>
    <t>E6</t>
  </si>
  <si>
    <t>Arlington St NB Directional Closure</t>
  </si>
  <si>
    <t>i) 150mm-250mm dia.</t>
  </si>
  <si>
    <t>iii) 150mm-250mm dia.</t>
  </si>
  <si>
    <t>E5/E11</t>
  </si>
  <si>
    <t>i) Pre-Repair (7 sewers)</t>
  </si>
  <si>
    <t>Panoramic Manhole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</si>
</sst>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  <numFmt numFmtId="179" formatCode="#,##0.0"/>
    <numFmt numFmtId="180" formatCode="0.0.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2">
    <xf numFmtId="0" fontId="0" fillId="0" borderId="0" xfId="0"/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77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/>
    <xf numFmtId="164" fontId="37" fillId="24" borderId="0" xfId="1" applyNumberFormat="1" applyFont="1" applyAlignment="1" applyProtection="1"/>
    <xf numFmtId="164" fontId="37" fillId="24" borderId="22" xfId="1" applyNumberFormat="1" applyFont="1" applyBorder="1" applyAlignment="1" applyProtection="1"/>
    <xf numFmtId="164" fontId="37" fillId="24" borderId="23" xfId="1" applyNumberFormat="1" applyFont="1" applyBorder="1" applyAlignment="1" applyProtection="1"/>
    <xf numFmtId="0" fontId="37" fillId="24" borderId="17" xfId="1" applyFont="1" applyBorder="1" applyAlignment="1" applyProtection="1">
      <alignment horizontal="right"/>
    </xf>
    <xf numFmtId="165" fontId="0" fillId="0" borderId="20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165" fontId="0" fillId="0" borderId="0" xfId="0" applyNumberFormat="1" applyAlignment="1" applyProtection="1">
      <alignment horizontal="center" wrapText="1"/>
    </xf>
    <xf numFmtId="177" fontId="0" fillId="0" borderId="27" xfId="0" applyNumberFormat="1" applyBorder="1" applyAlignment="1" applyProtection="1">
      <alignment horizontal="right"/>
    </xf>
    <xf numFmtId="177" fontId="0" fillId="0" borderId="12" xfId="0" applyNumberFormat="1" applyBorder="1" applyAlignment="1" applyProtection="1">
      <alignment horizontal="right"/>
      <protection locked="0"/>
    </xf>
    <xf numFmtId="177" fontId="0" fillId="0" borderId="12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1" fillId="0" borderId="12" xfId="0" applyFont="1" applyBorder="1" applyAlignment="1" applyProtection="1">
      <alignment horizontal="right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179" fontId="0" fillId="0" borderId="12" xfId="0" applyNumberFormat="1" applyBorder="1" applyAlignment="1" applyProtection="1">
      <alignment horizontal="center"/>
    </xf>
    <xf numFmtId="180" fontId="0" fillId="0" borderId="12" xfId="0" applyNumberFormat="1" applyBorder="1" applyAlignment="1" applyProtection="1">
      <alignment horizontal="right"/>
    </xf>
    <xf numFmtId="179" fontId="0" fillId="0" borderId="12" xfId="0" applyNumberForma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wrapText="1"/>
    </xf>
    <xf numFmtId="3" fontId="0" fillId="0" borderId="12" xfId="0" applyNumberFormat="1" applyFill="1" applyBorder="1" applyAlignment="1" applyProtection="1">
      <alignment horizontal="center"/>
    </xf>
    <xf numFmtId="0" fontId="0" fillId="0" borderId="12" xfId="0" applyFill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165" fontId="0" fillId="0" borderId="25" xfId="0" applyNumberFormat="1" applyBorder="1" applyAlignment="1" applyProtection="1">
      <alignment horizontal="right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7" fontId="0" fillId="0" borderId="26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righ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Alignment="1" applyProtection="1">
      <alignment horizontal="right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7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7" fontId="0" fillId="0" borderId="14" xfId="0" applyNumberFormat="1" applyBorder="1" applyAlignment="1" applyProtection="1">
      <alignment horizontal="right"/>
    </xf>
    <xf numFmtId="177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/>
    <xf numFmtId="177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50"/>
  <sheetViews>
    <sheetView showGridLines="0" tabSelected="1" zoomScale="90" zoomScaleNormal="90" zoomScaleSheetLayoutView="100" zoomScalePageLayoutView="80" workbookViewId="0">
      <selection activeCell="F119" sqref="F119"/>
    </sheetView>
  </sheetViews>
  <sheetFormatPr defaultColWidth="9.109375" defaultRowHeight="13.2" x14ac:dyDescent="0.25"/>
  <cols>
    <col min="1" max="1" width="5.6640625" style="28" customWidth="1"/>
    <col min="2" max="2" width="32.88671875" style="3" customWidth="1"/>
    <col min="3" max="3" width="12.88671875" style="5" customWidth="1"/>
    <col min="4" max="4" width="13.6640625" style="5" customWidth="1"/>
    <col min="5" max="5" width="10.6640625" style="1" customWidth="1"/>
    <col min="6" max="6" width="13" style="2" bestFit="1" customWidth="1"/>
    <col min="7" max="7" width="13.88671875" style="2" customWidth="1"/>
    <col min="8" max="16384" width="9.109375" style="3"/>
  </cols>
  <sheetData>
    <row r="1" spans="1:7" x14ac:dyDescent="0.25">
      <c r="B1" s="33"/>
      <c r="C1" s="34" t="s">
        <v>0</v>
      </c>
      <c r="D1" s="35"/>
    </row>
    <row r="2" spans="1:7" x14ac:dyDescent="0.25">
      <c r="B2" s="33"/>
      <c r="C2" s="34" t="s">
        <v>1</v>
      </c>
      <c r="D2" s="36"/>
      <c r="F2" s="4"/>
      <c r="G2" s="4"/>
    </row>
    <row r="3" spans="1:7" x14ac:dyDescent="0.25">
      <c r="A3" s="37"/>
      <c r="B3" s="35"/>
      <c r="C3" s="34"/>
      <c r="F3" s="4"/>
      <c r="G3" s="4"/>
    </row>
    <row r="4" spans="1:7" x14ac:dyDescent="0.25">
      <c r="A4" s="28" t="s">
        <v>2</v>
      </c>
      <c r="F4" s="4"/>
      <c r="G4" s="4"/>
    </row>
    <row r="5" spans="1:7" ht="21" x14ac:dyDescent="0.25">
      <c r="A5" s="38" t="s">
        <v>3</v>
      </c>
      <c r="B5" s="39" t="s">
        <v>4</v>
      </c>
      <c r="C5" s="40" t="s">
        <v>5</v>
      </c>
      <c r="D5" s="40" t="s">
        <v>6</v>
      </c>
      <c r="E5" s="41" t="s">
        <v>7</v>
      </c>
      <c r="F5" s="6" t="s">
        <v>8</v>
      </c>
      <c r="G5" s="6" t="s">
        <v>9</v>
      </c>
    </row>
    <row r="6" spans="1:7" x14ac:dyDescent="0.25">
      <c r="A6" s="42">
        <v>1</v>
      </c>
      <c r="B6" s="43" t="s">
        <v>16</v>
      </c>
      <c r="C6" s="44" t="s">
        <v>103</v>
      </c>
      <c r="D6" s="44" t="s">
        <v>11</v>
      </c>
      <c r="E6" s="45">
        <v>1</v>
      </c>
      <c r="F6" s="31" t="s">
        <v>15</v>
      </c>
      <c r="G6" s="32" t="str">
        <f>IF(OR(ISTEXT(F6),ISBLANK(F6)), "$   - ",ROUND(E6*F6,2))</f>
        <v xml:space="preserve">$   - </v>
      </c>
    </row>
    <row r="7" spans="1:7" x14ac:dyDescent="0.25">
      <c r="A7" s="46"/>
      <c r="B7" s="47"/>
      <c r="C7" s="48"/>
      <c r="D7" s="44"/>
      <c r="E7" s="49"/>
      <c r="F7" s="32"/>
      <c r="G7" s="32"/>
    </row>
    <row r="8" spans="1:7" x14ac:dyDescent="0.25">
      <c r="A8" s="42">
        <v>2</v>
      </c>
      <c r="B8" s="43" t="s">
        <v>17</v>
      </c>
      <c r="C8" s="44" t="s">
        <v>105</v>
      </c>
      <c r="D8" s="44"/>
      <c r="E8" s="49"/>
      <c r="F8" s="32"/>
      <c r="G8" s="32"/>
    </row>
    <row r="9" spans="1:7" x14ac:dyDescent="0.25">
      <c r="A9" s="46" t="s">
        <v>84</v>
      </c>
      <c r="B9" s="47" t="s">
        <v>18</v>
      </c>
      <c r="C9" s="48"/>
      <c r="D9" s="44"/>
      <c r="E9" s="49"/>
      <c r="F9" s="32"/>
      <c r="G9" s="32"/>
    </row>
    <row r="10" spans="1:7" x14ac:dyDescent="0.25">
      <c r="A10" s="46"/>
      <c r="B10" s="47" t="s">
        <v>19</v>
      </c>
      <c r="C10" s="48"/>
      <c r="D10" s="44" t="s">
        <v>96</v>
      </c>
      <c r="E10" s="49">
        <v>1711.5</v>
      </c>
      <c r="F10" s="31" t="s">
        <v>15</v>
      </c>
      <c r="G10" s="32" t="str">
        <f t="shared" ref="G10:G68" si="0">IF(OR(ISTEXT(F10),ISBLANK(F10)), "$   - ",ROUND(E10*F10,2))</f>
        <v xml:space="preserve">$   - </v>
      </c>
    </row>
    <row r="11" spans="1:7" x14ac:dyDescent="0.25">
      <c r="A11" s="46"/>
      <c r="B11" s="47" t="s">
        <v>20</v>
      </c>
      <c r="C11" s="48"/>
      <c r="D11" s="44" t="s">
        <v>96</v>
      </c>
      <c r="E11" s="49">
        <v>435</v>
      </c>
      <c r="F11" s="31" t="s">
        <v>15</v>
      </c>
      <c r="G11" s="32" t="str">
        <f t="shared" si="0"/>
        <v xml:space="preserve">$   - </v>
      </c>
    </row>
    <row r="12" spans="1:7" x14ac:dyDescent="0.25">
      <c r="A12" s="46"/>
      <c r="B12" s="47"/>
      <c r="C12" s="48"/>
      <c r="D12" s="44"/>
      <c r="E12" s="49"/>
      <c r="F12" s="32"/>
      <c r="G12" s="32"/>
    </row>
    <row r="13" spans="1:7" x14ac:dyDescent="0.25">
      <c r="A13" s="46" t="s">
        <v>85</v>
      </c>
      <c r="B13" s="47" t="s">
        <v>21</v>
      </c>
      <c r="C13" s="48"/>
      <c r="D13" s="44"/>
      <c r="E13" s="49"/>
      <c r="F13" s="32"/>
      <c r="G13" s="32"/>
    </row>
    <row r="14" spans="1:7" x14ac:dyDescent="0.25">
      <c r="A14" s="46"/>
      <c r="B14" s="47" t="s">
        <v>22</v>
      </c>
      <c r="C14" s="48"/>
      <c r="D14" s="44" t="s">
        <v>96</v>
      </c>
      <c r="E14" s="49">
        <v>1039.5</v>
      </c>
      <c r="F14" s="31" t="s">
        <v>15</v>
      </c>
      <c r="G14" s="32" t="str">
        <f t="shared" si="0"/>
        <v xml:space="preserve">$   - </v>
      </c>
    </row>
    <row r="15" spans="1:7" x14ac:dyDescent="0.25">
      <c r="A15" s="46"/>
      <c r="B15" s="47" t="s">
        <v>23</v>
      </c>
      <c r="C15" s="48"/>
      <c r="D15" s="44" t="s">
        <v>96</v>
      </c>
      <c r="E15" s="49">
        <v>265</v>
      </c>
      <c r="F15" s="31" t="s">
        <v>15</v>
      </c>
      <c r="G15" s="32" t="str">
        <f t="shared" si="0"/>
        <v xml:space="preserve">$   - </v>
      </c>
    </row>
    <row r="16" spans="1:7" x14ac:dyDescent="0.25">
      <c r="A16" s="46"/>
      <c r="B16" s="47"/>
      <c r="C16" s="48"/>
      <c r="D16" s="44"/>
      <c r="E16" s="49"/>
      <c r="F16" s="32"/>
      <c r="G16" s="32"/>
    </row>
    <row r="17" spans="1:7" x14ac:dyDescent="0.25">
      <c r="A17" s="50" t="s">
        <v>86</v>
      </c>
      <c r="B17" s="47" t="s">
        <v>81</v>
      </c>
      <c r="C17" s="44"/>
      <c r="D17" s="44"/>
      <c r="E17" s="49"/>
      <c r="F17" s="32"/>
      <c r="G17" s="32"/>
    </row>
    <row r="18" spans="1:7" x14ac:dyDescent="0.25">
      <c r="A18" s="46"/>
      <c r="B18" s="47" t="s">
        <v>113</v>
      </c>
      <c r="C18" s="48"/>
      <c r="D18" s="44" t="s">
        <v>96</v>
      </c>
      <c r="E18" s="51">
        <v>10</v>
      </c>
      <c r="F18" s="31" t="s">
        <v>15</v>
      </c>
      <c r="G18" s="32" t="str">
        <f>IF(OR(ISTEXT(F18),ISBLANK(F18)), "$   - ",ROUND(E18*F18,2))</f>
        <v xml:space="preserve">$   - </v>
      </c>
    </row>
    <row r="19" spans="1:7" x14ac:dyDescent="0.25">
      <c r="A19" s="46"/>
      <c r="B19" s="47"/>
      <c r="C19" s="48"/>
      <c r="D19" s="44"/>
      <c r="E19" s="49"/>
      <c r="F19" s="32"/>
      <c r="G19" s="32"/>
    </row>
    <row r="20" spans="1:7" x14ac:dyDescent="0.25">
      <c r="A20" s="42">
        <v>3</v>
      </c>
      <c r="B20" s="43" t="s">
        <v>24</v>
      </c>
      <c r="C20" s="44" t="s">
        <v>101</v>
      </c>
      <c r="D20" s="44"/>
      <c r="E20" s="49"/>
      <c r="F20" s="32"/>
      <c r="G20" s="32"/>
    </row>
    <row r="21" spans="1:7" x14ac:dyDescent="0.25">
      <c r="A21" s="46" t="s">
        <v>84</v>
      </c>
      <c r="B21" s="47" t="s">
        <v>18</v>
      </c>
      <c r="C21" s="48"/>
      <c r="D21" s="44"/>
      <c r="E21" s="49"/>
      <c r="F21" s="32"/>
      <c r="G21" s="32"/>
    </row>
    <row r="22" spans="1:7" x14ac:dyDescent="0.25">
      <c r="A22" s="46"/>
      <c r="B22" s="47" t="s">
        <v>116</v>
      </c>
      <c r="C22" s="48"/>
      <c r="D22" s="44" t="s">
        <v>96</v>
      </c>
      <c r="E22" s="49">
        <v>617</v>
      </c>
      <c r="F22" s="31" t="s">
        <v>15</v>
      </c>
      <c r="G22" s="32" t="str">
        <f t="shared" si="0"/>
        <v xml:space="preserve">$   - </v>
      </c>
    </row>
    <row r="23" spans="1:7" x14ac:dyDescent="0.25">
      <c r="A23" s="46"/>
      <c r="B23" s="47" t="s">
        <v>26</v>
      </c>
      <c r="C23" s="48"/>
      <c r="D23" s="44" t="s">
        <v>96</v>
      </c>
      <c r="E23" s="49">
        <v>1711.5</v>
      </c>
      <c r="F23" s="31" t="s">
        <v>15</v>
      </c>
      <c r="G23" s="32" t="str">
        <f t="shared" si="0"/>
        <v xml:space="preserve">$   - </v>
      </c>
    </row>
    <row r="24" spans="1:7" x14ac:dyDescent="0.25">
      <c r="A24" s="46"/>
      <c r="B24" s="47" t="s">
        <v>27</v>
      </c>
      <c r="C24" s="48"/>
      <c r="D24" s="44" t="s">
        <v>96</v>
      </c>
      <c r="E24" s="49">
        <v>1711.5</v>
      </c>
      <c r="F24" s="31" t="s">
        <v>15</v>
      </c>
      <c r="G24" s="32" t="str">
        <f t="shared" si="0"/>
        <v xml:space="preserve">$   - </v>
      </c>
    </row>
    <row r="25" spans="1:7" x14ac:dyDescent="0.25">
      <c r="A25" s="46"/>
      <c r="B25" s="47" t="s">
        <v>28</v>
      </c>
      <c r="C25" s="48"/>
      <c r="D25" s="44" t="s">
        <v>96</v>
      </c>
      <c r="E25" s="49">
        <v>410</v>
      </c>
      <c r="F25" s="31" t="s">
        <v>15</v>
      </c>
      <c r="G25" s="32" t="str">
        <f t="shared" si="0"/>
        <v xml:space="preserve">$   - </v>
      </c>
    </row>
    <row r="26" spans="1:7" x14ac:dyDescent="0.25">
      <c r="A26" s="46"/>
      <c r="B26" s="47"/>
      <c r="C26" s="48"/>
      <c r="D26" s="44"/>
      <c r="E26" s="49"/>
      <c r="F26" s="32"/>
      <c r="G26" s="32"/>
    </row>
    <row r="27" spans="1:7" x14ac:dyDescent="0.25">
      <c r="A27" s="46" t="s">
        <v>85</v>
      </c>
      <c r="B27" s="47" t="s">
        <v>21</v>
      </c>
      <c r="C27" s="48"/>
      <c r="D27" s="44"/>
      <c r="E27" s="49"/>
      <c r="F27" s="32"/>
      <c r="G27" s="32"/>
    </row>
    <row r="28" spans="1:7" x14ac:dyDescent="0.25">
      <c r="A28" s="46"/>
      <c r="B28" s="47" t="s">
        <v>25</v>
      </c>
      <c r="C28" s="48"/>
      <c r="D28" s="44" t="s">
        <v>96</v>
      </c>
      <c r="E28" s="49">
        <v>496</v>
      </c>
      <c r="F28" s="31" t="s">
        <v>15</v>
      </c>
      <c r="G28" s="32" t="str">
        <f t="shared" si="0"/>
        <v xml:space="preserve">$   - </v>
      </c>
    </row>
    <row r="29" spans="1:7" x14ac:dyDescent="0.25">
      <c r="A29" s="46"/>
      <c r="B29" s="47" t="s">
        <v>29</v>
      </c>
      <c r="C29" s="48"/>
      <c r="D29" s="44" t="s">
        <v>96</v>
      </c>
      <c r="E29" s="49">
        <v>1039.5</v>
      </c>
      <c r="F29" s="31" t="s">
        <v>15</v>
      </c>
      <c r="G29" s="32" t="str">
        <f t="shared" si="0"/>
        <v xml:space="preserve">$   - </v>
      </c>
    </row>
    <row r="30" spans="1:7" x14ac:dyDescent="0.25">
      <c r="A30" s="46"/>
      <c r="B30" s="47" t="s">
        <v>30</v>
      </c>
      <c r="C30" s="48"/>
      <c r="D30" s="44" t="s">
        <v>96</v>
      </c>
      <c r="E30" s="49">
        <v>1039.5</v>
      </c>
      <c r="F30" s="31" t="s">
        <v>15</v>
      </c>
      <c r="G30" s="32" t="str">
        <f t="shared" si="0"/>
        <v xml:space="preserve">$   - </v>
      </c>
    </row>
    <row r="31" spans="1:7" x14ac:dyDescent="0.25">
      <c r="A31" s="46"/>
      <c r="B31" s="47" t="s">
        <v>31</v>
      </c>
      <c r="C31" s="48"/>
      <c r="D31" s="44" t="s">
        <v>96</v>
      </c>
      <c r="E31" s="49">
        <v>285</v>
      </c>
      <c r="F31" s="31" t="s">
        <v>15</v>
      </c>
      <c r="G31" s="32" t="str">
        <f t="shared" si="0"/>
        <v xml:space="preserve">$   - </v>
      </c>
    </row>
    <row r="32" spans="1:7" x14ac:dyDescent="0.25">
      <c r="A32" s="46"/>
      <c r="B32" s="47"/>
      <c r="C32" s="48"/>
      <c r="D32" s="44"/>
      <c r="E32" s="49"/>
      <c r="F32" s="32"/>
      <c r="G32" s="32"/>
    </row>
    <row r="33" spans="1:7" x14ac:dyDescent="0.25">
      <c r="A33" s="50" t="s">
        <v>86</v>
      </c>
      <c r="B33" s="47" t="s">
        <v>82</v>
      </c>
      <c r="C33" s="44"/>
      <c r="D33" s="44"/>
      <c r="E33" s="49"/>
      <c r="F33" s="32"/>
      <c r="G33" s="32"/>
    </row>
    <row r="34" spans="1:7" x14ac:dyDescent="0.25">
      <c r="A34" s="46"/>
      <c r="B34" s="47" t="s">
        <v>114</v>
      </c>
      <c r="C34" s="48"/>
      <c r="D34" s="44" t="s">
        <v>96</v>
      </c>
      <c r="E34" s="51">
        <v>10</v>
      </c>
      <c r="F34" s="31" t="s">
        <v>15</v>
      </c>
      <c r="G34" s="32" t="str">
        <f>IF(OR(ISTEXT(F34),ISBLANK(F34)), "$   - ",ROUND(E34*F34,2))</f>
        <v xml:space="preserve">$   - </v>
      </c>
    </row>
    <row r="35" spans="1:7" x14ac:dyDescent="0.25">
      <c r="A35" s="46"/>
      <c r="B35" s="47"/>
      <c r="C35" s="48"/>
      <c r="D35" s="44"/>
      <c r="E35" s="49"/>
      <c r="F35" s="32"/>
      <c r="G35" s="32"/>
    </row>
    <row r="36" spans="1:7" x14ac:dyDescent="0.25">
      <c r="A36" s="42">
        <v>4</v>
      </c>
      <c r="B36" s="43" t="s">
        <v>32</v>
      </c>
      <c r="C36" s="44" t="s">
        <v>13</v>
      </c>
      <c r="D36" s="44"/>
      <c r="E36" s="49"/>
      <c r="F36" s="32"/>
      <c r="G36" s="32"/>
    </row>
    <row r="37" spans="1:7" x14ac:dyDescent="0.25">
      <c r="A37" s="46" t="s">
        <v>84</v>
      </c>
      <c r="B37" s="47" t="s">
        <v>33</v>
      </c>
      <c r="C37" s="48"/>
      <c r="D37" s="44"/>
      <c r="E37" s="49"/>
      <c r="F37" s="32"/>
      <c r="G37" s="32"/>
    </row>
    <row r="38" spans="1:7" x14ac:dyDescent="0.25">
      <c r="A38" s="46"/>
      <c r="B38" s="47" t="s">
        <v>34</v>
      </c>
      <c r="C38" s="48"/>
      <c r="D38" s="44" t="s">
        <v>96</v>
      </c>
      <c r="E38" s="49">
        <v>87</v>
      </c>
      <c r="F38" s="31" t="s">
        <v>15</v>
      </c>
      <c r="G38" s="32" t="str">
        <f t="shared" si="0"/>
        <v xml:space="preserve">$   - </v>
      </c>
    </row>
    <row r="39" spans="1:7" x14ac:dyDescent="0.25">
      <c r="A39" s="46"/>
      <c r="B39" s="47"/>
      <c r="C39" s="48"/>
      <c r="D39" s="44"/>
      <c r="E39" s="49"/>
      <c r="F39" s="32"/>
      <c r="G39" s="32"/>
    </row>
    <row r="40" spans="1:7" x14ac:dyDescent="0.25">
      <c r="A40" s="46" t="s">
        <v>85</v>
      </c>
      <c r="B40" s="47" t="s">
        <v>35</v>
      </c>
      <c r="C40" s="48"/>
      <c r="D40" s="44"/>
      <c r="E40" s="49"/>
      <c r="F40" s="32"/>
      <c r="G40" s="32"/>
    </row>
    <row r="41" spans="1:7" x14ac:dyDescent="0.25">
      <c r="A41" s="46"/>
      <c r="B41" s="47" t="s">
        <v>36</v>
      </c>
      <c r="C41" s="48"/>
      <c r="D41" s="44" t="s">
        <v>96</v>
      </c>
      <c r="E41" s="49">
        <v>465</v>
      </c>
      <c r="F41" s="31" t="s">
        <v>15</v>
      </c>
      <c r="G41" s="32" t="str">
        <f t="shared" si="0"/>
        <v xml:space="preserve">$   - </v>
      </c>
    </row>
    <row r="42" spans="1:7" x14ac:dyDescent="0.25">
      <c r="A42" s="46"/>
      <c r="B42" s="47"/>
      <c r="C42" s="48"/>
      <c r="D42" s="44"/>
      <c r="E42" s="49"/>
      <c r="F42" s="32"/>
      <c r="G42" s="32"/>
    </row>
    <row r="43" spans="1:7" x14ac:dyDescent="0.25">
      <c r="A43" s="46" t="s">
        <v>86</v>
      </c>
      <c r="B43" s="47" t="s">
        <v>37</v>
      </c>
      <c r="C43" s="48"/>
      <c r="D43" s="44"/>
      <c r="E43" s="49"/>
      <c r="F43" s="32"/>
      <c r="G43" s="32"/>
    </row>
    <row r="44" spans="1:7" x14ac:dyDescent="0.25">
      <c r="A44" s="46"/>
      <c r="B44" s="47" t="s">
        <v>38</v>
      </c>
      <c r="C44" s="48"/>
      <c r="D44" s="44" t="s">
        <v>96</v>
      </c>
      <c r="E44" s="49">
        <v>725</v>
      </c>
      <c r="F44" s="31" t="s">
        <v>15</v>
      </c>
      <c r="G44" s="32" t="str">
        <f t="shared" si="0"/>
        <v xml:space="preserve">$   - </v>
      </c>
    </row>
    <row r="45" spans="1:7" x14ac:dyDescent="0.25">
      <c r="A45" s="46"/>
      <c r="B45" s="47" t="s">
        <v>39</v>
      </c>
      <c r="C45" s="48"/>
      <c r="D45" s="44" t="s">
        <v>96</v>
      </c>
      <c r="E45" s="49">
        <v>354.5</v>
      </c>
      <c r="F45" s="31" t="s">
        <v>15</v>
      </c>
      <c r="G45" s="32" t="str">
        <f t="shared" si="0"/>
        <v xml:space="preserve">$   - </v>
      </c>
    </row>
    <row r="46" spans="1:7" x14ac:dyDescent="0.25">
      <c r="A46" s="46"/>
      <c r="B46" s="47" t="s">
        <v>40</v>
      </c>
      <c r="C46" s="48"/>
      <c r="D46" s="44" t="s">
        <v>96</v>
      </c>
      <c r="E46" s="49">
        <v>80</v>
      </c>
      <c r="F46" s="31" t="s">
        <v>15</v>
      </c>
      <c r="G46" s="32" t="str">
        <f t="shared" si="0"/>
        <v xml:space="preserve">$   - </v>
      </c>
    </row>
    <row r="47" spans="1:7" x14ac:dyDescent="0.25">
      <c r="A47" s="46"/>
      <c r="B47" s="47"/>
      <c r="C47" s="48"/>
      <c r="D47" s="44"/>
      <c r="E47" s="49"/>
      <c r="F47" s="32"/>
      <c r="G47" s="32"/>
    </row>
    <row r="48" spans="1:7" x14ac:dyDescent="0.25">
      <c r="A48" s="46" t="s">
        <v>87</v>
      </c>
      <c r="B48" s="47" t="s">
        <v>41</v>
      </c>
      <c r="C48" s="48"/>
      <c r="D48" s="44"/>
      <c r="E48" s="49"/>
      <c r="F48" s="32"/>
      <c r="G48" s="32"/>
    </row>
    <row r="49" spans="1:7" x14ac:dyDescent="0.25">
      <c r="A49" s="46"/>
      <c r="B49" s="47" t="s">
        <v>42</v>
      </c>
      <c r="C49" s="48"/>
      <c r="D49" s="44" t="s">
        <v>96</v>
      </c>
      <c r="E49" s="49">
        <v>300</v>
      </c>
      <c r="F49" s="31" t="s">
        <v>15</v>
      </c>
      <c r="G49" s="32" t="str">
        <f t="shared" si="0"/>
        <v xml:space="preserve">$   - </v>
      </c>
    </row>
    <row r="50" spans="1:7" x14ac:dyDescent="0.25">
      <c r="A50" s="46"/>
      <c r="B50" s="47" t="s">
        <v>43</v>
      </c>
      <c r="C50" s="48"/>
      <c r="D50" s="44" t="s">
        <v>96</v>
      </c>
      <c r="E50" s="49">
        <v>99</v>
      </c>
      <c r="F50" s="31" t="s">
        <v>15</v>
      </c>
      <c r="G50" s="32" t="str">
        <f t="shared" si="0"/>
        <v xml:space="preserve">$   - </v>
      </c>
    </row>
    <row r="51" spans="1:7" x14ac:dyDescent="0.25">
      <c r="A51" s="46"/>
      <c r="B51" s="47"/>
      <c r="C51" s="48"/>
      <c r="D51" s="44"/>
      <c r="E51" s="49"/>
      <c r="F51" s="32"/>
      <c r="G51" s="32"/>
    </row>
    <row r="52" spans="1:7" x14ac:dyDescent="0.25">
      <c r="A52" s="46" t="s">
        <v>88</v>
      </c>
      <c r="B52" s="47" t="s">
        <v>44</v>
      </c>
      <c r="C52" s="48"/>
      <c r="D52" s="44"/>
      <c r="E52" s="49"/>
      <c r="F52" s="32"/>
      <c r="G52" s="32"/>
    </row>
    <row r="53" spans="1:7" x14ac:dyDescent="0.25">
      <c r="A53" s="46"/>
      <c r="B53" s="47" t="s">
        <v>42</v>
      </c>
      <c r="C53" s="48"/>
      <c r="D53" s="44" t="s">
        <v>96</v>
      </c>
      <c r="E53" s="49">
        <v>556.5</v>
      </c>
      <c r="F53" s="31" t="s">
        <v>15</v>
      </c>
      <c r="G53" s="32" t="str">
        <f t="shared" si="0"/>
        <v xml:space="preserve">$   - </v>
      </c>
    </row>
    <row r="54" spans="1:7" x14ac:dyDescent="0.25">
      <c r="A54" s="46"/>
      <c r="B54" s="47" t="s">
        <v>43</v>
      </c>
      <c r="C54" s="48"/>
      <c r="D54" s="44" t="s">
        <v>96</v>
      </c>
      <c r="E54" s="49">
        <v>84</v>
      </c>
      <c r="F54" s="31" t="s">
        <v>15</v>
      </c>
      <c r="G54" s="32" t="str">
        <f t="shared" si="0"/>
        <v xml:space="preserve">$   - </v>
      </c>
    </row>
    <row r="55" spans="1:7" x14ac:dyDescent="0.25">
      <c r="A55" s="46"/>
      <c r="B55" s="47"/>
      <c r="C55" s="48"/>
      <c r="D55" s="44"/>
      <c r="E55" s="49"/>
      <c r="F55" s="32"/>
      <c r="G55" s="32"/>
    </row>
    <row r="56" spans="1:7" x14ac:dyDescent="0.25">
      <c r="A56" s="42">
        <v>5</v>
      </c>
      <c r="B56" s="43" t="s">
        <v>45</v>
      </c>
      <c r="C56" s="44" t="s">
        <v>104</v>
      </c>
      <c r="D56" s="44"/>
      <c r="E56" s="49"/>
      <c r="F56" s="32"/>
      <c r="G56" s="32"/>
    </row>
    <row r="57" spans="1:7" x14ac:dyDescent="0.25">
      <c r="A57" s="46" t="s">
        <v>84</v>
      </c>
      <c r="B57" s="47" t="s">
        <v>46</v>
      </c>
      <c r="C57" s="48"/>
      <c r="D57" s="44" t="s">
        <v>10</v>
      </c>
      <c r="E57" s="45">
        <v>21</v>
      </c>
      <c r="F57" s="31" t="s">
        <v>15</v>
      </c>
      <c r="G57" s="32" t="str">
        <f t="shared" si="0"/>
        <v xml:space="preserve">$   - </v>
      </c>
    </row>
    <row r="58" spans="1:7" x14ac:dyDescent="0.25">
      <c r="A58" s="46" t="s">
        <v>85</v>
      </c>
      <c r="B58" s="47" t="s">
        <v>47</v>
      </c>
      <c r="C58" s="48"/>
      <c r="D58" s="44" t="s">
        <v>10</v>
      </c>
      <c r="E58" s="45">
        <v>12</v>
      </c>
      <c r="F58" s="31" t="s">
        <v>15</v>
      </c>
      <c r="G58" s="32" t="str">
        <f t="shared" si="0"/>
        <v xml:space="preserve">$   - </v>
      </c>
    </row>
    <row r="59" spans="1:7" x14ac:dyDescent="0.25">
      <c r="A59" s="46"/>
      <c r="B59" s="47"/>
      <c r="C59" s="48"/>
      <c r="D59" s="44"/>
      <c r="E59" s="49"/>
      <c r="F59" s="32"/>
      <c r="G59" s="32"/>
    </row>
    <row r="60" spans="1:7" x14ac:dyDescent="0.25">
      <c r="A60" s="42">
        <v>6</v>
      </c>
      <c r="B60" s="43" t="s">
        <v>110</v>
      </c>
      <c r="C60" s="44" t="s">
        <v>111</v>
      </c>
      <c r="D60" s="44"/>
      <c r="E60" s="49"/>
      <c r="F60" s="32"/>
      <c r="G60" s="32"/>
    </row>
    <row r="61" spans="1:7" x14ac:dyDescent="0.25">
      <c r="A61" s="46" t="s">
        <v>84</v>
      </c>
      <c r="B61" s="47" t="s">
        <v>112</v>
      </c>
      <c r="C61" s="48"/>
      <c r="D61" s="44" t="s">
        <v>11</v>
      </c>
      <c r="E61" s="45">
        <v>1</v>
      </c>
      <c r="F61" s="31" t="s">
        <v>15</v>
      </c>
      <c r="G61" s="32" t="str">
        <f t="shared" ref="G61" si="1">IF(OR(ISTEXT(F61),ISBLANK(F61)), "$   - ",ROUND(E61*F61,2))</f>
        <v xml:space="preserve">$   - </v>
      </c>
    </row>
    <row r="62" spans="1:7" x14ac:dyDescent="0.25">
      <c r="A62" s="46"/>
      <c r="B62" s="47"/>
      <c r="C62" s="48"/>
      <c r="D62" s="44"/>
      <c r="E62" s="49"/>
      <c r="F62" s="32"/>
      <c r="G62" s="32"/>
    </row>
    <row r="63" spans="1:7" x14ac:dyDescent="0.25">
      <c r="A63" s="42">
        <v>7</v>
      </c>
      <c r="B63" s="43" t="s">
        <v>48</v>
      </c>
      <c r="C63" s="44" t="s">
        <v>13</v>
      </c>
      <c r="D63" s="44" t="s">
        <v>10</v>
      </c>
      <c r="E63" s="45">
        <v>409</v>
      </c>
      <c r="F63" s="31" t="s">
        <v>15</v>
      </c>
      <c r="G63" s="32" t="str">
        <f t="shared" si="0"/>
        <v xml:space="preserve">$   - </v>
      </c>
    </row>
    <row r="64" spans="1:7" x14ac:dyDescent="0.25">
      <c r="A64" s="46"/>
      <c r="B64" s="47"/>
      <c r="C64" s="48"/>
      <c r="D64" s="44"/>
      <c r="E64" s="49"/>
      <c r="F64" s="32"/>
      <c r="G64" s="32"/>
    </row>
    <row r="65" spans="1:7" x14ac:dyDescent="0.25">
      <c r="A65" s="42">
        <v>8</v>
      </c>
      <c r="B65" s="43" t="s">
        <v>49</v>
      </c>
      <c r="C65" s="44" t="s">
        <v>107</v>
      </c>
      <c r="D65" s="44"/>
      <c r="E65" s="49"/>
      <c r="F65" s="32"/>
      <c r="G65" s="32"/>
    </row>
    <row r="66" spans="1:7" x14ac:dyDescent="0.25">
      <c r="A66" s="46" t="s">
        <v>84</v>
      </c>
      <c r="B66" s="47" t="s">
        <v>50</v>
      </c>
      <c r="C66" s="48"/>
      <c r="D66" s="44" t="s">
        <v>10</v>
      </c>
      <c r="E66" s="45">
        <v>33</v>
      </c>
      <c r="F66" s="31" t="s">
        <v>15</v>
      </c>
      <c r="G66" s="32" t="str">
        <f t="shared" si="0"/>
        <v xml:space="preserve">$   - </v>
      </c>
    </row>
    <row r="67" spans="1:7" x14ac:dyDescent="0.25">
      <c r="A67" s="46" t="s">
        <v>85</v>
      </c>
      <c r="B67" s="47" t="s">
        <v>51</v>
      </c>
      <c r="C67" s="48"/>
      <c r="D67" s="44" t="s">
        <v>97</v>
      </c>
      <c r="E67" s="49">
        <v>31.7</v>
      </c>
      <c r="F67" s="31" t="s">
        <v>15</v>
      </c>
      <c r="G67" s="32" t="str">
        <f t="shared" si="0"/>
        <v xml:space="preserve">$   - </v>
      </c>
    </row>
    <row r="68" spans="1:7" ht="26.4" x14ac:dyDescent="0.25">
      <c r="A68" s="46" t="s">
        <v>86</v>
      </c>
      <c r="B68" s="47" t="s">
        <v>52</v>
      </c>
      <c r="C68" s="48"/>
      <c r="D68" s="44" t="s">
        <v>10</v>
      </c>
      <c r="E68" s="45">
        <v>239</v>
      </c>
      <c r="F68" s="31" t="s">
        <v>15</v>
      </c>
      <c r="G68" s="32" t="str">
        <f t="shared" si="0"/>
        <v xml:space="preserve">$   - </v>
      </c>
    </row>
    <row r="69" spans="1:7" x14ac:dyDescent="0.25">
      <c r="A69" s="46"/>
      <c r="B69" s="47"/>
      <c r="C69" s="48"/>
      <c r="D69" s="44"/>
      <c r="E69" s="49"/>
      <c r="F69" s="32"/>
      <c r="G69" s="32"/>
    </row>
    <row r="70" spans="1:7" ht="26.4" x14ac:dyDescent="0.25">
      <c r="A70" s="42">
        <v>9</v>
      </c>
      <c r="B70" s="43" t="s">
        <v>53</v>
      </c>
      <c r="C70" s="52" t="s">
        <v>107</v>
      </c>
      <c r="D70" s="44" t="s">
        <v>10</v>
      </c>
      <c r="E70" s="45">
        <v>24</v>
      </c>
      <c r="F70" s="31" t="s">
        <v>15</v>
      </c>
      <c r="G70" s="32" t="str">
        <f t="shared" ref="G70:G121" si="2">IF(OR(ISTEXT(F70),ISBLANK(F70)), "$   - ",ROUND(E70*F70,2))</f>
        <v xml:space="preserve">$   - </v>
      </c>
    </row>
    <row r="71" spans="1:7" x14ac:dyDescent="0.25">
      <c r="A71" s="46"/>
      <c r="B71" s="47"/>
      <c r="C71" s="48"/>
      <c r="D71" s="44"/>
      <c r="E71" s="49"/>
      <c r="F71" s="32"/>
      <c r="G71" s="32"/>
    </row>
    <row r="72" spans="1:7" ht="26.4" x14ac:dyDescent="0.25">
      <c r="A72" s="42">
        <v>10</v>
      </c>
      <c r="B72" s="43" t="s">
        <v>54</v>
      </c>
      <c r="C72" s="44" t="s">
        <v>107</v>
      </c>
      <c r="D72" s="44" t="s">
        <v>10</v>
      </c>
      <c r="E72" s="45">
        <v>65</v>
      </c>
      <c r="F72" s="31" t="s">
        <v>15</v>
      </c>
      <c r="G72" s="32" t="str">
        <f t="shared" si="2"/>
        <v xml:space="preserve">$   - </v>
      </c>
    </row>
    <row r="73" spans="1:7" x14ac:dyDescent="0.25">
      <c r="A73" s="46"/>
      <c r="B73" s="47"/>
      <c r="C73" s="48"/>
      <c r="D73" s="44"/>
      <c r="E73" s="49"/>
      <c r="F73" s="32"/>
      <c r="G73" s="32"/>
    </row>
    <row r="74" spans="1:7" x14ac:dyDescent="0.25">
      <c r="A74" s="42">
        <v>11</v>
      </c>
      <c r="B74" s="43" t="s">
        <v>55</v>
      </c>
      <c r="C74" s="44" t="s">
        <v>102</v>
      </c>
      <c r="D74" s="44"/>
      <c r="E74" s="49"/>
      <c r="F74" s="32"/>
      <c r="G74" s="32"/>
    </row>
    <row r="75" spans="1:7" x14ac:dyDescent="0.25">
      <c r="A75" s="46" t="s">
        <v>84</v>
      </c>
      <c r="B75" s="47" t="s">
        <v>56</v>
      </c>
      <c r="C75" s="48"/>
      <c r="D75" s="44"/>
      <c r="E75" s="49"/>
      <c r="F75" s="32"/>
      <c r="G75" s="32"/>
    </row>
    <row r="76" spans="1:7" ht="26.4" x14ac:dyDescent="0.25">
      <c r="A76" s="46"/>
      <c r="B76" s="47" t="s">
        <v>57</v>
      </c>
      <c r="C76" s="48"/>
      <c r="D76" s="44" t="s">
        <v>10</v>
      </c>
      <c r="E76" s="45">
        <v>1</v>
      </c>
      <c r="F76" s="31" t="s">
        <v>15</v>
      </c>
      <c r="G76" s="32" t="str">
        <f t="shared" si="2"/>
        <v xml:space="preserve">$   - </v>
      </c>
    </row>
    <row r="77" spans="1:7" ht="26.4" x14ac:dyDescent="0.25">
      <c r="A77" s="46"/>
      <c r="B77" s="47" t="s">
        <v>58</v>
      </c>
      <c r="C77" s="48"/>
      <c r="D77" s="44" t="s">
        <v>96</v>
      </c>
      <c r="E77" s="49">
        <v>10.199999999999999</v>
      </c>
      <c r="F77" s="31" t="s">
        <v>15</v>
      </c>
      <c r="G77" s="32" t="str">
        <f t="shared" si="2"/>
        <v xml:space="preserve">$   - </v>
      </c>
    </row>
    <row r="78" spans="1:7" x14ac:dyDescent="0.25">
      <c r="A78" s="46"/>
      <c r="B78" s="47" t="s">
        <v>59</v>
      </c>
      <c r="C78" s="48"/>
      <c r="D78" s="44" t="s">
        <v>96</v>
      </c>
      <c r="E78" s="49">
        <v>5</v>
      </c>
      <c r="F78" s="31" t="s">
        <v>15</v>
      </c>
      <c r="G78" s="32" t="str">
        <f t="shared" si="2"/>
        <v xml:space="preserve">$   - </v>
      </c>
    </row>
    <row r="79" spans="1:7" x14ac:dyDescent="0.25">
      <c r="A79" s="46" t="s">
        <v>85</v>
      </c>
      <c r="B79" s="47" t="s">
        <v>60</v>
      </c>
      <c r="C79" s="48"/>
      <c r="D79" s="44"/>
      <c r="E79" s="49"/>
      <c r="F79" s="32"/>
      <c r="G79" s="32"/>
    </row>
    <row r="80" spans="1:7" ht="26.4" x14ac:dyDescent="0.25">
      <c r="A80" s="46"/>
      <c r="B80" s="47" t="s">
        <v>57</v>
      </c>
      <c r="C80" s="48"/>
      <c r="D80" s="44" t="s">
        <v>10</v>
      </c>
      <c r="E80" s="45">
        <v>1</v>
      </c>
      <c r="F80" s="31" t="s">
        <v>15</v>
      </c>
      <c r="G80" s="32" t="str">
        <f t="shared" si="2"/>
        <v xml:space="preserve">$   - </v>
      </c>
    </row>
    <row r="81" spans="1:7" x14ac:dyDescent="0.25">
      <c r="A81" s="46" t="s">
        <v>86</v>
      </c>
      <c r="B81" s="47" t="s">
        <v>61</v>
      </c>
      <c r="C81" s="48"/>
      <c r="D81" s="44"/>
      <c r="E81" s="49"/>
      <c r="F81" s="32"/>
      <c r="G81" s="32"/>
    </row>
    <row r="82" spans="1:7" ht="26.4" x14ac:dyDescent="0.25">
      <c r="A82" s="46"/>
      <c r="B82" s="47" t="s">
        <v>57</v>
      </c>
      <c r="C82" s="48"/>
      <c r="D82" s="44" t="s">
        <v>10</v>
      </c>
      <c r="E82" s="45">
        <v>2</v>
      </c>
      <c r="F82" s="31" t="s">
        <v>15</v>
      </c>
      <c r="G82" s="32" t="str">
        <f t="shared" si="2"/>
        <v xml:space="preserve">$   - </v>
      </c>
    </row>
    <row r="83" spans="1:7" ht="26.4" x14ac:dyDescent="0.25">
      <c r="A83" s="46"/>
      <c r="B83" s="47" t="s">
        <v>58</v>
      </c>
      <c r="C83" s="48"/>
      <c r="D83" s="44" t="s">
        <v>96</v>
      </c>
      <c r="E83" s="49">
        <v>0.6</v>
      </c>
      <c r="F83" s="31" t="s">
        <v>15</v>
      </c>
      <c r="G83" s="32" t="str">
        <f t="shared" si="2"/>
        <v xml:space="preserve">$   - </v>
      </c>
    </row>
    <row r="84" spans="1:7" x14ac:dyDescent="0.25">
      <c r="A84" s="46" t="s">
        <v>87</v>
      </c>
      <c r="B84" s="47" t="s">
        <v>62</v>
      </c>
      <c r="C84" s="48"/>
      <c r="D84" s="44"/>
      <c r="E84" s="49"/>
      <c r="F84" s="32"/>
      <c r="G84" s="32"/>
    </row>
    <row r="85" spans="1:7" ht="26.4" x14ac:dyDescent="0.25">
      <c r="A85" s="46"/>
      <c r="B85" s="47" t="s">
        <v>57</v>
      </c>
      <c r="C85" s="48"/>
      <c r="D85" s="44" t="s">
        <v>10</v>
      </c>
      <c r="E85" s="45">
        <v>3</v>
      </c>
      <c r="F85" s="31" t="s">
        <v>15</v>
      </c>
      <c r="G85" s="32" t="str">
        <f t="shared" si="2"/>
        <v xml:space="preserve">$   - </v>
      </c>
    </row>
    <row r="86" spans="1:7" x14ac:dyDescent="0.25">
      <c r="A86" s="46" t="s">
        <v>88</v>
      </c>
      <c r="B86" s="47" t="s">
        <v>63</v>
      </c>
      <c r="C86" s="48"/>
      <c r="D86" s="44"/>
      <c r="E86" s="49"/>
      <c r="F86" s="32"/>
      <c r="G86" s="32"/>
    </row>
    <row r="87" spans="1:7" ht="26.4" x14ac:dyDescent="0.25">
      <c r="A87" s="46"/>
      <c r="B87" s="47" t="s">
        <v>57</v>
      </c>
      <c r="C87" s="48"/>
      <c r="D87" s="44" t="s">
        <v>10</v>
      </c>
      <c r="E87" s="45">
        <v>1</v>
      </c>
      <c r="F87" s="31" t="s">
        <v>15</v>
      </c>
      <c r="G87" s="32" t="str">
        <f t="shared" si="2"/>
        <v xml:space="preserve">$   - </v>
      </c>
    </row>
    <row r="88" spans="1:7" ht="26.4" x14ac:dyDescent="0.25">
      <c r="A88" s="46"/>
      <c r="B88" s="47" t="s">
        <v>58</v>
      </c>
      <c r="C88" s="48"/>
      <c r="D88" s="44" t="s">
        <v>96</v>
      </c>
      <c r="E88" s="49">
        <v>0.9</v>
      </c>
      <c r="F88" s="31" t="s">
        <v>15</v>
      </c>
      <c r="G88" s="32" t="str">
        <f t="shared" si="2"/>
        <v xml:space="preserve">$   - </v>
      </c>
    </row>
    <row r="89" spans="1:7" x14ac:dyDescent="0.25">
      <c r="A89" s="46" t="s">
        <v>89</v>
      </c>
      <c r="B89" s="47" t="s">
        <v>64</v>
      </c>
      <c r="C89" s="48"/>
      <c r="D89" s="44"/>
      <c r="E89" s="49"/>
      <c r="F89" s="32"/>
      <c r="G89" s="32"/>
    </row>
    <row r="90" spans="1:7" ht="26.4" x14ac:dyDescent="0.25">
      <c r="A90" s="46"/>
      <c r="B90" s="47" t="s">
        <v>57</v>
      </c>
      <c r="C90" s="48"/>
      <c r="D90" s="44" t="s">
        <v>10</v>
      </c>
      <c r="E90" s="45">
        <v>1</v>
      </c>
      <c r="F90" s="31" t="s">
        <v>15</v>
      </c>
      <c r="G90" s="32" t="str">
        <f t="shared" si="2"/>
        <v xml:space="preserve">$   - </v>
      </c>
    </row>
    <row r="91" spans="1:7" x14ac:dyDescent="0.25">
      <c r="A91" s="46" t="s">
        <v>90</v>
      </c>
      <c r="B91" s="47" t="s">
        <v>65</v>
      </c>
      <c r="C91" s="48"/>
      <c r="D91" s="44"/>
      <c r="E91" s="49"/>
      <c r="F91" s="32"/>
      <c r="G91" s="32"/>
    </row>
    <row r="92" spans="1:7" ht="26.4" x14ac:dyDescent="0.25">
      <c r="A92" s="46"/>
      <c r="B92" s="47" t="s">
        <v>57</v>
      </c>
      <c r="C92" s="48"/>
      <c r="D92" s="44" t="s">
        <v>10</v>
      </c>
      <c r="E92" s="45">
        <v>1</v>
      </c>
      <c r="F92" s="31" t="s">
        <v>15</v>
      </c>
      <c r="G92" s="32" t="str">
        <f t="shared" si="2"/>
        <v xml:space="preserve">$   - </v>
      </c>
    </row>
    <row r="93" spans="1:7" x14ac:dyDescent="0.25">
      <c r="A93" s="46" t="s">
        <v>91</v>
      </c>
      <c r="B93" s="47" t="s">
        <v>66</v>
      </c>
      <c r="C93" s="48"/>
      <c r="D93" s="44"/>
      <c r="E93" s="49"/>
      <c r="F93" s="32"/>
      <c r="G93" s="32"/>
    </row>
    <row r="94" spans="1:7" ht="26.4" x14ac:dyDescent="0.25">
      <c r="A94" s="46"/>
      <c r="B94" s="47" t="s">
        <v>57</v>
      </c>
      <c r="C94" s="48"/>
      <c r="D94" s="44" t="s">
        <v>10</v>
      </c>
      <c r="E94" s="45">
        <v>1</v>
      </c>
      <c r="F94" s="31" t="s">
        <v>15</v>
      </c>
      <c r="G94" s="32" t="str">
        <f t="shared" si="2"/>
        <v xml:space="preserve">$   - </v>
      </c>
    </row>
    <row r="95" spans="1:7" x14ac:dyDescent="0.25">
      <c r="A95" s="46" t="s">
        <v>92</v>
      </c>
      <c r="B95" s="47" t="s">
        <v>67</v>
      </c>
      <c r="C95" s="48"/>
      <c r="D95" s="44"/>
      <c r="E95" s="49"/>
      <c r="F95" s="32"/>
      <c r="G95" s="32"/>
    </row>
    <row r="96" spans="1:7" ht="26.4" x14ac:dyDescent="0.25">
      <c r="A96" s="46"/>
      <c r="B96" s="47" t="s">
        <v>57</v>
      </c>
      <c r="C96" s="48"/>
      <c r="D96" s="44" t="s">
        <v>10</v>
      </c>
      <c r="E96" s="45">
        <v>1</v>
      </c>
      <c r="F96" s="31" t="s">
        <v>15</v>
      </c>
      <c r="G96" s="32" t="str">
        <f t="shared" si="2"/>
        <v xml:space="preserve">$   - </v>
      </c>
    </row>
    <row r="97" spans="1:7" x14ac:dyDescent="0.25">
      <c r="A97" s="46" t="s">
        <v>93</v>
      </c>
      <c r="B97" s="47" t="s">
        <v>68</v>
      </c>
      <c r="C97" s="48"/>
      <c r="D97" s="44"/>
      <c r="E97" s="49"/>
      <c r="F97" s="32"/>
      <c r="G97" s="32"/>
    </row>
    <row r="98" spans="1:7" ht="26.4" x14ac:dyDescent="0.25">
      <c r="A98" s="46"/>
      <c r="B98" s="47" t="s">
        <v>57</v>
      </c>
      <c r="C98" s="48"/>
      <c r="D98" s="44" t="s">
        <v>10</v>
      </c>
      <c r="E98" s="45">
        <v>1</v>
      </c>
      <c r="F98" s="31" t="s">
        <v>15</v>
      </c>
      <c r="G98" s="32" t="str">
        <f t="shared" si="2"/>
        <v xml:space="preserve">$   - </v>
      </c>
    </row>
    <row r="99" spans="1:7" ht="26.4" x14ac:dyDescent="0.25">
      <c r="A99" s="46"/>
      <c r="B99" s="47" t="s">
        <v>58</v>
      </c>
      <c r="C99" s="48"/>
      <c r="D99" s="44" t="s">
        <v>96</v>
      </c>
      <c r="E99" s="49">
        <v>3.5</v>
      </c>
      <c r="F99" s="31" t="s">
        <v>15</v>
      </c>
      <c r="G99" s="32" t="str">
        <f t="shared" si="2"/>
        <v xml:space="preserve">$   - </v>
      </c>
    </row>
    <row r="100" spans="1:7" x14ac:dyDescent="0.25">
      <c r="A100" s="46" t="s">
        <v>94</v>
      </c>
      <c r="B100" s="47" t="s">
        <v>69</v>
      </c>
      <c r="C100" s="48"/>
      <c r="D100" s="44"/>
      <c r="E100" s="49"/>
      <c r="F100" s="32"/>
      <c r="G100" s="32"/>
    </row>
    <row r="101" spans="1:7" ht="26.4" x14ac:dyDescent="0.25">
      <c r="A101" s="46"/>
      <c r="B101" s="47" t="s">
        <v>57</v>
      </c>
      <c r="C101" s="48"/>
      <c r="D101" s="44" t="s">
        <v>10</v>
      </c>
      <c r="E101" s="45">
        <v>1</v>
      </c>
      <c r="F101" s="31" t="s">
        <v>15</v>
      </c>
      <c r="G101" s="32" t="str">
        <f t="shared" si="2"/>
        <v xml:space="preserve">$   - </v>
      </c>
    </row>
    <row r="102" spans="1:7" x14ac:dyDescent="0.25">
      <c r="A102" s="46" t="s">
        <v>95</v>
      </c>
      <c r="B102" s="47" t="s">
        <v>70</v>
      </c>
      <c r="C102" s="48"/>
      <c r="D102" s="44"/>
      <c r="E102" s="49"/>
      <c r="F102" s="32"/>
      <c r="G102" s="32"/>
    </row>
    <row r="103" spans="1:7" ht="26.4" x14ac:dyDescent="0.25">
      <c r="A103" s="46"/>
      <c r="B103" s="47" t="s">
        <v>57</v>
      </c>
      <c r="C103" s="48"/>
      <c r="D103" s="44" t="s">
        <v>10</v>
      </c>
      <c r="E103" s="45">
        <v>1</v>
      </c>
      <c r="F103" s="31" t="s">
        <v>15</v>
      </c>
      <c r="G103" s="32" t="str">
        <f t="shared" si="2"/>
        <v xml:space="preserve">$   - </v>
      </c>
    </row>
    <row r="104" spans="1:7" ht="26.4" x14ac:dyDescent="0.25">
      <c r="A104" s="46"/>
      <c r="B104" s="47" t="s">
        <v>58</v>
      </c>
      <c r="C104" s="48"/>
      <c r="D104" s="44" t="s">
        <v>96</v>
      </c>
      <c r="E104" s="49">
        <v>0.5</v>
      </c>
      <c r="F104" s="31" t="s">
        <v>15</v>
      </c>
      <c r="G104" s="32" t="str">
        <f t="shared" si="2"/>
        <v xml:space="preserve">$   - </v>
      </c>
    </row>
    <row r="105" spans="1:7" x14ac:dyDescent="0.25">
      <c r="A105" s="46"/>
      <c r="B105" s="47"/>
      <c r="C105" s="48"/>
      <c r="D105" s="44"/>
      <c r="E105" s="49"/>
      <c r="F105" s="32"/>
      <c r="G105" s="32"/>
    </row>
    <row r="106" spans="1:7" x14ac:dyDescent="0.25">
      <c r="A106" s="42">
        <v>12</v>
      </c>
      <c r="B106" s="43" t="s">
        <v>108</v>
      </c>
      <c r="C106" s="44" t="s">
        <v>106</v>
      </c>
      <c r="D106" s="44"/>
      <c r="E106" s="49"/>
      <c r="F106" s="32"/>
      <c r="G106" s="32"/>
    </row>
    <row r="107" spans="1:7" ht="26.4" x14ac:dyDescent="0.25">
      <c r="A107" s="46" t="s">
        <v>84</v>
      </c>
      <c r="B107" s="53" t="s">
        <v>109</v>
      </c>
      <c r="C107" s="48"/>
      <c r="D107" s="52" t="s">
        <v>11</v>
      </c>
      <c r="E107" s="54">
        <v>1</v>
      </c>
      <c r="F107" s="31" t="s">
        <v>15</v>
      </c>
      <c r="G107" s="32" t="str">
        <f t="shared" si="2"/>
        <v xml:space="preserve">$   - </v>
      </c>
    </row>
    <row r="108" spans="1:7" x14ac:dyDescent="0.25">
      <c r="A108" s="46"/>
      <c r="B108" s="47"/>
      <c r="C108" s="48"/>
      <c r="D108" s="44"/>
      <c r="E108" s="49"/>
      <c r="F108" s="32"/>
      <c r="G108" s="32"/>
    </row>
    <row r="109" spans="1:7" x14ac:dyDescent="0.25">
      <c r="A109" s="42">
        <v>13</v>
      </c>
      <c r="B109" s="43" t="s">
        <v>71</v>
      </c>
      <c r="C109" s="48"/>
      <c r="D109" s="44"/>
      <c r="E109" s="49"/>
      <c r="F109" s="32"/>
      <c r="G109" s="32"/>
    </row>
    <row r="110" spans="1:7" x14ac:dyDescent="0.25">
      <c r="A110" s="50">
        <v>13.1</v>
      </c>
      <c r="B110" s="47" t="s">
        <v>72</v>
      </c>
      <c r="C110" s="48"/>
      <c r="D110" s="44"/>
      <c r="E110" s="49"/>
      <c r="F110" s="32"/>
      <c r="G110" s="32"/>
    </row>
    <row r="111" spans="1:7" x14ac:dyDescent="0.25">
      <c r="A111" s="46" t="s">
        <v>84</v>
      </c>
      <c r="B111" s="47" t="s">
        <v>73</v>
      </c>
      <c r="C111" s="48"/>
      <c r="D111" s="44" t="s">
        <v>14</v>
      </c>
      <c r="E111" s="49">
        <v>5</v>
      </c>
      <c r="F111" s="31" t="s">
        <v>15</v>
      </c>
      <c r="G111" s="32" t="str">
        <f t="shared" si="2"/>
        <v xml:space="preserve">$   - </v>
      </c>
    </row>
    <row r="112" spans="1:7" x14ac:dyDescent="0.25">
      <c r="A112" s="46" t="s">
        <v>85</v>
      </c>
      <c r="B112" s="47" t="s">
        <v>74</v>
      </c>
      <c r="C112" s="48"/>
      <c r="D112" s="44" t="s">
        <v>14</v>
      </c>
      <c r="E112" s="49">
        <v>2</v>
      </c>
      <c r="F112" s="31" t="s">
        <v>15</v>
      </c>
      <c r="G112" s="32" t="str">
        <f t="shared" si="2"/>
        <v xml:space="preserve">$   - </v>
      </c>
    </row>
    <row r="113" spans="1:7" ht="26.4" x14ac:dyDescent="0.25">
      <c r="A113" s="46" t="s">
        <v>86</v>
      </c>
      <c r="B113" s="47" t="s">
        <v>75</v>
      </c>
      <c r="C113" s="48"/>
      <c r="D113" s="44" t="s">
        <v>10</v>
      </c>
      <c r="E113" s="45">
        <v>2</v>
      </c>
      <c r="F113" s="31" t="s">
        <v>15</v>
      </c>
      <c r="G113" s="32" t="str">
        <f t="shared" si="2"/>
        <v xml:space="preserve">$   - </v>
      </c>
    </row>
    <row r="114" spans="1:7" x14ac:dyDescent="0.25">
      <c r="A114" s="46" t="s">
        <v>87</v>
      </c>
      <c r="B114" s="47" t="s">
        <v>76</v>
      </c>
      <c r="C114" s="44" t="s">
        <v>106</v>
      </c>
      <c r="D114" s="44" t="s">
        <v>10</v>
      </c>
      <c r="E114" s="45">
        <v>10</v>
      </c>
      <c r="F114" s="31" t="s">
        <v>15</v>
      </c>
      <c r="G114" s="32" t="str">
        <f t="shared" si="2"/>
        <v xml:space="preserve">$   - </v>
      </c>
    </row>
    <row r="115" spans="1:7" x14ac:dyDescent="0.25">
      <c r="A115" s="46" t="s">
        <v>88</v>
      </c>
      <c r="B115" s="47" t="s">
        <v>77</v>
      </c>
      <c r="C115" s="44" t="s">
        <v>106</v>
      </c>
      <c r="D115" s="44"/>
      <c r="E115" s="49"/>
      <c r="F115" s="32"/>
      <c r="G115" s="32"/>
    </row>
    <row r="116" spans="1:7" ht="26.4" x14ac:dyDescent="0.25">
      <c r="A116" s="46"/>
      <c r="B116" s="47" t="s">
        <v>78</v>
      </c>
      <c r="C116" s="48"/>
      <c r="D116" s="44" t="s">
        <v>10</v>
      </c>
      <c r="E116" s="45">
        <v>1</v>
      </c>
      <c r="F116" s="31" t="s">
        <v>15</v>
      </c>
      <c r="G116" s="32" t="str">
        <f t="shared" si="2"/>
        <v xml:space="preserve">$   - </v>
      </c>
    </row>
    <row r="117" spans="1:7" ht="26.4" x14ac:dyDescent="0.25">
      <c r="A117" s="46"/>
      <c r="B117" s="47" t="s">
        <v>79</v>
      </c>
      <c r="C117" s="48"/>
      <c r="D117" s="44" t="s">
        <v>10</v>
      </c>
      <c r="E117" s="45">
        <v>1</v>
      </c>
      <c r="F117" s="31" t="s">
        <v>15</v>
      </c>
      <c r="G117" s="32" t="str">
        <f t="shared" si="2"/>
        <v xml:space="preserve">$   - </v>
      </c>
    </row>
    <row r="118" spans="1:7" ht="26.4" x14ac:dyDescent="0.25">
      <c r="A118" s="46"/>
      <c r="B118" s="47" t="s">
        <v>80</v>
      </c>
      <c r="C118" s="48"/>
      <c r="D118" s="44" t="s">
        <v>10</v>
      </c>
      <c r="E118" s="45">
        <v>1</v>
      </c>
      <c r="F118" s="31" t="s">
        <v>15</v>
      </c>
      <c r="G118" s="32" t="str">
        <f t="shared" si="2"/>
        <v xml:space="preserve">$   - </v>
      </c>
    </row>
    <row r="119" spans="1:7" x14ac:dyDescent="0.25">
      <c r="A119" s="50">
        <v>13.2</v>
      </c>
      <c r="B119" s="55" t="s">
        <v>117</v>
      </c>
      <c r="C119" s="52" t="s">
        <v>100</v>
      </c>
      <c r="D119" s="52" t="s">
        <v>10</v>
      </c>
      <c r="E119" s="54">
        <v>5</v>
      </c>
      <c r="F119" s="31" t="s">
        <v>15</v>
      </c>
      <c r="G119" s="32" t="str">
        <f t="shared" si="2"/>
        <v xml:space="preserve">$   - </v>
      </c>
    </row>
    <row r="120" spans="1:7" x14ac:dyDescent="0.25">
      <c r="A120" s="46"/>
      <c r="B120" s="47"/>
      <c r="C120" s="48"/>
      <c r="D120" s="44"/>
      <c r="E120" s="49"/>
      <c r="F120" s="32"/>
      <c r="G120" s="32"/>
    </row>
    <row r="121" spans="1:7" ht="39.6" x14ac:dyDescent="0.25">
      <c r="A121" s="42">
        <v>14</v>
      </c>
      <c r="B121" s="56" t="s">
        <v>83</v>
      </c>
      <c r="C121" s="44" t="s">
        <v>115</v>
      </c>
      <c r="D121" s="44" t="s">
        <v>98</v>
      </c>
      <c r="E121" s="45">
        <v>1</v>
      </c>
      <c r="F121" s="32">
        <v>100000</v>
      </c>
      <c r="G121" s="32">
        <f t="shared" si="2"/>
        <v>100000</v>
      </c>
    </row>
    <row r="122" spans="1:7" ht="13.8" thickBot="1" x14ac:dyDescent="0.3">
      <c r="A122" s="57"/>
      <c r="B122" s="58"/>
      <c r="C122" s="59"/>
      <c r="D122" s="60"/>
      <c r="E122" s="61"/>
      <c r="F122" s="62"/>
      <c r="G122" s="30"/>
    </row>
    <row r="123" spans="1:7" ht="14.4" thickTop="1" x14ac:dyDescent="0.25">
      <c r="A123" s="22"/>
      <c r="B123" s="7"/>
      <c r="C123" s="8"/>
      <c r="D123" s="8"/>
      <c r="E123" s="9"/>
      <c r="F123" s="10"/>
      <c r="G123" s="11"/>
    </row>
    <row r="124" spans="1:7" ht="13.8" x14ac:dyDescent="0.25">
      <c r="A124" s="63"/>
      <c r="B124" s="64"/>
      <c r="C124" s="65"/>
      <c r="D124" s="65"/>
      <c r="E124" s="66"/>
      <c r="F124" s="19"/>
      <c r="G124" s="21"/>
    </row>
    <row r="125" spans="1:7" ht="13.8" x14ac:dyDescent="0.25">
      <c r="A125" s="67" t="s">
        <v>99</v>
      </c>
      <c r="D125" s="65"/>
      <c r="E125" s="66"/>
      <c r="F125" s="18">
        <f>SUM(G6:G122)</f>
        <v>100000</v>
      </c>
      <c r="G125" s="20"/>
    </row>
    <row r="126" spans="1:7" ht="13.8" x14ac:dyDescent="0.25">
      <c r="A126" s="68"/>
      <c r="B126" s="69"/>
      <c r="C126" s="70"/>
      <c r="D126" s="70"/>
      <c r="E126" s="71"/>
      <c r="F126" s="12"/>
      <c r="G126" s="12"/>
    </row>
    <row r="127" spans="1:7" x14ac:dyDescent="0.25">
      <c r="A127" s="23"/>
      <c r="B127" s="72"/>
      <c r="C127" s="73"/>
      <c r="D127" s="73"/>
      <c r="G127" s="74"/>
    </row>
    <row r="128" spans="1:7" x14ac:dyDescent="0.25">
      <c r="A128" s="24"/>
      <c r="B128" s="72"/>
      <c r="C128" s="73"/>
      <c r="D128" s="73"/>
      <c r="E128" s="14"/>
      <c r="F128" s="15"/>
      <c r="G128" s="16"/>
    </row>
    <row r="129" spans="1:7" x14ac:dyDescent="0.25">
      <c r="A129" s="24"/>
      <c r="B129" s="72"/>
      <c r="C129" s="73"/>
      <c r="D129" s="73"/>
      <c r="E129" s="78" t="s">
        <v>12</v>
      </c>
      <c r="F129" s="78"/>
      <c r="G129" s="79"/>
    </row>
    <row r="130" spans="1:7" x14ac:dyDescent="0.25">
      <c r="A130" s="25"/>
      <c r="B130" s="80"/>
      <c r="C130" s="81"/>
      <c r="D130" s="81"/>
      <c r="E130" s="75"/>
      <c r="F130" s="76"/>
      <c r="G130" s="77"/>
    </row>
    <row r="132" spans="1:7" x14ac:dyDescent="0.25">
      <c r="A132" s="26"/>
    </row>
    <row r="133" spans="1:7" x14ac:dyDescent="0.25">
      <c r="A133" s="27"/>
      <c r="B133" s="17"/>
      <c r="C133" s="29"/>
      <c r="D133" s="17"/>
      <c r="E133" s="17"/>
      <c r="F133" s="13"/>
      <c r="G133" s="13"/>
    </row>
    <row r="134" spans="1:7" x14ac:dyDescent="0.25">
      <c r="A134" s="27"/>
      <c r="B134" s="17"/>
      <c r="C134" s="29"/>
      <c r="D134" s="17"/>
      <c r="E134" s="17"/>
      <c r="F134" s="13"/>
      <c r="G134" s="13"/>
    </row>
    <row r="135" spans="1:7" x14ac:dyDescent="0.25">
      <c r="A135" s="27"/>
      <c r="B135" s="17"/>
      <c r="C135" s="29"/>
      <c r="D135" s="17"/>
      <c r="E135" s="17"/>
      <c r="F135" s="13"/>
      <c r="G135" s="13"/>
    </row>
    <row r="136" spans="1:7" x14ac:dyDescent="0.25">
      <c r="A136" s="27"/>
      <c r="B136" s="17"/>
      <c r="C136" s="29"/>
      <c r="D136" s="17"/>
      <c r="E136" s="17"/>
      <c r="F136" s="13"/>
      <c r="G136" s="13"/>
    </row>
    <row r="137" spans="1:7" x14ac:dyDescent="0.25">
      <c r="A137" s="27"/>
      <c r="B137" s="17"/>
      <c r="C137" s="29"/>
      <c r="D137" s="17"/>
      <c r="E137" s="17"/>
      <c r="F137" s="13"/>
      <c r="G137" s="13"/>
    </row>
    <row r="138" spans="1:7" x14ac:dyDescent="0.25">
      <c r="A138" s="27"/>
      <c r="B138" s="17"/>
      <c r="C138" s="29"/>
      <c r="D138" s="17"/>
      <c r="E138" s="17"/>
      <c r="F138" s="13"/>
      <c r="G138" s="13"/>
    </row>
    <row r="139" spans="1:7" x14ac:dyDescent="0.25">
      <c r="A139" s="27"/>
      <c r="B139" s="17"/>
      <c r="C139" s="29"/>
      <c r="D139" s="17"/>
      <c r="E139" s="17"/>
      <c r="F139" s="13"/>
      <c r="G139" s="13"/>
    </row>
    <row r="140" spans="1:7" x14ac:dyDescent="0.25">
      <c r="A140" s="27"/>
      <c r="B140" s="17"/>
      <c r="C140" s="29"/>
      <c r="D140" s="17"/>
      <c r="E140" s="17"/>
      <c r="F140" s="13"/>
      <c r="G140" s="13"/>
    </row>
    <row r="141" spans="1:7" x14ac:dyDescent="0.25">
      <c r="A141" s="27"/>
      <c r="B141" s="17"/>
      <c r="C141" s="29"/>
      <c r="D141" s="17"/>
      <c r="E141" s="17"/>
      <c r="F141" s="13"/>
      <c r="G141" s="13"/>
    </row>
    <row r="142" spans="1:7" x14ac:dyDescent="0.25">
      <c r="A142" s="27"/>
      <c r="B142" s="17"/>
      <c r="C142" s="29"/>
      <c r="D142" s="17"/>
      <c r="E142" s="17"/>
      <c r="F142" s="13"/>
      <c r="G142" s="13"/>
    </row>
    <row r="143" spans="1:7" x14ac:dyDescent="0.25">
      <c r="A143" s="27"/>
      <c r="B143" s="17"/>
      <c r="C143" s="29"/>
      <c r="D143" s="17"/>
      <c r="E143" s="17"/>
      <c r="F143" s="13"/>
      <c r="G143" s="13"/>
    </row>
    <row r="144" spans="1:7" x14ac:dyDescent="0.25">
      <c r="A144" s="27"/>
      <c r="B144" s="17"/>
      <c r="C144" s="29"/>
      <c r="D144" s="17"/>
      <c r="E144" s="17"/>
      <c r="F144" s="13"/>
      <c r="G144" s="13"/>
    </row>
    <row r="145" spans="1:7" x14ac:dyDescent="0.25">
      <c r="A145" s="27"/>
      <c r="B145" s="17"/>
      <c r="C145" s="29"/>
      <c r="D145" s="17"/>
      <c r="E145" s="17"/>
      <c r="F145" s="13"/>
      <c r="G145" s="13"/>
    </row>
    <row r="146" spans="1:7" x14ac:dyDescent="0.25">
      <c r="A146" s="27"/>
      <c r="B146" s="17"/>
      <c r="C146" s="29"/>
      <c r="D146" s="17"/>
      <c r="E146" s="17"/>
      <c r="F146" s="13"/>
      <c r="G146" s="13"/>
    </row>
    <row r="147" spans="1:7" x14ac:dyDescent="0.25">
      <c r="A147" s="27"/>
      <c r="B147" s="17"/>
      <c r="C147" s="29"/>
      <c r="D147" s="17"/>
      <c r="E147" s="17"/>
      <c r="F147" s="13"/>
      <c r="G147" s="13"/>
    </row>
    <row r="148" spans="1:7" x14ac:dyDescent="0.25">
      <c r="A148" s="27"/>
      <c r="B148" s="17"/>
      <c r="C148" s="29"/>
      <c r="D148" s="17"/>
      <c r="E148" s="17"/>
      <c r="F148" s="13"/>
      <c r="G148" s="13"/>
    </row>
    <row r="149" spans="1:7" x14ac:dyDescent="0.25">
      <c r="A149" s="27"/>
      <c r="B149" s="17"/>
      <c r="C149" s="29"/>
      <c r="D149" s="17"/>
      <c r="E149" s="17"/>
      <c r="F149" s="13"/>
      <c r="G149" s="13"/>
    </row>
    <row r="150" spans="1:7" x14ac:dyDescent="0.25">
      <c r="A150" s="27"/>
      <c r="B150" s="17"/>
      <c r="C150" s="29"/>
      <c r="D150" s="17"/>
      <c r="E150" s="17"/>
      <c r="F150" s="13"/>
      <c r="G150" s="13"/>
    </row>
  </sheetData>
  <sheetProtection algorithmName="SHA-512" hashValue="COa2HvpUe35kVLvN8AwK3m5lc+BC0xpukNXt+9dFhkB4oz5xFjWjnPtXq7wwRTtPVDJuQ7Elj5zU/62QdhI5FA==" saltValue="90oF0nUn8o7tQPaJRDFDsg==" spinCount="100000" sheet="1" objects="1" scenarios="1" selectLockedCells="1"/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155-2022
&amp;C                     &amp;R Bid Submission
Page &amp;P           </oddHeader>
    <oddFooter xml:space="preserve">&amp;R____________________________
Name of Bidder                    </oddFooter>
  </headerFooter>
  <rowBreaks count="2" manualBreakCount="2">
    <brk id="39" max="6" man="1"/>
    <brk id="10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Adam Braun</cp:lastModifiedBy>
  <cp:revision/>
  <dcterms:created xsi:type="dcterms:W3CDTF">1999-10-18T14:40:40Z</dcterms:created>
  <dcterms:modified xsi:type="dcterms:W3CDTF">2022-07-14T17:24:18Z</dcterms:modified>
  <cp:category/>
  <cp:contentStatus/>
</cp:coreProperties>
</file>