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18-2022\WORK IN PROGRESS\718-2022_ADDENDUM_5\"/>
    </mc:Choice>
  </mc:AlternateContent>
  <xr:revisionPtr revIDLastSave="0" documentId="13_ncr:1_{0DCF8725-21C0-4F8D-86DE-743C0F4A31C5}" xr6:coauthVersionLast="36" xr6:coauthVersionMax="36" xr10:uidLastSave="{00000000-0000-0000-0000-000000000000}"/>
  <bookViews>
    <workbookView xWindow="0" yWindow="0" windowWidth="20500" windowHeight="695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prices'!$A$1:$G$41</definedName>
    <definedName name="Print_Area_1">'Unit prices'!$A$6:$G$49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3" i="2" l="1"/>
  <c r="G30" i="2" l="1"/>
  <c r="G32" i="2" l="1"/>
  <c r="G31" i="2"/>
  <c r="G24" i="2" l="1"/>
  <c r="G19" i="2" l="1"/>
  <c r="G21" i="2"/>
  <c r="G23" i="2"/>
  <c r="G10" i="2"/>
  <c r="G12" i="2"/>
  <c r="G15" i="2"/>
  <c r="G17" i="2"/>
  <c r="G26" i="2" l="1"/>
  <c r="G6" i="2" l="1"/>
  <c r="G7" i="2" l="1"/>
  <c r="G8" i="2"/>
  <c r="G25" i="2"/>
  <c r="G27" i="2"/>
  <c r="G28" i="2"/>
  <c r="G29" i="2"/>
  <c r="A7" i="2" l="1"/>
  <c r="A8" i="2" s="1"/>
  <c r="A9" i="2" s="1"/>
  <c r="F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<sst xmlns="http://schemas.openxmlformats.org/spreadsheetml/2006/main" count="92" uniqueCount="66">
  <si>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</si>
  <si>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</si>
  <si>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</si>
  <si>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</si>
  <si>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</si>
  <si>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</si>
  <si>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</si>
  <si>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</si>
  <si>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</si>
  <si>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UNIT PRICES</t>
  </si>
  <si>
    <t>(See "Prices" clause in tender document)</t>
  </si>
  <si>
    <t>TOTAL BID PRICE (GST extra) (in numbers)</t>
  </si>
  <si>
    <t>Mobilization and Demobilization</t>
  </si>
  <si>
    <t>By-pass Manhole and Valve Assembly</t>
  </si>
  <si>
    <t>Flow Control and Temporary Wastewater Diversion and Disposal</t>
  </si>
  <si>
    <t>Structural</t>
  </si>
  <si>
    <t>Architectural</t>
  </si>
  <si>
    <t>Process Mechanical</t>
  </si>
  <si>
    <t>Building Mechanical</t>
  </si>
  <si>
    <t>Electrical and Instrumentation</t>
  </si>
  <si>
    <t>Additional Works</t>
  </si>
  <si>
    <t>Force Main</t>
  </si>
  <si>
    <t>D3.2.a</t>
  </si>
  <si>
    <t>D3.2.b</t>
  </si>
  <si>
    <t>D3.2.c</t>
  </si>
  <si>
    <t>D3.2.d</t>
  </si>
  <si>
    <t>D3.2.e</t>
  </si>
  <si>
    <t>D3.2.f</t>
  </si>
  <si>
    <t>D3.2.g</t>
  </si>
  <si>
    <t>D3.2.h</t>
  </si>
  <si>
    <t>D3.2.i</t>
  </si>
  <si>
    <t>a)</t>
  </si>
  <si>
    <t>33 31 23</t>
  </si>
  <si>
    <t>lin m</t>
  </si>
  <si>
    <t>Plugging Existing Force Mains</t>
  </si>
  <si>
    <t>ea</t>
  </si>
  <si>
    <t>Fittings</t>
  </si>
  <si>
    <t>Bends (SD-004)</t>
  </si>
  <si>
    <t>i)</t>
  </si>
  <si>
    <t>SD-004</t>
  </si>
  <si>
    <t>Connecting to Existing Manhole</t>
  </si>
  <si>
    <t>250mm</t>
  </si>
  <si>
    <t>Partial Slab Patches</t>
  </si>
  <si>
    <t>CW 3230</t>
  </si>
  <si>
    <r>
      <t>m</t>
    </r>
    <r>
      <rPr>
        <sz val="10"/>
        <rFont val="Calibri"/>
        <family val="2"/>
      </rPr>
      <t>²</t>
    </r>
  </si>
  <si>
    <t>200mm reinforced concrete pavement</t>
  </si>
  <si>
    <t>Miscellanous Concrete Slab Renewal</t>
  </si>
  <si>
    <t>Sidewalk (SD-228A)</t>
  </si>
  <si>
    <t>Concrete Curb Renewal</t>
  </si>
  <si>
    <t>Barrier Curb (SD-204)</t>
  </si>
  <si>
    <t>CW 3235</t>
  </si>
  <si>
    <t>CW 3240</t>
  </si>
  <si>
    <t>Construction of Asphaltic Concrete Patches Type 1A</t>
  </si>
  <si>
    <t>CW 3410</t>
  </si>
  <si>
    <t>Automation</t>
  </si>
  <si>
    <t>D3.2.j</t>
  </si>
  <si>
    <t>Standardized PLC Control System and Motor Control Equipment</t>
  </si>
  <si>
    <t>Standardized Instrumentation</t>
  </si>
  <si>
    <t>E4</t>
  </si>
  <si>
    <t>E5</t>
  </si>
  <si>
    <t>Applicable MRST (for items 15 to 20)</t>
  </si>
  <si>
    <t>N/A</t>
  </si>
  <si>
    <t>Trenchless installation, Class B sand bedding, Class 3 backfill</t>
  </si>
  <si>
    <t>Linkseal and Tie-In</t>
  </si>
  <si>
    <t>FORM B(R1):PRICES</t>
  </si>
  <si>
    <r>
      <t>45</t>
    </r>
    <r>
      <rPr>
        <b/>
        <sz val="10"/>
        <rFont val="Calibri"/>
        <family val="2"/>
      </rPr>
      <t>° Bend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</si>
</sst>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71">
    <xf numFmtId="0" fontId="0" fillId="0" borderId="0" xfId="0"/>
    <xf numFmtId="4" fontId="36" fillId="24" borderId="18" xfId="1" applyNumberFormat="1" applyFont="1" applyBorder="1" applyAlignment="1">
      <alignment horizontal="left"/>
    </xf>
    <xf numFmtId="0" fontId="36" fillId="24" borderId="24" xfId="1" applyNumberFormat="1" applyFont="1" applyBorder="1" applyAlignment="1">
      <alignment horizontal="left"/>
    </xf>
    <xf numFmtId="0" fontId="2" fillId="0" borderId="26" xfId="0" applyFont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left" wrapText="1" indent="1"/>
    </xf>
    <xf numFmtId="0" fontId="2" fillId="0" borderId="29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164" fontId="2" fillId="0" borderId="28" xfId="0" applyNumberFormat="1" applyFont="1" applyBorder="1" applyAlignment="1" applyProtection="1">
      <alignment horizontal="left"/>
    </xf>
    <xf numFmtId="164" fontId="2" fillId="0" borderId="28" xfId="0" applyNumberFormat="1" applyFont="1" applyBorder="1" applyAlignment="1" applyProtection="1">
      <alignment horizontal="left" indent="1"/>
    </xf>
    <xf numFmtId="4" fontId="30" fillId="0" borderId="12" xfId="0" applyNumberFormat="1" applyFont="1" applyBorder="1" applyAlignment="1">
      <alignment horizontal="left" wrapText="1"/>
    </xf>
    <xf numFmtId="4" fontId="30" fillId="0" borderId="12" xfId="0" applyNumberFormat="1" applyFont="1" applyBorder="1" applyAlignment="1" applyProtection="1">
      <alignment horizontal="left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 applyProtection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 applyProtection="1">
      <alignment horizontal="left"/>
    </xf>
    <xf numFmtId="0" fontId="2" fillId="0" borderId="0" xfId="0" applyFont="1" applyAlignment="1"/>
    <xf numFmtId="164" fontId="2" fillId="0" borderId="25" xfId="0" applyNumberFormat="1" applyFont="1" applyBorder="1" applyAlignment="1" applyProtection="1">
      <alignment horizontal="left"/>
    </xf>
    <xf numFmtId="0" fontId="2" fillId="0" borderId="29" xfId="0" applyFont="1" applyBorder="1" applyAlignment="1" applyProtection="1">
      <alignment wrapText="1"/>
    </xf>
    <xf numFmtId="3" fontId="2" fillId="0" borderId="26" xfId="0" applyNumberFormat="1" applyFont="1" applyBorder="1" applyAlignment="1" applyProtection="1">
      <alignment horizontal="center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27" xfId="0" applyNumberFormat="1" applyFont="1" applyBorder="1" applyAlignment="1" applyProtection="1">
      <alignment horizontal="right"/>
    </xf>
    <xf numFmtId="164" fontId="2" fillId="0" borderId="28" xfId="0" applyNumberFormat="1" applyFont="1" applyBorder="1" applyAlignment="1" applyProtection="1">
      <alignment horizontal="left" vertical="top" indent="1"/>
    </xf>
    <xf numFmtId="164" fontId="2" fillId="0" borderId="28" xfId="0" applyNumberFormat="1" applyFont="1" applyBorder="1" applyAlignment="1" applyProtection="1">
      <alignment horizontal="left" indent="2"/>
    </xf>
    <xf numFmtId="4" fontId="2" fillId="0" borderId="26" xfId="0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center"/>
    </xf>
    <xf numFmtId="0" fontId="30" fillId="0" borderId="12" xfId="0" applyFont="1" applyBorder="1" applyAlignment="1" applyProtection="1">
      <alignment horizontal="left" wrapText="1"/>
    </xf>
    <xf numFmtId="0" fontId="30" fillId="0" borderId="12" xfId="0" applyFont="1" applyBorder="1" applyAlignment="1" applyProtection="1">
      <alignment horizontal="center" wrapText="1"/>
    </xf>
    <xf numFmtId="4" fontId="30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64" fontId="2" fillId="0" borderId="20" xfId="0" applyNumberFormat="1" applyFont="1" applyBorder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164" fontId="2" fillId="0" borderId="16" xfId="0" applyNumberFormat="1" applyFont="1" applyBorder="1" applyAlignment="1" applyProtection="1"/>
    <xf numFmtId="4" fontId="36" fillId="24" borderId="14" xfId="1" applyNumberFormat="1" applyFont="1" applyBorder="1" applyAlignment="1" applyProtection="1"/>
    <xf numFmtId="4" fontId="2" fillId="0" borderId="21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4" fontId="2" fillId="0" borderId="2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4" fontId="2" fillId="0" borderId="14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2" fillId="0" borderId="19" xfId="0" applyNumberFormat="1" applyFont="1" applyBorder="1" applyAlignment="1" applyProtection="1">
      <alignment horizontal="left"/>
    </xf>
    <xf numFmtId="164" fontId="2" fillId="0" borderId="0" xfId="0" applyNumberFormat="1" applyFont="1" applyAlignment="1" applyProtection="1">
      <alignment wrapText="1"/>
      <protection locked="0"/>
    </xf>
    <xf numFmtId="0" fontId="1" fillId="0" borderId="29" xfId="0" applyFont="1" applyBorder="1" applyAlignment="1" applyProtection="1">
      <alignment horizontal="left" wrapText="1" indent="2"/>
    </xf>
    <xf numFmtId="0" fontId="1" fillId="0" borderId="29" xfId="0" applyFont="1" applyBorder="1" applyAlignment="1" applyProtection="1">
      <alignment horizontal="left" wrapText="1" inden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te 2" xfId="85" xr:uid="{00000000-0005-0000-0000-000058000000}"/>
    <cellStyle name="Note 2 2" xfId="112" xr:uid="{00000000-0005-0000-0000-000059000000}"/>
    <cellStyle name="Null" xfId="86" xr:uid="{00000000-0005-0000-0000-00005A000000}"/>
    <cellStyle name="Null 2" xfId="87" xr:uid="{00000000-0005-0000-0000-00005B000000}"/>
    <cellStyle name="Output 2" xfId="88" xr:uid="{00000000-0005-0000-0000-00005C000000}"/>
    <cellStyle name="Regular" xfId="89" xr:uid="{00000000-0005-0000-0000-00005D000000}"/>
    <cellStyle name="Regular 2" xfId="90" xr:uid="{00000000-0005-0000-0000-00005E000000}"/>
    <cellStyle name="Title 2" xfId="91" xr:uid="{00000000-0005-0000-0000-00005F000000}"/>
    <cellStyle name="TitleA" xfId="92" xr:uid="{00000000-0005-0000-0000-000060000000}"/>
    <cellStyle name="TitleA 2" xfId="93" xr:uid="{00000000-0005-0000-0000-000061000000}"/>
    <cellStyle name="TitleC" xfId="94" xr:uid="{00000000-0005-0000-0000-000062000000}"/>
    <cellStyle name="TitleC 2" xfId="95" xr:uid="{00000000-0005-0000-0000-000063000000}"/>
    <cellStyle name="TitleE8" xfId="96" xr:uid="{00000000-0005-0000-0000-000064000000}"/>
    <cellStyle name="TitleE8 2" xfId="97" xr:uid="{00000000-0005-0000-0000-000065000000}"/>
    <cellStyle name="TitleE8x" xfId="98" xr:uid="{00000000-0005-0000-0000-000066000000}"/>
    <cellStyle name="TitleE8x 2" xfId="99" xr:uid="{00000000-0005-0000-0000-000067000000}"/>
    <cellStyle name="TitleF" xfId="100" xr:uid="{00000000-0005-0000-0000-000068000000}"/>
    <cellStyle name="TitleF 2" xfId="101" xr:uid="{00000000-0005-0000-0000-000069000000}"/>
    <cellStyle name="TitleT" xfId="102" xr:uid="{00000000-0005-0000-0000-00006A000000}"/>
    <cellStyle name="TitleT 2" xfId="103" xr:uid="{00000000-0005-0000-0000-00006B000000}"/>
    <cellStyle name="TitleYC89" xfId="104" xr:uid="{00000000-0005-0000-0000-00006C000000}"/>
    <cellStyle name="TitleYC89 2" xfId="105" xr:uid="{00000000-0005-0000-0000-00006D000000}"/>
    <cellStyle name="TitleZ" xfId="106" xr:uid="{00000000-0005-0000-0000-00006E000000}"/>
    <cellStyle name="TitleZ 2" xfId="107" xr:uid="{00000000-0005-0000-0000-00006F000000}"/>
    <cellStyle name="Total 2" xfId="108" xr:uid="{00000000-0005-0000-0000-000070000000}"/>
    <cellStyle name="Warning Text 2" xfId="109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49"/>
  <sheetViews>
    <sheetView showGridLines="0" tabSelected="1" view="pageLayout" zoomScaleNormal="100" zoomScaleSheetLayoutView="100" workbookViewId="0">
      <selection activeCell="B44" sqref="B44:E44"/>
    </sheetView>
  </sheetViews>
  <sheetFormatPr defaultColWidth="8.90625" defaultRowHeight="12.5" x14ac:dyDescent="0.25"/>
  <cols>
    <col min="1" max="1" width="5.6328125" style="18" customWidth="1"/>
    <col min="2" max="2" width="32.453125" style="18" bestFit="1" customWidth="1"/>
    <col min="3" max="3" width="12.54296875" style="18" customWidth="1"/>
    <col min="4" max="4" width="13.6328125" style="11" customWidth="1"/>
    <col min="5" max="5" width="10.6328125" style="12" customWidth="1"/>
    <col min="6" max="6" width="12.453125" style="13" customWidth="1"/>
    <col min="7" max="7" width="13.90625" style="13" customWidth="1"/>
    <col min="8" max="16384" width="8.90625" style="15"/>
  </cols>
  <sheetData>
    <row r="1" spans="1:7" x14ac:dyDescent="0.25">
      <c r="A1" s="62"/>
      <c r="B1" s="62"/>
      <c r="C1" s="61" t="s">
        <v>64</v>
      </c>
      <c r="D1" s="61"/>
      <c r="E1" s="29"/>
      <c r="G1" s="14"/>
    </row>
    <row r="2" spans="1:7" x14ac:dyDescent="0.25">
      <c r="A2" s="60"/>
      <c r="B2" s="60"/>
      <c r="C2" s="30" t="s">
        <v>10</v>
      </c>
      <c r="D2" s="30"/>
      <c r="E2" s="29"/>
      <c r="F2" s="16"/>
      <c r="G2" s="17"/>
    </row>
    <row r="3" spans="1:7" x14ac:dyDescent="0.25">
      <c r="A3" s="60"/>
      <c r="B3" s="60"/>
      <c r="C3" s="31"/>
      <c r="D3" s="31"/>
      <c r="E3" s="29"/>
      <c r="F3" s="16"/>
      <c r="G3" s="17"/>
    </row>
    <row r="4" spans="1:7" x14ac:dyDescent="0.25">
      <c r="A4" s="58" t="s">
        <v>9</v>
      </c>
      <c r="B4" s="58"/>
      <c r="C4" s="58"/>
      <c r="D4" s="57"/>
      <c r="E4" s="29"/>
      <c r="F4" s="16"/>
      <c r="G4" s="17"/>
    </row>
    <row r="5" spans="1:7" ht="23" x14ac:dyDescent="0.25">
      <c r="A5" s="32" t="s">
        <v>0</v>
      </c>
      <c r="B5" s="32" t="s">
        <v>1</v>
      </c>
      <c r="C5" s="33" t="s">
        <v>8</v>
      </c>
      <c r="D5" s="33" t="s">
        <v>3</v>
      </c>
      <c r="E5" s="34" t="s">
        <v>2</v>
      </c>
      <c r="F5" s="9" t="s">
        <v>4</v>
      </c>
      <c r="G5" s="10" t="s">
        <v>5</v>
      </c>
    </row>
    <row r="6" spans="1:7" x14ac:dyDescent="0.25">
      <c r="A6" s="19">
        <v>1</v>
      </c>
      <c r="B6" s="20" t="s">
        <v>12</v>
      </c>
      <c r="C6" s="3" t="s">
        <v>22</v>
      </c>
      <c r="D6" s="6" t="s">
        <v>6</v>
      </c>
      <c r="E6" s="21">
        <v>1</v>
      </c>
      <c r="F6" s="22">
        <v>0</v>
      </c>
      <c r="G6" s="23">
        <f>ROUND(E6*F6,2)</f>
        <v>0</v>
      </c>
    </row>
    <row r="7" spans="1:7" x14ac:dyDescent="0.25">
      <c r="A7" s="7">
        <f>A6+1</f>
        <v>2</v>
      </c>
      <c r="B7" s="20" t="s">
        <v>13</v>
      </c>
      <c r="C7" s="3" t="s">
        <v>23</v>
      </c>
      <c r="D7" s="6" t="s">
        <v>6</v>
      </c>
      <c r="E7" s="21">
        <v>1</v>
      </c>
      <c r="F7" s="22">
        <v>0</v>
      </c>
      <c r="G7" s="23">
        <f t="shared" ref="G7:G29" si="0">ROUND(E7*F7,2)</f>
        <v>0</v>
      </c>
    </row>
    <row r="8" spans="1:7" ht="25" x14ac:dyDescent="0.25">
      <c r="A8" s="7">
        <f t="shared" ref="A8" si="1">A7+1</f>
        <v>3</v>
      </c>
      <c r="B8" s="20" t="s">
        <v>14</v>
      </c>
      <c r="C8" s="3" t="s">
        <v>24</v>
      </c>
      <c r="D8" s="6" t="s">
        <v>6</v>
      </c>
      <c r="E8" s="21">
        <v>1</v>
      </c>
      <c r="F8" s="22">
        <v>0</v>
      </c>
      <c r="G8" s="23">
        <f t="shared" si="0"/>
        <v>0</v>
      </c>
    </row>
    <row r="9" spans="1:7" x14ac:dyDescent="0.25">
      <c r="A9" s="7">
        <f>A8+1</f>
        <v>4</v>
      </c>
      <c r="B9" s="20" t="s">
        <v>21</v>
      </c>
      <c r="C9" s="3" t="s">
        <v>25</v>
      </c>
      <c r="D9" s="6"/>
      <c r="E9" s="21"/>
      <c r="F9" s="22"/>
      <c r="G9" s="23"/>
    </row>
    <row r="10" spans="1:7" ht="26" x14ac:dyDescent="0.3">
      <c r="A10" s="24" t="s">
        <v>31</v>
      </c>
      <c r="B10" s="70" t="s">
        <v>62</v>
      </c>
      <c r="C10" s="3" t="s">
        <v>32</v>
      </c>
      <c r="D10" s="6" t="s">
        <v>33</v>
      </c>
      <c r="E10" s="21">
        <v>25</v>
      </c>
      <c r="F10" s="22">
        <v>0</v>
      </c>
      <c r="G10" s="23">
        <f t="shared" si="0"/>
        <v>0</v>
      </c>
    </row>
    <row r="11" spans="1:7" x14ac:dyDescent="0.25">
      <c r="A11" s="7">
        <v>5</v>
      </c>
      <c r="B11" s="20" t="s">
        <v>34</v>
      </c>
      <c r="C11" s="3"/>
      <c r="D11" s="6"/>
      <c r="E11" s="21"/>
      <c r="F11" s="22"/>
      <c r="G11" s="23"/>
    </row>
    <row r="12" spans="1:7" x14ac:dyDescent="0.25">
      <c r="A12" s="8" t="s">
        <v>31</v>
      </c>
      <c r="B12" s="4" t="s">
        <v>41</v>
      </c>
      <c r="C12" s="3" t="s">
        <v>32</v>
      </c>
      <c r="D12" s="6" t="s">
        <v>35</v>
      </c>
      <c r="E12" s="21">
        <v>1</v>
      </c>
      <c r="F12" s="22">
        <v>0</v>
      </c>
      <c r="G12" s="23">
        <f t="shared" si="0"/>
        <v>0</v>
      </c>
    </row>
    <row r="13" spans="1:7" x14ac:dyDescent="0.25">
      <c r="A13" s="7">
        <v>6</v>
      </c>
      <c r="B13" s="20" t="s">
        <v>36</v>
      </c>
      <c r="C13" s="3"/>
      <c r="D13" s="6"/>
      <c r="E13" s="21"/>
      <c r="F13" s="22"/>
      <c r="G13" s="23"/>
    </row>
    <row r="14" spans="1:7" x14ac:dyDescent="0.25">
      <c r="A14" s="8" t="s">
        <v>31</v>
      </c>
      <c r="B14" s="4" t="s">
        <v>37</v>
      </c>
      <c r="C14" s="3"/>
      <c r="D14" s="6"/>
      <c r="E14" s="21"/>
      <c r="F14" s="22"/>
      <c r="G14" s="23"/>
    </row>
    <row r="15" spans="1:7" ht="13" x14ac:dyDescent="0.3">
      <c r="A15" s="25" t="s">
        <v>38</v>
      </c>
      <c r="B15" s="69" t="s">
        <v>65</v>
      </c>
      <c r="C15" s="3" t="s">
        <v>39</v>
      </c>
      <c r="D15" s="6" t="s">
        <v>35</v>
      </c>
      <c r="E15" s="21">
        <v>1</v>
      </c>
      <c r="F15" s="22">
        <v>0</v>
      </c>
      <c r="G15" s="23">
        <f t="shared" si="0"/>
        <v>0</v>
      </c>
    </row>
    <row r="16" spans="1:7" x14ac:dyDescent="0.25">
      <c r="A16" s="7">
        <v>7</v>
      </c>
      <c r="B16" s="5" t="s">
        <v>40</v>
      </c>
      <c r="C16" s="3"/>
      <c r="D16" s="6"/>
      <c r="E16" s="21"/>
      <c r="F16" s="22"/>
      <c r="G16" s="23"/>
    </row>
    <row r="17" spans="1:7" ht="13" x14ac:dyDescent="0.3">
      <c r="A17" s="8" t="s">
        <v>31</v>
      </c>
      <c r="B17" s="70" t="s">
        <v>63</v>
      </c>
      <c r="C17" s="3" t="s">
        <v>32</v>
      </c>
      <c r="D17" s="6" t="s">
        <v>35</v>
      </c>
      <c r="E17" s="21">
        <v>1</v>
      </c>
      <c r="F17" s="22">
        <v>0</v>
      </c>
      <c r="G17" s="23">
        <f>ROUND(E17*F17,2)</f>
        <v>0</v>
      </c>
    </row>
    <row r="18" spans="1:7" x14ac:dyDescent="0.25">
      <c r="A18" s="7">
        <v>8</v>
      </c>
      <c r="B18" s="5" t="s">
        <v>42</v>
      </c>
      <c r="C18" s="3"/>
      <c r="D18" s="6"/>
      <c r="E18" s="21"/>
      <c r="F18" s="22"/>
      <c r="G18" s="23"/>
    </row>
    <row r="19" spans="1:7" ht="25.5" x14ac:dyDescent="0.3">
      <c r="A19" s="8" t="s">
        <v>31</v>
      </c>
      <c r="B19" s="4" t="s">
        <v>45</v>
      </c>
      <c r="C19" s="3" t="s">
        <v>43</v>
      </c>
      <c r="D19" s="6" t="s">
        <v>44</v>
      </c>
      <c r="E19" s="21">
        <v>16</v>
      </c>
      <c r="F19" s="22">
        <v>0</v>
      </c>
      <c r="G19" s="23">
        <f t="shared" si="0"/>
        <v>0</v>
      </c>
    </row>
    <row r="20" spans="1:7" ht="20.399999999999999" customHeight="1" x14ac:dyDescent="0.25">
      <c r="A20" s="7">
        <v>9</v>
      </c>
      <c r="B20" s="56" t="s">
        <v>46</v>
      </c>
      <c r="C20" s="3"/>
      <c r="D20" s="6"/>
      <c r="E20" s="21"/>
      <c r="F20" s="22"/>
      <c r="G20" s="23"/>
    </row>
    <row r="21" spans="1:7" ht="15" customHeight="1" x14ac:dyDescent="0.3">
      <c r="A21" s="8" t="s">
        <v>31</v>
      </c>
      <c r="B21" s="4" t="s">
        <v>47</v>
      </c>
      <c r="C21" s="3" t="s">
        <v>50</v>
      </c>
      <c r="D21" s="6" t="s">
        <v>44</v>
      </c>
      <c r="E21" s="21">
        <v>5</v>
      </c>
      <c r="F21" s="22">
        <v>0</v>
      </c>
      <c r="G21" s="23">
        <f t="shared" si="0"/>
        <v>0</v>
      </c>
    </row>
    <row r="22" spans="1:7" x14ac:dyDescent="0.25">
      <c r="A22" s="7">
        <v>10</v>
      </c>
      <c r="B22" s="4" t="s">
        <v>48</v>
      </c>
      <c r="C22" s="3"/>
      <c r="D22" s="6"/>
      <c r="E22" s="21"/>
      <c r="F22" s="22"/>
      <c r="G22" s="23"/>
    </row>
    <row r="23" spans="1:7" x14ac:dyDescent="0.25">
      <c r="A23" s="8" t="s">
        <v>31</v>
      </c>
      <c r="B23" s="5" t="s">
        <v>49</v>
      </c>
      <c r="C23" s="3" t="s">
        <v>51</v>
      </c>
      <c r="D23" s="6" t="s">
        <v>33</v>
      </c>
      <c r="E23" s="21">
        <v>5</v>
      </c>
      <c r="F23" s="22">
        <v>0</v>
      </c>
      <c r="G23" s="23">
        <f t="shared" si="0"/>
        <v>0</v>
      </c>
    </row>
    <row r="24" spans="1:7" ht="25.5" x14ac:dyDescent="0.3">
      <c r="A24" s="7">
        <v>11</v>
      </c>
      <c r="B24" s="5" t="s">
        <v>52</v>
      </c>
      <c r="C24" s="3" t="s">
        <v>53</v>
      </c>
      <c r="D24" s="6" t="s">
        <v>44</v>
      </c>
      <c r="E24" s="21">
        <v>16</v>
      </c>
      <c r="F24" s="22">
        <v>0</v>
      </c>
      <c r="G24" s="23">
        <f t="shared" ref="G24" si="2">ROUND(E24*F24,2)</f>
        <v>0</v>
      </c>
    </row>
    <row r="25" spans="1:7" x14ac:dyDescent="0.25">
      <c r="A25" s="7">
        <v>12</v>
      </c>
      <c r="B25" s="20" t="s">
        <v>15</v>
      </c>
      <c r="C25" s="3" t="s">
        <v>26</v>
      </c>
      <c r="D25" s="6" t="s">
        <v>6</v>
      </c>
      <c r="E25" s="21">
        <v>1</v>
      </c>
      <c r="F25" s="22">
        <v>0</v>
      </c>
      <c r="G25" s="23">
        <f t="shared" si="0"/>
        <v>0</v>
      </c>
    </row>
    <row r="26" spans="1:7" x14ac:dyDescent="0.25">
      <c r="A26" s="7">
        <v>13</v>
      </c>
      <c r="B26" s="20" t="s">
        <v>16</v>
      </c>
      <c r="C26" s="3" t="s">
        <v>27</v>
      </c>
      <c r="D26" s="6" t="s">
        <v>6</v>
      </c>
      <c r="E26" s="21">
        <v>1</v>
      </c>
      <c r="F26" s="22">
        <v>0</v>
      </c>
      <c r="G26" s="23">
        <f>ROUND(E26*F26,2)</f>
        <v>0</v>
      </c>
    </row>
    <row r="27" spans="1:7" x14ac:dyDescent="0.25">
      <c r="A27" s="7">
        <v>14</v>
      </c>
      <c r="B27" s="20" t="s">
        <v>17</v>
      </c>
      <c r="C27" s="3" t="s">
        <v>28</v>
      </c>
      <c r="D27" s="6" t="s">
        <v>6</v>
      </c>
      <c r="E27" s="21">
        <v>1</v>
      </c>
      <c r="F27" s="22">
        <v>0</v>
      </c>
      <c r="G27" s="23">
        <f t="shared" si="0"/>
        <v>0</v>
      </c>
    </row>
    <row r="28" spans="1:7" x14ac:dyDescent="0.25">
      <c r="A28" s="7">
        <v>15</v>
      </c>
      <c r="B28" s="20" t="s">
        <v>18</v>
      </c>
      <c r="C28" s="3" t="s">
        <v>29</v>
      </c>
      <c r="D28" s="6" t="s">
        <v>6</v>
      </c>
      <c r="E28" s="21">
        <v>1</v>
      </c>
      <c r="F28" s="22">
        <v>0</v>
      </c>
      <c r="G28" s="23">
        <f t="shared" si="0"/>
        <v>0</v>
      </c>
    </row>
    <row r="29" spans="1:7" x14ac:dyDescent="0.25">
      <c r="A29" s="7">
        <v>16</v>
      </c>
      <c r="B29" s="20" t="s">
        <v>19</v>
      </c>
      <c r="C29" s="3" t="s">
        <v>30</v>
      </c>
      <c r="D29" s="6" t="s">
        <v>6</v>
      </c>
      <c r="E29" s="21">
        <v>1</v>
      </c>
      <c r="F29" s="22">
        <v>0</v>
      </c>
      <c r="G29" s="23">
        <f t="shared" si="0"/>
        <v>0</v>
      </c>
    </row>
    <row r="30" spans="1:7" x14ac:dyDescent="0.25">
      <c r="A30" s="7">
        <v>17</v>
      </c>
      <c r="B30" s="20" t="s">
        <v>54</v>
      </c>
      <c r="C30" s="3" t="s">
        <v>55</v>
      </c>
      <c r="D30" s="6" t="s">
        <v>6</v>
      </c>
      <c r="E30" s="21">
        <v>1</v>
      </c>
      <c r="F30" s="22">
        <v>0</v>
      </c>
      <c r="G30" s="23">
        <f t="shared" ref="G30:G33" si="3">ROUND(E30*F30,2)</f>
        <v>0</v>
      </c>
    </row>
    <row r="31" spans="1:7" ht="25" x14ac:dyDescent="0.25">
      <c r="A31" s="7">
        <v>18</v>
      </c>
      <c r="B31" s="20" t="s">
        <v>56</v>
      </c>
      <c r="C31" s="3" t="s">
        <v>58</v>
      </c>
      <c r="D31" s="6" t="s">
        <v>6</v>
      </c>
      <c r="E31" s="21">
        <v>1</v>
      </c>
      <c r="F31" s="22">
        <v>0</v>
      </c>
      <c r="G31" s="23">
        <f t="shared" si="3"/>
        <v>0</v>
      </c>
    </row>
    <row r="32" spans="1:7" x14ac:dyDescent="0.25">
      <c r="A32" s="7">
        <v>19</v>
      </c>
      <c r="B32" s="20" t="s">
        <v>57</v>
      </c>
      <c r="C32" s="3" t="s">
        <v>59</v>
      </c>
      <c r="D32" s="6" t="s">
        <v>6</v>
      </c>
      <c r="E32" s="21">
        <v>1</v>
      </c>
      <c r="F32" s="22">
        <v>0</v>
      </c>
      <c r="G32" s="23">
        <f t="shared" si="3"/>
        <v>0</v>
      </c>
    </row>
    <row r="33" spans="1:7" x14ac:dyDescent="0.25">
      <c r="A33" s="7">
        <v>20</v>
      </c>
      <c r="B33" s="20" t="s">
        <v>60</v>
      </c>
      <c r="C33" s="3" t="s">
        <v>61</v>
      </c>
      <c r="D33" s="6" t="s">
        <v>6</v>
      </c>
      <c r="E33" s="21">
        <v>1</v>
      </c>
      <c r="F33" s="22">
        <v>0</v>
      </c>
      <c r="G33" s="23">
        <f t="shared" si="3"/>
        <v>0</v>
      </c>
    </row>
    <row r="34" spans="1:7" ht="13" thickBot="1" x14ac:dyDescent="0.3">
      <c r="A34" s="7">
        <v>21</v>
      </c>
      <c r="B34" s="20" t="s">
        <v>20</v>
      </c>
      <c r="C34" s="3" t="s">
        <v>61</v>
      </c>
      <c r="D34" s="6" t="s">
        <v>6</v>
      </c>
      <c r="E34" s="21">
        <v>1</v>
      </c>
      <c r="F34" s="26">
        <v>50000</v>
      </c>
      <c r="G34" s="23">
        <v>50000</v>
      </c>
    </row>
    <row r="35" spans="1:7" ht="14.5" thickTop="1" x14ac:dyDescent="0.3">
      <c r="A35" s="35"/>
      <c r="B35" s="36"/>
      <c r="C35" s="36"/>
      <c r="D35" s="37"/>
      <c r="E35" s="38"/>
      <c r="F35" s="1"/>
      <c r="G35" s="2"/>
    </row>
    <row r="36" spans="1:7" ht="14" x14ac:dyDescent="0.3">
      <c r="A36" s="39"/>
      <c r="B36" s="40"/>
      <c r="C36" s="40"/>
      <c r="D36" s="41"/>
      <c r="E36" s="42"/>
      <c r="F36" s="63"/>
      <c r="G36" s="64"/>
    </row>
    <row r="37" spans="1:7" ht="14" x14ac:dyDescent="0.3">
      <c r="A37" s="39" t="s">
        <v>11</v>
      </c>
      <c r="B37" s="58"/>
      <c r="C37" s="58"/>
      <c r="D37" s="41"/>
      <c r="E37" s="42"/>
      <c r="F37" s="65">
        <f>SUM(G6:G34)</f>
        <v>50000</v>
      </c>
      <c r="G37" s="66"/>
    </row>
    <row r="38" spans="1:7" ht="14" x14ac:dyDescent="0.3">
      <c r="A38" s="43"/>
      <c r="B38" s="44"/>
      <c r="C38" s="44"/>
      <c r="D38" s="45"/>
      <c r="E38" s="46"/>
      <c r="F38" s="51"/>
      <c r="G38" s="44"/>
    </row>
    <row r="39" spans="1:7" x14ac:dyDescent="0.25">
      <c r="A39" s="47"/>
      <c r="B39" s="48"/>
      <c r="C39" s="48"/>
      <c r="D39" s="49"/>
      <c r="E39" s="29"/>
      <c r="F39" s="14"/>
      <c r="G39" s="52"/>
    </row>
    <row r="40" spans="1:7" x14ac:dyDescent="0.25">
      <c r="A40" s="50"/>
      <c r="B40" s="48"/>
      <c r="C40" s="48"/>
      <c r="D40" s="49"/>
      <c r="E40" s="59"/>
      <c r="F40" s="53"/>
      <c r="G40" s="54"/>
    </row>
    <row r="41" spans="1:7" x14ac:dyDescent="0.25">
      <c r="A41" s="50"/>
      <c r="B41" s="48"/>
      <c r="C41" s="48"/>
      <c r="D41" s="49"/>
      <c r="E41" s="67" t="s">
        <v>7</v>
      </c>
      <c r="F41" s="67"/>
      <c r="G41" s="55"/>
    </row>
    <row r="42" spans="1:7" x14ac:dyDescent="0.25">
      <c r="A42" s="27"/>
      <c r="B42" s="68"/>
      <c r="C42" s="68"/>
      <c r="D42" s="68"/>
      <c r="E42" s="68"/>
      <c r="F42" s="28"/>
      <c r="G42" s="28"/>
    </row>
    <row r="43" spans="1:7" x14ac:dyDescent="0.25">
      <c r="A43" s="27"/>
      <c r="B43" s="68"/>
      <c r="C43" s="68"/>
      <c r="D43" s="68"/>
      <c r="E43" s="68"/>
      <c r="F43" s="28"/>
      <c r="G43" s="28"/>
    </row>
    <row r="44" spans="1:7" x14ac:dyDescent="0.25">
      <c r="A44" s="27"/>
      <c r="B44" s="68"/>
      <c r="C44" s="68"/>
      <c r="D44" s="68"/>
      <c r="E44" s="68"/>
      <c r="F44" s="28"/>
      <c r="G44" s="28"/>
    </row>
    <row r="45" spans="1:7" x14ac:dyDescent="0.25">
      <c r="A45" s="27"/>
      <c r="B45" s="68"/>
      <c r="C45" s="68"/>
      <c r="D45" s="68"/>
      <c r="E45" s="68"/>
      <c r="F45" s="28"/>
      <c r="G45" s="28"/>
    </row>
    <row r="46" spans="1:7" x14ac:dyDescent="0.25">
      <c r="A46" s="27"/>
      <c r="B46" s="68"/>
      <c r="C46" s="68"/>
      <c r="D46" s="68"/>
      <c r="E46" s="68"/>
      <c r="F46" s="28"/>
      <c r="G46" s="28"/>
    </row>
    <row r="47" spans="1:7" x14ac:dyDescent="0.25">
      <c r="A47" s="27"/>
      <c r="B47" s="68"/>
      <c r="C47" s="68"/>
      <c r="D47" s="68"/>
      <c r="E47" s="68"/>
      <c r="F47" s="28"/>
      <c r="G47" s="28"/>
    </row>
    <row r="48" spans="1:7" x14ac:dyDescent="0.25">
      <c r="A48" s="27"/>
      <c r="B48" s="68"/>
      <c r="C48" s="68"/>
      <c r="D48" s="68"/>
      <c r="E48" s="68"/>
      <c r="F48" s="28"/>
      <c r="G48" s="28"/>
    </row>
    <row r="49" spans="1:7" x14ac:dyDescent="0.25">
      <c r="A49" s="27"/>
      <c r="B49" s="68"/>
      <c r="C49" s="68"/>
      <c r="D49" s="68"/>
      <c r="E49" s="68"/>
      <c r="F49" s="28"/>
      <c r="G49" s="28"/>
    </row>
  </sheetData>
  <sheetProtection algorithmName="SHA-512" hashValue="cEZqkTEls3aiTkAnS0faFWihb6udaxORaPsgPUZFG4DPiN+rGarBjbxOafBNRB7xj6TfIkSmipX9QLk0sr7+ww==" saltValue="CcNC18l3vAeCc9EERrH+Hw==" spinCount="100000" sheet="1" objects="1" scenarios="1" selectLockedCells="1"/>
  <mergeCells count="15">
    <mergeCell ref="B49:E49"/>
    <mergeCell ref="B42:E42"/>
    <mergeCell ref="B43:E43"/>
    <mergeCell ref="B46:E46"/>
    <mergeCell ref="B47:E47"/>
    <mergeCell ref="B45:E45"/>
    <mergeCell ref="B44:E44"/>
    <mergeCell ref="F37:G37"/>
    <mergeCell ref="E41:F41"/>
    <mergeCell ref="B48:E48"/>
    <mergeCell ref="A2:B2"/>
    <mergeCell ref="C1:D1"/>
    <mergeCell ref="A1:B1"/>
    <mergeCell ref="F36:G36"/>
    <mergeCell ref="A3:B3"/>
  </mergeCells>
  <phoneticPr fontId="0" type="noConversion"/>
  <dataValidations xWindow="765" yWindow="58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:F34 F6:F15" xr:uid="{00000000-0002-0000-00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718-2022 - Addendum 5&amp;C                     &amp;R Bid Submission
Page 1 of 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>Yablecki, Jessica</Manager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XXX-2020_Form_B-Excel</dc:title>
  <dc:creator>Schirlie, Tami</dc:creator>
  <dc:description>Simple Electronic Bid Form TBP</dc:description>
  <cp:lastModifiedBy>Oseghale, Ekie</cp:lastModifiedBy>
  <cp:lastPrinted>2019-07-17T15:52:54Z</cp:lastPrinted>
  <dcterms:created xsi:type="dcterms:W3CDTF">1999-10-18T14:40:40Z</dcterms:created>
  <dcterms:modified xsi:type="dcterms:W3CDTF">2023-08-11T16:46:32Z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>42299</vt:lpwstr>
  </property>
  <property fmtid="{D5CDD505-2E9C-101B-9397-08002B2CF9AE}" pid="3" name="Folder_Code">
    <vt:lpwstr>202316</vt:lpwstr>
  </property>
  <property fmtid="{D5CDD505-2E9C-101B-9397-08002B2CF9AE}" pid="4" name="Folder_Name">
    <vt:lpwstr>100% Submission</vt:lpwstr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>40JCY</vt:lpwstr>
  </property>
  <property fmtid="{D5CDD505-2E9C-101B-9397-08002B2CF9AE}" pid="11" name="Folder_ManagerDesc">
    <vt:lpwstr>Yablecki, Jessica</vt:lpwstr>
  </property>
  <property fmtid="{D5CDD505-2E9C-101B-9397-08002B2CF9AE}" pid="12" name="Folder_Storage">
    <vt:lpwstr>Projects 2020</vt:lpwstr>
  </property>
  <property fmtid="{D5CDD505-2E9C-101B-9397-08002B2CF9AE}" pid="13" name="Folder_StorageDesc">
    <vt:lpwstr>Projects 2020</vt:lpwstr>
  </property>
  <property fmtid="{D5CDD505-2E9C-101B-9397-08002B2CF9AE}" pid="14" name="Folder_Creator">
    <vt:lpwstr>40JCY</vt:lpwstr>
  </property>
  <property fmtid="{D5CDD505-2E9C-101B-9397-08002B2CF9AE}" pid="15" name="Folder_CreatorDesc">
    <vt:lpwstr>Yablecki, Jessica</vt:lpwstr>
  </property>
  <property fmtid="{D5CDD505-2E9C-101B-9397-08002B2CF9AE}" pid="16" name="Folder_CreateDate">
    <vt:lpwstr>08.20.2020 10:54 AM</vt:lpwstr>
  </property>
  <property fmtid="{D5CDD505-2E9C-101B-9397-08002B2CF9AE}" pid="17" name="Folder_Updater">
    <vt:lpwstr>40JCY</vt:lpwstr>
  </property>
  <property fmtid="{D5CDD505-2E9C-101B-9397-08002B2CF9AE}" pid="18" name="Folder_UpdaterDesc">
    <vt:lpwstr>Yablecki, Jessica</vt:lpwstr>
  </property>
  <property fmtid="{D5CDD505-2E9C-101B-9397-08002B2CF9AE}" pid="19" name="Folder_UpdateDate">
    <vt:lpwstr>08.28.2020 12:20 PM</vt:lpwstr>
  </property>
  <property fmtid="{D5CDD505-2E9C-101B-9397-08002B2CF9AE}" pid="20" name="Document_Number">
    <vt:lpwstr>6</vt:lpwstr>
  </property>
  <property fmtid="{D5CDD505-2E9C-101B-9397-08002B2CF9AE}" pid="21" name="Document_Name">
    <vt:lpwstr>617-2020_Form_B-Excel.xlsx</vt:lpwstr>
  </property>
  <property fmtid="{D5CDD505-2E9C-101B-9397-08002B2CF9AE}" pid="22" name="Document_FileName">
    <vt:lpwstr>617-2020_Form_B-Excel.xlsx</vt:lpwstr>
  </property>
  <property fmtid="{D5CDD505-2E9C-101B-9397-08002B2CF9AE}" pid="23" name="Document_Version">
    <vt:lpwstr>A</vt:lpwstr>
  </property>
  <property fmtid="{D5CDD505-2E9C-101B-9397-08002B2CF9AE}" pid="24" name="Document_VersionSeq">
    <vt:lpwstr>0</vt:lpwstr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