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969-2022 WSP - Locals\"/>
    </mc:Choice>
  </mc:AlternateContent>
  <xr:revisionPtr revIDLastSave="0" documentId="13_ncr:1_{1E5087F0-7DA9-4E4F-811C-6504B78952B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PRICES'!$B$6:$H$292</definedName>
    <definedName name="_xlnm.Print_Titles" localSheetId="0">'FORM B - PRICES'!$1:$5</definedName>
    <definedName name="_xlnm.Print_Titles">'FORM B - PRICES'!$B$4:$IN$4</definedName>
    <definedName name="TEMP">'FORM B - PRICES'!#REF!</definedName>
    <definedName name="TESTHEAD">'FORM B - PRICES'!#REF!</definedName>
    <definedName name="XEVERYTHING">'FORM B - PRICES'!$B$1:$IN$201</definedName>
    <definedName name="XITEMS">'FORM B - PRICES'!$B$6:$IN$201</definedName>
  </definedNames>
  <calcPr calcId="191029" fullPrecision="0"/>
</workbook>
</file>

<file path=xl/calcChain.xml><?xml version="1.0" encoding="utf-8"?>
<calcChain xmlns="http://schemas.openxmlformats.org/spreadsheetml/2006/main">
  <c r="H290" i="1" l="1"/>
  <c r="H235" i="1"/>
  <c r="H34" i="1"/>
  <c r="H248" i="1" l="1"/>
  <c r="H209" i="1" l="1"/>
  <c r="H222" i="1" l="1"/>
  <c r="H147" i="1"/>
  <c r="H26" i="1"/>
  <c r="H232" i="1" l="1"/>
  <c r="H231" i="1"/>
  <c r="H31" i="1"/>
  <c r="H87" i="1"/>
  <c r="H156" i="1"/>
  <c r="H157" i="1"/>
  <c r="H120" i="1"/>
  <c r="H23" i="1"/>
  <c r="H280" i="1"/>
  <c r="H279" i="1"/>
  <c r="H276" i="1"/>
  <c r="H275" i="1"/>
  <c r="H274" i="1"/>
  <c r="H273" i="1"/>
  <c r="H272" i="1"/>
  <c r="H270" i="1"/>
  <c r="H268" i="1"/>
  <c r="H266" i="1"/>
  <c r="H265" i="1"/>
  <c r="H264" i="1"/>
  <c r="H263" i="1"/>
  <c r="H261" i="1"/>
  <c r="H260" i="1"/>
  <c r="H259" i="1"/>
  <c r="H258" i="1"/>
  <c r="H256" i="1"/>
  <c r="H253" i="1"/>
  <c r="H250" i="1"/>
  <c r="H245" i="1"/>
  <c r="H244" i="1"/>
  <c r="H243" i="1"/>
  <c r="H242" i="1"/>
  <c r="H240" i="1"/>
  <c r="H238" i="1"/>
  <c r="H234" i="1"/>
  <c r="H233" i="1"/>
  <c r="H229" i="1"/>
  <c r="H228" i="1"/>
  <c r="H227" i="1"/>
  <c r="H226" i="1"/>
  <c r="H225" i="1"/>
  <c r="H220" i="1"/>
  <c r="H219" i="1"/>
  <c r="H217" i="1"/>
  <c r="H215" i="1"/>
  <c r="H214" i="1"/>
  <c r="H213" i="1"/>
  <c r="H211" i="1"/>
  <c r="H206" i="1"/>
  <c r="H205" i="1"/>
  <c r="H204" i="1"/>
  <c r="H199" i="1"/>
  <c r="H198" i="1"/>
  <c r="H195" i="1"/>
  <c r="H194" i="1"/>
  <c r="H193" i="1"/>
  <c r="H192" i="1"/>
  <c r="H191" i="1"/>
  <c r="H190" i="1"/>
  <c r="H189" i="1"/>
  <c r="H187" i="1"/>
  <c r="H185" i="1"/>
  <c r="H183" i="1"/>
  <c r="H182" i="1"/>
  <c r="H180" i="1"/>
  <c r="H179" i="1"/>
  <c r="H177" i="1"/>
  <c r="H176" i="1"/>
  <c r="H173" i="1"/>
  <c r="H171" i="1"/>
  <c r="H170" i="1"/>
  <c r="H169" i="1"/>
  <c r="H168" i="1"/>
  <c r="H166" i="1"/>
  <c r="H165" i="1"/>
  <c r="H163" i="1"/>
  <c r="H160" i="1"/>
  <c r="H159" i="1"/>
  <c r="H158" i="1"/>
  <c r="H154" i="1"/>
  <c r="H153" i="1"/>
  <c r="H152" i="1"/>
  <c r="H151" i="1"/>
  <c r="H150" i="1"/>
  <c r="H145" i="1"/>
  <c r="H144" i="1"/>
  <c r="H142" i="1"/>
  <c r="H140" i="1"/>
  <c r="H139" i="1"/>
  <c r="H138" i="1"/>
  <c r="H136" i="1"/>
  <c r="H133" i="1"/>
  <c r="H132" i="1"/>
  <c r="H131" i="1"/>
  <c r="H126" i="1"/>
  <c r="H123" i="1"/>
  <c r="H122" i="1"/>
  <c r="H121" i="1"/>
  <c r="H118" i="1"/>
  <c r="H116" i="1"/>
  <c r="H114" i="1"/>
  <c r="H113" i="1"/>
  <c r="H112" i="1"/>
  <c r="H110" i="1"/>
  <c r="H109" i="1"/>
  <c r="H107" i="1"/>
  <c r="H104" i="1"/>
  <c r="H101" i="1"/>
  <c r="H99" i="1"/>
  <c r="H98" i="1"/>
  <c r="H97" i="1"/>
  <c r="H96" i="1"/>
  <c r="H94" i="1"/>
  <c r="H92" i="1"/>
  <c r="H89" i="1"/>
  <c r="H88" i="1"/>
  <c r="H85" i="1"/>
  <c r="H82" i="1"/>
  <c r="H81" i="1"/>
  <c r="H80" i="1"/>
  <c r="H78" i="1"/>
  <c r="H76" i="1"/>
  <c r="H75" i="1"/>
  <c r="H74" i="1"/>
  <c r="H72" i="1"/>
  <c r="H69" i="1"/>
  <c r="H68" i="1"/>
  <c r="H63" i="1"/>
  <c r="H60" i="1"/>
  <c r="H59" i="1"/>
  <c r="H58" i="1"/>
  <c r="H57" i="1"/>
  <c r="H55" i="1"/>
  <c r="H53" i="1"/>
  <c r="H52" i="1"/>
  <c r="H51" i="1"/>
  <c r="H50" i="1"/>
  <c r="H47" i="1"/>
  <c r="H45" i="1"/>
  <c r="H44" i="1"/>
  <c r="H43" i="1"/>
  <c r="H42" i="1"/>
  <c r="H40" i="1"/>
  <c r="H39" i="1"/>
  <c r="H37" i="1"/>
  <c r="H33" i="1"/>
  <c r="H32" i="1"/>
  <c r="H29" i="1"/>
  <c r="H24" i="1"/>
  <c r="H22" i="1"/>
  <c r="H20" i="1"/>
  <c r="H18" i="1"/>
  <c r="H17" i="1"/>
  <c r="H16" i="1"/>
  <c r="H14" i="1"/>
  <c r="H11" i="1"/>
  <c r="H10" i="1"/>
  <c r="H9" i="1"/>
  <c r="C290" i="1" l="1"/>
  <c r="B290" i="1"/>
  <c r="C284" i="1"/>
  <c r="B284" i="1"/>
  <c r="H283" i="1"/>
  <c r="H284" i="1" s="1"/>
  <c r="H281" i="1" l="1"/>
  <c r="H289" i="1" s="1"/>
  <c r="H200" i="1"/>
  <c r="H288" i="1" s="1"/>
  <c r="H127" i="1"/>
  <c r="H287" i="1" s="1"/>
  <c r="H64" i="1"/>
  <c r="B289" i="1"/>
  <c r="B288" i="1"/>
  <c r="B287" i="1"/>
  <c r="B286" i="1"/>
  <c r="B281" i="1"/>
  <c r="B200" i="1"/>
  <c r="B127" i="1"/>
  <c r="B64" i="1"/>
  <c r="C289" i="1"/>
  <c r="C288" i="1"/>
  <c r="C287" i="1"/>
  <c r="C286" i="1"/>
  <c r="C281" i="1"/>
  <c r="C200" i="1"/>
  <c r="C127" i="1"/>
  <c r="C64" i="1"/>
  <c r="H286" i="1" l="1"/>
  <c r="G29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</commentList>
</comments>
</file>

<file path=xl/sharedStrings.xml><?xml version="1.0" encoding="utf-8"?>
<sst xmlns="http://schemas.openxmlformats.org/spreadsheetml/2006/main" count="1147" uniqueCount="376">
  <si>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</si>
  <si>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</si>
  <si>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</si>
  <si>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</si>
  <si>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</si>
  <si>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</si>
  <si>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</si>
  <si>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</si>
  <si>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</si>
  <si>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</si>
  <si>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</si>
  <si>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</si>
  <si>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</si>
  <si>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</si>
  <si>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</si>
  <si>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</si>
  <si>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</si>
  <si>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</si>
  <si>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</si>
  <si>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</si>
  <si>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</si>
  <si>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</si>
  <si>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</si>
  <si>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</si>
  <si>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</si>
  <si>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</si>
  <si>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</si>
  <si>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</si>
  <si>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</si>
  <si>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</si>
  <si>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</si>
  <si>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</si>
  <si>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</si>
  <si>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</si>
  <si>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</si>
  <si>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</si>
  <si>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</si>
  <si>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</si>
  <si>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</si>
  <si>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</si>
  <si>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</si>
  <si>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</si>
  <si>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</si>
  <si>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</si>
  <si>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</si>
  <si>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</si>
  <si>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</si>
  <si>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</si>
  <si>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</si>
  <si>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</si>
  <si>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</si>
  <si>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</si>
  <si>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</si>
  <si>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</si>
  <si>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</si>
  <si>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</si>
  <si>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</si>
  <si>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</si>
  <si>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</si>
  <si>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</si>
  <si>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</si>
  <si>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</si>
  <si>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</si>
  <si>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</si>
  <si>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</si>
  <si>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</si>
  <si>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</si>
  <si>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</si>
  <si>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</si>
  <si>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</si>
  <si>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</si>
  <si>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</si>
  <si>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</si>
  <si>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</si>
  <si>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</si>
  <si>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</si>
  <si>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</si>
  <si>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</si>
  <si>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</si>
  <si>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</si>
  <si>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</si>
  <si>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</si>
  <si>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</si>
  <si>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</si>
  <si>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</si>
  <si>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</si>
  <si>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</si>
  <si>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</si>
  <si>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</si>
  <si>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</si>
  <si>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</si>
  <si>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</si>
  <si>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a)</t>
  </si>
  <si>
    <t>b)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</si>
  <si>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</si>
  <si>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</si>
  <si>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</si>
  <si>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</si>
  <si>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</si>
  <si>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</si>
  <si>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</si>
  <si>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</si>
  <si>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</si>
  <si>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</si>
  <si>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</si>
  <si>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</si>
  <si>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</si>
  <si>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</si>
  <si>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</si>
  <si>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</si>
  <si>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</si>
  <si>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</si>
  <si>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</si>
  <si>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</si>
  <si>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</si>
  <si>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</si>
  <si>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</si>
  <si>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</si>
  <si>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</si>
  <si>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</si>
  <si>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</si>
  <si>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</si>
  <si>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</si>
  <si>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</si>
  <si>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</si>
  <si>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E050</t>
  </si>
  <si>
    <t>Abandoning Existing Drainage Inlets</t>
  </si>
  <si>
    <t>Pre-cast Concrete Risers</t>
  </si>
  <si>
    <t>51 mm</t>
  </si>
  <si>
    <t>CW 3510-R9</t>
  </si>
  <si>
    <t xml:space="preserve"> width &gt; or = 600 mm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</si>
  <si>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</si>
  <si>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</si>
  <si>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</si>
  <si>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</si>
  <si>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</si>
  <si>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</si>
  <si>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</si>
  <si>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</si>
  <si>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(SEE B9)</t>
  </si>
  <si>
    <t>A.1</t>
  </si>
  <si>
    <t xml:space="preserve">CW 3230-R8
</t>
  </si>
  <si>
    <t>B096</t>
  </si>
  <si>
    <t>28.6 mm Diameter</t>
  </si>
  <si>
    <t>B097A</t>
  </si>
  <si>
    <t>15 M Deformed Tie Bar</t>
  </si>
  <si>
    <t>CW 3240-R10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</si>
  <si>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</si>
  <si>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</si>
  <si>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</si>
  <si>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</si>
  <si>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</si>
  <si>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</si>
  <si>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</si>
  <si>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</si>
  <si>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SD-024, 1200 mm deep</t>
  </si>
  <si>
    <t>E026</t>
  </si>
  <si>
    <t>E046</t>
  </si>
  <si>
    <t>Removal of Existing Catch Basins</t>
  </si>
  <si>
    <t>F004</t>
  </si>
  <si>
    <t>38 mm</t>
  </si>
  <si>
    <t>F006</t>
  </si>
  <si>
    <t>64 mm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</si>
  <si>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</si>
  <si>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</si>
  <si>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</si>
  <si>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</si>
  <si>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</si>
  <si>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</si>
  <si>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</si>
  <si>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</si>
  <si>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</si>
  <si>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</si>
  <si>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</si>
  <si>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</si>
  <si>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</si>
  <si>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</si>
  <si>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</si>
  <si>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</si>
  <si>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</si>
  <si>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</si>
  <si>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</si>
  <si>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</si>
  <si>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</si>
  <si>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</si>
  <si>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</si>
  <si>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</si>
  <si>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</si>
  <si>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</si>
  <si>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</si>
  <si>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</si>
  <si>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</si>
  <si>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</si>
  <si>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</si>
  <si>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</si>
  <si>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</si>
  <si>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</si>
  <si>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</si>
  <si>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</si>
  <si>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</si>
  <si>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</si>
  <si>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</si>
  <si>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</si>
  <si>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</si>
  <si>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</si>
  <si>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</si>
  <si>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</si>
  <si>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</si>
  <si>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</si>
  <si>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</si>
  <si>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</si>
  <si>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</si>
  <si>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</si>
  <si>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</si>
  <si>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</si>
  <si>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</si>
  <si>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</si>
  <si>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</si>
  <si>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</si>
  <si>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</si>
  <si>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</si>
  <si>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</si>
  <si>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</si>
  <si>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</si>
  <si>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</si>
  <si>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</si>
  <si>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</si>
  <si>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</si>
  <si>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</si>
  <si>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</si>
  <si>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</si>
  <si>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</si>
  <si>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</si>
  <si>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</si>
  <si>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</si>
  <si>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</si>
  <si>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</si>
  <si>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</si>
  <si>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</si>
  <si>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</si>
  <si>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</si>
  <si>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</si>
  <si>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</si>
  <si>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</si>
  <si>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</si>
  <si>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</si>
  <si>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</si>
  <si>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</si>
  <si>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</si>
  <si>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</si>
  <si>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</si>
  <si>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</si>
  <si>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</si>
  <si>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</si>
  <si>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</si>
  <si>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B125</t>
  </si>
  <si>
    <t>Supply of Precast  Sidewalk Blocks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</si>
  <si>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</si>
  <si>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</si>
  <si>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</si>
  <si>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</si>
  <si>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</si>
  <si>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</si>
  <si>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</si>
  <si>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</si>
  <si>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L. sum</t>
  </si>
  <si>
    <t>I001</t>
  </si>
  <si>
    <t>Mobilization/Demobilization</t>
  </si>
  <si>
    <t>BENTALL ST - REDWOOD AVE TO MOUNTAIN AVE MAJOR REHABILITATION</t>
  </si>
  <si>
    <t>McDERMOT AVE - MYRTLE ST TO McPHILLIPS ST MINOR REHABILITATION</t>
  </si>
  <si>
    <t>PACIFIC AVE - McPHILLIPS ST TO ARLINGTON ST MAJOR REHABILITATION</t>
  </si>
  <si>
    <t>WYATT RD - INKSTER BLVD TO MANDALAY DR MAJOR REHABILITATION</t>
  </si>
  <si>
    <t>CW 3110-R22</t>
  </si>
  <si>
    <t>A010B3</t>
  </si>
  <si>
    <t xml:space="preserve">Base Course Material - Granular B </t>
  </si>
  <si>
    <t>A014</t>
  </si>
  <si>
    <t>Boulevard Excavation</t>
  </si>
  <si>
    <r>
      <t>CW 3110-R22</t>
    </r>
    <r>
      <rPr>
        <sz val="11"/>
        <color theme="1"/>
        <rFont val="Calibri"/>
        <family val="2"/>
        <scheme val="minor"/>
      </rPr>
      <t/>
    </r>
  </si>
  <si>
    <t>B004</t>
  </si>
  <si>
    <t>Slab Replacement</t>
  </si>
  <si>
    <t>B010</t>
  </si>
  <si>
    <t>B011</t>
  </si>
  <si>
    <t>B017</t>
  </si>
  <si>
    <t>Partial Slab Patches</t>
  </si>
  <si>
    <t>CW 3230-R8</t>
  </si>
  <si>
    <t>B022</t>
  </si>
  <si>
    <t>B023</t>
  </si>
  <si>
    <t>B025</t>
  </si>
  <si>
    <t>B026</t>
  </si>
  <si>
    <t>B027</t>
  </si>
  <si>
    <t>B029</t>
  </si>
  <si>
    <t>CW 3235-R9</t>
  </si>
  <si>
    <t>B125A</t>
  </si>
  <si>
    <t>Removal of Precast Sidewalk Blocks</t>
  </si>
  <si>
    <t>B184rl</t>
  </si>
  <si>
    <t>CW 3410-R12</t>
  </si>
  <si>
    <t>B206</t>
  </si>
  <si>
    <t>Supply and Install Pavement Repair Fabric</t>
  </si>
  <si>
    <t>CW 3140-R1</t>
  </si>
  <si>
    <t>B206A</t>
  </si>
  <si>
    <t>Type A</t>
  </si>
  <si>
    <t>In a Trench, Class B sand  Bedding, Class 3 Backfill</t>
  </si>
  <si>
    <t>AP-008 - Standard Grated Cover for Standard Frame</t>
  </si>
  <si>
    <t>E034</t>
  </si>
  <si>
    <t>Connecting to Existing Catch Basin</t>
  </si>
  <si>
    <t>E035</t>
  </si>
  <si>
    <t>200 mm Drainage Connection Pipe</t>
  </si>
  <si>
    <t>E042</t>
  </si>
  <si>
    <t>Connecting New Sewer Service to Existing Sewer Service</t>
  </si>
  <si>
    <t>E043</t>
  </si>
  <si>
    <t>E048</t>
  </si>
  <si>
    <t>Relocation of Existing Catch Basins</t>
  </si>
  <si>
    <t>F014</t>
  </si>
  <si>
    <t xml:space="preserve">Adjustment of Curb Inlet with New Inlet  Box </t>
  </si>
  <si>
    <t>F026</t>
  </si>
  <si>
    <t>Replacing Existing Flat Top Reducer</t>
  </si>
  <si>
    <t>Tree Removal</t>
  </si>
  <si>
    <t>230 mm Type 1 Concrete Pavement (Plain-Dowelled)</t>
  </si>
  <si>
    <t>200 mm Type 1 Concrete Pavement (Reinforced)</t>
  </si>
  <si>
    <t>230 mm Type 1 Concrete Pavement (Type A)</t>
  </si>
  <si>
    <t>230 mm Type 1 Concrete Pavement (Type B)</t>
  </si>
  <si>
    <t>230 mm Type 1 Concrete Pavement (Type D)</t>
  </si>
  <si>
    <t>200 mm Type 1 Concrete Pavement (Type A)</t>
  </si>
  <si>
    <t>200 mm Type 1 Concrete Pavement (Type B)</t>
  </si>
  <si>
    <t>200 mm Type 1 Concrete Pavement (Type D)</t>
  </si>
  <si>
    <t>Type 1 Concrete Curb Ramp (8-12 mm reveal ht, Integral)</t>
  </si>
  <si>
    <t>Type 1 Concrete Barrier (100 mm reveal ht, Dowelled)</t>
  </si>
  <si>
    <t>Type 1 Concrete Barrier (100 mm reveal ht, Dowelled) Slip Form Paving</t>
  </si>
  <si>
    <t>100 mm Type 5 Concrete Sidewalk</t>
  </si>
  <si>
    <t>B107i</t>
  </si>
  <si>
    <t xml:space="preserve">Miscellaneous Concrete Slab Installation </t>
  </si>
  <si>
    <t>B111i</t>
  </si>
  <si>
    <t>Type 5 Concrete 100 mm Sidewalk</t>
  </si>
  <si>
    <t>E2</t>
  </si>
  <si>
    <t>CW 3010-R4</t>
  </si>
  <si>
    <t>CW 3310-R18</t>
  </si>
  <si>
    <t>Construction of 200 mm Type 1 Concrete Pavement - (Reinforced)</t>
  </si>
  <si>
    <t>C.33</t>
  </si>
  <si>
    <t>C.34</t>
  </si>
  <si>
    <t>C.35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</si>
  <si>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</si>
  <si>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</si>
  <si>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</si>
  <si>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</si>
  <si>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</si>
  <si>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</si>
  <si>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</si>
  <si>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</si>
  <si>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</si>
  <si>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</si>
  <si>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</si>
  <si>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</si>
  <si>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</si>
  <si>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</si>
  <si>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</si>
  <si>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</si>
  <si>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</si>
  <si>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</si>
  <si>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</si>
  <si>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</si>
  <si>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</si>
  <si>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</si>
  <si>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</si>
  <si>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</si>
  <si>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</si>
  <si>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</si>
  <si>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</si>
  <si>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MOBILIZATION /DEMOBILIZATION</t>
  </si>
  <si>
    <t>Type 1 Concrete Modified Barrier (125 mm reveal ht, Dowelled)</t>
  </si>
  <si>
    <t>Type 1 Concrete Barrier (125 mm reveal ht, Dowelled)</t>
  </si>
  <si>
    <t>Type 1 Concrete Modified Barrier (100 mm reveal ht, Dowelled)</t>
  </si>
  <si>
    <t>B188</t>
  </si>
  <si>
    <t>Supply and Installation of Dowel Assemblies 28.6 mm Diameter</t>
  </si>
  <si>
    <t>Supply and Installation of Dowel Assemblies 19.1 mm Diameter</t>
  </si>
  <si>
    <t>A.24</t>
  </si>
  <si>
    <t>D.35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</si>
</sst>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&quot;$&quot;#,##0.00;\-&quot;$&quot;#,##0.00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7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49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70" fontId="13" fillId="0" borderId="2" applyFill="0">
      <alignment horizontal="right" vertical="top"/>
    </xf>
    <xf numFmtId="170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44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5" fontId="13" fillId="0" borderId="1" applyFill="0"/>
    <xf numFmtId="175" fontId="41" fillId="0" borderId="1" applyFill="0"/>
    <xf numFmtId="175" fontId="41" fillId="0" borderId="1" applyFill="0"/>
    <xf numFmtId="171" fontId="13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13" fillId="0" borderId="1" applyFill="0"/>
    <xf numFmtId="169" fontId="41" fillId="0" borderId="1" applyFill="0"/>
    <xf numFmtId="169" fontId="41" fillId="0" borderId="1" applyFill="0"/>
    <xf numFmtId="169" fontId="13" fillId="0" borderId="3" applyFill="0">
      <alignment horizontal="right"/>
    </xf>
    <xf numFmtId="169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7" fontId="14" fillId="0" borderId="3" applyNumberFormat="0" applyFont="0" applyFill="0" applyBorder="0" applyAlignment="0" applyProtection="0">
      <alignment horizontal="center" vertical="top" wrapText="1"/>
    </xf>
    <xf numFmtId="177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176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2" fontId="21" fillId="0" borderId="0" applyFill="0">
      <alignment horizontal="left"/>
    </xf>
    <xf numFmtId="172" fontId="49" fillId="0" borderId="0" applyFill="0">
      <alignment horizontal="left"/>
    </xf>
    <xf numFmtId="173" fontId="22" fillId="0" borderId="0" applyFill="0">
      <alignment horizontal="right"/>
    </xf>
    <xf numFmtId="173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0"/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70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5" fontId="13" fillId="0" borderId="1" applyFill="0"/>
    <xf numFmtId="175" fontId="13" fillId="0" borderId="1" applyFill="0"/>
    <xf numFmtId="171" fontId="13" fillId="0" borderId="1" applyFill="0">
      <alignment horizontal="right"/>
      <protection locked="0"/>
    </xf>
    <xf numFmtId="171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/>
    <xf numFmtId="169" fontId="13" fillId="0" borderId="1" applyFill="0"/>
    <xf numFmtId="169" fontId="13" fillId="0" borderId="3" applyFill="0">
      <alignment horizontal="right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2" fillId="0" borderId="0"/>
    <xf numFmtId="177" fontId="14" fillId="0" borderId="3" applyNumberFormat="0" applyFont="0" applyFill="0" applyBorder="0" applyAlignment="0" applyProtection="0">
      <alignment horizontal="center" vertical="top" wrapText="1"/>
    </xf>
    <xf numFmtId="0" fontId="18" fillId="0" borderId="0">
      <alignment horizontal="righ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0" fontId="13" fillId="0" borderId="3">
      <alignment horizontal="centerContinuous" wrapText="1"/>
    </xf>
    <xf numFmtId="172" fontId="21" fillId="0" borderId="0" applyFill="0">
      <alignment horizontal="left"/>
    </xf>
    <xf numFmtId="173" fontId="22" fillId="0" borderId="0" applyFill="0">
      <alignment horizontal="right"/>
    </xf>
    <xf numFmtId="0" fontId="13" fillId="0" borderId="13" applyFill="0"/>
    <xf numFmtId="0" fontId="10" fillId="2" borderId="0"/>
  </cellStyleXfs>
  <cellXfs count="172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4" fillId="2" borderId="19" xfId="0" applyNumberFormat="1" applyFont="1" applyBorder="1" applyAlignment="1">
      <alignment vertical="top"/>
    </xf>
    <xf numFmtId="0" fontId="6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3" fillId="2" borderId="0" xfId="0" applyNumberFormat="1" applyFont="1" applyAlignment="1">
      <alignment horizontal="centerContinuous" vertical="center"/>
    </xf>
    <xf numFmtId="1" fontId="6" fillId="2" borderId="0" xfId="0" applyNumberFormat="1" applyFont="1" applyAlignment="1">
      <alignment horizontal="centerContinuous" vertical="top"/>
    </xf>
    <xf numFmtId="0" fontId="6" fillId="2" borderId="0" xfId="0" applyNumberFormat="1" applyFont="1" applyAlignment="1">
      <alignment horizontal="centerContinuous" vertical="center"/>
    </xf>
    <xf numFmtId="7" fontId="7" fillId="2" borderId="0" xfId="0" applyNumberFormat="1" applyFont="1" applyAlignment="1">
      <alignment horizontal="centerContinuous" vertical="center"/>
    </xf>
    <xf numFmtId="165" fontId="8" fillId="25" borderId="19" xfId="0" applyNumberFormat="1" applyFont="1" applyFill="1" applyBorder="1" applyAlignment="1" applyProtection="1">
      <alignment horizontal="left" vertical="center"/>
    </xf>
    <xf numFmtId="165" fontId="8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4" fillId="2" borderId="22" xfId="0" applyNumberFormat="1" applyFont="1" applyBorder="1" applyAlignment="1">
      <alignment horizontal="center" vertical="center"/>
    </xf>
    <xf numFmtId="0" fontId="4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10" fillId="0" borderId="1" xfId="81" applyNumberFormat="1" applyFont="1" applyFill="1" applyBorder="1" applyAlignment="1" applyProtection="1">
      <alignment horizontal="left" vertical="top" wrapText="1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7" fontId="53" fillId="26" borderId="1" xfId="81" applyNumberFormat="1" applyFont="1" applyFill="1" applyBorder="1" applyAlignment="1" applyProtection="1">
      <alignment vertical="top"/>
      <protection locked="0"/>
    </xf>
    <xf numFmtId="167" fontId="53" fillId="0" borderId="1" xfId="81" applyNumberFormat="1" applyFont="1" applyFill="1" applyBorder="1" applyAlignment="1" applyProtection="1">
      <alignment vertical="top"/>
    </xf>
    <xf numFmtId="1" fontId="53" fillId="0" borderId="1" xfId="81" applyNumberFormat="1" applyFont="1" applyFill="1" applyBorder="1" applyAlignment="1" applyProtection="1">
      <alignment horizontal="right" vertical="top" wrapText="1"/>
    </xf>
    <xf numFmtId="165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4" fillId="2" borderId="49" xfId="81" applyNumberFormat="1" applyFont="1" applyBorder="1" applyAlignment="1">
      <alignment horizontal="center" vertical="center"/>
    </xf>
    <xf numFmtId="7" fontId="10" fillId="2" borderId="50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34" xfId="81" applyNumberFormat="1" applyFont="1" applyFill="1" applyBorder="1" applyAlignment="1" applyProtection="1">
      <alignment horizontal="center" vertical="top" wrapText="1"/>
    </xf>
    <xf numFmtId="7" fontId="10" fillId="2" borderId="40" xfId="81" applyNumberFormat="1" applyBorder="1" applyAlignment="1">
      <alignment horizontal="right" vertical="center"/>
    </xf>
    <xf numFmtId="0" fontId="4" fillId="2" borderId="51" xfId="81" applyNumberFormat="1" applyFont="1" applyBorder="1" applyAlignment="1">
      <alignment horizontal="center" vertical="center"/>
    </xf>
    <xf numFmtId="7" fontId="10" fillId="2" borderId="22" xfId="81" applyNumberFormat="1" applyBorder="1" applyAlignment="1">
      <alignment horizontal="right" vertical="center"/>
    </xf>
    <xf numFmtId="7" fontId="10" fillId="2" borderId="52" xfId="81" applyNumberFormat="1" applyBorder="1" applyAlignment="1">
      <alignment horizontal="right" vertical="center"/>
    </xf>
    <xf numFmtId="168" fontId="10" fillId="26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0" fillId="26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/>
    </xf>
    <xf numFmtId="0" fontId="10" fillId="26" borderId="1" xfId="0" applyFont="1" applyFill="1" applyBorder="1" applyAlignment="1">
      <alignment vertical="center"/>
    </xf>
    <xf numFmtId="167" fontId="10" fillId="0" borderId="1" xfId="0" applyNumberFormat="1" applyFont="1" applyFill="1" applyBorder="1" applyAlignment="1">
      <alignment vertical="top"/>
    </xf>
    <xf numFmtId="0" fontId="54" fillId="26" borderId="0" xfId="0" applyFont="1" applyFill="1"/>
    <xf numFmtId="166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7" fontId="10" fillId="26" borderId="1" xfId="0" applyNumberFormat="1" applyFont="1" applyFill="1" applyBorder="1" applyAlignment="1" applyProtection="1">
      <alignment vertical="top"/>
      <protection locked="0"/>
    </xf>
    <xf numFmtId="4" fontId="10" fillId="26" borderId="1" xfId="0" applyNumberFormat="1" applyFont="1" applyFill="1" applyBorder="1" applyAlignment="1">
      <alignment horizontal="center" vertical="top" wrapText="1"/>
    </xf>
    <xf numFmtId="4" fontId="10" fillId="26" borderId="1" xfId="0" applyNumberFormat="1" applyFont="1" applyFill="1" applyBorder="1" applyAlignment="1">
      <alignment horizontal="center" vertical="top"/>
    </xf>
    <xf numFmtId="178" fontId="10" fillId="26" borderId="1" xfId="0" applyNumberFormat="1" applyFont="1" applyFill="1" applyBorder="1" applyAlignment="1">
      <alignment horizontal="center" vertical="top"/>
    </xf>
    <xf numFmtId="178" fontId="10" fillId="26" borderId="1" xfId="0" applyNumberFormat="1" applyFont="1" applyFill="1" applyBorder="1" applyAlignment="1">
      <alignment horizontal="center" vertical="top" wrapText="1"/>
    </xf>
    <xf numFmtId="178" fontId="10" fillId="26" borderId="1" xfId="0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167" fontId="10" fillId="26" borderId="1" xfId="0" applyNumberFormat="1" applyFont="1" applyFill="1" applyBorder="1" applyAlignment="1">
      <alignment vertical="top"/>
    </xf>
    <xf numFmtId="0" fontId="11" fillId="0" borderId="0" xfId="0" applyFont="1" applyFill="1"/>
    <xf numFmtId="167" fontId="10" fillId="0" borderId="1" xfId="0" applyNumberFormat="1" applyFont="1" applyFill="1" applyBorder="1" applyAlignment="1">
      <alignment vertical="top" wrapText="1"/>
    </xf>
    <xf numFmtId="165" fontId="10" fillId="0" borderId="1" xfId="80" applyNumberFormat="1" applyFont="1" applyBorder="1" applyAlignment="1">
      <alignment vertical="top" wrapText="1"/>
    </xf>
    <xf numFmtId="165" fontId="10" fillId="0" borderId="1" xfId="80" applyNumberFormat="1" applyFont="1" applyBorder="1" applyAlignment="1">
      <alignment horizontal="center" vertical="top" wrapText="1"/>
    </xf>
    <xf numFmtId="0" fontId="54" fillId="26" borderId="0" xfId="0" applyFont="1" applyFill="1" applyAlignment="1">
      <alignment vertical="top"/>
    </xf>
    <xf numFmtId="165" fontId="10" fillId="0" borderId="1" xfId="80" applyNumberFormat="1" applyFont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vertical="top" wrapText="1"/>
    </xf>
    <xf numFmtId="179" fontId="10" fillId="0" borderId="1" xfId="0" applyNumberFormat="1" applyFont="1" applyFill="1" applyBorder="1" applyAlignment="1">
      <alignment horizontal="right" vertical="top" wrapText="1"/>
    </xf>
    <xf numFmtId="4" fontId="10" fillId="26" borderId="1" xfId="80" applyNumberFormat="1" applyFont="1" applyFill="1" applyBorder="1" applyAlignment="1">
      <alignment horizontal="center" vertical="top" wrapText="1"/>
    </xf>
    <xf numFmtId="166" fontId="10" fillId="0" borderId="1" xfId="80" applyNumberFormat="1" applyFont="1" applyBorder="1" applyAlignment="1">
      <alignment horizontal="left" vertical="top" wrapText="1"/>
    </xf>
    <xf numFmtId="0" fontId="10" fillId="0" borderId="1" xfId="80" applyFont="1" applyBorder="1" applyAlignment="1">
      <alignment horizontal="center" vertical="top" wrapText="1"/>
    </xf>
    <xf numFmtId="1" fontId="10" fillId="0" borderId="1" xfId="80" applyNumberFormat="1" applyFont="1" applyBorder="1" applyAlignment="1">
      <alignment horizontal="right" vertical="top" wrapText="1"/>
    </xf>
    <xf numFmtId="167" fontId="10" fillId="26" borderId="1" xfId="80" applyNumberFormat="1" applyFont="1" applyFill="1" applyBorder="1" applyAlignment="1" applyProtection="1">
      <alignment vertical="top"/>
      <protection locked="0"/>
    </xf>
    <xf numFmtId="167" fontId="10" fillId="0" borderId="1" xfId="80" applyNumberFormat="1" applyFont="1" applyBorder="1" applyAlignment="1">
      <alignment vertical="top"/>
    </xf>
    <xf numFmtId="1" fontId="10" fillId="0" borderId="35" xfId="0" applyNumberFormat="1" applyFont="1" applyFill="1" applyBorder="1" applyAlignment="1">
      <alignment horizontal="right" vertical="top" wrapText="1"/>
    </xf>
    <xf numFmtId="165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166" fontId="10" fillId="0" borderId="1" xfId="109" applyNumberFormat="1" applyFont="1" applyFill="1" applyBorder="1" applyAlignment="1" applyProtection="1">
      <alignment horizontal="left" vertical="top" wrapText="1"/>
    </xf>
    <xf numFmtId="165" fontId="10" fillId="0" borderId="1" xfId="109" applyNumberFormat="1" applyFont="1" applyFill="1" applyBorder="1" applyAlignment="1" applyProtection="1">
      <alignment horizontal="center" vertical="top" wrapText="1"/>
    </xf>
    <xf numFmtId="167" fontId="10" fillId="0" borderId="1" xfId="109" applyNumberFormat="1" applyFont="1" applyFill="1" applyBorder="1" applyAlignment="1" applyProtection="1">
      <alignment vertical="top"/>
    </xf>
    <xf numFmtId="165" fontId="10" fillId="0" borderId="1" xfId="109" applyNumberFormat="1" applyFont="1" applyFill="1" applyBorder="1" applyAlignment="1" applyProtection="1">
      <alignment horizontal="left" vertical="top" wrapText="1"/>
    </xf>
    <xf numFmtId="0" fontId="10" fillId="0" borderId="1" xfId="109" applyNumberFormat="1" applyFont="1" applyFill="1" applyBorder="1" applyAlignment="1" applyProtection="1">
      <alignment horizontal="center" vertical="top" wrapText="1"/>
    </xf>
    <xf numFmtId="1" fontId="10" fillId="0" borderId="1" xfId="109" applyNumberFormat="1" applyFont="1" applyFill="1" applyBorder="1" applyAlignment="1" applyProtection="1">
      <alignment horizontal="right" vertical="top"/>
    </xf>
    <xf numFmtId="4" fontId="10" fillId="26" borderId="1" xfId="109" applyNumberFormat="1" applyFont="1" applyFill="1" applyBorder="1" applyAlignment="1" applyProtection="1">
      <alignment horizontal="center" vertical="top"/>
    </xf>
    <xf numFmtId="0" fontId="10" fillId="26" borderId="1" xfId="109" applyNumberFormat="1" applyFont="1" applyFill="1" applyBorder="1" applyAlignment="1" applyProtection="1">
      <alignment vertical="center"/>
    </xf>
    <xf numFmtId="166" fontId="10" fillId="0" borderId="1" xfId="109" applyNumberFormat="1" applyFont="1" applyFill="1" applyBorder="1" applyAlignment="1" applyProtection="1">
      <alignment horizontal="left" vertical="top" wrapText="1"/>
    </xf>
    <xf numFmtId="165" fontId="10" fillId="0" borderId="1" xfId="109" applyNumberFormat="1" applyFont="1" applyFill="1" applyBorder="1" applyAlignment="1" applyProtection="1">
      <alignment horizontal="center" vertical="top" wrapText="1"/>
    </xf>
    <xf numFmtId="167" fontId="10" fillId="0" borderId="1" xfId="109" applyNumberFormat="1" applyFont="1" applyFill="1" applyBorder="1" applyAlignment="1" applyProtection="1">
      <alignment vertical="top"/>
    </xf>
    <xf numFmtId="165" fontId="10" fillId="0" borderId="1" xfId="109" applyNumberFormat="1" applyFont="1" applyFill="1" applyBorder="1" applyAlignment="1" applyProtection="1">
      <alignment horizontal="left" vertical="top" wrapText="1"/>
    </xf>
    <xf numFmtId="0" fontId="10" fillId="0" borderId="1" xfId="109" applyNumberFormat="1" applyFont="1" applyFill="1" applyBorder="1" applyAlignment="1" applyProtection="1">
      <alignment horizontal="center" vertical="top" wrapText="1"/>
    </xf>
    <xf numFmtId="1" fontId="10" fillId="0" borderId="1" xfId="109" applyNumberFormat="1" applyFont="1" applyFill="1" applyBorder="1" applyAlignment="1" applyProtection="1">
      <alignment horizontal="right" vertical="top"/>
    </xf>
    <xf numFmtId="166" fontId="10" fillId="0" borderId="1" xfId="109" applyNumberFormat="1" applyFont="1" applyFill="1" applyBorder="1" applyAlignment="1" applyProtection="1">
      <alignment horizontal="center" vertical="top" wrapText="1"/>
    </xf>
    <xf numFmtId="4" fontId="10" fillId="26" borderId="1" xfId="109" applyNumberFormat="1" applyFont="1" applyFill="1" applyBorder="1" applyAlignment="1" applyProtection="1">
      <alignment horizontal="center" vertical="top"/>
    </xf>
    <xf numFmtId="167" fontId="10" fillId="26" borderId="1" xfId="109" applyNumberFormat="1" applyFont="1" applyFill="1" applyBorder="1" applyAlignment="1" applyProtection="1">
      <alignment vertical="top"/>
      <protection locked="0"/>
    </xf>
    <xf numFmtId="0" fontId="10" fillId="26" borderId="1" xfId="109" applyNumberFormat="1" applyFont="1" applyFill="1" applyBorder="1" applyAlignment="1" applyProtection="1">
      <alignment vertical="center"/>
    </xf>
    <xf numFmtId="0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/>
    </xf>
    <xf numFmtId="164" fontId="0" fillId="2" borderId="20" xfId="0" applyNumberFormat="1" applyBorder="1" applyAlignment="1">
      <alignment horizontal="right"/>
    </xf>
    <xf numFmtId="164" fontId="0" fillId="2" borderId="19" xfId="0" applyNumberFormat="1" applyBorder="1" applyAlignment="1">
      <alignment horizontal="right"/>
    </xf>
    <xf numFmtId="165" fontId="4" fillId="25" borderId="19" xfId="0" applyNumberFormat="1" applyFont="1" applyFill="1" applyBorder="1" applyAlignment="1" applyProtection="1">
      <alignment horizontal="left" vertical="center" wrapText="1"/>
    </xf>
    <xf numFmtId="165" fontId="10" fillId="0" borderId="1" xfId="148" applyNumberForma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66" fontId="10" fillId="26" borderId="1" xfId="0" applyNumberFormat="1" applyFont="1" applyFill="1" applyBorder="1" applyAlignment="1">
      <alignment horizontal="left" vertical="top" wrapText="1"/>
    </xf>
    <xf numFmtId="165" fontId="10" fillId="26" borderId="1" xfId="0" applyNumberFormat="1" applyFont="1" applyFill="1" applyBorder="1" applyAlignment="1">
      <alignment horizontal="left" vertical="top" wrapText="1"/>
    </xf>
    <xf numFmtId="0" fontId="10" fillId="26" borderId="1" xfId="0" applyFont="1" applyFill="1" applyBorder="1" applyAlignment="1">
      <alignment horizontal="center" vertical="top" wrapText="1"/>
    </xf>
    <xf numFmtId="1" fontId="10" fillId="26" borderId="1" xfId="0" applyNumberFormat="1" applyFont="1" applyFill="1" applyBorder="1" applyAlignment="1">
      <alignment horizontal="right" vertical="top"/>
    </xf>
    <xf numFmtId="1" fontId="55" fillId="2" borderId="46" xfId="0" applyNumberFormat="1" applyFont="1" applyBorder="1" applyAlignment="1">
      <alignment horizontal="left" vertical="center" wrapText="1"/>
    </xf>
    <xf numFmtId="0" fontId="10" fillId="2" borderId="47" xfId="0" applyNumberFormat="1" applyFont="1" applyBorder="1" applyAlignment="1">
      <alignment vertical="center" wrapText="1"/>
    </xf>
    <xf numFmtId="0" fontId="10" fillId="2" borderId="48" xfId="0" applyNumberFormat="1" applyFont="1" applyBorder="1" applyAlignment="1">
      <alignment vertical="center" wrapText="1"/>
    </xf>
    <xf numFmtId="1" fontId="9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9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9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5" fillId="2" borderId="40" xfId="0" applyNumberFormat="1" applyFont="1" applyBorder="1" applyAlignment="1">
      <alignment horizontal="left" vertical="center" wrapText="1"/>
    </xf>
    <xf numFmtId="1" fontId="5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9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  <xf numFmtId="1" fontId="9" fillId="2" borderId="40" xfId="81" applyNumberFormat="1" applyFont="1" applyBorder="1" applyAlignment="1">
      <alignment horizontal="left" vertical="center" wrapText="1"/>
    </xf>
    <xf numFmtId="0" fontId="10" fillId="2" borderId="41" xfId="81" applyNumberFormat="1" applyBorder="1" applyAlignment="1">
      <alignment vertical="center" wrapText="1"/>
    </xf>
    <xf numFmtId="0" fontId="10" fillId="2" borderId="42" xfId="81" applyNumberFormat="1" applyBorder="1" applyAlignment="1">
      <alignment vertical="center" wrapText="1"/>
    </xf>
  </cellXfs>
  <cellStyles count="14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10" xr:uid="{BEED01D3-C845-4883-81C6-B9231DF565F4}"/>
    <cellStyle name="Blank" xfId="28" xr:uid="{00000000-0005-0000-0000-00001B000000}"/>
    <cellStyle name="Blank 2" xfId="29" xr:uid="{00000000-0005-0000-0000-00001C000000}"/>
    <cellStyle name="Blank 2 2" xfId="111" xr:uid="{324E59C3-C825-415B-A30F-D12604E42EC8}"/>
    <cellStyle name="Blank 3" xfId="30" xr:uid="{00000000-0005-0000-0000-00001D000000}"/>
    <cellStyle name="Blank 3 2" xfId="112" xr:uid="{E451C4E2-A01B-4109-9984-959D54F75A4F}"/>
    <cellStyle name="BLine" xfId="31" xr:uid="{00000000-0005-0000-0000-00001E000000}"/>
    <cellStyle name="BLine 2" xfId="32" xr:uid="{00000000-0005-0000-0000-00001F000000}"/>
    <cellStyle name="BLine 2 2" xfId="113" xr:uid="{82873709-6A64-49E7-A8D8-8548C1357ED5}"/>
    <cellStyle name="C2" xfId="33" xr:uid="{00000000-0005-0000-0000-000020000000}"/>
    <cellStyle name="C2 2" xfId="34" xr:uid="{00000000-0005-0000-0000-000021000000}"/>
    <cellStyle name="C2 2 2" xfId="114" xr:uid="{B77DBE5C-0282-4055-A918-FE5998F029CF}"/>
    <cellStyle name="C2 3" xfId="35" xr:uid="{00000000-0005-0000-0000-000022000000}"/>
    <cellStyle name="C2 3 2" xfId="115" xr:uid="{83E95DFD-ACAB-4A8B-803B-9A6B53C509A9}"/>
    <cellStyle name="C2Sctn" xfId="36" xr:uid="{00000000-0005-0000-0000-000023000000}"/>
    <cellStyle name="C2Sctn 2" xfId="37" xr:uid="{00000000-0005-0000-0000-000024000000}"/>
    <cellStyle name="C2Sctn 2 2" xfId="116" xr:uid="{76B136F1-6857-45B8-8CC2-B2A181A564E5}"/>
    <cellStyle name="C3" xfId="38" xr:uid="{00000000-0005-0000-0000-000025000000}"/>
    <cellStyle name="C3 2" xfId="39" xr:uid="{00000000-0005-0000-0000-000026000000}"/>
    <cellStyle name="C3 2 2" xfId="117" xr:uid="{5E753DE5-99F0-494B-97EA-6CE7009E8E4C}"/>
    <cellStyle name="C3 3" xfId="40" xr:uid="{00000000-0005-0000-0000-000027000000}"/>
    <cellStyle name="C3 3 2" xfId="118" xr:uid="{88BF2E4E-6EB5-4C43-87F6-907A85A579A1}"/>
    <cellStyle name="C3Rem" xfId="41" xr:uid="{00000000-0005-0000-0000-000028000000}"/>
    <cellStyle name="C3Rem 2" xfId="42" xr:uid="{00000000-0005-0000-0000-000029000000}"/>
    <cellStyle name="C3Rem 2 2" xfId="119" xr:uid="{F72F8F36-7D90-42B0-B009-E8A20D2E89B2}"/>
    <cellStyle name="C3Rem 3" xfId="43" xr:uid="{00000000-0005-0000-0000-00002A000000}"/>
    <cellStyle name="C3Rem 3 2" xfId="120" xr:uid="{D94E2C3D-AAE2-4A17-B02C-528DBAFF392F}"/>
    <cellStyle name="C3Sctn" xfId="44" xr:uid="{00000000-0005-0000-0000-00002B000000}"/>
    <cellStyle name="C3Sctn 2" xfId="45" xr:uid="{00000000-0005-0000-0000-00002C000000}"/>
    <cellStyle name="C3Sctn 2 2" xfId="121" xr:uid="{32C224C0-F784-4385-834C-258E3A7B1AB8}"/>
    <cellStyle name="C4" xfId="46" xr:uid="{00000000-0005-0000-0000-00002D000000}"/>
    <cellStyle name="C4 2" xfId="47" xr:uid="{00000000-0005-0000-0000-00002E000000}"/>
    <cellStyle name="C4 2 2" xfId="122" xr:uid="{085E2E22-7D4B-4F7E-8E22-1CAC4F325D7D}"/>
    <cellStyle name="C4 3" xfId="48" xr:uid="{00000000-0005-0000-0000-00002F000000}"/>
    <cellStyle name="C4 3 2" xfId="123" xr:uid="{44E32836-75B7-4EB5-ACE5-7A6F64AA0E9F}"/>
    <cellStyle name="C5" xfId="49" xr:uid="{00000000-0005-0000-0000-000030000000}"/>
    <cellStyle name="C5 2" xfId="50" xr:uid="{00000000-0005-0000-0000-000031000000}"/>
    <cellStyle name="C5 2 2" xfId="124" xr:uid="{3D8C2D0F-03D8-4509-BBD3-EBEEBECA3991}"/>
    <cellStyle name="C5 3" xfId="51" xr:uid="{00000000-0005-0000-0000-000032000000}"/>
    <cellStyle name="C5 3 2" xfId="125" xr:uid="{AB0C1A5C-9416-4855-9C66-045241D4E73E}"/>
    <cellStyle name="C6" xfId="52" xr:uid="{00000000-0005-0000-0000-000033000000}"/>
    <cellStyle name="C6 2" xfId="53" xr:uid="{00000000-0005-0000-0000-000034000000}"/>
    <cellStyle name="C6 2 2" xfId="126" xr:uid="{E41FB953-3089-46A4-AE38-03D41D2BAC5A}"/>
    <cellStyle name="C6 3" xfId="54" xr:uid="{00000000-0005-0000-0000-000035000000}"/>
    <cellStyle name="C6 3 2" xfId="127" xr:uid="{24FDFF98-70C2-4D1F-B81D-3F6D0CFD666F}"/>
    <cellStyle name="C7" xfId="55" xr:uid="{00000000-0005-0000-0000-000036000000}"/>
    <cellStyle name="C7 2" xfId="56" xr:uid="{00000000-0005-0000-0000-000037000000}"/>
    <cellStyle name="C7 2 2" xfId="128" xr:uid="{CEABDE90-1045-418F-883B-A57ED1CBA151}"/>
    <cellStyle name="C7 3" xfId="57" xr:uid="{00000000-0005-0000-0000-000038000000}"/>
    <cellStyle name="C7 3 2" xfId="129" xr:uid="{093FE551-C310-4D9E-A2C2-F51DA8731092}"/>
    <cellStyle name="C7Create" xfId="58" xr:uid="{00000000-0005-0000-0000-000039000000}"/>
    <cellStyle name="C7Create 2" xfId="59" xr:uid="{00000000-0005-0000-0000-00003A000000}"/>
    <cellStyle name="C7Create 2 2" xfId="130" xr:uid="{076DD393-F2F9-4CBF-99E5-6D695F4B2212}"/>
    <cellStyle name="C7Create 3" xfId="60" xr:uid="{00000000-0005-0000-0000-00003B000000}"/>
    <cellStyle name="C7Create 3 2" xfId="131" xr:uid="{0B598EFA-9466-4944-9A23-DF08C08EB35A}"/>
    <cellStyle name="C8" xfId="61" xr:uid="{00000000-0005-0000-0000-00003C000000}"/>
    <cellStyle name="C8 2" xfId="62" xr:uid="{00000000-0005-0000-0000-00003D000000}"/>
    <cellStyle name="C8 2 2" xfId="132" xr:uid="{515DDBDB-2E41-4735-874B-625753332057}"/>
    <cellStyle name="C8 3" xfId="63" xr:uid="{00000000-0005-0000-0000-00003E000000}"/>
    <cellStyle name="C8 3 2" xfId="133" xr:uid="{D530C3D4-E23E-4DA5-860F-92446AF927A1}"/>
    <cellStyle name="C8Sctn" xfId="64" xr:uid="{00000000-0005-0000-0000-00003F000000}"/>
    <cellStyle name="C8Sctn 2" xfId="65" xr:uid="{00000000-0005-0000-0000-000040000000}"/>
    <cellStyle name="C8Sctn 2 2" xfId="134" xr:uid="{FBFDB339-0D74-4EAA-961D-49769FC6596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2 2" xfId="135" xr:uid="{FA789E3F-A442-4D3A-B611-D27D3B052547}"/>
    <cellStyle name="Continued 3" xfId="70" xr:uid="{00000000-0005-0000-0000-000045000000}"/>
    <cellStyle name="Continued 3 2" xfId="136" xr:uid="{6B56CC4D-59B1-416A-8255-EB6CFCC61E57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5 2" xfId="137" xr:uid="{F64863D8-0EE4-4F63-87F0-5B24CA9D25FE}"/>
    <cellStyle name="Normal 6" xfId="109" xr:uid="{09655F38-64AF-4A62-969D-80794AB8834A}"/>
    <cellStyle name="Normal 7" xfId="148" xr:uid="{8C40F790-D6AA-493E-B26E-A80AE59BDD3E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Null 2 2" xfId="138" xr:uid="{A3D5385B-6C7D-4474-8CE8-6525BB0572B2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Regular 2 2" xfId="139" xr:uid="{A5899363-2672-47B1-9AD1-CAB71E0981CE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A 2 2" xfId="140" xr:uid="{CBC73A50-F86E-4CF7-A81E-61142A0B9F86}"/>
    <cellStyle name="TitleC" xfId="93" xr:uid="{00000000-0005-0000-0000-00005D000000}"/>
    <cellStyle name="TitleC 2" xfId="94" xr:uid="{00000000-0005-0000-0000-00005E000000}"/>
    <cellStyle name="TitleC 2 2" xfId="141" xr:uid="{69BE6D9F-7911-47D9-80C9-3A7A9A23E649}"/>
    <cellStyle name="TitleE8" xfId="95" xr:uid="{00000000-0005-0000-0000-00005F000000}"/>
    <cellStyle name="TitleE8 2" xfId="96" xr:uid="{00000000-0005-0000-0000-000060000000}"/>
    <cellStyle name="TitleE8 2 2" xfId="142" xr:uid="{593B94BE-0CE0-43D1-8742-A1266923AE00}"/>
    <cellStyle name="TitleE8x" xfId="97" xr:uid="{00000000-0005-0000-0000-000061000000}"/>
    <cellStyle name="TitleE8x 2" xfId="98" xr:uid="{00000000-0005-0000-0000-000062000000}"/>
    <cellStyle name="TitleE8x 2 2" xfId="143" xr:uid="{F33F9E4F-D9E2-479E-85AB-66A6B5A9089D}"/>
    <cellStyle name="TitleF" xfId="99" xr:uid="{00000000-0005-0000-0000-000063000000}"/>
    <cellStyle name="TitleF 2" xfId="100" xr:uid="{00000000-0005-0000-0000-000064000000}"/>
    <cellStyle name="TitleF 2 2" xfId="144" xr:uid="{04F25173-134B-4224-AA8C-5C81673E1BFD}"/>
    <cellStyle name="TitleT" xfId="101" xr:uid="{00000000-0005-0000-0000-000065000000}"/>
    <cellStyle name="TitleT 2" xfId="102" xr:uid="{00000000-0005-0000-0000-000066000000}"/>
    <cellStyle name="TitleT 2 2" xfId="145" xr:uid="{F9115D6E-4E32-4439-A87A-8EC701CA0979}"/>
    <cellStyle name="TitleYC89" xfId="103" xr:uid="{00000000-0005-0000-0000-000067000000}"/>
    <cellStyle name="TitleYC89 2" xfId="104" xr:uid="{00000000-0005-0000-0000-000068000000}"/>
    <cellStyle name="TitleYC89 2 2" xfId="146" xr:uid="{66B94B48-6E03-4B50-9CF0-48FBCB0FCECA}"/>
    <cellStyle name="TitleZ" xfId="105" xr:uid="{00000000-0005-0000-0000-000069000000}"/>
    <cellStyle name="TitleZ 2" xfId="106" xr:uid="{00000000-0005-0000-0000-00006A000000}"/>
    <cellStyle name="TitleZ 2 2" xfId="147" xr:uid="{99AD9C19-422C-4CEC-9780-1E525A3A8810}"/>
    <cellStyle name="Total 2" xfId="107" xr:uid="{00000000-0005-0000-0000-00006B000000}"/>
    <cellStyle name="Warning Text 2" xfId="108" xr:uid="{00000000-0005-0000-0000-00006C000000}"/>
  </cellStyles>
  <dxfs count="34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I292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139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1</v>
      </c>
      <c r="C3" s="37"/>
      <c r="D3" s="37"/>
      <c r="E3" s="37"/>
      <c r="F3" s="37"/>
      <c r="G3" s="36"/>
      <c r="H3" s="35"/>
    </row>
    <row r="4" spans="1:8" x14ac:dyDescent="0.2">
      <c r="A4" s="54" t="s">
        <v>25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 x14ac:dyDescent="0.25">
      <c r="A5" s="24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0" customHeight="1" thickTop="1" x14ac:dyDescent="0.2">
      <c r="A6" s="40"/>
      <c r="B6" s="39" t="s">
        <v>12</v>
      </c>
      <c r="C6" s="157" t="s">
        <v>268</v>
      </c>
      <c r="D6" s="158"/>
      <c r="E6" s="158"/>
      <c r="F6" s="159"/>
      <c r="G6" s="58"/>
      <c r="H6" s="59" t="s">
        <v>2</v>
      </c>
    </row>
    <row r="7" spans="1:8" ht="36" customHeight="1" x14ac:dyDescent="0.2">
      <c r="A7" s="20"/>
      <c r="B7" s="16"/>
      <c r="C7" s="33" t="s">
        <v>19</v>
      </c>
      <c r="D7" s="10"/>
      <c r="E7" s="8" t="s">
        <v>2</v>
      </c>
      <c r="F7" s="8" t="s">
        <v>2</v>
      </c>
      <c r="G7" s="20" t="s">
        <v>2</v>
      </c>
      <c r="H7" s="23"/>
    </row>
    <row r="8" spans="1:8" s="87" customFormat="1" ht="38.450000000000003" customHeight="1" x14ac:dyDescent="0.2">
      <c r="A8" s="79" t="s">
        <v>32</v>
      </c>
      <c r="B8" s="80" t="s">
        <v>140</v>
      </c>
      <c r="C8" s="81" t="s">
        <v>33</v>
      </c>
      <c r="D8" s="82" t="s">
        <v>272</v>
      </c>
      <c r="E8" s="83"/>
      <c r="F8" s="84"/>
      <c r="G8" s="85"/>
      <c r="H8" s="86"/>
    </row>
    <row r="9" spans="1:8" s="87" customFormat="1" ht="31.5" customHeight="1" x14ac:dyDescent="0.2">
      <c r="A9" s="79" t="s">
        <v>273</v>
      </c>
      <c r="B9" s="88" t="s">
        <v>30</v>
      </c>
      <c r="C9" s="81" t="s">
        <v>274</v>
      </c>
      <c r="D9" s="89" t="s">
        <v>2</v>
      </c>
      <c r="E9" s="83" t="s">
        <v>27</v>
      </c>
      <c r="F9" s="84">
        <v>30</v>
      </c>
      <c r="G9" s="90"/>
      <c r="H9" s="86">
        <f t="shared" ref="H9:H11" si="0">ROUND(G9*F9,2)</f>
        <v>0</v>
      </c>
    </row>
    <row r="10" spans="1:8" s="87" customFormat="1" ht="30" customHeight="1" x14ac:dyDescent="0.2">
      <c r="A10" s="91" t="s">
        <v>34</v>
      </c>
      <c r="B10" s="80" t="s">
        <v>28</v>
      </c>
      <c r="C10" s="81" t="s">
        <v>35</v>
      </c>
      <c r="D10" s="82" t="s">
        <v>272</v>
      </c>
      <c r="E10" s="83" t="s">
        <v>29</v>
      </c>
      <c r="F10" s="84">
        <v>400</v>
      </c>
      <c r="G10" s="90"/>
      <c r="H10" s="86">
        <f t="shared" si="0"/>
        <v>0</v>
      </c>
    </row>
    <row r="11" spans="1:8" s="87" customFormat="1" ht="30" customHeight="1" x14ac:dyDescent="0.2">
      <c r="A11" s="91" t="s">
        <v>275</v>
      </c>
      <c r="B11" s="80" t="s">
        <v>82</v>
      </c>
      <c r="C11" s="81" t="s">
        <v>276</v>
      </c>
      <c r="D11" s="82" t="s">
        <v>277</v>
      </c>
      <c r="E11" s="83" t="s">
        <v>27</v>
      </c>
      <c r="F11" s="84">
        <v>75</v>
      </c>
      <c r="G11" s="90"/>
      <c r="H11" s="86">
        <f t="shared" si="0"/>
        <v>0</v>
      </c>
    </row>
    <row r="12" spans="1:8" ht="36" customHeight="1" x14ac:dyDescent="0.2">
      <c r="A12" s="20"/>
      <c r="B12" s="16"/>
      <c r="C12" s="34" t="s">
        <v>264</v>
      </c>
      <c r="D12" s="10"/>
      <c r="E12" s="7"/>
      <c r="F12" s="10"/>
      <c r="G12" s="20"/>
      <c r="H12" s="23"/>
    </row>
    <row r="13" spans="1:8" s="87" customFormat="1" ht="33" customHeight="1" x14ac:dyDescent="0.2">
      <c r="A13" s="92" t="s">
        <v>278</v>
      </c>
      <c r="B13" s="80" t="s">
        <v>83</v>
      </c>
      <c r="C13" s="81" t="s">
        <v>279</v>
      </c>
      <c r="D13" s="89" t="s">
        <v>141</v>
      </c>
      <c r="E13" s="83"/>
      <c r="F13" s="84"/>
      <c r="G13" s="85"/>
      <c r="H13" s="86"/>
    </row>
    <row r="14" spans="1:8" s="87" customFormat="1" ht="43.9" customHeight="1" x14ac:dyDescent="0.2">
      <c r="A14" s="92" t="s">
        <v>280</v>
      </c>
      <c r="B14" s="88" t="s">
        <v>30</v>
      </c>
      <c r="C14" s="81" t="s">
        <v>317</v>
      </c>
      <c r="D14" s="89" t="s">
        <v>2</v>
      </c>
      <c r="E14" s="83" t="s">
        <v>29</v>
      </c>
      <c r="F14" s="84">
        <v>150</v>
      </c>
      <c r="G14" s="90"/>
      <c r="H14" s="86">
        <f>ROUND(G14*F14,2)</f>
        <v>0</v>
      </c>
    </row>
    <row r="15" spans="1:8" s="87" customFormat="1" ht="32.25" customHeight="1" x14ac:dyDescent="0.2">
      <c r="A15" s="92" t="s">
        <v>282</v>
      </c>
      <c r="B15" s="80" t="s">
        <v>84</v>
      </c>
      <c r="C15" s="81" t="s">
        <v>283</v>
      </c>
      <c r="D15" s="89" t="s">
        <v>284</v>
      </c>
      <c r="E15" s="83"/>
      <c r="F15" s="84"/>
      <c r="G15" s="85"/>
      <c r="H15" s="86"/>
    </row>
    <row r="16" spans="1:8" s="87" customFormat="1" ht="43.9" customHeight="1" x14ac:dyDescent="0.2">
      <c r="A16" s="92" t="s">
        <v>285</v>
      </c>
      <c r="B16" s="88" t="s">
        <v>30</v>
      </c>
      <c r="C16" s="81" t="s">
        <v>319</v>
      </c>
      <c r="D16" s="89" t="s">
        <v>2</v>
      </c>
      <c r="E16" s="83" t="s">
        <v>29</v>
      </c>
      <c r="F16" s="84">
        <v>5</v>
      </c>
      <c r="G16" s="90"/>
      <c r="H16" s="86">
        <f t="shared" ref="H16:H18" si="1">ROUND(G16*F16,2)</f>
        <v>0</v>
      </c>
    </row>
    <row r="17" spans="1:8" s="87" customFormat="1" ht="43.9" customHeight="1" x14ac:dyDescent="0.2">
      <c r="A17" s="92" t="s">
        <v>286</v>
      </c>
      <c r="B17" s="88" t="s">
        <v>37</v>
      </c>
      <c r="C17" s="81" t="s">
        <v>320</v>
      </c>
      <c r="D17" s="89" t="s">
        <v>2</v>
      </c>
      <c r="E17" s="83" t="s">
        <v>29</v>
      </c>
      <c r="F17" s="84">
        <v>500</v>
      </c>
      <c r="G17" s="90"/>
      <c r="H17" s="86">
        <f t="shared" si="1"/>
        <v>0</v>
      </c>
    </row>
    <row r="18" spans="1:8" s="87" customFormat="1" ht="43.9" customHeight="1" x14ac:dyDescent="0.2">
      <c r="A18" s="92" t="s">
        <v>287</v>
      </c>
      <c r="B18" s="88" t="s">
        <v>49</v>
      </c>
      <c r="C18" s="81" t="s">
        <v>321</v>
      </c>
      <c r="D18" s="89" t="s">
        <v>2</v>
      </c>
      <c r="E18" s="83" t="s">
        <v>29</v>
      </c>
      <c r="F18" s="84">
        <v>100</v>
      </c>
      <c r="G18" s="90"/>
      <c r="H18" s="86">
        <f t="shared" si="1"/>
        <v>0</v>
      </c>
    </row>
    <row r="19" spans="1:8" s="87" customFormat="1" ht="30" customHeight="1" x14ac:dyDescent="0.2">
      <c r="A19" s="92" t="s">
        <v>38</v>
      </c>
      <c r="B19" s="80" t="s">
        <v>85</v>
      </c>
      <c r="C19" s="81" t="s">
        <v>39</v>
      </c>
      <c r="D19" s="89" t="s">
        <v>141</v>
      </c>
      <c r="E19" s="83"/>
      <c r="F19" s="84"/>
      <c r="G19" s="85"/>
      <c r="H19" s="86"/>
    </row>
    <row r="20" spans="1:8" s="87" customFormat="1" ht="30" customHeight="1" x14ac:dyDescent="0.2">
      <c r="A20" s="92" t="s">
        <v>142</v>
      </c>
      <c r="B20" s="88" t="s">
        <v>30</v>
      </c>
      <c r="C20" s="81" t="s">
        <v>143</v>
      </c>
      <c r="D20" s="89" t="s">
        <v>2</v>
      </c>
      <c r="E20" s="83" t="s">
        <v>36</v>
      </c>
      <c r="F20" s="84">
        <v>1250</v>
      </c>
      <c r="G20" s="90"/>
      <c r="H20" s="86">
        <f>ROUND(G20*F20,2)</f>
        <v>0</v>
      </c>
    </row>
    <row r="21" spans="1:8" s="87" customFormat="1" ht="30" customHeight="1" x14ac:dyDescent="0.2">
      <c r="A21" s="92" t="s">
        <v>42</v>
      </c>
      <c r="B21" s="80" t="s">
        <v>86</v>
      </c>
      <c r="C21" s="81" t="s">
        <v>43</v>
      </c>
      <c r="D21" s="89" t="s">
        <v>141</v>
      </c>
      <c r="E21" s="83"/>
      <c r="F21" s="84"/>
      <c r="G21" s="85"/>
      <c r="H21" s="86"/>
    </row>
    <row r="22" spans="1:8" s="87" customFormat="1" ht="30" customHeight="1" x14ac:dyDescent="0.2">
      <c r="A22" s="93" t="s">
        <v>144</v>
      </c>
      <c r="B22" s="94" t="s">
        <v>30</v>
      </c>
      <c r="C22" s="95" t="s">
        <v>145</v>
      </c>
      <c r="D22" s="94" t="s">
        <v>2</v>
      </c>
      <c r="E22" s="94" t="s">
        <v>36</v>
      </c>
      <c r="F22" s="84">
        <v>30</v>
      </c>
      <c r="G22" s="90"/>
      <c r="H22" s="86">
        <f>ROUND(G22*F22,2)</f>
        <v>0</v>
      </c>
    </row>
    <row r="23" spans="1:8" s="87" customFormat="1" ht="30" customHeight="1" x14ac:dyDescent="0.2">
      <c r="A23" s="92" t="s">
        <v>44</v>
      </c>
      <c r="B23" s="88" t="s">
        <v>37</v>
      </c>
      <c r="C23" s="81" t="s">
        <v>45</v>
      </c>
      <c r="D23" s="89" t="s">
        <v>2</v>
      </c>
      <c r="E23" s="83" t="s">
        <v>36</v>
      </c>
      <c r="F23" s="84">
        <v>100</v>
      </c>
      <c r="G23" s="90"/>
      <c r="H23" s="86">
        <f>ROUND(G23*F23,2)</f>
        <v>0</v>
      </c>
    </row>
    <row r="24" spans="1:8" s="87" customFormat="1" ht="30" customHeight="1" x14ac:dyDescent="0.2">
      <c r="A24" s="92" t="s">
        <v>46</v>
      </c>
      <c r="B24" s="88" t="s">
        <v>49</v>
      </c>
      <c r="C24" s="81" t="s">
        <v>47</v>
      </c>
      <c r="D24" s="89" t="s">
        <v>2</v>
      </c>
      <c r="E24" s="83" t="s">
        <v>36</v>
      </c>
      <c r="F24" s="84">
        <v>900</v>
      </c>
      <c r="G24" s="90"/>
      <c r="H24" s="86">
        <f>ROUND(G24*F24,2)</f>
        <v>0</v>
      </c>
    </row>
    <row r="25" spans="1:8" s="87" customFormat="1" ht="30" customHeight="1" x14ac:dyDescent="0.2">
      <c r="A25" s="122" t="s">
        <v>329</v>
      </c>
      <c r="B25" s="116" t="s">
        <v>87</v>
      </c>
      <c r="C25" s="119" t="s">
        <v>330</v>
      </c>
      <c r="D25" s="117" t="s">
        <v>291</v>
      </c>
      <c r="E25" s="120"/>
      <c r="F25" s="121"/>
      <c r="G25" s="123"/>
      <c r="H25" s="118"/>
    </row>
    <row r="26" spans="1:8" s="87" customFormat="1" ht="30" customHeight="1" x14ac:dyDescent="0.2">
      <c r="A26" s="131" t="s">
        <v>331</v>
      </c>
      <c r="B26" s="130" t="s">
        <v>30</v>
      </c>
      <c r="C26" s="127" t="s">
        <v>332</v>
      </c>
      <c r="D26" s="125" t="s">
        <v>175</v>
      </c>
      <c r="E26" s="128" t="s">
        <v>29</v>
      </c>
      <c r="F26" s="129">
        <v>370</v>
      </c>
      <c r="G26" s="132"/>
      <c r="H26" s="86">
        <f>ROUND(G26*F26,2)</f>
        <v>0</v>
      </c>
    </row>
    <row r="27" spans="1:8" s="87" customFormat="1" ht="43.9" customHeight="1" x14ac:dyDescent="0.2">
      <c r="A27" s="92" t="s">
        <v>172</v>
      </c>
      <c r="B27" s="80" t="s">
        <v>88</v>
      </c>
      <c r="C27" s="81" t="s">
        <v>173</v>
      </c>
      <c r="D27" s="89" t="s">
        <v>291</v>
      </c>
      <c r="E27" s="83"/>
      <c r="F27" s="84"/>
      <c r="G27" s="85"/>
      <c r="H27" s="86"/>
    </row>
    <row r="28" spans="1:8" s="87" customFormat="1" ht="30" customHeight="1" x14ac:dyDescent="0.2">
      <c r="A28" s="92" t="s">
        <v>174</v>
      </c>
      <c r="B28" s="88" t="s">
        <v>30</v>
      </c>
      <c r="C28" s="81" t="s">
        <v>328</v>
      </c>
      <c r="D28" s="89" t="s">
        <v>175</v>
      </c>
      <c r="E28" s="83"/>
      <c r="F28" s="84"/>
      <c r="G28" s="85"/>
      <c r="H28" s="86"/>
    </row>
    <row r="29" spans="1:8" s="87" customFormat="1" ht="30" customHeight="1" x14ac:dyDescent="0.2">
      <c r="A29" s="92" t="s">
        <v>176</v>
      </c>
      <c r="B29" s="96" t="s">
        <v>92</v>
      </c>
      <c r="C29" s="81" t="s">
        <v>177</v>
      </c>
      <c r="D29" s="89"/>
      <c r="E29" s="83" t="s">
        <v>29</v>
      </c>
      <c r="F29" s="84">
        <v>5</v>
      </c>
      <c r="G29" s="90"/>
      <c r="H29" s="86">
        <f>ROUND(G29*F29,2)</f>
        <v>0</v>
      </c>
    </row>
    <row r="30" spans="1:8" s="87" customFormat="1" ht="36" customHeight="1" x14ac:dyDescent="0.2">
      <c r="A30" s="92" t="s">
        <v>94</v>
      </c>
      <c r="B30" s="80" t="s">
        <v>89</v>
      </c>
      <c r="C30" s="81" t="s">
        <v>50</v>
      </c>
      <c r="D30" s="89" t="s">
        <v>146</v>
      </c>
      <c r="E30" s="83"/>
      <c r="F30" s="84"/>
      <c r="G30" s="85"/>
      <c r="H30" s="86"/>
    </row>
    <row r="31" spans="1:8" s="87" customFormat="1" ht="30" customHeight="1" x14ac:dyDescent="0.2">
      <c r="A31" s="92" t="s">
        <v>250</v>
      </c>
      <c r="B31" s="88" t="s">
        <v>30</v>
      </c>
      <c r="C31" s="81" t="s">
        <v>369</v>
      </c>
      <c r="D31" s="89" t="s">
        <v>251</v>
      </c>
      <c r="E31" s="83" t="s">
        <v>48</v>
      </c>
      <c r="F31" s="84">
        <v>220</v>
      </c>
      <c r="G31" s="90"/>
      <c r="H31" s="86">
        <f t="shared" ref="H31" si="2">ROUND(G31*F31,2)</f>
        <v>0</v>
      </c>
    </row>
    <row r="32" spans="1:8" s="87" customFormat="1" ht="36" customHeight="1" x14ac:dyDescent="0.2">
      <c r="A32" s="92" t="s">
        <v>96</v>
      </c>
      <c r="B32" s="88" t="s">
        <v>37</v>
      </c>
      <c r="C32" s="81" t="s">
        <v>368</v>
      </c>
      <c r="D32" s="89" t="s">
        <v>97</v>
      </c>
      <c r="E32" s="83" t="s">
        <v>48</v>
      </c>
      <c r="F32" s="84">
        <v>50</v>
      </c>
      <c r="G32" s="90"/>
      <c r="H32" s="86">
        <f t="shared" ref="H32:H34" si="3">ROUND(G32*F32,2)</f>
        <v>0</v>
      </c>
    </row>
    <row r="33" spans="1:9" s="87" customFormat="1" ht="36" customHeight="1" x14ac:dyDescent="0.2">
      <c r="A33" s="92" t="s">
        <v>294</v>
      </c>
      <c r="B33" s="88" t="s">
        <v>49</v>
      </c>
      <c r="C33" s="81" t="s">
        <v>325</v>
      </c>
      <c r="D33" s="89" t="s">
        <v>98</v>
      </c>
      <c r="E33" s="83" t="s">
        <v>48</v>
      </c>
      <c r="F33" s="84">
        <v>30</v>
      </c>
      <c r="G33" s="90"/>
      <c r="H33" s="86">
        <f t="shared" si="3"/>
        <v>0</v>
      </c>
    </row>
    <row r="34" spans="1:9" s="87" customFormat="1" ht="43.9" customHeight="1" x14ac:dyDescent="0.2">
      <c r="A34" s="92" t="s">
        <v>371</v>
      </c>
      <c r="B34" s="142" t="s">
        <v>90</v>
      </c>
      <c r="C34" s="143" t="s">
        <v>372</v>
      </c>
      <c r="D34" s="82" t="s">
        <v>335</v>
      </c>
      <c r="E34" s="144" t="s">
        <v>48</v>
      </c>
      <c r="F34" s="145">
        <v>20</v>
      </c>
      <c r="G34" s="90"/>
      <c r="H34" s="98">
        <f t="shared" si="3"/>
        <v>0</v>
      </c>
      <c r="I34" s="141"/>
    </row>
    <row r="35" spans="1:9" s="87" customFormat="1" ht="43.9" customHeight="1" x14ac:dyDescent="0.2">
      <c r="A35" s="92" t="s">
        <v>147</v>
      </c>
      <c r="B35" s="80" t="s">
        <v>95</v>
      </c>
      <c r="C35" s="81" t="s">
        <v>148</v>
      </c>
      <c r="D35" s="89" t="s">
        <v>295</v>
      </c>
      <c r="E35" s="99"/>
      <c r="F35" s="84"/>
      <c r="G35" s="85"/>
      <c r="H35" s="86"/>
    </row>
    <row r="36" spans="1:9" s="87" customFormat="1" ht="30" customHeight="1" x14ac:dyDescent="0.2">
      <c r="A36" s="92" t="s">
        <v>183</v>
      </c>
      <c r="B36" s="88" t="s">
        <v>30</v>
      </c>
      <c r="C36" s="81" t="s">
        <v>184</v>
      </c>
      <c r="D36" s="89"/>
      <c r="E36" s="83"/>
      <c r="F36" s="84"/>
      <c r="G36" s="85"/>
      <c r="H36" s="86"/>
    </row>
    <row r="37" spans="1:9" s="87" customFormat="1" ht="30" customHeight="1" x14ac:dyDescent="0.2">
      <c r="A37" s="92" t="s">
        <v>149</v>
      </c>
      <c r="B37" s="96" t="s">
        <v>92</v>
      </c>
      <c r="C37" s="81" t="s">
        <v>108</v>
      </c>
      <c r="D37" s="89"/>
      <c r="E37" s="83" t="s">
        <v>31</v>
      </c>
      <c r="F37" s="84">
        <v>600</v>
      </c>
      <c r="G37" s="90"/>
      <c r="H37" s="86">
        <f>ROUND(G37*F37,2)</f>
        <v>0</v>
      </c>
    </row>
    <row r="38" spans="1:9" s="87" customFormat="1" ht="30" customHeight="1" x14ac:dyDescent="0.2">
      <c r="A38" s="92" t="s">
        <v>150</v>
      </c>
      <c r="B38" s="88" t="s">
        <v>37</v>
      </c>
      <c r="C38" s="81" t="s">
        <v>67</v>
      </c>
      <c r="D38" s="89"/>
      <c r="E38" s="83"/>
      <c r="F38" s="84"/>
      <c r="G38" s="85"/>
      <c r="H38" s="86"/>
    </row>
    <row r="39" spans="1:9" s="87" customFormat="1" ht="30" customHeight="1" x14ac:dyDescent="0.2">
      <c r="A39" s="92" t="s">
        <v>151</v>
      </c>
      <c r="B39" s="96" t="s">
        <v>92</v>
      </c>
      <c r="C39" s="81" t="s">
        <v>108</v>
      </c>
      <c r="D39" s="89"/>
      <c r="E39" s="83" t="s">
        <v>31</v>
      </c>
      <c r="F39" s="84">
        <v>50</v>
      </c>
      <c r="G39" s="90"/>
      <c r="H39" s="86">
        <f>ROUND(G39*F39,2)</f>
        <v>0</v>
      </c>
    </row>
    <row r="40" spans="1:9" s="87" customFormat="1" ht="30" customHeight="1" x14ac:dyDescent="0.2">
      <c r="A40" s="92" t="s">
        <v>152</v>
      </c>
      <c r="B40" s="80" t="s">
        <v>100</v>
      </c>
      <c r="C40" s="81" t="s">
        <v>153</v>
      </c>
      <c r="D40" s="89" t="s">
        <v>295</v>
      </c>
      <c r="E40" s="83" t="s">
        <v>29</v>
      </c>
      <c r="F40" s="84">
        <v>10</v>
      </c>
      <c r="G40" s="90"/>
      <c r="H40" s="86">
        <f>ROUND(G40*F40,2)</f>
        <v>0</v>
      </c>
    </row>
    <row r="41" spans="1:9" s="87" customFormat="1" ht="30" customHeight="1" x14ac:dyDescent="0.2">
      <c r="A41" s="92" t="s">
        <v>99</v>
      </c>
      <c r="B41" s="80" t="s">
        <v>103</v>
      </c>
      <c r="C41" s="81" t="s">
        <v>101</v>
      </c>
      <c r="D41" s="89" t="s">
        <v>185</v>
      </c>
      <c r="E41" s="83"/>
      <c r="F41" s="84"/>
      <c r="G41" s="85"/>
      <c r="H41" s="86"/>
    </row>
    <row r="42" spans="1:9" s="87" customFormat="1" ht="30" customHeight="1" x14ac:dyDescent="0.2">
      <c r="A42" s="92" t="s">
        <v>186</v>
      </c>
      <c r="B42" s="88" t="s">
        <v>30</v>
      </c>
      <c r="C42" s="81" t="s">
        <v>187</v>
      </c>
      <c r="D42" s="89" t="s">
        <v>2</v>
      </c>
      <c r="E42" s="83" t="s">
        <v>29</v>
      </c>
      <c r="F42" s="84">
        <v>550</v>
      </c>
      <c r="G42" s="90"/>
      <c r="H42" s="86">
        <f t="shared" ref="H42:H45" si="4">ROUND(G42*F42,2)</f>
        <v>0</v>
      </c>
    </row>
    <row r="43" spans="1:9" s="87" customFormat="1" ht="39" customHeight="1" x14ac:dyDescent="0.2">
      <c r="A43" s="92" t="s">
        <v>296</v>
      </c>
      <c r="B43" s="80" t="s">
        <v>105</v>
      </c>
      <c r="C43" s="81" t="s">
        <v>297</v>
      </c>
      <c r="D43" s="89" t="s">
        <v>298</v>
      </c>
      <c r="E43" s="83"/>
      <c r="F43" s="97"/>
      <c r="G43" s="85"/>
      <c r="H43" s="86">
        <f t="shared" si="4"/>
        <v>0</v>
      </c>
    </row>
    <row r="44" spans="1:9" s="87" customFormat="1" ht="25.5" customHeight="1" x14ac:dyDescent="0.2">
      <c r="A44" s="92" t="s">
        <v>299</v>
      </c>
      <c r="B44" s="88" t="s">
        <v>30</v>
      </c>
      <c r="C44" s="81" t="s">
        <v>300</v>
      </c>
      <c r="D44" s="89"/>
      <c r="E44" s="83" t="s">
        <v>29</v>
      </c>
      <c r="F44" s="97">
        <v>250</v>
      </c>
      <c r="G44" s="90"/>
      <c r="H44" s="86">
        <f t="shared" si="4"/>
        <v>0</v>
      </c>
    </row>
    <row r="45" spans="1:9" s="87" customFormat="1" ht="30" customHeight="1" x14ac:dyDescent="0.2">
      <c r="A45" s="92" t="s">
        <v>102</v>
      </c>
      <c r="B45" s="80" t="s">
        <v>106</v>
      </c>
      <c r="C45" s="81" t="s">
        <v>104</v>
      </c>
      <c r="D45" s="89" t="s">
        <v>154</v>
      </c>
      <c r="E45" s="83" t="s">
        <v>36</v>
      </c>
      <c r="F45" s="97">
        <v>2</v>
      </c>
      <c r="G45" s="90"/>
      <c r="H45" s="86">
        <f t="shared" si="4"/>
        <v>0</v>
      </c>
    </row>
    <row r="46" spans="1:9" ht="36" customHeight="1" x14ac:dyDescent="0.2">
      <c r="A46" s="20"/>
      <c r="B46" s="6"/>
      <c r="C46" s="34" t="s">
        <v>21</v>
      </c>
      <c r="D46" s="10"/>
      <c r="E46" s="9"/>
      <c r="F46" s="8"/>
      <c r="G46" s="20"/>
      <c r="H46" s="23"/>
    </row>
    <row r="47" spans="1:9" s="87" customFormat="1" ht="30" customHeight="1" x14ac:dyDescent="0.2">
      <c r="A47" s="91" t="s">
        <v>53</v>
      </c>
      <c r="B47" s="80" t="s">
        <v>107</v>
      </c>
      <c r="C47" s="81" t="s">
        <v>54</v>
      </c>
      <c r="D47" s="89" t="s">
        <v>110</v>
      </c>
      <c r="E47" s="83" t="s">
        <v>48</v>
      </c>
      <c r="F47" s="97">
        <v>300</v>
      </c>
      <c r="G47" s="90"/>
      <c r="H47" s="86">
        <f>ROUND(G47*F47,2)</f>
        <v>0</v>
      </c>
    </row>
    <row r="48" spans="1:9" ht="48" customHeight="1" x14ac:dyDescent="0.2">
      <c r="A48" s="20"/>
      <c r="B48" s="6"/>
      <c r="C48" s="34" t="s">
        <v>22</v>
      </c>
      <c r="D48" s="10"/>
      <c r="E48" s="9"/>
      <c r="F48" s="8"/>
      <c r="G48" s="20"/>
      <c r="H48" s="23"/>
    </row>
    <row r="49" spans="1:8" s="103" customFormat="1" ht="35.25" customHeight="1" x14ac:dyDescent="0.2">
      <c r="A49" s="91" t="s">
        <v>74</v>
      </c>
      <c r="B49" s="80" t="s">
        <v>109</v>
      </c>
      <c r="C49" s="101" t="s">
        <v>188</v>
      </c>
      <c r="D49" s="102" t="s">
        <v>194</v>
      </c>
      <c r="E49" s="83"/>
      <c r="F49" s="97"/>
      <c r="G49" s="85"/>
      <c r="H49" s="100"/>
    </row>
    <row r="50" spans="1:8" s="87" customFormat="1" ht="43.9" customHeight="1" x14ac:dyDescent="0.2">
      <c r="A50" s="91" t="s">
        <v>75</v>
      </c>
      <c r="B50" s="88" t="s">
        <v>30</v>
      </c>
      <c r="C50" s="104" t="s">
        <v>252</v>
      </c>
      <c r="D50" s="89"/>
      <c r="E50" s="83" t="s">
        <v>36</v>
      </c>
      <c r="F50" s="97">
        <v>2</v>
      </c>
      <c r="G50" s="90"/>
      <c r="H50" s="86">
        <f t="shared" ref="H50:H53" si="5">ROUND(G50*F50,2)</f>
        <v>0</v>
      </c>
    </row>
    <row r="51" spans="1:8" s="87" customFormat="1" ht="43.9" customHeight="1" x14ac:dyDescent="0.2">
      <c r="A51" s="91" t="s">
        <v>156</v>
      </c>
      <c r="B51" s="88" t="s">
        <v>37</v>
      </c>
      <c r="C51" s="104" t="s">
        <v>302</v>
      </c>
      <c r="D51" s="89"/>
      <c r="E51" s="83" t="s">
        <v>36</v>
      </c>
      <c r="F51" s="97">
        <v>2</v>
      </c>
      <c r="G51" s="90"/>
      <c r="H51" s="86">
        <f t="shared" si="5"/>
        <v>0</v>
      </c>
    </row>
    <row r="52" spans="1:8" s="87" customFormat="1" ht="38.25" customHeight="1" x14ac:dyDescent="0.2">
      <c r="A52" s="91" t="s">
        <v>189</v>
      </c>
      <c r="B52" s="88" t="s">
        <v>49</v>
      </c>
      <c r="C52" s="104" t="s">
        <v>190</v>
      </c>
      <c r="D52" s="89"/>
      <c r="E52" s="83" t="s">
        <v>36</v>
      </c>
      <c r="F52" s="97">
        <v>1</v>
      </c>
      <c r="G52" s="90"/>
      <c r="H52" s="86">
        <f t="shared" si="5"/>
        <v>0</v>
      </c>
    </row>
    <row r="53" spans="1:8" s="87" customFormat="1" ht="37.5" customHeight="1" x14ac:dyDescent="0.2">
      <c r="A53" s="91" t="s">
        <v>191</v>
      </c>
      <c r="B53" s="88" t="s">
        <v>59</v>
      </c>
      <c r="C53" s="104" t="s">
        <v>192</v>
      </c>
      <c r="D53" s="89"/>
      <c r="E53" s="83" t="s">
        <v>36</v>
      </c>
      <c r="F53" s="97">
        <v>1</v>
      </c>
      <c r="G53" s="90"/>
      <c r="H53" s="86">
        <f t="shared" si="5"/>
        <v>0</v>
      </c>
    </row>
    <row r="54" spans="1:8" ht="36" customHeight="1" x14ac:dyDescent="0.2">
      <c r="A54" s="20"/>
      <c r="B54" s="12"/>
      <c r="C54" s="34" t="s">
        <v>23</v>
      </c>
      <c r="D54" s="10"/>
      <c r="E54" s="9"/>
      <c r="F54" s="8"/>
      <c r="G54" s="20"/>
      <c r="H54" s="23"/>
    </row>
    <row r="55" spans="1:8" s="87" customFormat="1" ht="43.9" customHeight="1" x14ac:dyDescent="0.2">
      <c r="A55" s="91" t="s">
        <v>55</v>
      </c>
      <c r="B55" s="80" t="s">
        <v>112</v>
      </c>
      <c r="C55" s="104" t="s">
        <v>193</v>
      </c>
      <c r="D55" s="102" t="s">
        <v>194</v>
      </c>
      <c r="E55" s="83" t="s">
        <v>36</v>
      </c>
      <c r="F55" s="97">
        <v>4</v>
      </c>
      <c r="G55" s="90"/>
      <c r="H55" s="86">
        <f>ROUND(G55*F55,2)</f>
        <v>0</v>
      </c>
    </row>
    <row r="56" spans="1:8" s="87" customFormat="1" ht="30" customHeight="1" x14ac:dyDescent="0.2">
      <c r="A56" s="91" t="s">
        <v>56</v>
      </c>
      <c r="B56" s="80" t="s">
        <v>117</v>
      </c>
      <c r="C56" s="104" t="s">
        <v>195</v>
      </c>
      <c r="D56" s="102" t="s">
        <v>194</v>
      </c>
      <c r="E56" s="83"/>
      <c r="F56" s="97"/>
      <c r="G56" s="85"/>
      <c r="H56" s="100"/>
    </row>
    <row r="57" spans="1:8" s="87" customFormat="1" ht="30" customHeight="1" x14ac:dyDescent="0.2">
      <c r="A57" s="91" t="s">
        <v>57</v>
      </c>
      <c r="B57" s="88" t="s">
        <v>30</v>
      </c>
      <c r="C57" s="81" t="s">
        <v>128</v>
      </c>
      <c r="D57" s="89"/>
      <c r="E57" s="83" t="s">
        <v>36</v>
      </c>
      <c r="F57" s="97">
        <v>2</v>
      </c>
      <c r="G57" s="90"/>
      <c r="H57" s="86">
        <f t="shared" ref="H57:H60" si="6">ROUND(G57*F57,2)</f>
        <v>0</v>
      </c>
    </row>
    <row r="58" spans="1:8" s="87" customFormat="1" ht="30" customHeight="1" x14ac:dyDescent="0.2">
      <c r="A58" s="91" t="s">
        <v>70</v>
      </c>
      <c r="B58" s="80" t="s">
        <v>122</v>
      </c>
      <c r="C58" s="81" t="s">
        <v>79</v>
      </c>
      <c r="D58" s="102" t="s">
        <v>194</v>
      </c>
      <c r="E58" s="83" t="s">
        <v>36</v>
      </c>
      <c r="F58" s="97">
        <v>4</v>
      </c>
      <c r="G58" s="90"/>
      <c r="H58" s="86">
        <f t="shared" si="6"/>
        <v>0</v>
      </c>
    </row>
    <row r="59" spans="1:8" s="87" customFormat="1" ht="30" customHeight="1" x14ac:dyDescent="0.2">
      <c r="A59" s="91" t="s">
        <v>71</v>
      </c>
      <c r="B59" s="80" t="s">
        <v>123</v>
      </c>
      <c r="C59" s="81" t="s">
        <v>80</v>
      </c>
      <c r="D59" s="102" t="s">
        <v>194</v>
      </c>
      <c r="E59" s="83" t="s">
        <v>36</v>
      </c>
      <c r="F59" s="97">
        <v>2</v>
      </c>
      <c r="G59" s="90"/>
      <c r="H59" s="86">
        <f t="shared" si="6"/>
        <v>0</v>
      </c>
    </row>
    <row r="60" spans="1:8" s="87" customFormat="1" ht="30" customHeight="1" x14ac:dyDescent="0.2">
      <c r="A60" s="91" t="s">
        <v>314</v>
      </c>
      <c r="B60" s="80" t="s">
        <v>124</v>
      </c>
      <c r="C60" s="81" t="s">
        <v>315</v>
      </c>
      <c r="D60" s="89" t="s">
        <v>114</v>
      </c>
      <c r="E60" s="83" t="s">
        <v>36</v>
      </c>
      <c r="F60" s="113">
        <v>3</v>
      </c>
      <c r="G60" s="90"/>
      <c r="H60" s="86">
        <f t="shared" si="6"/>
        <v>0</v>
      </c>
    </row>
    <row r="61" spans="1:8" ht="36" customHeight="1" x14ac:dyDescent="0.2">
      <c r="A61" s="20"/>
      <c r="B61" s="16"/>
      <c r="C61" s="34" t="s">
        <v>24</v>
      </c>
      <c r="D61" s="10"/>
      <c r="E61" s="7"/>
      <c r="F61" s="10"/>
      <c r="G61" s="20"/>
      <c r="H61" s="23"/>
    </row>
    <row r="62" spans="1:8" s="87" customFormat="1" ht="30" customHeight="1" x14ac:dyDescent="0.2">
      <c r="A62" s="92" t="s">
        <v>60</v>
      </c>
      <c r="B62" s="80" t="s">
        <v>374</v>
      </c>
      <c r="C62" s="81" t="s">
        <v>61</v>
      </c>
      <c r="D62" s="89" t="s">
        <v>129</v>
      </c>
      <c r="E62" s="83"/>
      <c r="F62" s="84"/>
      <c r="G62" s="85"/>
      <c r="H62" s="86"/>
    </row>
    <row r="63" spans="1:8" s="87" customFormat="1" ht="30" customHeight="1" x14ac:dyDescent="0.2">
      <c r="A63" s="92" t="s">
        <v>62</v>
      </c>
      <c r="B63" s="88" t="s">
        <v>30</v>
      </c>
      <c r="C63" s="81" t="s">
        <v>130</v>
      </c>
      <c r="D63" s="89"/>
      <c r="E63" s="83" t="s">
        <v>29</v>
      </c>
      <c r="F63" s="84">
        <v>600</v>
      </c>
      <c r="G63" s="90"/>
      <c r="H63" s="86">
        <f>ROUND(G63*F63,2)</f>
        <v>0</v>
      </c>
    </row>
    <row r="64" spans="1:8" ht="30" customHeight="1" thickBot="1" x14ac:dyDescent="0.25">
      <c r="A64" s="21"/>
      <c r="B64" s="38" t="str">
        <f>B6</f>
        <v>A</v>
      </c>
      <c r="C64" s="152" t="str">
        <f>C6</f>
        <v>BENTALL ST - REDWOOD AVE TO MOUNTAIN AVE MAJOR REHABILITATION</v>
      </c>
      <c r="D64" s="153"/>
      <c r="E64" s="153"/>
      <c r="F64" s="154"/>
      <c r="G64" s="21" t="s">
        <v>17</v>
      </c>
      <c r="H64" s="21">
        <f>SUM(H6:H63)</f>
        <v>0</v>
      </c>
    </row>
    <row r="65" spans="1:8" s="42" customFormat="1" ht="30" customHeight="1" thickTop="1" x14ac:dyDescent="0.2">
      <c r="A65" s="40"/>
      <c r="B65" s="39" t="s">
        <v>13</v>
      </c>
      <c r="C65" s="149" t="s">
        <v>269</v>
      </c>
      <c r="D65" s="150"/>
      <c r="E65" s="150"/>
      <c r="F65" s="151"/>
      <c r="G65" s="40"/>
      <c r="H65" s="41"/>
    </row>
    <row r="66" spans="1:8" ht="36" customHeight="1" x14ac:dyDescent="0.2">
      <c r="A66" s="20"/>
      <c r="B66" s="16"/>
      <c r="C66" s="33" t="s">
        <v>19</v>
      </c>
      <c r="D66" s="10"/>
      <c r="E66" s="8" t="s">
        <v>2</v>
      </c>
      <c r="F66" s="8" t="s">
        <v>2</v>
      </c>
      <c r="G66" s="20" t="s">
        <v>2</v>
      </c>
      <c r="H66" s="23"/>
    </row>
    <row r="67" spans="1:8" s="87" customFormat="1" ht="38.450000000000003" customHeight="1" x14ac:dyDescent="0.2">
      <c r="A67" s="79" t="s">
        <v>32</v>
      </c>
      <c r="B67" s="80" t="s">
        <v>165</v>
      </c>
      <c r="C67" s="81" t="s">
        <v>33</v>
      </c>
      <c r="D67" s="82" t="s">
        <v>272</v>
      </c>
      <c r="E67" s="83"/>
      <c r="F67" s="84"/>
      <c r="G67" s="85"/>
      <c r="H67" s="86"/>
    </row>
    <row r="68" spans="1:8" s="87" customFormat="1" ht="31.5" customHeight="1" x14ac:dyDescent="0.2">
      <c r="A68" s="79" t="s">
        <v>273</v>
      </c>
      <c r="B68" s="88" t="s">
        <v>30</v>
      </c>
      <c r="C68" s="81" t="s">
        <v>274</v>
      </c>
      <c r="D68" s="89" t="s">
        <v>2</v>
      </c>
      <c r="E68" s="83" t="s">
        <v>27</v>
      </c>
      <c r="F68" s="84">
        <v>20</v>
      </c>
      <c r="G68" s="90"/>
      <c r="H68" s="86">
        <f t="shared" ref="H68:H69" si="7">ROUND(G68*F68,2)</f>
        <v>0</v>
      </c>
    </row>
    <row r="69" spans="1:8" s="87" customFormat="1" ht="30" customHeight="1" x14ac:dyDescent="0.2">
      <c r="A69" s="91" t="s">
        <v>34</v>
      </c>
      <c r="B69" s="80" t="s">
        <v>164</v>
      </c>
      <c r="C69" s="81" t="s">
        <v>35</v>
      </c>
      <c r="D69" s="82" t="s">
        <v>272</v>
      </c>
      <c r="E69" s="83" t="s">
        <v>29</v>
      </c>
      <c r="F69" s="84">
        <v>150</v>
      </c>
      <c r="G69" s="90"/>
      <c r="H69" s="86">
        <f t="shared" si="7"/>
        <v>0</v>
      </c>
    </row>
    <row r="70" spans="1:8" ht="36" customHeight="1" x14ac:dyDescent="0.2">
      <c r="A70" s="20"/>
      <c r="B70" s="16"/>
      <c r="C70" s="34" t="s">
        <v>264</v>
      </c>
      <c r="D70" s="10"/>
      <c r="E70" s="7"/>
      <c r="F70" s="10"/>
      <c r="G70" s="20"/>
      <c r="H70" s="23"/>
    </row>
    <row r="71" spans="1:8" s="87" customFormat="1" ht="33" customHeight="1" x14ac:dyDescent="0.2">
      <c r="A71" s="92" t="s">
        <v>278</v>
      </c>
      <c r="B71" s="80" t="s">
        <v>163</v>
      </c>
      <c r="C71" s="81" t="s">
        <v>279</v>
      </c>
      <c r="D71" s="89" t="s">
        <v>141</v>
      </c>
      <c r="E71" s="83"/>
      <c r="F71" s="84"/>
      <c r="G71" s="85"/>
      <c r="H71" s="86"/>
    </row>
    <row r="72" spans="1:8" s="87" customFormat="1" ht="43.9" customHeight="1" x14ac:dyDescent="0.2">
      <c r="A72" s="92" t="s">
        <v>280</v>
      </c>
      <c r="B72" s="88" t="s">
        <v>30</v>
      </c>
      <c r="C72" s="81" t="s">
        <v>317</v>
      </c>
      <c r="D72" s="89" t="s">
        <v>2</v>
      </c>
      <c r="E72" s="83" t="s">
        <v>29</v>
      </c>
      <c r="F72" s="84">
        <v>410</v>
      </c>
      <c r="G72" s="90"/>
      <c r="H72" s="86">
        <f>ROUND(G72*F72,2)</f>
        <v>0</v>
      </c>
    </row>
    <row r="73" spans="1:8" s="87" customFormat="1" ht="32.25" customHeight="1" x14ac:dyDescent="0.2">
      <c r="A73" s="92" t="s">
        <v>282</v>
      </c>
      <c r="B73" s="80" t="s">
        <v>196</v>
      </c>
      <c r="C73" s="81" t="s">
        <v>283</v>
      </c>
      <c r="D73" s="89" t="s">
        <v>284</v>
      </c>
      <c r="E73" s="83"/>
      <c r="F73" s="84"/>
      <c r="G73" s="85"/>
      <c r="H73" s="86"/>
    </row>
    <row r="74" spans="1:8" s="87" customFormat="1" ht="43.9" customHeight="1" x14ac:dyDescent="0.2">
      <c r="A74" s="92" t="s">
        <v>285</v>
      </c>
      <c r="B74" s="88" t="s">
        <v>30</v>
      </c>
      <c r="C74" s="81" t="s">
        <v>319</v>
      </c>
      <c r="D74" s="89" t="s">
        <v>2</v>
      </c>
      <c r="E74" s="83" t="s">
        <v>29</v>
      </c>
      <c r="F74" s="84">
        <v>10</v>
      </c>
      <c r="G74" s="90"/>
      <c r="H74" s="86">
        <f t="shared" ref="H74:H76" si="8">ROUND(G74*F74,2)</f>
        <v>0</v>
      </c>
    </row>
    <row r="75" spans="1:8" s="87" customFormat="1" ht="43.9" customHeight="1" x14ac:dyDescent="0.2">
      <c r="A75" s="92" t="s">
        <v>286</v>
      </c>
      <c r="B75" s="88" t="s">
        <v>37</v>
      </c>
      <c r="C75" s="81" t="s">
        <v>320</v>
      </c>
      <c r="D75" s="89" t="s">
        <v>2</v>
      </c>
      <c r="E75" s="83" t="s">
        <v>29</v>
      </c>
      <c r="F75" s="84">
        <v>200</v>
      </c>
      <c r="G75" s="90"/>
      <c r="H75" s="86">
        <f t="shared" si="8"/>
        <v>0</v>
      </c>
    </row>
    <row r="76" spans="1:8" s="87" customFormat="1" ht="43.9" customHeight="1" x14ac:dyDescent="0.2">
      <c r="A76" s="92" t="s">
        <v>287</v>
      </c>
      <c r="B76" s="88" t="s">
        <v>49</v>
      </c>
      <c r="C76" s="81" t="s">
        <v>321</v>
      </c>
      <c r="D76" s="89" t="s">
        <v>2</v>
      </c>
      <c r="E76" s="83" t="s">
        <v>29</v>
      </c>
      <c r="F76" s="84">
        <v>40</v>
      </c>
      <c r="G76" s="90"/>
      <c r="H76" s="86">
        <f t="shared" si="8"/>
        <v>0</v>
      </c>
    </row>
    <row r="77" spans="1:8" s="87" customFormat="1" ht="30" customHeight="1" x14ac:dyDescent="0.2">
      <c r="A77" s="92" t="s">
        <v>38</v>
      </c>
      <c r="B77" s="80" t="s">
        <v>197</v>
      </c>
      <c r="C77" s="81" t="s">
        <v>39</v>
      </c>
      <c r="D77" s="89" t="s">
        <v>141</v>
      </c>
      <c r="E77" s="83"/>
      <c r="F77" s="84"/>
      <c r="G77" s="85"/>
      <c r="H77" s="86"/>
    </row>
    <row r="78" spans="1:8" s="87" customFormat="1" ht="30" customHeight="1" x14ac:dyDescent="0.2">
      <c r="A78" s="92" t="s">
        <v>142</v>
      </c>
      <c r="B78" s="88" t="s">
        <v>30</v>
      </c>
      <c r="C78" s="81" t="s">
        <v>143</v>
      </c>
      <c r="D78" s="89" t="s">
        <v>2</v>
      </c>
      <c r="E78" s="83" t="s">
        <v>36</v>
      </c>
      <c r="F78" s="84">
        <v>700</v>
      </c>
      <c r="G78" s="90"/>
      <c r="H78" s="86">
        <f>ROUND(G78*F78,2)</f>
        <v>0</v>
      </c>
    </row>
    <row r="79" spans="1:8" s="87" customFormat="1" ht="30" customHeight="1" x14ac:dyDescent="0.2">
      <c r="A79" s="92" t="s">
        <v>42</v>
      </c>
      <c r="B79" s="80" t="s">
        <v>198</v>
      </c>
      <c r="C79" s="81" t="s">
        <v>43</v>
      </c>
      <c r="D79" s="89" t="s">
        <v>141</v>
      </c>
      <c r="E79" s="83"/>
      <c r="F79" s="84"/>
      <c r="G79" s="85"/>
      <c r="H79" s="86"/>
    </row>
    <row r="80" spans="1:8" s="87" customFormat="1" ht="30" customHeight="1" x14ac:dyDescent="0.2">
      <c r="A80" s="93" t="s">
        <v>144</v>
      </c>
      <c r="B80" s="94" t="s">
        <v>30</v>
      </c>
      <c r="C80" s="95" t="s">
        <v>145</v>
      </c>
      <c r="D80" s="94" t="s">
        <v>2</v>
      </c>
      <c r="E80" s="94" t="s">
        <v>36</v>
      </c>
      <c r="F80" s="84">
        <v>6</v>
      </c>
      <c r="G80" s="90"/>
      <c r="H80" s="86">
        <f>ROUND(G80*F80,2)</f>
        <v>0</v>
      </c>
    </row>
    <row r="81" spans="1:8" s="87" customFormat="1" ht="30" customHeight="1" x14ac:dyDescent="0.2">
      <c r="A81" s="92" t="s">
        <v>44</v>
      </c>
      <c r="B81" s="88" t="s">
        <v>37</v>
      </c>
      <c r="C81" s="81" t="s">
        <v>45</v>
      </c>
      <c r="D81" s="89" t="s">
        <v>2</v>
      </c>
      <c r="E81" s="83" t="s">
        <v>36</v>
      </c>
      <c r="F81" s="84">
        <v>130</v>
      </c>
      <c r="G81" s="90"/>
      <c r="H81" s="86">
        <f>ROUND(G81*F81,2)</f>
        <v>0</v>
      </c>
    </row>
    <row r="82" spans="1:8" s="87" customFormat="1" ht="30" customHeight="1" x14ac:dyDescent="0.2">
      <c r="A82" s="92" t="s">
        <v>46</v>
      </c>
      <c r="B82" s="88" t="s">
        <v>49</v>
      </c>
      <c r="C82" s="81" t="s">
        <v>47</v>
      </c>
      <c r="D82" s="89" t="s">
        <v>2</v>
      </c>
      <c r="E82" s="83" t="s">
        <v>36</v>
      </c>
      <c r="F82" s="84">
        <v>375</v>
      </c>
      <c r="G82" s="90"/>
      <c r="H82" s="86">
        <f>ROUND(G82*F82,2)</f>
        <v>0</v>
      </c>
    </row>
    <row r="83" spans="1:8" s="87" customFormat="1" ht="43.9" customHeight="1" x14ac:dyDescent="0.2">
      <c r="A83" s="92" t="s">
        <v>172</v>
      </c>
      <c r="B83" s="80" t="s">
        <v>199</v>
      </c>
      <c r="C83" s="81" t="s">
        <v>173</v>
      </c>
      <c r="D83" s="89" t="s">
        <v>291</v>
      </c>
      <c r="E83" s="83"/>
      <c r="F83" s="84"/>
      <c r="G83" s="85"/>
      <c r="H83" s="86"/>
    </row>
    <row r="84" spans="1:8" s="87" customFormat="1" ht="30" customHeight="1" x14ac:dyDescent="0.2">
      <c r="A84" s="92" t="s">
        <v>174</v>
      </c>
      <c r="B84" s="88" t="s">
        <v>30</v>
      </c>
      <c r="C84" s="81" t="s">
        <v>328</v>
      </c>
      <c r="D84" s="89" t="s">
        <v>175</v>
      </c>
      <c r="E84" s="83"/>
      <c r="F84" s="84"/>
      <c r="G84" s="85"/>
      <c r="H84" s="86"/>
    </row>
    <row r="85" spans="1:8" s="87" customFormat="1" ht="30" customHeight="1" x14ac:dyDescent="0.2">
      <c r="A85" s="92" t="s">
        <v>176</v>
      </c>
      <c r="B85" s="96" t="s">
        <v>92</v>
      </c>
      <c r="C85" s="81" t="s">
        <v>177</v>
      </c>
      <c r="D85" s="89"/>
      <c r="E85" s="83" t="s">
        <v>29</v>
      </c>
      <c r="F85" s="84">
        <v>10</v>
      </c>
      <c r="G85" s="90"/>
      <c r="H85" s="86">
        <f>ROUND(G85*F85,2)</f>
        <v>0</v>
      </c>
    </row>
    <row r="86" spans="1:8" s="87" customFormat="1" ht="36" customHeight="1" x14ac:dyDescent="0.2">
      <c r="A86" s="92" t="s">
        <v>94</v>
      </c>
      <c r="B86" s="80" t="s">
        <v>200</v>
      </c>
      <c r="C86" s="81" t="s">
        <v>50</v>
      </c>
      <c r="D86" s="89" t="s">
        <v>146</v>
      </c>
      <c r="E86" s="83"/>
      <c r="F86" s="84"/>
      <c r="G86" s="85"/>
      <c r="H86" s="86"/>
    </row>
    <row r="87" spans="1:8" s="87" customFormat="1" ht="30" customHeight="1" x14ac:dyDescent="0.2">
      <c r="A87" s="92" t="s">
        <v>250</v>
      </c>
      <c r="B87" s="88" t="s">
        <v>30</v>
      </c>
      <c r="C87" s="81" t="s">
        <v>326</v>
      </c>
      <c r="D87" s="89" t="s">
        <v>251</v>
      </c>
      <c r="E87" s="83" t="s">
        <v>48</v>
      </c>
      <c r="F87" s="84">
        <v>200</v>
      </c>
      <c r="G87" s="90"/>
      <c r="H87" s="86">
        <f t="shared" ref="H87" si="9">ROUND(G87*F87,2)</f>
        <v>0</v>
      </c>
    </row>
    <row r="88" spans="1:8" s="87" customFormat="1" ht="36" customHeight="1" x14ac:dyDescent="0.2">
      <c r="A88" s="92" t="s">
        <v>96</v>
      </c>
      <c r="B88" s="88" t="s">
        <v>37</v>
      </c>
      <c r="C88" s="81" t="s">
        <v>370</v>
      </c>
      <c r="D88" s="89" t="s">
        <v>97</v>
      </c>
      <c r="E88" s="83" t="s">
        <v>48</v>
      </c>
      <c r="F88" s="84">
        <v>40</v>
      </c>
      <c r="G88" s="90"/>
      <c r="H88" s="86">
        <f t="shared" ref="H88:H89" si="10">ROUND(G88*F88,2)</f>
        <v>0</v>
      </c>
    </row>
    <row r="89" spans="1:8" s="87" customFormat="1" ht="36" customHeight="1" x14ac:dyDescent="0.2">
      <c r="A89" s="92" t="s">
        <v>294</v>
      </c>
      <c r="B89" s="88" t="s">
        <v>49</v>
      </c>
      <c r="C89" s="81" t="s">
        <v>325</v>
      </c>
      <c r="D89" s="89" t="s">
        <v>98</v>
      </c>
      <c r="E89" s="83" t="s">
        <v>48</v>
      </c>
      <c r="F89" s="84">
        <v>7</v>
      </c>
      <c r="G89" s="90"/>
      <c r="H89" s="86">
        <f t="shared" si="10"/>
        <v>0</v>
      </c>
    </row>
    <row r="90" spans="1:8" s="87" customFormat="1" ht="43.9" customHeight="1" x14ac:dyDescent="0.2">
      <c r="A90" s="92" t="s">
        <v>147</v>
      </c>
      <c r="B90" s="80" t="s">
        <v>204</v>
      </c>
      <c r="C90" s="81" t="s">
        <v>148</v>
      </c>
      <c r="D90" s="89" t="s">
        <v>295</v>
      </c>
      <c r="E90" s="99"/>
      <c r="F90" s="84"/>
      <c r="G90" s="85"/>
      <c r="H90" s="86"/>
    </row>
    <row r="91" spans="1:8" s="87" customFormat="1" ht="30" customHeight="1" x14ac:dyDescent="0.2">
      <c r="A91" s="92" t="s">
        <v>183</v>
      </c>
      <c r="B91" s="88" t="s">
        <v>30</v>
      </c>
      <c r="C91" s="81" t="s">
        <v>184</v>
      </c>
      <c r="D91" s="89"/>
      <c r="E91" s="83"/>
      <c r="F91" s="84"/>
      <c r="G91" s="85"/>
      <c r="H91" s="86"/>
    </row>
    <row r="92" spans="1:8" s="87" customFormat="1" ht="30" customHeight="1" x14ac:dyDescent="0.2">
      <c r="A92" s="92" t="s">
        <v>149</v>
      </c>
      <c r="B92" s="96" t="s">
        <v>92</v>
      </c>
      <c r="C92" s="81" t="s">
        <v>108</v>
      </c>
      <c r="D92" s="89"/>
      <c r="E92" s="83" t="s">
        <v>31</v>
      </c>
      <c r="F92" s="84">
        <v>800</v>
      </c>
      <c r="G92" s="90"/>
      <c r="H92" s="86">
        <f>ROUND(G92*F92,2)</f>
        <v>0</v>
      </c>
    </row>
    <row r="93" spans="1:8" s="87" customFormat="1" ht="30" customHeight="1" x14ac:dyDescent="0.2">
      <c r="A93" s="92" t="s">
        <v>150</v>
      </c>
      <c r="B93" s="88" t="s">
        <v>37</v>
      </c>
      <c r="C93" s="81" t="s">
        <v>67</v>
      </c>
      <c r="D93" s="89"/>
      <c r="E93" s="83"/>
      <c r="F93" s="84"/>
      <c r="G93" s="85"/>
      <c r="H93" s="86"/>
    </row>
    <row r="94" spans="1:8" s="87" customFormat="1" ht="30" customHeight="1" x14ac:dyDescent="0.2">
      <c r="A94" s="92" t="s">
        <v>151</v>
      </c>
      <c r="B94" s="96" t="s">
        <v>92</v>
      </c>
      <c r="C94" s="81" t="s">
        <v>108</v>
      </c>
      <c r="D94" s="89"/>
      <c r="E94" s="83" t="s">
        <v>31</v>
      </c>
      <c r="F94" s="84">
        <v>80</v>
      </c>
      <c r="G94" s="90"/>
      <c r="H94" s="86">
        <f>ROUND(G94*F94,2)</f>
        <v>0</v>
      </c>
    </row>
    <row r="95" spans="1:8" s="87" customFormat="1" ht="30" customHeight="1" x14ac:dyDescent="0.2">
      <c r="A95" s="92" t="s">
        <v>99</v>
      </c>
      <c r="B95" s="80" t="s">
        <v>206</v>
      </c>
      <c r="C95" s="81" t="s">
        <v>101</v>
      </c>
      <c r="D95" s="89" t="s">
        <v>185</v>
      </c>
      <c r="E95" s="83"/>
      <c r="F95" s="84"/>
      <c r="G95" s="85"/>
      <c r="H95" s="86"/>
    </row>
    <row r="96" spans="1:8" s="87" customFormat="1" ht="30" customHeight="1" x14ac:dyDescent="0.2">
      <c r="A96" s="92" t="s">
        <v>186</v>
      </c>
      <c r="B96" s="88" t="s">
        <v>30</v>
      </c>
      <c r="C96" s="81" t="s">
        <v>187</v>
      </c>
      <c r="D96" s="89" t="s">
        <v>2</v>
      </c>
      <c r="E96" s="83" t="s">
        <v>29</v>
      </c>
      <c r="F96" s="84">
        <v>150</v>
      </c>
      <c r="G96" s="90"/>
      <c r="H96" s="86">
        <f t="shared" ref="H96:H99" si="11">ROUND(G96*F96,2)</f>
        <v>0</v>
      </c>
    </row>
    <row r="97" spans="1:8" s="87" customFormat="1" ht="39" customHeight="1" x14ac:dyDescent="0.2">
      <c r="A97" s="92" t="s">
        <v>296</v>
      </c>
      <c r="B97" s="80" t="s">
        <v>207</v>
      </c>
      <c r="C97" s="81" t="s">
        <v>297</v>
      </c>
      <c r="D97" s="89" t="s">
        <v>298</v>
      </c>
      <c r="E97" s="83"/>
      <c r="F97" s="97"/>
      <c r="G97" s="85"/>
      <c r="H97" s="86">
        <f t="shared" si="11"/>
        <v>0</v>
      </c>
    </row>
    <row r="98" spans="1:8" s="87" customFormat="1" ht="25.5" customHeight="1" x14ac:dyDescent="0.2">
      <c r="A98" s="92" t="s">
        <v>299</v>
      </c>
      <c r="B98" s="88" t="s">
        <v>30</v>
      </c>
      <c r="C98" s="81" t="s">
        <v>300</v>
      </c>
      <c r="D98" s="89"/>
      <c r="E98" s="83" t="s">
        <v>29</v>
      </c>
      <c r="F98" s="97">
        <v>300</v>
      </c>
      <c r="G98" s="90"/>
      <c r="H98" s="86">
        <f t="shared" si="11"/>
        <v>0</v>
      </c>
    </row>
    <row r="99" spans="1:8" s="87" customFormat="1" ht="30" customHeight="1" x14ac:dyDescent="0.2">
      <c r="A99" s="92" t="s">
        <v>102</v>
      </c>
      <c r="B99" s="80" t="s">
        <v>208</v>
      </c>
      <c r="C99" s="81" t="s">
        <v>104</v>
      </c>
      <c r="D99" s="89" t="s">
        <v>154</v>
      </c>
      <c r="E99" s="83" t="s">
        <v>36</v>
      </c>
      <c r="F99" s="97">
        <v>2</v>
      </c>
      <c r="G99" s="90"/>
      <c r="H99" s="86">
        <f t="shared" si="11"/>
        <v>0</v>
      </c>
    </row>
    <row r="100" spans="1:8" ht="36" customHeight="1" x14ac:dyDescent="0.2">
      <c r="A100" s="20"/>
      <c r="B100" s="6"/>
      <c r="C100" s="34" t="s">
        <v>21</v>
      </c>
      <c r="D100" s="10"/>
      <c r="E100" s="9"/>
      <c r="F100" s="8"/>
      <c r="G100" s="20"/>
      <c r="H100" s="23"/>
    </row>
    <row r="101" spans="1:8" s="87" customFormat="1" ht="30" customHeight="1" x14ac:dyDescent="0.2">
      <c r="A101" s="91" t="s">
        <v>53</v>
      </c>
      <c r="B101" s="80" t="s">
        <v>209</v>
      </c>
      <c r="C101" s="81" t="s">
        <v>54</v>
      </c>
      <c r="D101" s="89" t="s">
        <v>110</v>
      </c>
      <c r="E101" s="83" t="s">
        <v>48</v>
      </c>
      <c r="F101" s="97">
        <v>400</v>
      </c>
      <c r="G101" s="90"/>
      <c r="H101" s="86">
        <f>ROUND(G101*F101,2)</f>
        <v>0</v>
      </c>
    </row>
    <row r="102" spans="1:8" ht="48" customHeight="1" x14ac:dyDescent="0.2">
      <c r="A102" s="20"/>
      <c r="B102" s="6"/>
      <c r="C102" s="34" t="s">
        <v>22</v>
      </c>
      <c r="D102" s="10"/>
      <c r="E102" s="9"/>
      <c r="F102" s="8"/>
      <c r="G102" s="20"/>
      <c r="H102" s="23"/>
    </row>
    <row r="103" spans="1:8" s="87" customFormat="1" ht="30" customHeight="1" x14ac:dyDescent="0.2">
      <c r="A103" s="91" t="s">
        <v>111</v>
      </c>
      <c r="B103" s="80" t="s">
        <v>210</v>
      </c>
      <c r="C103" s="81" t="s">
        <v>113</v>
      </c>
      <c r="D103" s="89" t="s">
        <v>114</v>
      </c>
      <c r="E103" s="83"/>
      <c r="F103" s="97"/>
      <c r="G103" s="85"/>
      <c r="H103" s="100"/>
    </row>
    <row r="104" spans="1:8" s="87" customFormat="1" ht="30" customHeight="1" x14ac:dyDescent="0.2">
      <c r="A104" s="91" t="s">
        <v>115</v>
      </c>
      <c r="B104" s="88" t="s">
        <v>30</v>
      </c>
      <c r="C104" s="81" t="s">
        <v>155</v>
      </c>
      <c r="D104" s="89"/>
      <c r="E104" s="83" t="s">
        <v>36</v>
      </c>
      <c r="F104" s="97">
        <v>2</v>
      </c>
      <c r="G104" s="90"/>
      <c r="H104" s="86">
        <f>ROUND(G104*F104,2)</f>
        <v>0</v>
      </c>
    </row>
    <row r="105" spans="1:8" s="87" customFormat="1" ht="30" customHeight="1" x14ac:dyDescent="0.2">
      <c r="A105" s="91" t="s">
        <v>116</v>
      </c>
      <c r="B105" s="80" t="s">
        <v>211</v>
      </c>
      <c r="C105" s="81" t="s">
        <v>118</v>
      </c>
      <c r="D105" s="89" t="s">
        <v>114</v>
      </c>
      <c r="E105" s="83"/>
      <c r="F105" s="97"/>
      <c r="G105" s="85"/>
      <c r="H105" s="100"/>
    </row>
    <row r="106" spans="1:8" s="87" customFormat="1" ht="30" customHeight="1" x14ac:dyDescent="0.2">
      <c r="A106" s="91" t="s">
        <v>119</v>
      </c>
      <c r="B106" s="88" t="s">
        <v>30</v>
      </c>
      <c r="C106" s="81" t="s">
        <v>120</v>
      </c>
      <c r="D106" s="89"/>
      <c r="E106" s="83"/>
      <c r="F106" s="97"/>
      <c r="G106" s="85"/>
      <c r="H106" s="100"/>
    </row>
    <row r="107" spans="1:8" s="87" customFormat="1" ht="43.9" customHeight="1" x14ac:dyDescent="0.2">
      <c r="A107" s="91" t="s">
        <v>121</v>
      </c>
      <c r="B107" s="96" t="s">
        <v>92</v>
      </c>
      <c r="C107" s="81" t="s">
        <v>301</v>
      </c>
      <c r="D107" s="89"/>
      <c r="E107" s="83" t="s">
        <v>48</v>
      </c>
      <c r="F107" s="97">
        <v>4</v>
      </c>
      <c r="G107" s="90"/>
      <c r="H107" s="86">
        <f>ROUND(G107*F107,2)</f>
        <v>0</v>
      </c>
    </row>
    <row r="108" spans="1:8" s="103" customFormat="1" ht="35.25" customHeight="1" x14ac:dyDescent="0.2">
      <c r="A108" s="91" t="s">
        <v>74</v>
      </c>
      <c r="B108" s="80" t="s">
        <v>212</v>
      </c>
      <c r="C108" s="101" t="s">
        <v>188</v>
      </c>
      <c r="D108" s="102" t="s">
        <v>194</v>
      </c>
      <c r="E108" s="83"/>
      <c r="F108" s="97"/>
      <c r="G108" s="85"/>
      <c r="H108" s="100"/>
    </row>
    <row r="109" spans="1:8" s="87" customFormat="1" ht="43.9" customHeight="1" x14ac:dyDescent="0.2">
      <c r="A109" s="91" t="s">
        <v>75</v>
      </c>
      <c r="B109" s="88" t="s">
        <v>30</v>
      </c>
      <c r="C109" s="104" t="s">
        <v>252</v>
      </c>
      <c r="D109" s="89"/>
      <c r="E109" s="83" t="s">
        <v>36</v>
      </c>
      <c r="F109" s="97">
        <v>1</v>
      </c>
      <c r="G109" s="90"/>
      <c r="H109" s="86">
        <f t="shared" ref="H109:H110" si="12">ROUND(G109*F109,2)</f>
        <v>0</v>
      </c>
    </row>
    <row r="110" spans="1:8" s="87" customFormat="1" ht="43.9" customHeight="1" x14ac:dyDescent="0.2">
      <c r="A110" s="91" t="s">
        <v>76</v>
      </c>
      <c r="B110" s="88" t="s">
        <v>37</v>
      </c>
      <c r="C110" s="104" t="s">
        <v>253</v>
      </c>
      <c r="D110" s="89"/>
      <c r="E110" s="83" t="s">
        <v>36</v>
      </c>
      <c r="F110" s="97">
        <v>1</v>
      </c>
      <c r="G110" s="90"/>
      <c r="H110" s="86">
        <f t="shared" si="12"/>
        <v>0</v>
      </c>
    </row>
    <row r="111" spans="1:8" s="103" customFormat="1" ht="43.9" customHeight="1" x14ac:dyDescent="0.2">
      <c r="A111" s="91" t="s">
        <v>307</v>
      </c>
      <c r="B111" s="80" t="s">
        <v>213</v>
      </c>
      <c r="C111" s="105" t="s">
        <v>308</v>
      </c>
      <c r="D111" s="89" t="s">
        <v>114</v>
      </c>
      <c r="E111" s="83"/>
      <c r="F111" s="97"/>
      <c r="G111" s="85"/>
      <c r="H111" s="100"/>
    </row>
    <row r="112" spans="1:8" s="103" customFormat="1" ht="30" customHeight="1" x14ac:dyDescent="0.2">
      <c r="A112" s="91" t="s">
        <v>309</v>
      </c>
      <c r="B112" s="88" t="s">
        <v>30</v>
      </c>
      <c r="C112" s="105" t="s">
        <v>137</v>
      </c>
      <c r="D112" s="89"/>
      <c r="E112" s="83" t="s">
        <v>36</v>
      </c>
      <c r="F112" s="97">
        <v>2</v>
      </c>
      <c r="G112" s="90"/>
      <c r="H112" s="86">
        <f t="shared" ref="H112:H114" si="13">ROUND(G112*F112,2)</f>
        <v>0</v>
      </c>
    </row>
    <row r="113" spans="1:8" s="87" customFormat="1" ht="30" customHeight="1" x14ac:dyDescent="0.2">
      <c r="A113" s="91" t="s">
        <v>157</v>
      </c>
      <c r="B113" s="80" t="s">
        <v>214</v>
      </c>
      <c r="C113" s="81" t="s">
        <v>158</v>
      </c>
      <c r="D113" s="89" t="s">
        <v>114</v>
      </c>
      <c r="E113" s="83" t="s">
        <v>36</v>
      </c>
      <c r="F113" s="97">
        <v>2</v>
      </c>
      <c r="G113" s="90"/>
      <c r="H113" s="86">
        <f t="shared" si="13"/>
        <v>0</v>
      </c>
    </row>
    <row r="114" spans="1:8" s="87" customFormat="1" ht="39.950000000000003" customHeight="1" x14ac:dyDescent="0.2">
      <c r="A114" s="91" t="s">
        <v>125</v>
      </c>
      <c r="B114" s="80" t="s">
        <v>215</v>
      </c>
      <c r="C114" s="81" t="s">
        <v>126</v>
      </c>
      <c r="D114" s="89" t="s">
        <v>114</v>
      </c>
      <c r="E114" s="83" t="s">
        <v>36</v>
      </c>
      <c r="F114" s="97">
        <v>4</v>
      </c>
      <c r="G114" s="90"/>
      <c r="H114" s="86">
        <f t="shared" si="13"/>
        <v>0</v>
      </c>
    </row>
    <row r="115" spans="1:8" ht="36" customHeight="1" x14ac:dyDescent="0.2">
      <c r="A115" s="20"/>
      <c r="B115" s="12"/>
      <c r="C115" s="34" t="s">
        <v>23</v>
      </c>
      <c r="D115" s="10"/>
      <c r="E115" s="9"/>
      <c r="F115" s="8"/>
      <c r="G115" s="20"/>
      <c r="H115" s="23"/>
    </row>
    <row r="116" spans="1:8" s="87" customFormat="1" ht="43.9" customHeight="1" x14ac:dyDescent="0.2">
      <c r="A116" s="91" t="s">
        <v>55</v>
      </c>
      <c r="B116" s="80" t="s">
        <v>216</v>
      </c>
      <c r="C116" s="104" t="s">
        <v>193</v>
      </c>
      <c r="D116" s="102" t="s">
        <v>194</v>
      </c>
      <c r="E116" s="83" t="s">
        <v>36</v>
      </c>
      <c r="F116" s="97">
        <v>5</v>
      </c>
      <c r="G116" s="90"/>
      <c r="H116" s="86">
        <f>ROUND(G116*F116,2)</f>
        <v>0</v>
      </c>
    </row>
    <row r="117" spans="1:8" s="87" customFormat="1" ht="30" customHeight="1" x14ac:dyDescent="0.2">
      <c r="A117" s="91" t="s">
        <v>68</v>
      </c>
      <c r="B117" s="80" t="s">
        <v>217</v>
      </c>
      <c r="C117" s="81" t="s">
        <v>77</v>
      </c>
      <c r="D117" s="89" t="s">
        <v>114</v>
      </c>
      <c r="E117" s="83"/>
      <c r="F117" s="97"/>
      <c r="G117" s="98"/>
      <c r="H117" s="100"/>
    </row>
    <row r="118" spans="1:8" s="87" customFormat="1" ht="30" customHeight="1" x14ac:dyDescent="0.2">
      <c r="A118" s="91" t="s">
        <v>78</v>
      </c>
      <c r="B118" s="88" t="s">
        <v>30</v>
      </c>
      <c r="C118" s="81" t="s">
        <v>127</v>
      </c>
      <c r="D118" s="89"/>
      <c r="E118" s="83" t="s">
        <v>69</v>
      </c>
      <c r="F118" s="106">
        <v>1</v>
      </c>
      <c r="G118" s="90"/>
      <c r="H118" s="86">
        <f>ROUND(G118*F118,2)</f>
        <v>0</v>
      </c>
    </row>
    <row r="119" spans="1:8" s="87" customFormat="1" ht="30" customHeight="1" x14ac:dyDescent="0.2">
      <c r="A119" s="91" t="s">
        <v>56</v>
      </c>
      <c r="B119" s="80" t="s">
        <v>218</v>
      </c>
      <c r="C119" s="104" t="s">
        <v>195</v>
      </c>
      <c r="D119" s="102" t="s">
        <v>194</v>
      </c>
      <c r="E119" s="83"/>
      <c r="F119" s="97"/>
      <c r="G119" s="85"/>
      <c r="H119" s="100"/>
    </row>
    <row r="120" spans="1:8" s="87" customFormat="1" ht="30" customHeight="1" x14ac:dyDescent="0.2">
      <c r="A120" s="91" t="s">
        <v>159</v>
      </c>
      <c r="B120" s="88" t="s">
        <v>30</v>
      </c>
      <c r="C120" s="81" t="s">
        <v>160</v>
      </c>
      <c r="D120" s="89"/>
      <c r="E120" s="83" t="s">
        <v>36</v>
      </c>
      <c r="F120" s="97">
        <v>3</v>
      </c>
      <c r="G120" s="90"/>
      <c r="H120" s="86">
        <f t="shared" ref="H120:H123" si="14">ROUND(G120*F120,2)</f>
        <v>0</v>
      </c>
    </row>
    <row r="121" spans="1:8" s="87" customFormat="1" ht="30" customHeight="1" x14ac:dyDescent="0.2">
      <c r="A121" s="91" t="s">
        <v>57</v>
      </c>
      <c r="B121" s="88" t="s">
        <v>37</v>
      </c>
      <c r="C121" s="81" t="s">
        <v>128</v>
      </c>
      <c r="D121" s="89"/>
      <c r="E121" s="83" t="s">
        <v>36</v>
      </c>
      <c r="F121" s="97">
        <v>6</v>
      </c>
      <c r="G121" s="90"/>
      <c r="H121" s="86">
        <f t="shared" si="14"/>
        <v>0</v>
      </c>
    </row>
    <row r="122" spans="1:8" s="87" customFormat="1" ht="30" customHeight="1" x14ac:dyDescent="0.2">
      <c r="A122" s="91" t="s">
        <v>70</v>
      </c>
      <c r="B122" s="80" t="s">
        <v>219</v>
      </c>
      <c r="C122" s="81" t="s">
        <v>79</v>
      </c>
      <c r="D122" s="102" t="s">
        <v>194</v>
      </c>
      <c r="E122" s="83" t="s">
        <v>36</v>
      </c>
      <c r="F122" s="97">
        <v>7</v>
      </c>
      <c r="G122" s="90"/>
      <c r="H122" s="86">
        <f t="shared" si="14"/>
        <v>0</v>
      </c>
    </row>
    <row r="123" spans="1:8" s="87" customFormat="1" ht="30" customHeight="1" x14ac:dyDescent="0.2">
      <c r="A123" s="91" t="s">
        <v>71</v>
      </c>
      <c r="B123" s="80" t="s">
        <v>220</v>
      </c>
      <c r="C123" s="81" t="s">
        <v>80</v>
      </c>
      <c r="D123" s="102" t="s">
        <v>194</v>
      </c>
      <c r="E123" s="83" t="s">
        <v>36</v>
      </c>
      <c r="F123" s="97">
        <v>4</v>
      </c>
      <c r="G123" s="90"/>
      <c r="H123" s="86">
        <f t="shared" si="14"/>
        <v>0</v>
      </c>
    </row>
    <row r="124" spans="1:8" ht="36" customHeight="1" x14ac:dyDescent="0.2">
      <c r="A124" s="20"/>
      <c r="B124" s="16"/>
      <c r="C124" s="34" t="s">
        <v>24</v>
      </c>
      <c r="D124" s="10"/>
      <c r="E124" s="7"/>
      <c r="F124" s="10"/>
      <c r="G124" s="20"/>
      <c r="H124" s="23"/>
    </row>
    <row r="125" spans="1:8" s="87" customFormat="1" ht="30" customHeight="1" x14ac:dyDescent="0.2">
      <c r="A125" s="92" t="s">
        <v>60</v>
      </c>
      <c r="B125" s="80" t="s">
        <v>221</v>
      </c>
      <c r="C125" s="81" t="s">
        <v>61</v>
      </c>
      <c r="D125" s="89" t="s">
        <v>129</v>
      </c>
      <c r="E125" s="83"/>
      <c r="F125" s="84"/>
      <c r="G125" s="85"/>
      <c r="H125" s="86"/>
    </row>
    <row r="126" spans="1:8" s="87" customFormat="1" ht="30" customHeight="1" x14ac:dyDescent="0.2">
      <c r="A126" s="92" t="s">
        <v>62</v>
      </c>
      <c r="B126" s="88" t="s">
        <v>30</v>
      </c>
      <c r="C126" s="81" t="s">
        <v>130</v>
      </c>
      <c r="D126" s="89"/>
      <c r="E126" s="83" t="s">
        <v>29</v>
      </c>
      <c r="F126" s="84">
        <v>300</v>
      </c>
      <c r="G126" s="90"/>
      <c r="H126" s="86">
        <f>ROUND(G126*F126,2)</f>
        <v>0</v>
      </c>
    </row>
    <row r="127" spans="1:8" s="42" customFormat="1" ht="30" customHeight="1" thickBot="1" x14ac:dyDescent="0.25">
      <c r="A127" s="43"/>
      <c r="B127" s="38" t="str">
        <f>B65</f>
        <v>B</v>
      </c>
      <c r="C127" s="152" t="str">
        <f>C65</f>
        <v>McDERMOT AVE - MYRTLE ST TO McPHILLIPS ST MINOR REHABILITATION</v>
      </c>
      <c r="D127" s="153"/>
      <c r="E127" s="153"/>
      <c r="F127" s="154"/>
      <c r="G127" s="43" t="s">
        <v>17</v>
      </c>
      <c r="H127" s="43">
        <f>SUM(H65:H126)</f>
        <v>0</v>
      </c>
    </row>
    <row r="128" spans="1:8" s="42" customFormat="1" ht="30" customHeight="1" thickTop="1" x14ac:dyDescent="0.2">
      <c r="A128" s="40"/>
      <c r="B128" s="39" t="s">
        <v>14</v>
      </c>
      <c r="C128" s="149" t="s">
        <v>270</v>
      </c>
      <c r="D128" s="150"/>
      <c r="E128" s="150"/>
      <c r="F128" s="151"/>
      <c r="G128" s="40"/>
      <c r="H128" s="41"/>
    </row>
    <row r="129" spans="1:8" ht="36" customHeight="1" x14ac:dyDescent="0.2">
      <c r="A129" s="20"/>
      <c r="B129" s="16"/>
      <c r="C129" s="33" t="s">
        <v>19</v>
      </c>
      <c r="D129" s="10"/>
      <c r="E129" s="8" t="s">
        <v>2</v>
      </c>
      <c r="F129" s="8" t="s">
        <v>2</v>
      </c>
      <c r="G129" s="20" t="s">
        <v>2</v>
      </c>
      <c r="H129" s="23"/>
    </row>
    <row r="130" spans="1:8" s="87" customFormat="1" ht="38.450000000000003" customHeight="1" x14ac:dyDescent="0.2">
      <c r="A130" s="79" t="s">
        <v>32</v>
      </c>
      <c r="B130" s="80" t="s">
        <v>166</v>
      </c>
      <c r="C130" s="81" t="s">
        <v>33</v>
      </c>
      <c r="D130" s="82" t="s">
        <v>272</v>
      </c>
      <c r="E130" s="83"/>
      <c r="F130" s="84"/>
      <c r="G130" s="85"/>
      <c r="H130" s="86"/>
    </row>
    <row r="131" spans="1:8" s="87" customFormat="1" ht="31.5" customHeight="1" x14ac:dyDescent="0.2">
      <c r="A131" s="79" t="s">
        <v>273</v>
      </c>
      <c r="B131" s="88" t="s">
        <v>30</v>
      </c>
      <c r="C131" s="81" t="s">
        <v>274</v>
      </c>
      <c r="D131" s="89" t="s">
        <v>2</v>
      </c>
      <c r="E131" s="83" t="s">
        <v>27</v>
      </c>
      <c r="F131" s="84">
        <v>15</v>
      </c>
      <c r="G131" s="90"/>
      <c r="H131" s="86">
        <f t="shared" ref="H131:H133" si="15">ROUND(G131*F131,2)</f>
        <v>0</v>
      </c>
    </row>
    <row r="132" spans="1:8" s="87" customFormat="1" ht="30" customHeight="1" x14ac:dyDescent="0.2">
      <c r="A132" s="91" t="s">
        <v>34</v>
      </c>
      <c r="B132" s="80" t="s">
        <v>167</v>
      </c>
      <c r="C132" s="81" t="s">
        <v>35</v>
      </c>
      <c r="D132" s="82" t="s">
        <v>272</v>
      </c>
      <c r="E132" s="83" t="s">
        <v>29</v>
      </c>
      <c r="F132" s="84">
        <v>800</v>
      </c>
      <c r="G132" s="90"/>
      <c r="H132" s="86">
        <f t="shared" si="15"/>
        <v>0</v>
      </c>
    </row>
    <row r="133" spans="1:8" s="87" customFormat="1" ht="30" customHeight="1" x14ac:dyDescent="0.2">
      <c r="A133" s="91" t="s">
        <v>275</v>
      </c>
      <c r="B133" s="80" t="s">
        <v>168</v>
      </c>
      <c r="C133" s="81" t="s">
        <v>276</v>
      </c>
      <c r="D133" s="82" t="s">
        <v>277</v>
      </c>
      <c r="E133" s="83" t="s">
        <v>27</v>
      </c>
      <c r="F133" s="84">
        <v>35</v>
      </c>
      <c r="G133" s="90"/>
      <c r="H133" s="86">
        <f t="shared" si="15"/>
        <v>0</v>
      </c>
    </row>
    <row r="134" spans="1:8" ht="36" customHeight="1" x14ac:dyDescent="0.2">
      <c r="A134" s="20"/>
      <c r="B134" s="16"/>
      <c r="C134" s="34" t="s">
        <v>264</v>
      </c>
      <c r="D134" s="10"/>
      <c r="E134" s="7"/>
      <c r="F134" s="10"/>
      <c r="G134" s="20"/>
      <c r="H134" s="23"/>
    </row>
    <row r="135" spans="1:8" s="87" customFormat="1" ht="33" customHeight="1" x14ac:dyDescent="0.2">
      <c r="A135" s="92" t="s">
        <v>278</v>
      </c>
      <c r="B135" s="80" t="s">
        <v>224</v>
      </c>
      <c r="C135" s="81" t="s">
        <v>279</v>
      </c>
      <c r="D135" s="89" t="s">
        <v>141</v>
      </c>
      <c r="E135" s="83"/>
      <c r="F135" s="84"/>
      <c r="G135" s="85"/>
      <c r="H135" s="86"/>
    </row>
    <row r="136" spans="1:8" s="87" customFormat="1" ht="43.9" customHeight="1" x14ac:dyDescent="0.2">
      <c r="A136" s="92" t="s">
        <v>281</v>
      </c>
      <c r="B136" s="88" t="s">
        <v>30</v>
      </c>
      <c r="C136" s="81" t="s">
        <v>318</v>
      </c>
      <c r="D136" s="89" t="s">
        <v>2</v>
      </c>
      <c r="E136" s="83" t="s">
        <v>29</v>
      </c>
      <c r="F136" s="84">
        <v>330</v>
      </c>
      <c r="G136" s="90"/>
      <c r="H136" s="86">
        <f>ROUND(G136*F136,2)</f>
        <v>0</v>
      </c>
    </row>
    <row r="137" spans="1:8" s="87" customFormat="1" ht="32.25" customHeight="1" x14ac:dyDescent="0.2">
      <c r="A137" s="92" t="s">
        <v>282</v>
      </c>
      <c r="B137" s="80" t="s">
        <v>225</v>
      </c>
      <c r="C137" s="81" t="s">
        <v>283</v>
      </c>
      <c r="D137" s="89" t="s">
        <v>284</v>
      </c>
      <c r="E137" s="83"/>
      <c r="F137" s="84"/>
      <c r="G137" s="85"/>
      <c r="H137" s="86"/>
    </row>
    <row r="138" spans="1:8" s="87" customFormat="1" ht="43.9" customHeight="1" x14ac:dyDescent="0.2">
      <c r="A138" s="92" t="s">
        <v>288</v>
      </c>
      <c r="B138" s="88" t="s">
        <v>30</v>
      </c>
      <c r="C138" s="81" t="s">
        <v>322</v>
      </c>
      <c r="D138" s="89" t="s">
        <v>2</v>
      </c>
      <c r="E138" s="83" t="s">
        <v>29</v>
      </c>
      <c r="F138" s="84">
        <v>10</v>
      </c>
      <c r="G138" s="90"/>
      <c r="H138" s="86">
        <f t="shared" ref="H138:H140" si="16">ROUND(G138*F138,2)</f>
        <v>0</v>
      </c>
    </row>
    <row r="139" spans="1:8" s="87" customFormat="1" ht="43.9" customHeight="1" x14ac:dyDescent="0.2">
      <c r="A139" s="92" t="s">
        <v>289</v>
      </c>
      <c r="B139" s="88" t="s">
        <v>37</v>
      </c>
      <c r="C139" s="81" t="s">
        <v>323</v>
      </c>
      <c r="D139" s="89" t="s">
        <v>2</v>
      </c>
      <c r="E139" s="83" t="s">
        <v>29</v>
      </c>
      <c r="F139" s="84">
        <v>110</v>
      </c>
      <c r="G139" s="90"/>
      <c r="H139" s="86">
        <f t="shared" si="16"/>
        <v>0</v>
      </c>
    </row>
    <row r="140" spans="1:8" s="87" customFormat="1" ht="43.9" customHeight="1" x14ac:dyDescent="0.2">
      <c r="A140" s="92" t="s">
        <v>290</v>
      </c>
      <c r="B140" s="88" t="s">
        <v>49</v>
      </c>
      <c r="C140" s="81" t="s">
        <v>324</v>
      </c>
      <c r="D140" s="89" t="s">
        <v>2</v>
      </c>
      <c r="E140" s="83" t="s">
        <v>29</v>
      </c>
      <c r="F140" s="84">
        <v>60</v>
      </c>
      <c r="G140" s="90"/>
      <c r="H140" s="86">
        <f t="shared" si="16"/>
        <v>0</v>
      </c>
    </row>
    <row r="141" spans="1:8" s="87" customFormat="1" ht="30" customHeight="1" x14ac:dyDescent="0.2">
      <c r="A141" s="92" t="s">
        <v>38</v>
      </c>
      <c r="B141" s="80" t="s">
        <v>226</v>
      </c>
      <c r="C141" s="81" t="s">
        <v>39</v>
      </c>
      <c r="D141" s="89" t="s">
        <v>141</v>
      </c>
      <c r="E141" s="83"/>
      <c r="F141" s="84"/>
      <c r="G141" s="85"/>
      <c r="H141" s="86"/>
    </row>
    <row r="142" spans="1:8" s="87" customFormat="1" ht="30" customHeight="1" x14ac:dyDescent="0.2">
      <c r="A142" s="92" t="s">
        <v>40</v>
      </c>
      <c r="B142" s="88" t="s">
        <v>30</v>
      </c>
      <c r="C142" s="81" t="s">
        <v>41</v>
      </c>
      <c r="D142" s="89" t="s">
        <v>2</v>
      </c>
      <c r="E142" s="83" t="s">
        <v>36</v>
      </c>
      <c r="F142" s="84">
        <v>300</v>
      </c>
      <c r="G142" s="90"/>
      <c r="H142" s="86">
        <f>ROUND(G142*F142,2)</f>
        <v>0</v>
      </c>
    </row>
    <row r="143" spans="1:8" s="87" customFormat="1" ht="30" customHeight="1" x14ac:dyDescent="0.2">
      <c r="A143" s="92" t="s">
        <v>42</v>
      </c>
      <c r="B143" s="80" t="s">
        <v>227</v>
      </c>
      <c r="C143" s="81" t="s">
        <v>43</v>
      </c>
      <c r="D143" s="89" t="s">
        <v>141</v>
      </c>
      <c r="E143" s="83"/>
      <c r="F143" s="84"/>
      <c r="G143" s="85"/>
      <c r="H143" s="86"/>
    </row>
    <row r="144" spans="1:8" s="87" customFormat="1" ht="30" customHeight="1" x14ac:dyDescent="0.2">
      <c r="A144" s="93" t="s">
        <v>144</v>
      </c>
      <c r="B144" s="94" t="s">
        <v>30</v>
      </c>
      <c r="C144" s="95" t="s">
        <v>145</v>
      </c>
      <c r="D144" s="94" t="s">
        <v>2</v>
      </c>
      <c r="E144" s="94" t="s">
        <v>36</v>
      </c>
      <c r="F144" s="84">
        <v>50</v>
      </c>
      <c r="G144" s="90"/>
      <c r="H144" s="86">
        <f>ROUND(G144*F144,2)</f>
        <v>0</v>
      </c>
    </row>
    <row r="145" spans="1:8" s="87" customFormat="1" ht="30" customHeight="1" x14ac:dyDescent="0.2">
      <c r="A145" s="92" t="s">
        <v>44</v>
      </c>
      <c r="B145" s="88" t="s">
        <v>37</v>
      </c>
      <c r="C145" s="81" t="s">
        <v>45</v>
      </c>
      <c r="D145" s="89" t="s">
        <v>2</v>
      </c>
      <c r="E145" s="83" t="s">
        <v>36</v>
      </c>
      <c r="F145" s="84">
        <v>300</v>
      </c>
      <c r="G145" s="90"/>
      <c r="H145" s="86">
        <f>ROUND(G145*F145,2)</f>
        <v>0</v>
      </c>
    </row>
    <row r="146" spans="1:8" s="87" customFormat="1" ht="30" customHeight="1" x14ac:dyDescent="0.2">
      <c r="A146" s="131" t="s">
        <v>329</v>
      </c>
      <c r="B146" s="124" t="s">
        <v>228</v>
      </c>
      <c r="C146" s="127" t="s">
        <v>330</v>
      </c>
      <c r="D146" s="125" t="s">
        <v>291</v>
      </c>
      <c r="E146" s="128"/>
      <c r="F146" s="129"/>
      <c r="G146" s="133"/>
      <c r="H146" s="126"/>
    </row>
    <row r="147" spans="1:8" s="87" customFormat="1" ht="30" customHeight="1" x14ac:dyDescent="0.2">
      <c r="A147" s="131" t="s">
        <v>331</v>
      </c>
      <c r="B147" s="130" t="s">
        <v>30</v>
      </c>
      <c r="C147" s="127" t="s">
        <v>332</v>
      </c>
      <c r="D147" s="125" t="s">
        <v>175</v>
      </c>
      <c r="E147" s="128" t="s">
        <v>29</v>
      </c>
      <c r="F147" s="129">
        <v>170</v>
      </c>
      <c r="G147" s="132"/>
      <c r="H147" s="86">
        <f>ROUND(G147*F147,2)</f>
        <v>0</v>
      </c>
    </row>
    <row r="148" spans="1:8" s="87" customFormat="1" ht="43.9" customHeight="1" x14ac:dyDescent="0.2">
      <c r="A148" s="92" t="s">
        <v>172</v>
      </c>
      <c r="B148" s="80" t="s">
        <v>229</v>
      </c>
      <c r="C148" s="81" t="s">
        <v>173</v>
      </c>
      <c r="D148" s="89" t="s">
        <v>291</v>
      </c>
      <c r="E148" s="83"/>
      <c r="F148" s="84"/>
      <c r="G148" s="85"/>
      <c r="H148" s="86"/>
    </row>
    <row r="149" spans="1:8" s="87" customFormat="1" ht="30" customHeight="1" x14ac:dyDescent="0.2">
      <c r="A149" s="92" t="s">
        <v>174</v>
      </c>
      <c r="B149" s="88" t="s">
        <v>30</v>
      </c>
      <c r="C149" s="81" t="s">
        <v>328</v>
      </c>
      <c r="D149" s="89" t="s">
        <v>175</v>
      </c>
      <c r="E149" s="83"/>
      <c r="F149" s="84"/>
      <c r="G149" s="85"/>
      <c r="H149" s="86"/>
    </row>
    <row r="150" spans="1:8" s="87" customFormat="1" ht="30" customHeight="1" x14ac:dyDescent="0.2">
      <c r="A150" s="92" t="s">
        <v>176</v>
      </c>
      <c r="B150" s="96" t="s">
        <v>92</v>
      </c>
      <c r="C150" s="81" t="s">
        <v>177</v>
      </c>
      <c r="D150" s="89"/>
      <c r="E150" s="83" t="s">
        <v>29</v>
      </c>
      <c r="F150" s="84">
        <v>50</v>
      </c>
      <c r="G150" s="90"/>
      <c r="H150" s="86">
        <f>ROUND(G150*F150,2)</f>
        <v>0</v>
      </c>
    </row>
    <row r="151" spans="1:8" s="87" customFormat="1" ht="30" customHeight="1" x14ac:dyDescent="0.2">
      <c r="A151" s="92" t="s">
        <v>201</v>
      </c>
      <c r="B151" s="96" t="s">
        <v>93</v>
      </c>
      <c r="C151" s="81" t="s">
        <v>202</v>
      </c>
      <c r="D151" s="89" t="s">
        <v>2</v>
      </c>
      <c r="E151" s="83" t="s">
        <v>29</v>
      </c>
      <c r="F151" s="84">
        <v>500</v>
      </c>
      <c r="G151" s="90"/>
      <c r="H151" s="86">
        <f>ROUND(G151*F151,2)</f>
        <v>0</v>
      </c>
    </row>
    <row r="152" spans="1:8" s="87" customFormat="1" ht="43.9" customHeight="1" x14ac:dyDescent="0.2">
      <c r="A152" s="92" t="s">
        <v>203</v>
      </c>
      <c r="B152" s="80" t="s">
        <v>230</v>
      </c>
      <c r="C152" s="81" t="s">
        <v>205</v>
      </c>
      <c r="D152" s="89" t="s">
        <v>91</v>
      </c>
      <c r="E152" s="83" t="s">
        <v>29</v>
      </c>
      <c r="F152" s="97">
        <v>15</v>
      </c>
      <c r="G152" s="90"/>
      <c r="H152" s="86">
        <f t="shared" ref="H152:H154" si="17">ROUND(G152*F152,2)</f>
        <v>0</v>
      </c>
    </row>
    <row r="153" spans="1:8" s="87" customFormat="1" ht="30" customHeight="1" x14ac:dyDescent="0.2">
      <c r="A153" s="92" t="s">
        <v>255</v>
      </c>
      <c r="B153" s="80" t="s">
        <v>231</v>
      </c>
      <c r="C153" s="81" t="s">
        <v>256</v>
      </c>
      <c r="D153" s="89" t="s">
        <v>91</v>
      </c>
      <c r="E153" s="83" t="s">
        <v>29</v>
      </c>
      <c r="F153" s="84">
        <v>5</v>
      </c>
      <c r="G153" s="90"/>
      <c r="H153" s="86">
        <f t="shared" si="17"/>
        <v>0</v>
      </c>
    </row>
    <row r="154" spans="1:8" s="87" customFormat="1" ht="30" customHeight="1" x14ac:dyDescent="0.2">
      <c r="A154" s="92" t="s">
        <v>292</v>
      </c>
      <c r="B154" s="80" t="s">
        <v>232</v>
      </c>
      <c r="C154" s="81" t="s">
        <v>293</v>
      </c>
      <c r="D154" s="89" t="s">
        <v>91</v>
      </c>
      <c r="E154" s="83" t="s">
        <v>29</v>
      </c>
      <c r="F154" s="84">
        <v>5</v>
      </c>
      <c r="G154" s="90"/>
      <c r="H154" s="86">
        <f t="shared" si="17"/>
        <v>0</v>
      </c>
    </row>
    <row r="155" spans="1:8" s="87" customFormat="1" ht="36" customHeight="1" x14ac:dyDescent="0.2">
      <c r="A155" s="92" t="s">
        <v>94</v>
      </c>
      <c r="B155" s="80" t="s">
        <v>233</v>
      </c>
      <c r="C155" s="81" t="s">
        <v>50</v>
      </c>
      <c r="D155" s="89" t="s">
        <v>146</v>
      </c>
      <c r="E155" s="83"/>
      <c r="F155" s="84"/>
      <c r="G155" s="85"/>
      <c r="H155" s="86"/>
    </row>
    <row r="156" spans="1:8" s="87" customFormat="1" ht="30" customHeight="1" x14ac:dyDescent="0.2">
      <c r="A156" s="92" t="s">
        <v>250</v>
      </c>
      <c r="B156" s="88" t="s">
        <v>30</v>
      </c>
      <c r="C156" s="81" t="s">
        <v>326</v>
      </c>
      <c r="D156" s="89" t="s">
        <v>251</v>
      </c>
      <c r="E156" s="83" t="s">
        <v>48</v>
      </c>
      <c r="F156" s="84">
        <v>200</v>
      </c>
      <c r="G156" s="90"/>
      <c r="H156" s="86">
        <f t="shared" ref="H156" si="18">ROUND(G156*F156,2)</f>
        <v>0</v>
      </c>
    </row>
    <row r="157" spans="1:8" s="87" customFormat="1" ht="30" customHeight="1" x14ac:dyDescent="0.2">
      <c r="A157" s="92" t="s">
        <v>250</v>
      </c>
      <c r="B157" s="88" t="s">
        <v>37</v>
      </c>
      <c r="C157" s="81" t="s">
        <v>327</v>
      </c>
      <c r="D157" s="89" t="s">
        <v>251</v>
      </c>
      <c r="E157" s="83" t="s">
        <v>48</v>
      </c>
      <c r="F157" s="84">
        <v>660</v>
      </c>
      <c r="G157" s="90"/>
      <c r="H157" s="86">
        <f t="shared" ref="H157" si="19">ROUND(G157*F157,2)</f>
        <v>0</v>
      </c>
    </row>
    <row r="158" spans="1:8" s="87" customFormat="1" ht="36" customHeight="1" x14ac:dyDescent="0.2">
      <c r="A158" s="92" t="s">
        <v>96</v>
      </c>
      <c r="B158" s="88" t="s">
        <v>49</v>
      </c>
      <c r="C158" s="81" t="s">
        <v>370</v>
      </c>
      <c r="D158" s="89" t="s">
        <v>97</v>
      </c>
      <c r="E158" s="83" t="s">
        <v>48</v>
      </c>
      <c r="F158" s="84">
        <v>140</v>
      </c>
      <c r="G158" s="90"/>
      <c r="H158" s="86">
        <f t="shared" ref="H158:H160" si="20">ROUND(G158*F158,2)</f>
        <v>0</v>
      </c>
    </row>
    <row r="159" spans="1:8" s="87" customFormat="1" ht="36" customHeight="1" x14ac:dyDescent="0.2">
      <c r="A159" s="92" t="s">
        <v>294</v>
      </c>
      <c r="B159" s="88" t="s">
        <v>59</v>
      </c>
      <c r="C159" s="81" t="s">
        <v>325</v>
      </c>
      <c r="D159" s="89" t="s">
        <v>98</v>
      </c>
      <c r="E159" s="83" t="s">
        <v>48</v>
      </c>
      <c r="F159" s="84">
        <v>55</v>
      </c>
      <c r="G159" s="90"/>
      <c r="H159" s="86">
        <f t="shared" si="20"/>
        <v>0</v>
      </c>
    </row>
    <row r="160" spans="1:8" s="87" customFormat="1" ht="43.9" customHeight="1" x14ac:dyDescent="0.2">
      <c r="A160" s="92" t="s">
        <v>180</v>
      </c>
      <c r="B160" s="80" t="s">
        <v>234</v>
      </c>
      <c r="C160" s="81" t="s">
        <v>181</v>
      </c>
      <c r="D160" s="89" t="s">
        <v>182</v>
      </c>
      <c r="E160" s="83" t="s">
        <v>29</v>
      </c>
      <c r="F160" s="84">
        <v>40</v>
      </c>
      <c r="G160" s="90"/>
      <c r="H160" s="86">
        <f t="shared" si="20"/>
        <v>0</v>
      </c>
    </row>
    <row r="161" spans="1:8" s="87" customFormat="1" ht="43.9" customHeight="1" x14ac:dyDescent="0.2">
      <c r="A161" s="92" t="s">
        <v>147</v>
      </c>
      <c r="B161" s="80" t="s">
        <v>235</v>
      </c>
      <c r="C161" s="81" t="s">
        <v>148</v>
      </c>
      <c r="D161" s="89" t="s">
        <v>295</v>
      </c>
      <c r="E161" s="99"/>
      <c r="F161" s="84"/>
      <c r="G161" s="85"/>
      <c r="H161" s="86"/>
    </row>
    <row r="162" spans="1:8" s="87" customFormat="1" ht="30" customHeight="1" x14ac:dyDescent="0.2">
      <c r="A162" s="92" t="s">
        <v>183</v>
      </c>
      <c r="B162" s="88" t="s">
        <v>30</v>
      </c>
      <c r="C162" s="81" t="s">
        <v>184</v>
      </c>
      <c r="D162" s="89"/>
      <c r="E162" s="83"/>
      <c r="F162" s="84"/>
      <c r="G162" s="85"/>
      <c r="H162" s="86"/>
    </row>
    <row r="163" spans="1:8" s="87" customFormat="1" ht="30" customHeight="1" x14ac:dyDescent="0.2">
      <c r="A163" s="92" t="s">
        <v>149</v>
      </c>
      <c r="B163" s="96" t="s">
        <v>92</v>
      </c>
      <c r="C163" s="81" t="s">
        <v>108</v>
      </c>
      <c r="D163" s="89"/>
      <c r="E163" s="83" t="s">
        <v>31</v>
      </c>
      <c r="F163" s="84">
        <v>1100</v>
      </c>
      <c r="G163" s="90"/>
      <c r="H163" s="86">
        <f>ROUND(G163*F163,2)</f>
        <v>0</v>
      </c>
    </row>
    <row r="164" spans="1:8" s="87" customFormat="1" ht="30" customHeight="1" x14ac:dyDescent="0.2">
      <c r="A164" s="92" t="s">
        <v>150</v>
      </c>
      <c r="B164" s="88" t="s">
        <v>37</v>
      </c>
      <c r="C164" s="81" t="s">
        <v>67</v>
      </c>
      <c r="D164" s="89"/>
      <c r="E164" s="83"/>
      <c r="F164" s="84"/>
      <c r="G164" s="85"/>
      <c r="H164" s="86"/>
    </row>
    <row r="165" spans="1:8" s="87" customFormat="1" ht="30" customHeight="1" x14ac:dyDescent="0.2">
      <c r="A165" s="92" t="s">
        <v>151</v>
      </c>
      <c r="B165" s="96" t="s">
        <v>92</v>
      </c>
      <c r="C165" s="81" t="s">
        <v>108</v>
      </c>
      <c r="D165" s="89"/>
      <c r="E165" s="83" t="s">
        <v>31</v>
      </c>
      <c r="F165" s="84">
        <v>120</v>
      </c>
      <c r="G165" s="90"/>
      <c r="H165" s="86">
        <f>ROUND(G165*F165,2)</f>
        <v>0</v>
      </c>
    </row>
    <row r="166" spans="1:8" s="87" customFormat="1" ht="30" customHeight="1" x14ac:dyDescent="0.2">
      <c r="A166" s="92" t="s">
        <v>152</v>
      </c>
      <c r="B166" s="80" t="s">
        <v>236</v>
      </c>
      <c r="C166" s="81" t="s">
        <v>153</v>
      </c>
      <c r="D166" s="89" t="s">
        <v>295</v>
      </c>
      <c r="E166" s="83" t="s">
        <v>29</v>
      </c>
      <c r="F166" s="84">
        <v>10</v>
      </c>
      <c r="G166" s="90"/>
      <c r="H166" s="86">
        <f>ROUND(G166*F166,2)</f>
        <v>0</v>
      </c>
    </row>
    <row r="167" spans="1:8" s="87" customFormat="1" ht="30" customHeight="1" x14ac:dyDescent="0.2">
      <c r="A167" s="92" t="s">
        <v>99</v>
      </c>
      <c r="B167" s="80" t="s">
        <v>237</v>
      </c>
      <c r="C167" s="81" t="s">
        <v>101</v>
      </c>
      <c r="D167" s="89" t="s">
        <v>185</v>
      </c>
      <c r="E167" s="83"/>
      <c r="F167" s="84"/>
      <c r="G167" s="85"/>
      <c r="H167" s="86"/>
    </row>
    <row r="168" spans="1:8" s="87" customFormat="1" ht="30" customHeight="1" x14ac:dyDescent="0.2">
      <c r="A168" s="92" t="s">
        <v>186</v>
      </c>
      <c r="B168" s="88" t="s">
        <v>30</v>
      </c>
      <c r="C168" s="81" t="s">
        <v>187</v>
      </c>
      <c r="D168" s="89" t="s">
        <v>2</v>
      </c>
      <c r="E168" s="83" t="s">
        <v>29</v>
      </c>
      <c r="F168" s="84">
        <v>2000</v>
      </c>
      <c r="G168" s="90"/>
      <c r="H168" s="86">
        <f t="shared" ref="H168:H171" si="21">ROUND(G168*F168,2)</f>
        <v>0</v>
      </c>
    </row>
    <row r="169" spans="1:8" s="87" customFormat="1" ht="39" customHeight="1" x14ac:dyDescent="0.2">
      <c r="A169" s="92" t="s">
        <v>296</v>
      </c>
      <c r="B169" s="80" t="s">
        <v>238</v>
      </c>
      <c r="C169" s="81" t="s">
        <v>297</v>
      </c>
      <c r="D169" s="89" t="s">
        <v>298</v>
      </c>
      <c r="E169" s="83"/>
      <c r="F169" s="97"/>
      <c r="G169" s="85"/>
      <c r="H169" s="86">
        <f t="shared" si="21"/>
        <v>0</v>
      </c>
    </row>
    <row r="170" spans="1:8" s="87" customFormat="1" ht="25.5" customHeight="1" x14ac:dyDescent="0.2">
      <c r="A170" s="92" t="s">
        <v>299</v>
      </c>
      <c r="B170" s="88" t="s">
        <v>30</v>
      </c>
      <c r="C170" s="81" t="s">
        <v>300</v>
      </c>
      <c r="D170" s="89"/>
      <c r="E170" s="83" t="s">
        <v>29</v>
      </c>
      <c r="F170" s="97">
        <v>2600</v>
      </c>
      <c r="G170" s="90"/>
      <c r="H170" s="86">
        <f t="shared" si="21"/>
        <v>0</v>
      </c>
    </row>
    <row r="171" spans="1:8" s="87" customFormat="1" ht="30" customHeight="1" x14ac:dyDescent="0.2">
      <c r="A171" s="92" t="s">
        <v>102</v>
      </c>
      <c r="B171" s="80" t="s">
        <v>239</v>
      </c>
      <c r="C171" s="81" t="s">
        <v>104</v>
      </c>
      <c r="D171" s="89" t="s">
        <v>154</v>
      </c>
      <c r="E171" s="83" t="s">
        <v>36</v>
      </c>
      <c r="F171" s="97">
        <v>2</v>
      </c>
      <c r="G171" s="90"/>
      <c r="H171" s="86">
        <f t="shared" si="21"/>
        <v>0</v>
      </c>
    </row>
    <row r="172" spans="1:8" ht="36" customHeight="1" x14ac:dyDescent="0.2">
      <c r="A172" s="20"/>
      <c r="B172" s="6"/>
      <c r="C172" s="34" t="s">
        <v>21</v>
      </c>
      <c r="D172" s="10"/>
      <c r="E172" s="9"/>
      <c r="F172" s="8"/>
      <c r="G172" s="20"/>
      <c r="H172" s="23"/>
    </row>
    <row r="173" spans="1:8" s="87" customFormat="1" ht="30" customHeight="1" x14ac:dyDescent="0.2">
      <c r="A173" s="91" t="s">
        <v>53</v>
      </c>
      <c r="B173" s="80" t="s">
        <v>240</v>
      </c>
      <c r="C173" s="81" t="s">
        <v>54</v>
      </c>
      <c r="D173" s="89" t="s">
        <v>110</v>
      </c>
      <c r="E173" s="83" t="s">
        <v>48</v>
      </c>
      <c r="F173" s="97">
        <v>550</v>
      </c>
      <c r="G173" s="90"/>
      <c r="H173" s="86">
        <f>ROUND(G173*F173,2)</f>
        <v>0</v>
      </c>
    </row>
    <row r="174" spans="1:8" ht="48" customHeight="1" x14ac:dyDescent="0.2">
      <c r="A174" s="20"/>
      <c r="B174" s="6"/>
      <c r="C174" s="34" t="s">
        <v>22</v>
      </c>
      <c r="D174" s="10"/>
      <c r="E174" s="9"/>
      <c r="F174" s="8"/>
      <c r="G174" s="20"/>
      <c r="H174" s="23"/>
    </row>
    <row r="175" spans="1:8" s="87" customFormat="1" ht="30" customHeight="1" x14ac:dyDescent="0.2">
      <c r="A175" s="91" t="s">
        <v>131</v>
      </c>
      <c r="B175" s="80" t="s">
        <v>241</v>
      </c>
      <c r="C175" s="81" t="s">
        <v>132</v>
      </c>
      <c r="D175" s="89" t="s">
        <v>114</v>
      </c>
      <c r="E175" s="83"/>
      <c r="F175" s="97"/>
      <c r="G175" s="85"/>
      <c r="H175" s="100"/>
    </row>
    <row r="176" spans="1:8" s="87" customFormat="1" ht="30" customHeight="1" x14ac:dyDescent="0.2">
      <c r="A176" s="91" t="s">
        <v>133</v>
      </c>
      <c r="B176" s="88" t="s">
        <v>30</v>
      </c>
      <c r="C176" s="81" t="s">
        <v>134</v>
      </c>
      <c r="D176" s="89"/>
      <c r="E176" s="83" t="s">
        <v>36</v>
      </c>
      <c r="F176" s="97">
        <v>1</v>
      </c>
      <c r="G176" s="90"/>
      <c r="H176" s="86">
        <f>ROUND(G176*F176,2)</f>
        <v>0</v>
      </c>
    </row>
    <row r="177" spans="1:8" s="87" customFormat="1" ht="30" customHeight="1" x14ac:dyDescent="0.2">
      <c r="A177" s="91" t="s">
        <v>135</v>
      </c>
      <c r="B177" s="80" t="s">
        <v>242</v>
      </c>
      <c r="C177" s="81" t="s">
        <v>136</v>
      </c>
      <c r="D177" s="89" t="s">
        <v>114</v>
      </c>
      <c r="E177" s="83" t="s">
        <v>48</v>
      </c>
      <c r="F177" s="97">
        <v>4</v>
      </c>
      <c r="G177" s="90"/>
      <c r="H177" s="86">
        <f>ROUND(G177*F177,2)</f>
        <v>0</v>
      </c>
    </row>
    <row r="178" spans="1:8" s="103" customFormat="1" ht="35.25" customHeight="1" x14ac:dyDescent="0.2">
      <c r="A178" s="91" t="s">
        <v>74</v>
      </c>
      <c r="B178" s="80" t="s">
        <v>243</v>
      </c>
      <c r="C178" s="101" t="s">
        <v>188</v>
      </c>
      <c r="D178" s="102" t="s">
        <v>194</v>
      </c>
      <c r="E178" s="83"/>
      <c r="F178" s="97"/>
      <c r="G178" s="85"/>
      <c r="H178" s="100"/>
    </row>
    <row r="179" spans="1:8" s="87" customFormat="1" ht="43.9" customHeight="1" x14ac:dyDescent="0.2">
      <c r="A179" s="91" t="s">
        <v>75</v>
      </c>
      <c r="B179" s="88" t="s">
        <v>30</v>
      </c>
      <c r="C179" s="104" t="s">
        <v>252</v>
      </c>
      <c r="D179" s="89"/>
      <c r="E179" s="83" t="s">
        <v>36</v>
      </c>
      <c r="F179" s="97">
        <v>2</v>
      </c>
      <c r="G179" s="90"/>
      <c r="H179" s="86">
        <f t="shared" ref="H179:H180" si="22">ROUND(G179*F179,2)</f>
        <v>0</v>
      </c>
    </row>
    <row r="180" spans="1:8" s="87" customFormat="1" ht="43.9" customHeight="1" x14ac:dyDescent="0.2">
      <c r="A180" s="91" t="s">
        <v>76</v>
      </c>
      <c r="B180" s="88" t="s">
        <v>37</v>
      </c>
      <c r="C180" s="104" t="s">
        <v>253</v>
      </c>
      <c r="D180" s="89"/>
      <c r="E180" s="83" t="s">
        <v>36</v>
      </c>
      <c r="F180" s="97">
        <v>2</v>
      </c>
      <c r="G180" s="90"/>
      <c r="H180" s="86">
        <f t="shared" si="22"/>
        <v>0</v>
      </c>
    </row>
    <row r="181" spans="1:8" s="103" customFormat="1" ht="36" customHeight="1" x14ac:dyDescent="0.2">
      <c r="A181" s="91" t="s">
        <v>303</v>
      </c>
      <c r="B181" s="80" t="s">
        <v>244</v>
      </c>
      <c r="C181" s="105" t="s">
        <v>304</v>
      </c>
      <c r="D181" s="89" t="s">
        <v>114</v>
      </c>
      <c r="E181" s="83"/>
      <c r="F181" s="97"/>
      <c r="G181" s="85"/>
      <c r="H181" s="100"/>
    </row>
    <row r="182" spans="1:8" s="103" customFormat="1" ht="30" customHeight="1" x14ac:dyDescent="0.2">
      <c r="A182" s="91" t="s">
        <v>305</v>
      </c>
      <c r="B182" s="88" t="s">
        <v>30</v>
      </c>
      <c r="C182" s="105" t="s">
        <v>306</v>
      </c>
      <c r="D182" s="89"/>
      <c r="E182" s="83" t="s">
        <v>36</v>
      </c>
      <c r="F182" s="97">
        <v>1</v>
      </c>
      <c r="G182" s="90"/>
      <c r="H182" s="86">
        <f>ROUND(G182*F182,2)</f>
        <v>0</v>
      </c>
    </row>
    <row r="183" spans="1:8" s="87" customFormat="1" ht="39.950000000000003" customHeight="1" x14ac:dyDescent="0.2">
      <c r="A183" s="91" t="s">
        <v>125</v>
      </c>
      <c r="B183" s="80" t="s">
        <v>245</v>
      </c>
      <c r="C183" s="81" t="s">
        <v>126</v>
      </c>
      <c r="D183" s="89" t="s">
        <v>114</v>
      </c>
      <c r="E183" s="83" t="s">
        <v>36</v>
      </c>
      <c r="F183" s="97">
        <v>1</v>
      </c>
      <c r="G183" s="90"/>
      <c r="H183" s="86">
        <f t="shared" ref="H183" si="23">ROUND(G183*F183,2)</f>
        <v>0</v>
      </c>
    </row>
    <row r="184" spans="1:8" ht="36" customHeight="1" x14ac:dyDescent="0.2">
      <c r="A184" s="20"/>
      <c r="B184" s="12"/>
      <c r="C184" s="34" t="s">
        <v>23</v>
      </c>
      <c r="D184" s="10"/>
      <c r="E184" s="9"/>
      <c r="F184" s="8"/>
      <c r="G184" s="20"/>
      <c r="H184" s="23"/>
    </row>
    <row r="185" spans="1:8" s="87" customFormat="1" ht="43.9" customHeight="1" x14ac:dyDescent="0.2">
      <c r="A185" s="91" t="s">
        <v>55</v>
      </c>
      <c r="B185" s="80" t="s">
        <v>257</v>
      </c>
      <c r="C185" s="104" t="s">
        <v>193</v>
      </c>
      <c r="D185" s="102" t="s">
        <v>194</v>
      </c>
      <c r="E185" s="83" t="s">
        <v>36</v>
      </c>
      <c r="F185" s="97">
        <v>8</v>
      </c>
      <c r="G185" s="90"/>
      <c r="H185" s="86">
        <f>ROUND(G185*F185,2)</f>
        <v>0</v>
      </c>
    </row>
    <row r="186" spans="1:8" s="87" customFormat="1" ht="30" customHeight="1" x14ac:dyDescent="0.2">
      <c r="A186" s="91" t="s">
        <v>68</v>
      </c>
      <c r="B186" s="80" t="s">
        <v>258</v>
      </c>
      <c r="C186" s="81" t="s">
        <v>77</v>
      </c>
      <c r="D186" s="89" t="s">
        <v>114</v>
      </c>
      <c r="E186" s="83"/>
      <c r="F186" s="97"/>
      <c r="G186" s="98"/>
      <c r="H186" s="100"/>
    </row>
    <row r="187" spans="1:8" s="87" customFormat="1" ht="30" customHeight="1" x14ac:dyDescent="0.2">
      <c r="A187" s="91" t="s">
        <v>78</v>
      </c>
      <c r="B187" s="88" t="s">
        <v>30</v>
      </c>
      <c r="C187" s="81" t="s">
        <v>127</v>
      </c>
      <c r="D187" s="89"/>
      <c r="E187" s="83" t="s">
        <v>69</v>
      </c>
      <c r="F187" s="106">
        <v>1</v>
      </c>
      <c r="G187" s="90"/>
      <c r="H187" s="86">
        <f>ROUND(G187*F187,2)</f>
        <v>0</v>
      </c>
    </row>
    <row r="188" spans="1:8" s="87" customFormat="1" ht="30" customHeight="1" x14ac:dyDescent="0.2">
      <c r="A188" s="91" t="s">
        <v>56</v>
      </c>
      <c r="B188" s="80" t="s">
        <v>259</v>
      </c>
      <c r="C188" s="104" t="s">
        <v>195</v>
      </c>
      <c r="D188" s="102" t="s">
        <v>194</v>
      </c>
      <c r="E188" s="83"/>
      <c r="F188" s="97"/>
      <c r="G188" s="85"/>
      <c r="H188" s="100"/>
    </row>
    <row r="189" spans="1:8" s="87" customFormat="1" ht="30" customHeight="1" x14ac:dyDescent="0.2">
      <c r="A189" s="91" t="s">
        <v>57</v>
      </c>
      <c r="B189" s="88" t="s">
        <v>30</v>
      </c>
      <c r="C189" s="81" t="s">
        <v>128</v>
      </c>
      <c r="D189" s="89"/>
      <c r="E189" s="83" t="s">
        <v>36</v>
      </c>
      <c r="F189" s="97">
        <v>2</v>
      </c>
      <c r="G189" s="90"/>
      <c r="H189" s="86">
        <f t="shared" ref="H189:H195" si="24">ROUND(G189*F189,2)</f>
        <v>0</v>
      </c>
    </row>
    <row r="190" spans="1:8" s="87" customFormat="1" ht="30" customHeight="1" x14ac:dyDescent="0.2">
      <c r="A190" s="91" t="s">
        <v>58</v>
      </c>
      <c r="B190" s="88" t="s">
        <v>37</v>
      </c>
      <c r="C190" s="81" t="s">
        <v>138</v>
      </c>
      <c r="D190" s="89"/>
      <c r="E190" s="83" t="s">
        <v>36</v>
      </c>
      <c r="F190" s="97">
        <v>10</v>
      </c>
      <c r="G190" s="90"/>
      <c r="H190" s="86">
        <f t="shared" si="24"/>
        <v>0</v>
      </c>
    </row>
    <row r="191" spans="1:8" s="87" customFormat="1" ht="30" customHeight="1" x14ac:dyDescent="0.2">
      <c r="A191" s="91" t="s">
        <v>70</v>
      </c>
      <c r="B191" s="80" t="s">
        <v>260</v>
      </c>
      <c r="C191" s="81" t="s">
        <v>79</v>
      </c>
      <c r="D191" s="102" t="s">
        <v>194</v>
      </c>
      <c r="E191" s="83" t="s">
        <v>36</v>
      </c>
      <c r="F191" s="97">
        <v>4</v>
      </c>
      <c r="G191" s="90"/>
      <c r="H191" s="86">
        <f t="shared" si="24"/>
        <v>0</v>
      </c>
    </row>
    <row r="192" spans="1:8" s="87" customFormat="1" ht="30" customHeight="1" x14ac:dyDescent="0.2">
      <c r="A192" s="91" t="s">
        <v>71</v>
      </c>
      <c r="B192" s="80" t="s">
        <v>261</v>
      </c>
      <c r="C192" s="81" t="s">
        <v>80</v>
      </c>
      <c r="D192" s="102" t="s">
        <v>194</v>
      </c>
      <c r="E192" s="83" t="s">
        <v>36</v>
      </c>
      <c r="F192" s="97">
        <v>2</v>
      </c>
      <c r="G192" s="90"/>
      <c r="H192" s="86">
        <f t="shared" si="24"/>
        <v>0</v>
      </c>
    </row>
    <row r="193" spans="1:8" s="87" customFormat="1" ht="30" customHeight="1" x14ac:dyDescent="0.2">
      <c r="A193" s="91" t="s">
        <v>72</v>
      </c>
      <c r="B193" s="80" t="s">
        <v>262</v>
      </c>
      <c r="C193" s="81" t="s">
        <v>81</v>
      </c>
      <c r="D193" s="102" t="s">
        <v>194</v>
      </c>
      <c r="E193" s="83" t="s">
        <v>36</v>
      </c>
      <c r="F193" s="97">
        <v>5</v>
      </c>
      <c r="G193" s="90"/>
      <c r="H193" s="86">
        <f t="shared" si="24"/>
        <v>0</v>
      </c>
    </row>
    <row r="194" spans="1:8" s="87" customFormat="1" ht="30" customHeight="1" x14ac:dyDescent="0.2">
      <c r="A194" s="107" t="s">
        <v>222</v>
      </c>
      <c r="B194" s="108" t="s">
        <v>263</v>
      </c>
      <c r="C194" s="104" t="s">
        <v>223</v>
      </c>
      <c r="D194" s="102" t="s">
        <v>194</v>
      </c>
      <c r="E194" s="109" t="s">
        <v>36</v>
      </c>
      <c r="F194" s="110">
        <v>2</v>
      </c>
      <c r="G194" s="111"/>
      <c r="H194" s="112">
        <f t="shared" si="24"/>
        <v>0</v>
      </c>
    </row>
    <row r="195" spans="1:8" s="87" customFormat="1" ht="43.9" customHeight="1" x14ac:dyDescent="0.2">
      <c r="A195" s="91" t="s">
        <v>312</v>
      </c>
      <c r="B195" s="80" t="s">
        <v>337</v>
      </c>
      <c r="C195" s="105" t="s">
        <v>313</v>
      </c>
      <c r="D195" s="102" t="s">
        <v>194</v>
      </c>
      <c r="E195" s="83" t="s">
        <v>36</v>
      </c>
      <c r="F195" s="97">
        <v>3</v>
      </c>
      <c r="G195" s="90"/>
      <c r="H195" s="86">
        <f t="shared" si="24"/>
        <v>0</v>
      </c>
    </row>
    <row r="196" spans="1:8" ht="36" customHeight="1" x14ac:dyDescent="0.2">
      <c r="A196" s="20"/>
      <c r="B196" s="16"/>
      <c r="C196" s="34" t="s">
        <v>24</v>
      </c>
      <c r="D196" s="10"/>
      <c r="E196" s="7"/>
      <c r="F196" s="10"/>
      <c r="G196" s="20"/>
      <c r="H196" s="23"/>
    </row>
    <row r="197" spans="1:8" s="87" customFormat="1" ht="30" customHeight="1" x14ac:dyDescent="0.2">
      <c r="A197" s="92" t="s">
        <v>60</v>
      </c>
      <c r="B197" s="80" t="s">
        <v>338</v>
      </c>
      <c r="C197" s="81" t="s">
        <v>61</v>
      </c>
      <c r="D197" s="89" t="s">
        <v>129</v>
      </c>
      <c r="E197" s="83"/>
      <c r="F197" s="84"/>
      <c r="G197" s="85"/>
      <c r="H197" s="86"/>
    </row>
    <row r="198" spans="1:8" s="87" customFormat="1" ht="30" customHeight="1" x14ac:dyDescent="0.2">
      <c r="A198" s="92" t="s">
        <v>62</v>
      </c>
      <c r="B198" s="88" t="s">
        <v>30</v>
      </c>
      <c r="C198" s="81" t="s">
        <v>130</v>
      </c>
      <c r="D198" s="89"/>
      <c r="E198" s="83" t="s">
        <v>29</v>
      </c>
      <c r="F198" s="84">
        <v>1600</v>
      </c>
      <c r="G198" s="90"/>
      <c r="H198" s="86">
        <f>ROUND(G198*F198,2)</f>
        <v>0</v>
      </c>
    </row>
    <row r="199" spans="1:8" s="87" customFormat="1" ht="30" customHeight="1" x14ac:dyDescent="0.2">
      <c r="A199" s="92"/>
      <c r="B199" s="80" t="s">
        <v>339</v>
      </c>
      <c r="C199" s="114" t="s">
        <v>316</v>
      </c>
      <c r="D199" s="140" t="s">
        <v>334</v>
      </c>
      <c r="E199" s="115" t="s">
        <v>36</v>
      </c>
      <c r="F199" s="84">
        <v>1</v>
      </c>
      <c r="G199" s="90"/>
      <c r="H199" s="86">
        <f>ROUND(G199*F199,2)</f>
        <v>0</v>
      </c>
    </row>
    <row r="200" spans="1:8" s="42" customFormat="1" ht="30" customHeight="1" thickBot="1" x14ac:dyDescent="0.25">
      <c r="A200" s="43"/>
      <c r="B200" s="38" t="str">
        <f>B128</f>
        <v>C</v>
      </c>
      <c r="C200" s="152" t="str">
        <f>C128</f>
        <v>PACIFIC AVE - McPHILLIPS ST TO ARLINGTON ST MAJOR REHABILITATION</v>
      </c>
      <c r="D200" s="153"/>
      <c r="E200" s="153"/>
      <c r="F200" s="154"/>
      <c r="G200" s="43" t="s">
        <v>17</v>
      </c>
      <c r="H200" s="43">
        <f>SUM(H128:H199)</f>
        <v>0</v>
      </c>
    </row>
    <row r="201" spans="1:8" s="42" customFormat="1" ht="30" customHeight="1" thickTop="1" x14ac:dyDescent="0.2">
      <c r="A201" s="40"/>
      <c r="B201" s="39" t="s">
        <v>15</v>
      </c>
      <c r="C201" s="149" t="s">
        <v>271</v>
      </c>
      <c r="D201" s="150"/>
      <c r="E201" s="150"/>
      <c r="F201" s="151"/>
      <c r="G201" s="40"/>
      <c r="H201" s="41"/>
    </row>
    <row r="202" spans="1:8" ht="36" customHeight="1" x14ac:dyDescent="0.2">
      <c r="A202" s="20"/>
      <c r="B202" s="16"/>
      <c r="C202" s="33" t="s">
        <v>19</v>
      </c>
      <c r="D202" s="10"/>
      <c r="E202" s="8" t="s">
        <v>2</v>
      </c>
      <c r="F202" s="8" t="s">
        <v>2</v>
      </c>
      <c r="G202" s="20" t="s">
        <v>2</v>
      </c>
      <c r="H202" s="23"/>
    </row>
    <row r="203" spans="1:8" s="87" customFormat="1" ht="38.450000000000003" customHeight="1" x14ac:dyDescent="0.2">
      <c r="A203" s="79" t="s">
        <v>32</v>
      </c>
      <c r="B203" s="80" t="s">
        <v>246</v>
      </c>
      <c r="C203" s="81" t="s">
        <v>33</v>
      </c>
      <c r="D203" s="82" t="s">
        <v>272</v>
      </c>
      <c r="E203" s="83"/>
      <c r="F203" s="84"/>
      <c r="G203" s="85"/>
      <c r="H203" s="86"/>
    </row>
    <row r="204" spans="1:8" s="87" customFormat="1" ht="31.5" customHeight="1" x14ac:dyDescent="0.2">
      <c r="A204" s="79" t="s">
        <v>273</v>
      </c>
      <c r="B204" s="88" t="s">
        <v>30</v>
      </c>
      <c r="C204" s="81" t="s">
        <v>274</v>
      </c>
      <c r="D204" s="89" t="s">
        <v>2</v>
      </c>
      <c r="E204" s="83" t="s">
        <v>27</v>
      </c>
      <c r="F204" s="84">
        <v>75</v>
      </c>
      <c r="G204" s="90"/>
      <c r="H204" s="86">
        <f t="shared" ref="H204:H206" si="25">ROUND(G204*F204,2)</f>
        <v>0</v>
      </c>
    </row>
    <row r="205" spans="1:8" s="87" customFormat="1" ht="30" customHeight="1" x14ac:dyDescent="0.2">
      <c r="A205" s="91" t="s">
        <v>34</v>
      </c>
      <c r="B205" s="80" t="s">
        <v>169</v>
      </c>
      <c r="C205" s="81" t="s">
        <v>35</v>
      </c>
      <c r="D205" s="82" t="s">
        <v>272</v>
      </c>
      <c r="E205" s="83" t="s">
        <v>29</v>
      </c>
      <c r="F205" s="84">
        <v>2000</v>
      </c>
      <c r="G205" s="90"/>
      <c r="H205" s="86">
        <f t="shared" si="25"/>
        <v>0</v>
      </c>
    </row>
    <row r="206" spans="1:8" s="87" customFormat="1" ht="30" customHeight="1" x14ac:dyDescent="0.2">
      <c r="A206" s="91" t="s">
        <v>275</v>
      </c>
      <c r="B206" s="80" t="s">
        <v>170</v>
      </c>
      <c r="C206" s="81" t="s">
        <v>276</v>
      </c>
      <c r="D206" s="82" t="s">
        <v>277</v>
      </c>
      <c r="E206" s="83" t="s">
        <v>27</v>
      </c>
      <c r="F206" s="84">
        <v>200</v>
      </c>
      <c r="G206" s="90"/>
      <c r="H206" s="86">
        <f t="shared" si="25"/>
        <v>0</v>
      </c>
    </row>
    <row r="207" spans="1:8" ht="36" customHeight="1" x14ac:dyDescent="0.2">
      <c r="A207" s="20"/>
      <c r="B207" s="16"/>
      <c r="C207" s="34" t="s">
        <v>264</v>
      </c>
      <c r="D207" s="10"/>
      <c r="E207" s="7"/>
      <c r="F207" s="10"/>
      <c r="G207" s="20"/>
      <c r="H207" s="23"/>
    </row>
    <row r="208" spans="1:8" s="87" customFormat="1" ht="30" customHeight="1" x14ac:dyDescent="0.2">
      <c r="A208" s="92" t="s">
        <v>63</v>
      </c>
      <c r="B208" s="80" t="s">
        <v>171</v>
      </c>
      <c r="C208" s="81" t="s">
        <v>64</v>
      </c>
      <c r="D208" s="82" t="s">
        <v>272</v>
      </c>
      <c r="E208" s="83"/>
      <c r="F208" s="84"/>
      <c r="G208" s="85"/>
      <c r="H208" s="86"/>
    </row>
    <row r="209" spans="1:8" s="87" customFormat="1" ht="30" customHeight="1" x14ac:dyDescent="0.2">
      <c r="A209" s="92" t="s">
        <v>65</v>
      </c>
      <c r="B209" s="88" t="s">
        <v>30</v>
      </c>
      <c r="C209" s="81" t="s">
        <v>66</v>
      </c>
      <c r="D209" s="89" t="s">
        <v>2</v>
      </c>
      <c r="E209" s="83" t="s">
        <v>29</v>
      </c>
      <c r="F209" s="84">
        <v>500</v>
      </c>
      <c r="G209" s="90"/>
      <c r="H209" s="86">
        <f>ROUND(G209*F209,2)</f>
        <v>0</v>
      </c>
    </row>
    <row r="210" spans="1:8" s="87" customFormat="1" ht="33" customHeight="1" x14ac:dyDescent="0.2">
      <c r="A210" s="92" t="s">
        <v>278</v>
      </c>
      <c r="B210" s="80" t="s">
        <v>247</v>
      </c>
      <c r="C210" s="81" t="s">
        <v>279</v>
      </c>
      <c r="D210" s="89" t="s">
        <v>141</v>
      </c>
      <c r="E210" s="83"/>
      <c r="F210" s="84"/>
      <c r="G210" s="85"/>
      <c r="H210" s="86"/>
    </row>
    <row r="211" spans="1:8" s="87" customFormat="1" ht="43.9" customHeight="1" x14ac:dyDescent="0.2">
      <c r="A211" s="92" t="s">
        <v>281</v>
      </c>
      <c r="B211" s="88" t="s">
        <v>30</v>
      </c>
      <c r="C211" s="81" t="s">
        <v>318</v>
      </c>
      <c r="D211" s="89" t="s">
        <v>2</v>
      </c>
      <c r="E211" s="83" t="s">
        <v>29</v>
      </c>
      <c r="F211" s="84">
        <v>550</v>
      </c>
      <c r="G211" s="90"/>
      <c r="H211" s="86">
        <f>ROUND(G211*F211,2)</f>
        <v>0</v>
      </c>
    </row>
    <row r="212" spans="1:8" s="87" customFormat="1" ht="32.25" customHeight="1" x14ac:dyDescent="0.2">
      <c r="A212" s="92" t="s">
        <v>282</v>
      </c>
      <c r="B212" s="80" t="s">
        <v>248</v>
      </c>
      <c r="C212" s="81" t="s">
        <v>283</v>
      </c>
      <c r="D212" s="89" t="s">
        <v>284</v>
      </c>
      <c r="E212" s="83"/>
      <c r="F212" s="84"/>
      <c r="G212" s="85"/>
      <c r="H212" s="86"/>
    </row>
    <row r="213" spans="1:8" s="87" customFormat="1" ht="43.9" customHeight="1" x14ac:dyDescent="0.2">
      <c r="A213" s="92" t="s">
        <v>288</v>
      </c>
      <c r="B213" s="88" t="s">
        <v>30</v>
      </c>
      <c r="C213" s="81" t="s">
        <v>322</v>
      </c>
      <c r="D213" s="89" t="s">
        <v>2</v>
      </c>
      <c r="E213" s="83" t="s">
        <v>29</v>
      </c>
      <c r="F213" s="84">
        <v>15</v>
      </c>
      <c r="G213" s="90"/>
      <c r="H213" s="86">
        <f t="shared" ref="H213:H215" si="26">ROUND(G213*F213,2)</f>
        <v>0</v>
      </c>
    </row>
    <row r="214" spans="1:8" s="87" customFormat="1" ht="43.9" customHeight="1" x14ac:dyDescent="0.2">
      <c r="A214" s="92" t="s">
        <v>289</v>
      </c>
      <c r="B214" s="88" t="s">
        <v>37</v>
      </c>
      <c r="C214" s="81" t="s">
        <v>323</v>
      </c>
      <c r="D214" s="89" t="s">
        <v>2</v>
      </c>
      <c r="E214" s="83" t="s">
        <v>29</v>
      </c>
      <c r="F214" s="84">
        <v>450</v>
      </c>
      <c r="G214" s="90"/>
      <c r="H214" s="86">
        <f t="shared" si="26"/>
        <v>0</v>
      </c>
    </row>
    <row r="215" spans="1:8" s="87" customFormat="1" ht="43.9" customHeight="1" x14ac:dyDescent="0.2">
      <c r="A215" s="92" t="s">
        <v>290</v>
      </c>
      <c r="B215" s="88" t="s">
        <v>49</v>
      </c>
      <c r="C215" s="81" t="s">
        <v>324</v>
      </c>
      <c r="D215" s="89" t="s">
        <v>2</v>
      </c>
      <c r="E215" s="83" t="s">
        <v>29</v>
      </c>
      <c r="F215" s="84">
        <v>100</v>
      </c>
      <c r="G215" s="90"/>
      <c r="H215" s="86">
        <f t="shared" si="26"/>
        <v>0</v>
      </c>
    </row>
    <row r="216" spans="1:8" s="87" customFormat="1" ht="30" customHeight="1" x14ac:dyDescent="0.2">
      <c r="A216" s="92" t="s">
        <v>38</v>
      </c>
      <c r="B216" s="80" t="s">
        <v>249</v>
      </c>
      <c r="C216" s="81" t="s">
        <v>39</v>
      </c>
      <c r="D216" s="89" t="s">
        <v>141</v>
      </c>
      <c r="E216" s="83"/>
      <c r="F216" s="84"/>
      <c r="G216" s="85"/>
      <c r="H216" s="86"/>
    </row>
    <row r="217" spans="1:8" s="87" customFormat="1" ht="30" customHeight="1" x14ac:dyDescent="0.2">
      <c r="A217" s="92" t="s">
        <v>40</v>
      </c>
      <c r="B217" s="88" t="s">
        <v>30</v>
      </c>
      <c r="C217" s="81" t="s">
        <v>41</v>
      </c>
      <c r="D217" s="89" t="s">
        <v>2</v>
      </c>
      <c r="E217" s="83" t="s">
        <v>36</v>
      </c>
      <c r="F217" s="84">
        <v>850</v>
      </c>
      <c r="G217" s="90"/>
      <c r="H217" s="86">
        <f>ROUND(G217*F217,2)</f>
        <v>0</v>
      </c>
    </row>
    <row r="218" spans="1:8" s="87" customFormat="1" ht="30" customHeight="1" x14ac:dyDescent="0.2">
      <c r="A218" s="92" t="s">
        <v>42</v>
      </c>
      <c r="B218" s="80" t="s">
        <v>340</v>
      </c>
      <c r="C218" s="81" t="s">
        <v>43</v>
      </c>
      <c r="D218" s="89" t="s">
        <v>141</v>
      </c>
      <c r="E218" s="83"/>
      <c r="F218" s="84"/>
      <c r="G218" s="85"/>
      <c r="H218" s="86"/>
    </row>
    <row r="219" spans="1:8" s="87" customFormat="1" ht="30" customHeight="1" x14ac:dyDescent="0.2">
      <c r="A219" s="93" t="s">
        <v>144</v>
      </c>
      <c r="B219" s="94" t="s">
        <v>30</v>
      </c>
      <c r="C219" s="95" t="s">
        <v>145</v>
      </c>
      <c r="D219" s="94" t="s">
        <v>2</v>
      </c>
      <c r="E219" s="94" t="s">
        <v>36</v>
      </c>
      <c r="F219" s="84">
        <v>70</v>
      </c>
      <c r="G219" s="90"/>
      <c r="H219" s="86">
        <f>ROUND(G219*F219,2)</f>
        <v>0</v>
      </c>
    </row>
    <row r="220" spans="1:8" s="87" customFormat="1" ht="30" customHeight="1" x14ac:dyDescent="0.2">
      <c r="A220" s="92" t="s">
        <v>44</v>
      </c>
      <c r="B220" s="88" t="s">
        <v>37</v>
      </c>
      <c r="C220" s="81" t="s">
        <v>45</v>
      </c>
      <c r="D220" s="89" t="s">
        <v>2</v>
      </c>
      <c r="E220" s="83" t="s">
        <v>36</v>
      </c>
      <c r="F220" s="84">
        <v>950</v>
      </c>
      <c r="G220" s="90"/>
      <c r="H220" s="86">
        <f>ROUND(G220*F220,2)</f>
        <v>0</v>
      </c>
    </row>
    <row r="221" spans="1:8" s="87" customFormat="1" ht="30" customHeight="1" x14ac:dyDescent="0.2">
      <c r="A221" s="131" t="s">
        <v>329</v>
      </c>
      <c r="B221" s="124" t="s">
        <v>341</v>
      </c>
      <c r="C221" s="127" t="s">
        <v>330</v>
      </c>
      <c r="D221" s="125" t="s">
        <v>291</v>
      </c>
      <c r="E221" s="128"/>
      <c r="F221" s="129"/>
      <c r="G221" s="133"/>
      <c r="H221" s="126"/>
    </row>
    <row r="222" spans="1:8" s="87" customFormat="1" ht="30" customHeight="1" x14ac:dyDescent="0.2">
      <c r="A222" s="131" t="s">
        <v>331</v>
      </c>
      <c r="B222" s="130" t="s">
        <v>30</v>
      </c>
      <c r="C222" s="127" t="s">
        <v>332</v>
      </c>
      <c r="D222" s="125" t="s">
        <v>175</v>
      </c>
      <c r="E222" s="128" t="s">
        <v>29</v>
      </c>
      <c r="F222" s="129">
        <v>850</v>
      </c>
      <c r="G222" s="132"/>
      <c r="H222" s="86">
        <f>ROUND(G222*F222,2)</f>
        <v>0</v>
      </c>
    </row>
    <row r="223" spans="1:8" s="87" customFormat="1" ht="43.9" customHeight="1" x14ac:dyDescent="0.2">
      <c r="A223" s="92" t="s">
        <v>172</v>
      </c>
      <c r="B223" s="80" t="s">
        <v>342</v>
      </c>
      <c r="C223" s="81" t="s">
        <v>173</v>
      </c>
      <c r="D223" s="89" t="s">
        <v>291</v>
      </c>
      <c r="E223" s="83"/>
      <c r="F223" s="84"/>
      <c r="G223" s="85"/>
      <c r="H223" s="86"/>
    </row>
    <row r="224" spans="1:8" s="87" customFormat="1" ht="30" customHeight="1" x14ac:dyDescent="0.2">
      <c r="A224" s="92" t="s">
        <v>174</v>
      </c>
      <c r="B224" s="88" t="s">
        <v>30</v>
      </c>
      <c r="C224" s="81" t="s">
        <v>328</v>
      </c>
      <c r="D224" s="89" t="s">
        <v>175</v>
      </c>
      <c r="E224" s="83"/>
      <c r="F224" s="84"/>
      <c r="G224" s="85"/>
      <c r="H224" s="86"/>
    </row>
    <row r="225" spans="1:9" s="87" customFormat="1" ht="30" customHeight="1" x14ac:dyDescent="0.2">
      <c r="A225" s="92" t="s">
        <v>176</v>
      </c>
      <c r="B225" s="96" t="s">
        <v>92</v>
      </c>
      <c r="C225" s="81" t="s">
        <v>177</v>
      </c>
      <c r="D225" s="89"/>
      <c r="E225" s="83" t="s">
        <v>29</v>
      </c>
      <c r="F225" s="84">
        <v>10</v>
      </c>
      <c r="G225" s="90"/>
      <c r="H225" s="86">
        <f>ROUND(G225*F225,2)</f>
        <v>0</v>
      </c>
    </row>
    <row r="226" spans="1:9" s="87" customFormat="1" ht="30" customHeight="1" x14ac:dyDescent="0.2">
      <c r="A226" s="92" t="s">
        <v>178</v>
      </c>
      <c r="B226" s="96" t="s">
        <v>93</v>
      </c>
      <c r="C226" s="81" t="s">
        <v>179</v>
      </c>
      <c r="D226" s="89"/>
      <c r="E226" s="83" t="s">
        <v>29</v>
      </c>
      <c r="F226" s="84">
        <v>40</v>
      </c>
      <c r="G226" s="90"/>
      <c r="H226" s="86">
        <f>ROUND(G226*F226,2)</f>
        <v>0</v>
      </c>
    </row>
    <row r="227" spans="1:9" s="87" customFormat="1" ht="43.9" customHeight="1" x14ac:dyDescent="0.2">
      <c r="A227" s="92" t="s">
        <v>203</v>
      </c>
      <c r="B227" s="80" t="s">
        <v>343</v>
      </c>
      <c r="C227" s="81" t="s">
        <v>205</v>
      </c>
      <c r="D227" s="89" t="s">
        <v>91</v>
      </c>
      <c r="E227" s="83" t="s">
        <v>29</v>
      </c>
      <c r="F227" s="97">
        <v>15</v>
      </c>
      <c r="G227" s="90"/>
      <c r="H227" s="86">
        <f t="shared" ref="H227:H229" si="27">ROUND(G227*F227,2)</f>
        <v>0</v>
      </c>
    </row>
    <row r="228" spans="1:9" s="87" customFormat="1" ht="30" customHeight="1" x14ac:dyDescent="0.2">
      <c r="A228" s="92" t="s">
        <v>255</v>
      </c>
      <c r="B228" s="80" t="s">
        <v>344</v>
      </c>
      <c r="C228" s="81" t="s">
        <v>256</v>
      </c>
      <c r="D228" s="89" t="s">
        <v>91</v>
      </c>
      <c r="E228" s="83" t="s">
        <v>29</v>
      </c>
      <c r="F228" s="84">
        <v>5</v>
      </c>
      <c r="G228" s="90"/>
      <c r="H228" s="86">
        <f t="shared" si="27"/>
        <v>0</v>
      </c>
    </row>
    <row r="229" spans="1:9" s="87" customFormat="1" ht="30" customHeight="1" x14ac:dyDescent="0.2">
      <c r="A229" s="92" t="s">
        <v>292</v>
      </c>
      <c r="B229" s="80" t="s">
        <v>345</v>
      </c>
      <c r="C229" s="81" t="s">
        <v>293</v>
      </c>
      <c r="D229" s="89" t="s">
        <v>91</v>
      </c>
      <c r="E229" s="83" t="s">
        <v>29</v>
      </c>
      <c r="F229" s="84">
        <v>5</v>
      </c>
      <c r="G229" s="90"/>
      <c r="H229" s="86">
        <f t="shared" si="27"/>
        <v>0</v>
      </c>
    </row>
    <row r="230" spans="1:9" s="87" customFormat="1" ht="36" customHeight="1" x14ac:dyDescent="0.2">
      <c r="A230" s="92" t="s">
        <v>94</v>
      </c>
      <c r="B230" s="80" t="s">
        <v>346</v>
      </c>
      <c r="C230" s="81" t="s">
        <v>50</v>
      </c>
      <c r="D230" s="89" t="s">
        <v>146</v>
      </c>
      <c r="E230" s="83"/>
      <c r="F230" s="84"/>
      <c r="G230" s="85"/>
      <c r="H230" s="86"/>
    </row>
    <row r="231" spans="1:9" s="87" customFormat="1" ht="30" customHeight="1" x14ac:dyDescent="0.2">
      <c r="A231" s="92" t="s">
        <v>250</v>
      </c>
      <c r="B231" s="88" t="s">
        <v>30</v>
      </c>
      <c r="C231" s="81" t="s">
        <v>326</v>
      </c>
      <c r="D231" s="89" t="s">
        <v>251</v>
      </c>
      <c r="E231" s="83" t="s">
        <v>48</v>
      </c>
      <c r="F231" s="84">
        <v>50</v>
      </c>
      <c r="G231" s="90"/>
      <c r="H231" s="86">
        <f t="shared" ref="H231:H232" si="28">ROUND(G231*F231,2)</f>
        <v>0</v>
      </c>
    </row>
    <row r="232" spans="1:9" s="87" customFormat="1" ht="30" customHeight="1" x14ac:dyDescent="0.2">
      <c r="A232" s="92" t="s">
        <v>250</v>
      </c>
      <c r="B232" s="88" t="s">
        <v>37</v>
      </c>
      <c r="C232" s="81" t="s">
        <v>327</v>
      </c>
      <c r="D232" s="89" t="s">
        <v>251</v>
      </c>
      <c r="E232" s="83" t="s">
        <v>48</v>
      </c>
      <c r="F232" s="84">
        <v>800</v>
      </c>
      <c r="G232" s="90"/>
      <c r="H232" s="86">
        <f t="shared" si="28"/>
        <v>0</v>
      </c>
    </row>
    <row r="233" spans="1:9" s="87" customFormat="1" ht="36" customHeight="1" x14ac:dyDescent="0.2">
      <c r="A233" s="92" t="s">
        <v>96</v>
      </c>
      <c r="B233" s="88" t="s">
        <v>49</v>
      </c>
      <c r="C233" s="81" t="s">
        <v>370</v>
      </c>
      <c r="D233" s="89" t="s">
        <v>97</v>
      </c>
      <c r="E233" s="83" t="s">
        <v>48</v>
      </c>
      <c r="F233" s="84">
        <v>280</v>
      </c>
      <c r="G233" s="90"/>
      <c r="H233" s="86">
        <f t="shared" ref="H233:H235" si="29">ROUND(G233*F233,2)</f>
        <v>0</v>
      </c>
    </row>
    <row r="234" spans="1:9" s="87" customFormat="1" ht="36" customHeight="1" x14ac:dyDescent="0.2">
      <c r="A234" s="92" t="s">
        <v>294</v>
      </c>
      <c r="B234" s="88" t="s">
        <v>59</v>
      </c>
      <c r="C234" s="81" t="s">
        <v>325</v>
      </c>
      <c r="D234" s="89" t="s">
        <v>98</v>
      </c>
      <c r="E234" s="83" t="s">
        <v>48</v>
      </c>
      <c r="F234" s="84">
        <v>70</v>
      </c>
      <c r="G234" s="90"/>
      <c r="H234" s="86">
        <f t="shared" si="29"/>
        <v>0</v>
      </c>
    </row>
    <row r="235" spans="1:9" s="87" customFormat="1" ht="43.9" customHeight="1" x14ac:dyDescent="0.2">
      <c r="A235" s="92" t="s">
        <v>371</v>
      </c>
      <c r="B235" s="142" t="s">
        <v>347</v>
      </c>
      <c r="C235" s="143" t="s">
        <v>373</v>
      </c>
      <c r="D235" s="82" t="s">
        <v>335</v>
      </c>
      <c r="E235" s="144" t="s">
        <v>48</v>
      </c>
      <c r="F235" s="145">
        <v>100</v>
      </c>
      <c r="G235" s="90"/>
      <c r="H235" s="98">
        <f t="shared" si="29"/>
        <v>0</v>
      </c>
      <c r="I235" s="141"/>
    </row>
    <row r="236" spans="1:9" s="87" customFormat="1" ht="43.9" customHeight="1" x14ac:dyDescent="0.2">
      <c r="A236" s="92" t="s">
        <v>147</v>
      </c>
      <c r="B236" s="80" t="s">
        <v>348</v>
      </c>
      <c r="C236" s="81" t="s">
        <v>148</v>
      </c>
      <c r="D236" s="89" t="s">
        <v>295</v>
      </c>
      <c r="E236" s="99"/>
      <c r="F236" s="84"/>
      <c r="G236" s="85"/>
      <c r="H236" s="86"/>
    </row>
    <row r="237" spans="1:9" s="87" customFormat="1" ht="30" customHeight="1" x14ac:dyDescent="0.2">
      <c r="A237" s="92" t="s">
        <v>183</v>
      </c>
      <c r="B237" s="88" t="s">
        <v>30</v>
      </c>
      <c r="C237" s="81" t="s">
        <v>184</v>
      </c>
      <c r="D237" s="89"/>
      <c r="E237" s="83"/>
      <c r="F237" s="84"/>
      <c r="G237" s="85"/>
      <c r="H237" s="86"/>
    </row>
    <row r="238" spans="1:9" s="87" customFormat="1" ht="30" customHeight="1" x14ac:dyDescent="0.2">
      <c r="A238" s="92" t="s">
        <v>149</v>
      </c>
      <c r="B238" s="96" t="s">
        <v>92</v>
      </c>
      <c r="C238" s="81" t="s">
        <v>108</v>
      </c>
      <c r="D238" s="89"/>
      <c r="E238" s="83" t="s">
        <v>31</v>
      </c>
      <c r="F238" s="84">
        <v>1800</v>
      </c>
      <c r="G238" s="90"/>
      <c r="H238" s="86">
        <f>ROUND(G238*F238,2)</f>
        <v>0</v>
      </c>
    </row>
    <row r="239" spans="1:9" s="87" customFormat="1" ht="30" customHeight="1" x14ac:dyDescent="0.2">
      <c r="A239" s="92" t="s">
        <v>150</v>
      </c>
      <c r="B239" s="88" t="s">
        <v>37</v>
      </c>
      <c r="C239" s="81" t="s">
        <v>67</v>
      </c>
      <c r="D239" s="89"/>
      <c r="E239" s="83"/>
      <c r="F239" s="84"/>
      <c r="G239" s="85"/>
      <c r="H239" s="86"/>
    </row>
    <row r="240" spans="1:9" s="87" customFormat="1" ht="30" customHeight="1" x14ac:dyDescent="0.2">
      <c r="A240" s="92" t="s">
        <v>151</v>
      </c>
      <c r="B240" s="96" t="s">
        <v>92</v>
      </c>
      <c r="C240" s="81" t="s">
        <v>108</v>
      </c>
      <c r="D240" s="89"/>
      <c r="E240" s="83" t="s">
        <v>31</v>
      </c>
      <c r="F240" s="84">
        <v>240</v>
      </c>
      <c r="G240" s="90"/>
      <c r="H240" s="86">
        <f>ROUND(G240*F240,2)</f>
        <v>0</v>
      </c>
    </row>
    <row r="241" spans="1:8" s="87" customFormat="1" ht="30" customHeight="1" x14ac:dyDescent="0.2">
      <c r="A241" s="92" t="s">
        <v>99</v>
      </c>
      <c r="B241" s="80" t="s">
        <v>349</v>
      </c>
      <c r="C241" s="81" t="s">
        <v>101</v>
      </c>
      <c r="D241" s="89" t="s">
        <v>185</v>
      </c>
      <c r="E241" s="83"/>
      <c r="F241" s="84"/>
      <c r="G241" s="85"/>
      <c r="H241" s="86"/>
    </row>
    <row r="242" spans="1:8" s="87" customFormat="1" ht="30" customHeight="1" x14ac:dyDescent="0.2">
      <c r="A242" s="92" t="s">
        <v>186</v>
      </c>
      <c r="B242" s="88" t="s">
        <v>30</v>
      </c>
      <c r="C242" s="81" t="s">
        <v>187</v>
      </c>
      <c r="D242" s="89" t="s">
        <v>2</v>
      </c>
      <c r="E242" s="83" t="s">
        <v>29</v>
      </c>
      <c r="F242" s="84">
        <v>650</v>
      </c>
      <c r="G242" s="90"/>
      <c r="H242" s="86">
        <f t="shared" ref="H242:H248" si="30">ROUND(G242*F242,2)</f>
        <v>0</v>
      </c>
    </row>
    <row r="243" spans="1:8" s="87" customFormat="1" ht="39" customHeight="1" x14ac:dyDescent="0.2">
      <c r="A243" s="92" t="s">
        <v>296</v>
      </c>
      <c r="B243" s="80" t="s">
        <v>350</v>
      </c>
      <c r="C243" s="81" t="s">
        <v>297</v>
      </c>
      <c r="D243" s="89" t="s">
        <v>298</v>
      </c>
      <c r="E243" s="83"/>
      <c r="F243" s="97"/>
      <c r="G243" s="85"/>
      <c r="H243" s="86">
        <f t="shared" si="30"/>
        <v>0</v>
      </c>
    </row>
    <row r="244" spans="1:8" s="87" customFormat="1" ht="25.5" customHeight="1" x14ac:dyDescent="0.2">
      <c r="A244" s="92" t="s">
        <v>299</v>
      </c>
      <c r="B244" s="88" t="s">
        <v>30</v>
      </c>
      <c r="C244" s="81" t="s">
        <v>300</v>
      </c>
      <c r="D244" s="89"/>
      <c r="E244" s="83" t="s">
        <v>29</v>
      </c>
      <c r="F244" s="97">
        <v>800</v>
      </c>
      <c r="G244" s="90"/>
      <c r="H244" s="86">
        <f t="shared" si="30"/>
        <v>0</v>
      </c>
    </row>
    <row r="245" spans="1:8" s="87" customFormat="1" ht="30" customHeight="1" x14ac:dyDescent="0.2">
      <c r="A245" s="92" t="s">
        <v>102</v>
      </c>
      <c r="B245" s="80" t="s">
        <v>351</v>
      </c>
      <c r="C245" s="81" t="s">
        <v>104</v>
      </c>
      <c r="D245" s="89" t="s">
        <v>154</v>
      </c>
      <c r="E245" s="83" t="s">
        <v>36</v>
      </c>
      <c r="F245" s="97">
        <v>6</v>
      </c>
      <c r="G245" s="90"/>
      <c r="H245" s="86">
        <f t="shared" si="30"/>
        <v>0</v>
      </c>
    </row>
    <row r="246" spans="1:8" s="87" customFormat="1" ht="30" customHeight="1" x14ac:dyDescent="0.2">
      <c r="A246" s="137"/>
      <c r="B246" s="134"/>
      <c r="C246" s="139" t="s">
        <v>20</v>
      </c>
      <c r="D246" s="136"/>
      <c r="E246" s="135"/>
      <c r="F246" s="135"/>
      <c r="G246" s="137"/>
      <c r="H246" s="138"/>
    </row>
    <row r="247" spans="1:8" s="87" customFormat="1" ht="43.9" customHeight="1" x14ac:dyDescent="0.2">
      <c r="A247" s="91" t="s">
        <v>51</v>
      </c>
      <c r="B247" s="80" t="s">
        <v>352</v>
      </c>
      <c r="C247" s="81" t="s">
        <v>52</v>
      </c>
      <c r="D247" s="89" t="s">
        <v>335</v>
      </c>
      <c r="E247" s="83"/>
      <c r="F247" s="97"/>
      <c r="G247" s="85"/>
      <c r="H247" s="100"/>
    </row>
    <row r="248" spans="1:8" s="87" customFormat="1" ht="43.9" customHeight="1" x14ac:dyDescent="0.2">
      <c r="A248" s="91" t="s">
        <v>73</v>
      </c>
      <c r="B248" s="88" t="s">
        <v>30</v>
      </c>
      <c r="C248" s="81" t="s">
        <v>336</v>
      </c>
      <c r="D248" s="89" t="s">
        <v>2</v>
      </c>
      <c r="E248" s="83" t="s">
        <v>29</v>
      </c>
      <c r="F248" s="97">
        <v>500</v>
      </c>
      <c r="G248" s="90"/>
      <c r="H248" s="86">
        <f t="shared" si="30"/>
        <v>0</v>
      </c>
    </row>
    <row r="249" spans="1:8" ht="36" customHeight="1" x14ac:dyDescent="0.2">
      <c r="A249" s="20"/>
      <c r="B249" s="6"/>
      <c r="C249" s="34" t="s">
        <v>21</v>
      </c>
      <c r="D249" s="10"/>
      <c r="E249" s="9"/>
      <c r="F249" s="8"/>
      <c r="G249" s="20"/>
      <c r="H249" s="23"/>
    </row>
    <row r="250" spans="1:8" s="87" customFormat="1" ht="30" customHeight="1" x14ac:dyDescent="0.2">
      <c r="A250" s="91" t="s">
        <v>53</v>
      </c>
      <c r="B250" s="80" t="s">
        <v>353</v>
      </c>
      <c r="C250" s="81" t="s">
        <v>54</v>
      </c>
      <c r="D250" s="89" t="s">
        <v>110</v>
      </c>
      <c r="E250" s="83" t="s">
        <v>48</v>
      </c>
      <c r="F250" s="97">
        <v>800</v>
      </c>
      <c r="G250" s="90"/>
      <c r="H250" s="86">
        <f>ROUND(G250*F250,2)</f>
        <v>0</v>
      </c>
    </row>
    <row r="251" spans="1:8" ht="48" customHeight="1" x14ac:dyDescent="0.2">
      <c r="A251" s="20"/>
      <c r="B251" s="6"/>
      <c r="C251" s="34" t="s">
        <v>22</v>
      </c>
      <c r="D251" s="10"/>
      <c r="E251" s="9"/>
      <c r="F251" s="8"/>
      <c r="G251" s="20"/>
      <c r="H251" s="23"/>
    </row>
    <row r="252" spans="1:8" s="87" customFormat="1" ht="30" customHeight="1" x14ac:dyDescent="0.2">
      <c r="A252" s="91" t="s">
        <v>111</v>
      </c>
      <c r="B252" s="80" t="s">
        <v>354</v>
      </c>
      <c r="C252" s="81" t="s">
        <v>113</v>
      </c>
      <c r="D252" s="89" t="s">
        <v>114</v>
      </c>
      <c r="E252" s="83"/>
      <c r="F252" s="97"/>
      <c r="G252" s="85"/>
      <c r="H252" s="100"/>
    </row>
    <row r="253" spans="1:8" s="87" customFormat="1" ht="30" customHeight="1" x14ac:dyDescent="0.2">
      <c r="A253" s="91" t="s">
        <v>115</v>
      </c>
      <c r="B253" s="88" t="s">
        <v>30</v>
      </c>
      <c r="C253" s="81" t="s">
        <v>155</v>
      </c>
      <c r="D253" s="89"/>
      <c r="E253" s="83" t="s">
        <v>36</v>
      </c>
      <c r="F253" s="97">
        <v>4</v>
      </c>
      <c r="G253" s="90"/>
      <c r="H253" s="86">
        <f>ROUND(G253*F253,2)</f>
        <v>0</v>
      </c>
    </row>
    <row r="254" spans="1:8" s="87" customFormat="1" ht="30" customHeight="1" x14ac:dyDescent="0.2">
      <c r="A254" s="91" t="s">
        <v>116</v>
      </c>
      <c r="B254" s="80" t="s">
        <v>355</v>
      </c>
      <c r="C254" s="81" t="s">
        <v>118</v>
      </c>
      <c r="D254" s="89" t="s">
        <v>114</v>
      </c>
      <c r="E254" s="83"/>
      <c r="F254" s="97"/>
      <c r="G254" s="85"/>
      <c r="H254" s="100"/>
    </row>
    <row r="255" spans="1:8" s="87" customFormat="1" ht="30" customHeight="1" x14ac:dyDescent="0.2">
      <c r="A255" s="91" t="s">
        <v>119</v>
      </c>
      <c r="B255" s="88" t="s">
        <v>30</v>
      </c>
      <c r="C255" s="81" t="s">
        <v>120</v>
      </c>
      <c r="D255" s="89"/>
      <c r="E255" s="83"/>
      <c r="F255" s="97"/>
      <c r="G255" s="85"/>
      <c r="H255" s="100"/>
    </row>
    <row r="256" spans="1:8" s="87" customFormat="1" ht="43.9" customHeight="1" x14ac:dyDescent="0.2">
      <c r="A256" s="91" t="s">
        <v>121</v>
      </c>
      <c r="B256" s="96" t="s">
        <v>92</v>
      </c>
      <c r="C256" s="81" t="s">
        <v>301</v>
      </c>
      <c r="D256" s="89"/>
      <c r="E256" s="83" t="s">
        <v>48</v>
      </c>
      <c r="F256" s="97">
        <v>24</v>
      </c>
      <c r="G256" s="90"/>
      <c r="H256" s="86">
        <f>ROUND(G256*F256,2)</f>
        <v>0</v>
      </c>
    </row>
    <row r="257" spans="1:8" s="103" customFormat="1" ht="35.25" customHeight="1" x14ac:dyDescent="0.2">
      <c r="A257" s="91" t="s">
        <v>74</v>
      </c>
      <c r="B257" s="80" t="s">
        <v>356</v>
      </c>
      <c r="C257" s="101" t="s">
        <v>188</v>
      </c>
      <c r="D257" s="102" t="s">
        <v>194</v>
      </c>
      <c r="E257" s="83"/>
      <c r="F257" s="97"/>
      <c r="G257" s="85"/>
      <c r="H257" s="100"/>
    </row>
    <row r="258" spans="1:8" s="87" customFormat="1" ht="43.9" customHeight="1" x14ac:dyDescent="0.2">
      <c r="A258" s="91" t="s">
        <v>75</v>
      </c>
      <c r="B258" s="88" t="s">
        <v>30</v>
      </c>
      <c r="C258" s="104" t="s">
        <v>252</v>
      </c>
      <c r="D258" s="89"/>
      <c r="E258" s="83" t="s">
        <v>36</v>
      </c>
      <c r="F258" s="97">
        <v>1</v>
      </c>
      <c r="G258" s="90"/>
      <c r="H258" s="86">
        <f t="shared" ref="H258:H261" si="31">ROUND(G258*F258,2)</f>
        <v>0</v>
      </c>
    </row>
    <row r="259" spans="1:8" s="87" customFormat="1" ht="43.9" customHeight="1" x14ac:dyDescent="0.2">
      <c r="A259" s="91" t="s">
        <v>156</v>
      </c>
      <c r="B259" s="88" t="s">
        <v>37</v>
      </c>
      <c r="C259" s="104" t="s">
        <v>302</v>
      </c>
      <c r="D259" s="89"/>
      <c r="E259" s="83" t="s">
        <v>36</v>
      </c>
      <c r="F259" s="97">
        <v>1</v>
      </c>
      <c r="G259" s="90"/>
      <c r="H259" s="86">
        <f t="shared" si="31"/>
        <v>0</v>
      </c>
    </row>
    <row r="260" spans="1:8" s="87" customFormat="1" ht="38.25" customHeight="1" x14ac:dyDescent="0.2">
      <c r="A260" s="91" t="s">
        <v>189</v>
      </c>
      <c r="B260" s="88" t="s">
        <v>49</v>
      </c>
      <c r="C260" s="104" t="s">
        <v>190</v>
      </c>
      <c r="D260" s="89"/>
      <c r="E260" s="83" t="s">
        <v>36</v>
      </c>
      <c r="F260" s="97">
        <v>3</v>
      </c>
      <c r="G260" s="90"/>
      <c r="H260" s="86">
        <f t="shared" si="31"/>
        <v>0</v>
      </c>
    </row>
    <row r="261" spans="1:8" s="87" customFormat="1" ht="37.5" customHeight="1" x14ac:dyDescent="0.2">
      <c r="A261" s="91" t="s">
        <v>191</v>
      </c>
      <c r="B261" s="88" t="s">
        <v>59</v>
      </c>
      <c r="C261" s="104" t="s">
        <v>192</v>
      </c>
      <c r="D261" s="89"/>
      <c r="E261" s="83" t="s">
        <v>36</v>
      </c>
      <c r="F261" s="97">
        <v>3</v>
      </c>
      <c r="G261" s="90"/>
      <c r="H261" s="86">
        <f t="shared" si="31"/>
        <v>0</v>
      </c>
    </row>
    <row r="262" spans="1:8" s="103" customFormat="1" ht="43.9" customHeight="1" x14ac:dyDescent="0.2">
      <c r="A262" s="91" t="s">
        <v>307</v>
      </c>
      <c r="B262" s="80" t="s">
        <v>357</v>
      </c>
      <c r="C262" s="105" t="s">
        <v>308</v>
      </c>
      <c r="D262" s="89" t="s">
        <v>114</v>
      </c>
      <c r="E262" s="83"/>
      <c r="F262" s="97"/>
      <c r="G262" s="85"/>
      <c r="H262" s="100"/>
    </row>
    <row r="263" spans="1:8" s="103" customFormat="1" ht="30" customHeight="1" x14ac:dyDescent="0.2">
      <c r="A263" s="91" t="s">
        <v>309</v>
      </c>
      <c r="B263" s="88" t="s">
        <v>30</v>
      </c>
      <c r="C263" s="105" t="s">
        <v>137</v>
      </c>
      <c r="D263" s="89"/>
      <c r="E263" s="83" t="s">
        <v>36</v>
      </c>
      <c r="F263" s="97">
        <v>7</v>
      </c>
      <c r="G263" s="90"/>
      <c r="H263" s="86">
        <f t="shared" ref="H263:H266" si="32">ROUND(G263*F263,2)</f>
        <v>0</v>
      </c>
    </row>
    <row r="264" spans="1:8" s="87" customFormat="1" ht="30" customHeight="1" x14ac:dyDescent="0.2">
      <c r="A264" s="91" t="s">
        <v>157</v>
      </c>
      <c r="B264" s="80" t="s">
        <v>358</v>
      </c>
      <c r="C264" s="81" t="s">
        <v>158</v>
      </c>
      <c r="D264" s="89" t="s">
        <v>114</v>
      </c>
      <c r="E264" s="83" t="s">
        <v>36</v>
      </c>
      <c r="F264" s="97">
        <v>4</v>
      </c>
      <c r="G264" s="90"/>
      <c r="H264" s="86">
        <f t="shared" si="32"/>
        <v>0</v>
      </c>
    </row>
    <row r="265" spans="1:8" s="87" customFormat="1" ht="43.5" customHeight="1" x14ac:dyDescent="0.2">
      <c r="A265" s="91" t="s">
        <v>310</v>
      </c>
      <c r="B265" s="80" t="s">
        <v>359</v>
      </c>
      <c r="C265" s="81" t="s">
        <v>311</v>
      </c>
      <c r="D265" s="89" t="s">
        <v>114</v>
      </c>
      <c r="E265" s="83" t="s">
        <v>36</v>
      </c>
      <c r="F265" s="97">
        <v>3</v>
      </c>
      <c r="G265" s="90"/>
      <c r="H265" s="86">
        <f t="shared" si="32"/>
        <v>0</v>
      </c>
    </row>
    <row r="266" spans="1:8" s="87" customFormat="1" ht="39.950000000000003" customHeight="1" x14ac:dyDescent="0.2">
      <c r="A266" s="91" t="s">
        <v>125</v>
      </c>
      <c r="B266" s="80" t="s">
        <v>360</v>
      </c>
      <c r="C266" s="81" t="s">
        <v>126</v>
      </c>
      <c r="D266" s="89" t="s">
        <v>114</v>
      </c>
      <c r="E266" s="83" t="s">
        <v>36</v>
      </c>
      <c r="F266" s="97">
        <v>7</v>
      </c>
      <c r="G266" s="90"/>
      <c r="H266" s="86">
        <f t="shared" si="32"/>
        <v>0</v>
      </c>
    </row>
    <row r="267" spans="1:8" ht="36" customHeight="1" x14ac:dyDescent="0.2">
      <c r="A267" s="20"/>
      <c r="B267" s="12"/>
      <c r="C267" s="34" t="s">
        <v>23</v>
      </c>
      <c r="D267" s="10"/>
      <c r="E267" s="9"/>
      <c r="F267" s="8"/>
      <c r="G267" s="20"/>
      <c r="H267" s="23"/>
    </row>
    <row r="268" spans="1:8" s="87" customFormat="1" ht="43.9" customHeight="1" x14ac:dyDescent="0.2">
      <c r="A268" s="91" t="s">
        <v>55</v>
      </c>
      <c r="B268" s="80" t="s">
        <v>361</v>
      </c>
      <c r="C268" s="104" t="s">
        <v>193</v>
      </c>
      <c r="D268" s="102" t="s">
        <v>194</v>
      </c>
      <c r="E268" s="83" t="s">
        <v>36</v>
      </c>
      <c r="F268" s="97">
        <v>5</v>
      </c>
      <c r="G268" s="90"/>
      <c r="H268" s="86">
        <f>ROUND(G268*F268,2)</f>
        <v>0</v>
      </c>
    </row>
    <row r="269" spans="1:8" s="87" customFormat="1" ht="30" customHeight="1" x14ac:dyDescent="0.2">
      <c r="A269" s="91" t="s">
        <v>68</v>
      </c>
      <c r="B269" s="80" t="s">
        <v>362</v>
      </c>
      <c r="C269" s="81" t="s">
        <v>77</v>
      </c>
      <c r="D269" s="89" t="s">
        <v>114</v>
      </c>
      <c r="E269" s="83"/>
      <c r="F269" s="97"/>
      <c r="G269" s="98"/>
      <c r="H269" s="100"/>
    </row>
    <row r="270" spans="1:8" s="87" customFormat="1" ht="30" customHeight="1" x14ac:dyDescent="0.2">
      <c r="A270" s="91" t="s">
        <v>78</v>
      </c>
      <c r="B270" s="88" t="s">
        <v>30</v>
      </c>
      <c r="C270" s="81" t="s">
        <v>127</v>
      </c>
      <c r="D270" s="89"/>
      <c r="E270" s="83" t="s">
        <v>69</v>
      </c>
      <c r="F270" s="106">
        <v>1</v>
      </c>
      <c r="G270" s="90"/>
      <c r="H270" s="86">
        <f>ROUND(G270*F270,2)</f>
        <v>0</v>
      </c>
    </row>
    <row r="271" spans="1:8" s="87" customFormat="1" ht="30" customHeight="1" x14ac:dyDescent="0.2">
      <c r="A271" s="91" t="s">
        <v>56</v>
      </c>
      <c r="B271" s="80" t="s">
        <v>363</v>
      </c>
      <c r="C271" s="104" t="s">
        <v>195</v>
      </c>
      <c r="D271" s="102" t="s">
        <v>194</v>
      </c>
      <c r="E271" s="83"/>
      <c r="F271" s="97"/>
      <c r="G271" s="85"/>
      <c r="H271" s="100"/>
    </row>
    <row r="272" spans="1:8" s="87" customFormat="1" ht="30" customHeight="1" x14ac:dyDescent="0.2">
      <c r="A272" s="91" t="s">
        <v>57</v>
      </c>
      <c r="B272" s="88" t="s">
        <v>30</v>
      </c>
      <c r="C272" s="81" t="s">
        <v>128</v>
      </c>
      <c r="D272" s="89"/>
      <c r="E272" s="83" t="s">
        <v>36</v>
      </c>
      <c r="F272" s="97">
        <v>1</v>
      </c>
      <c r="G272" s="90"/>
      <c r="H272" s="86">
        <f t="shared" ref="H272:H276" si="33">ROUND(G272*F272,2)</f>
        <v>0</v>
      </c>
    </row>
    <row r="273" spans="1:8" s="87" customFormat="1" ht="30" customHeight="1" x14ac:dyDescent="0.2">
      <c r="A273" s="91" t="s">
        <v>161</v>
      </c>
      <c r="B273" s="88" t="s">
        <v>37</v>
      </c>
      <c r="C273" s="81" t="s">
        <v>162</v>
      </c>
      <c r="D273" s="89"/>
      <c r="E273" s="83" t="s">
        <v>36</v>
      </c>
      <c r="F273" s="97">
        <v>1</v>
      </c>
      <c r="G273" s="90"/>
      <c r="H273" s="86">
        <f t="shared" si="33"/>
        <v>0</v>
      </c>
    </row>
    <row r="274" spans="1:8" s="87" customFormat="1" ht="30" customHeight="1" x14ac:dyDescent="0.2">
      <c r="A274" s="91" t="s">
        <v>58</v>
      </c>
      <c r="B274" s="88" t="s">
        <v>49</v>
      </c>
      <c r="C274" s="81" t="s">
        <v>138</v>
      </c>
      <c r="D274" s="89"/>
      <c r="E274" s="83" t="s">
        <v>36</v>
      </c>
      <c r="F274" s="97">
        <v>8</v>
      </c>
      <c r="G274" s="90"/>
      <c r="H274" s="86">
        <f t="shared" si="33"/>
        <v>0</v>
      </c>
    </row>
    <row r="275" spans="1:8" s="87" customFormat="1" ht="30" customHeight="1" x14ac:dyDescent="0.2">
      <c r="A275" s="91" t="s">
        <v>70</v>
      </c>
      <c r="B275" s="80" t="s">
        <v>364</v>
      </c>
      <c r="C275" s="81" t="s">
        <v>79</v>
      </c>
      <c r="D275" s="102" t="s">
        <v>194</v>
      </c>
      <c r="E275" s="83" t="s">
        <v>36</v>
      </c>
      <c r="F275" s="97">
        <v>4</v>
      </c>
      <c r="G275" s="90"/>
      <c r="H275" s="86">
        <f t="shared" si="33"/>
        <v>0</v>
      </c>
    </row>
    <row r="276" spans="1:8" s="87" customFormat="1" ht="30" customHeight="1" x14ac:dyDescent="0.2">
      <c r="A276" s="91" t="s">
        <v>71</v>
      </c>
      <c r="B276" s="80" t="s">
        <v>365</v>
      </c>
      <c r="C276" s="81" t="s">
        <v>80</v>
      </c>
      <c r="D276" s="102" t="s">
        <v>194</v>
      </c>
      <c r="E276" s="83" t="s">
        <v>36</v>
      </c>
      <c r="F276" s="97">
        <v>2</v>
      </c>
      <c r="G276" s="90"/>
      <c r="H276" s="86">
        <f t="shared" si="33"/>
        <v>0</v>
      </c>
    </row>
    <row r="277" spans="1:8" ht="36" customHeight="1" x14ac:dyDescent="0.2">
      <c r="A277" s="20"/>
      <c r="B277" s="16"/>
      <c r="C277" s="34" t="s">
        <v>24</v>
      </c>
      <c r="D277" s="10"/>
      <c r="E277" s="7"/>
      <c r="F277" s="10"/>
      <c r="G277" s="20"/>
      <c r="H277" s="23"/>
    </row>
    <row r="278" spans="1:8" s="87" customFormat="1" ht="30" customHeight="1" x14ac:dyDescent="0.2">
      <c r="A278" s="92" t="s">
        <v>60</v>
      </c>
      <c r="B278" s="80" t="s">
        <v>366</v>
      </c>
      <c r="C278" s="81" t="s">
        <v>61</v>
      </c>
      <c r="D278" s="89" t="s">
        <v>129</v>
      </c>
      <c r="E278" s="83"/>
      <c r="F278" s="84"/>
      <c r="G278" s="85"/>
      <c r="H278" s="86"/>
    </row>
    <row r="279" spans="1:8" s="87" customFormat="1" ht="30" customHeight="1" x14ac:dyDescent="0.2">
      <c r="A279" s="92" t="s">
        <v>62</v>
      </c>
      <c r="B279" s="88" t="s">
        <v>30</v>
      </c>
      <c r="C279" s="81" t="s">
        <v>130</v>
      </c>
      <c r="D279" s="89"/>
      <c r="E279" s="83" t="s">
        <v>29</v>
      </c>
      <c r="F279" s="84">
        <v>2650</v>
      </c>
      <c r="G279" s="90"/>
      <c r="H279" s="86">
        <f>ROUND(G279*F279,2)</f>
        <v>0</v>
      </c>
    </row>
    <row r="280" spans="1:8" s="87" customFormat="1" ht="30" customHeight="1" x14ac:dyDescent="0.2">
      <c r="A280" s="92"/>
      <c r="B280" s="80" t="s">
        <v>375</v>
      </c>
      <c r="C280" s="114" t="s">
        <v>316</v>
      </c>
      <c r="D280" s="89" t="s">
        <v>334</v>
      </c>
      <c r="E280" s="115" t="s">
        <v>36</v>
      </c>
      <c r="F280" s="84">
        <v>2</v>
      </c>
      <c r="G280" s="90"/>
      <c r="H280" s="86">
        <f>ROUND(G280*F280,2)</f>
        <v>0</v>
      </c>
    </row>
    <row r="281" spans="1:8" s="42" customFormat="1" ht="30" customHeight="1" thickBot="1" x14ac:dyDescent="0.25">
      <c r="A281" s="43"/>
      <c r="B281" s="38" t="str">
        <f>B201</f>
        <v>D</v>
      </c>
      <c r="C281" s="152" t="str">
        <f>C201</f>
        <v>WYATT RD - INKSTER BLVD TO MANDALAY DR MAJOR REHABILITATION</v>
      </c>
      <c r="D281" s="153"/>
      <c r="E281" s="153"/>
      <c r="F281" s="154"/>
      <c r="G281" s="43" t="s">
        <v>17</v>
      </c>
      <c r="H281" s="43">
        <f>SUM(H201:H280)</f>
        <v>0</v>
      </c>
    </row>
    <row r="282" spans="1:8" s="73" customFormat="1" ht="30" customHeight="1" thickTop="1" x14ac:dyDescent="0.2">
      <c r="A282" s="70"/>
      <c r="B282" s="71" t="s">
        <v>16</v>
      </c>
      <c r="C282" s="166" t="s">
        <v>367</v>
      </c>
      <c r="D282" s="167"/>
      <c r="E282" s="167"/>
      <c r="F282" s="168"/>
      <c r="G282" s="70"/>
      <c r="H282" s="72"/>
    </row>
    <row r="283" spans="1:8" s="69" customFormat="1" ht="30" customHeight="1" x14ac:dyDescent="0.2">
      <c r="A283" s="74" t="s">
        <v>266</v>
      </c>
      <c r="B283" s="62" t="s">
        <v>254</v>
      </c>
      <c r="C283" s="63" t="s">
        <v>267</v>
      </c>
      <c r="D283" s="68" t="s">
        <v>333</v>
      </c>
      <c r="E283" s="64" t="s">
        <v>265</v>
      </c>
      <c r="F283" s="67">
        <v>1</v>
      </c>
      <c r="G283" s="65"/>
      <c r="H283" s="66">
        <f t="shared" ref="H283" si="34">ROUND(G283*F283,2)</f>
        <v>0</v>
      </c>
    </row>
    <row r="284" spans="1:8" s="73" customFormat="1" ht="30" customHeight="1" thickBot="1" x14ac:dyDescent="0.25">
      <c r="A284" s="75"/>
      <c r="B284" s="76" t="str">
        <f>B282</f>
        <v>E</v>
      </c>
      <c r="C284" s="169" t="str">
        <f>C282</f>
        <v>MOBILIZATION /DEMOBILIZATION</v>
      </c>
      <c r="D284" s="170"/>
      <c r="E284" s="170"/>
      <c r="F284" s="171"/>
      <c r="G284" s="77" t="s">
        <v>17</v>
      </c>
      <c r="H284" s="78">
        <f>H283</f>
        <v>0</v>
      </c>
    </row>
    <row r="285" spans="1:8" ht="36" customHeight="1" thickTop="1" x14ac:dyDescent="0.25">
      <c r="A285" s="55"/>
      <c r="B285" s="11"/>
      <c r="C285" s="17" t="s">
        <v>18</v>
      </c>
      <c r="D285" s="26"/>
      <c r="E285" s="1"/>
      <c r="F285" s="1"/>
      <c r="G285" s="57"/>
      <c r="H285" s="60"/>
    </row>
    <row r="286" spans="1:8" ht="30" customHeight="1" thickBot="1" x14ac:dyDescent="0.25">
      <c r="A286" s="21"/>
      <c r="B286" s="38" t="str">
        <f>B6</f>
        <v>A</v>
      </c>
      <c r="C286" s="162" t="str">
        <f>C6</f>
        <v>BENTALL ST - REDWOOD AVE TO MOUNTAIN AVE MAJOR REHABILITATION</v>
      </c>
      <c r="D286" s="153"/>
      <c r="E286" s="153"/>
      <c r="F286" s="154"/>
      <c r="G286" s="21" t="s">
        <v>17</v>
      </c>
      <c r="H286" s="21">
        <f>H64</f>
        <v>0</v>
      </c>
    </row>
    <row r="287" spans="1:8" ht="30" customHeight="1" thickTop="1" thickBot="1" x14ac:dyDescent="0.25">
      <c r="A287" s="21"/>
      <c r="B287" s="38" t="str">
        <f>B65</f>
        <v>B</v>
      </c>
      <c r="C287" s="163" t="str">
        <f>C65</f>
        <v>McDERMOT AVE - MYRTLE ST TO McPHILLIPS ST MINOR REHABILITATION</v>
      </c>
      <c r="D287" s="164"/>
      <c r="E287" s="164"/>
      <c r="F287" s="165"/>
      <c r="G287" s="21" t="s">
        <v>17</v>
      </c>
      <c r="H287" s="21">
        <f>H127</f>
        <v>0</v>
      </c>
    </row>
    <row r="288" spans="1:8" ht="30" customHeight="1" thickTop="1" thickBot="1" x14ac:dyDescent="0.25">
      <c r="A288" s="21"/>
      <c r="B288" s="38" t="str">
        <f>B128</f>
        <v>C</v>
      </c>
      <c r="C288" s="163" t="str">
        <f>C128</f>
        <v>PACIFIC AVE - McPHILLIPS ST TO ARLINGTON ST MAJOR REHABILITATION</v>
      </c>
      <c r="D288" s="164"/>
      <c r="E288" s="164"/>
      <c r="F288" s="165"/>
      <c r="G288" s="21" t="s">
        <v>17</v>
      </c>
      <c r="H288" s="21">
        <f>H200</f>
        <v>0</v>
      </c>
    </row>
    <row r="289" spans="1:8" ht="30" customHeight="1" thickTop="1" thickBot="1" x14ac:dyDescent="0.25">
      <c r="A289" s="28"/>
      <c r="B289" s="38" t="str">
        <f>B201</f>
        <v>D</v>
      </c>
      <c r="C289" s="146" t="str">
        <f>C201</f>
        <v>WYATT RD - INKSTER BLVD TO MANDALAY DR MAJOR REHABILITATION</v>
      </c>
      <c r="D289" s="147"/>
      <c r="E289" s="147"/>
      <c r="F289" s="148"/>
      <c r="G289" s="28" t="s">
        <v>17</v>
      </c>
      <c r="H289" s="28">
        <f>H281</f>
        <v>0</v>
      </c>
    </row>
    <row r="290" spans="1:8" ht="30" customHeight="1" thickTop="1" thickBot="1" x14ac:dyDescent="0.25">
      <c r="A290" s="28"/>
      <c r="B290" s="38" t="str">
        <f>B282</f>
        <v>E</v>
      </c>
      <c r="C290" s="146" t="str">
        <f>C282</f>
        <v>MOBILIZATION /DEMOBILIZATION</v>
      </c>
      <c r="D290" s="147"/>
      <c r="E290" s="147"/>
      <c r="F290" s="148"/>
      <c r="G290" s="28" t="s">
        <v>17</v>
      </c>
      <c r="H290" s="28">
        <f>H284</f>
        <v>0</v>
      </c>
    </row>
    <row r="291" spans="1:8" s="37" customFormat="1" ht="37.9" customHeight="1" thickTop="1" x14ac:dyDescent="0.2">
      <c r="A291" s="20"/>
      <c r="B291" s="160" t="s">
        <v>26</v>
      </c>
      <c r="C291" s="161"/>
      <c r="D291" s="161"/>
      <c r="E291" s="161"/>
      <c r="F291" s="161"/>
      <c r="G291" s="155">
        <f>SUM(H286:H290)</f>
        <v>0</v>
      </c>
      <c r="H291" s="156"/>
    </row>
    <row r="292" spans="1:8" ht="15.95" customHeight="1" x14ac:dyDescent="0.2">
      <c r="A292" s="56"/>
      <c r="B292" s="51"/>
      <c r="C292" s="52"/>
      <c r="D292" s="53"/>
      <c r="E292" s="52"/>
      <c r="F292" s="52"/>
      <c r="G292" s="27"/>
      <c r="H292" s="61"/>
    </row>
  </sheetData>
  <sheetProtection algorithmName="SHA-512" hashValue="hgwm/tO6qG82zgYlPQZbAZMi/KWBFXG+aUKGSwqyfhB0EOPZhKSY7MLwQOEokyyKjX2lploqX8uLXUE+Ye2Fdg==" saltValue="+aT13JVgO1FHtPr8rsN1Ng==" spinCount="100000" sheet="1" objects="1" scenarios="1" selectLockedCells="1"/>
  <mergeCells count="17">
    <mergeCell ref="C290:F290"/>
    <mergeCell ref="C289:F289"/>
    <mergeCell ref="C128:F128"/>
    <mergeCell ref="C281:F281"/>
    <mergeCell ref="G291:H291"/>
    <mergeCell ref="C6:F6"/>
    <mergeCell ref="C200:F200"/>
    <mergeCell ref="B291:F291"/>
    <mergeCell ref="C201:F201"/>
    <mergeCell ref="C65:F65"/>
    <mergeCell ref="C64:F64"/>
    <mergeCell ref="C127:F127"/>
    <mergeCell ref="C286:F286"/>
    <mergeCell ref="C287:F287"/>
    <mergeCell ref="C288:F288"/>
    <mergeCell ref="C282:F282"/>
    <mergeCell ref="C284:F284"/>
  </mergeCells>
  <phoneticPr fontId="0" type="noConversion"/>
  <conditionalFormatting sqref="D283 D50:D51 D57 D62:D63 D16:D21 D125:D126 D74:D79 D136 D149:D151 D189:D190 D197:D198 D138:D143 D211 D278:D279 D272:D274 D258:D259 D213:D218 D35:D45 D60 D90:D99 D161:D171 D236:D247">
    <cfRule type="cellIs" dxfId="340" priority="580" stopIfTrue="1" operator="equal">
      <formula>"CW 2130-R11"</formula>
    </cfRule>
    <cfRule type="cellIs" dxfId="339" priority="581" stopIfTrue="1" operator="equal">
      <formula>"CW 3120-R2"</formula>
    </cfRule>
    <cfRule type="cellIs" dxfId="338" priority="582" stopIfTrue="1" operator="equal">
      <formula>"CW 3240-R7"</formula>
    </cfRule>
  </conditionalFormatting>
  <conditionalFormatting sqref="G283">
    <cfRule type="expression" dxfId="337" priority="576">
      <formula>G283&gt;G291*0.05</formula>
    </cfRule>
  </conditionalFormatting>
  <conditionalFormatting sqref="D8">
    <cfRule type="cellIs" dxfId="336" priority="573" stopIfTrue="1" operator="equal">
      <formula>"CW 2130-R11"</formula>
    </cfRule>
    <cfRule type="cellIs" dxfId="335" priority="574" stopIfTrue="1" operator="equal">
      <formula>"CW 3120-R2"</formula>
    </cfRule>
    <cfRule type="cellIs" dxfId="334" priority="575" stopIfTrue="1" operator="equal">
      <formula>"CW 3240-R7"</formula>
    </cfRule>
  </conditionalFormatting>
  <conditionalFormatting sqref="D9">
    <cfRule type="cellIs" dxfId="333" priority="570" stopIfTrue="1" operator="equal">
      <formula>"CW 2130-R11"</formula>
    </cfRule>
    <cfRule type="cellIs" dxfId="332" priority="571" stopIfTrue="1" operator="equal">
      <formula>"CW 3120-R2"</formula>
    </cfRule>
    <cfRule type="cellIs" dxfId="331" priority="572" stopIfTrue="1" operator="equal">
      <formula>"CW 3240-R7"</formula>
    </cfRule>
  </conditionalFormatting>
  <conditionalFormatting sqref="D10">
    <cfRule type="cellIs" dxfId="330" priority="567" stopIfTrue="1" operator="equal">
      <formula>"CW 2130-R11"</formula>
    </cfRule>
    <cfRule type="cellIs" dxfId="329" priority="568" stopIfTrue="1" operator="equal">
      <formula>"CW 3120-R2"</formula>
    </cfRule>
    <cfRule type="cellIs" dxfId="328" priority="569" stopIfTrue="1" operator="equal">
      <formula>"CW 3240-R7"</formula>
    </cfRule>
  </conditionalFormatting>
  <conditionalFormatting sqref="D11">
    <cfRule type="cellIs" dxfId="327" priority="564" stopIfTrue="1" operator="equal">
      <formula>"CW 2130-R11"</formula>
    </cfRule>
    <cfRule type="cellIs" dxfId="326" priority="565" stopIfTrue="1" operator="equal">
      <formula>"CW 3120-R2"</formula>
    </cfRule>
    <cfRule type="cellIs" dxfId="325" priority="566" stopIfTrue="1" operator="equal">
      <formula>"CW 3240-R7"</formula>
    </cfRule>
  </conditionalFormatting>
  <conditionalFormatting sqref="D13">
    <cfRule type="cellIs" dxfId="324" priority="561" stopIfTrue="1" operator="equal">
      <formula>"CW 2130-R11"</formula>
    </cfRule>
    <cfRule type="cellIs" dxfId="323" priority="562" stopIfTrue="1" operator="equal">
      <formula>"CW 3120-R2"</formula>
    </cfRule>
    <cfRule type="cellIs" dxfId="322" priority="563" stopIfTrue="1" operator="equal">
      <formula>"CW 3240-R7"</formula>
    </cfRule>
  </conditionalFormatting>
  <conditionalFormatting sqref="D14">
    <cfRule type="cellIs" dxfId="321" priority="558" stopIfTrue="1" operator="equal">
      <formula>"CW 2130-R11"</formula>
    </cfRule>
    <cfRule type="cellIs" dxfId="320" priority="559" stopIfTrue="1" operator="equal">
      <formula>"CW 3120-R2"</formula>
    </cfRule>
    <cfRule type="cellIs" dxfId="319" priority="560" stopIfTrue="1" operator="equal">
      <formula>"CW 3240-R7"</formula>
    </cfRule>
  </conditionalFormatting>
  <conditionalFormatting sqref="D15">
    <cfRule type="cellIs" dxfId="318" priority="555" stopIfTrue="1" operator="equal">
      <formula>"CW 2130-R11"</formula>
    </cfRule>
    <cfRule type="cellIs" dxfId="317" priority="556" stopIfTrue="1" operator="equal">
      <formula>"CW 3120-R2"</formula>
    </cfRule>
    <cfRule type="cellIs" dxfId="316" priority="557" stopIfTrue="1" operator="equal">
      <formula>"CW 3240-R7"</formula>
    </cfRule>
  </conditionalFormatting>
  <conditionalFormatting sqref="D23:D26">
    <cfRule type="cellIs" dxfId="315" priority="546" stopIfTrue="1" operator="equal">
      <formula>"CW 2130-R11"</formula>
    </cfRule>
    <cfRule type="cellIs" dxfId="314" priority="547" stopIfTrue="1" operator="equal">
      <formula>"CW 3120-R2"</formula>
    </cfRule>
    <cfRule type="cellIs" dxfId="313" priority="548" stopIfTrue="1" operator="equal">
      <formula>"CW 3240-R7"</formula>
    </cfRule>
  </conditionalFormatting>
  <conditionalFormatting sqref="D22">
    <cfRule type="cellIs" dxfId="312" priority="543" stopIfTrue="1" operator="equal">
      <formula>"CW 2130-R11"</formula>
    </cfRule>
    <cfRule type="cellIs" dxfId="311" priority="544" stopIfTrue="1" operator="equal">
      <formula>"CW 3120-R2"</formula>
    </cfRule>
    <cfRule type="cellIs" dxfId="310" priority="545" stopIfTrue="1" operator="equal">
      <formula>"CW 3240-R7"</formula>
    </cfRule>
  </conditionalFormatting>
  <conditionalFormatting sqref="D27">
    <cfRule type="cellIs" dxfId="309" priority="540" stopIfTrue="1" operator="equal">
      <formula>"CW 2130-R11"</formula>
    </cfRule>
    <cfRule type="cellIs" dxfId="308" priority="541" stopIfTrue="1" operator="equal">
      <formula>"CW 3120-R2"</formula>
    </cfRule>
    <cfRule type="cellIs" dxfId="307" priority="542" stopIfTrue="1" operator="equal">
      <formula>"CW 3240-R7"</formula>
    </cfRule>
  </conditionalFormatting>
  <conditionalFormatting sqref="D28:D29">
    <cfRule type="cellIs" dxfId="306" priority="537" stopIfTrue="1" operator="equal">
      <formula>"CW 2130-R11"</formula>
    </cfRule>
    <cfRule type="cellIs" dxfId="305" priority="538" stopIfTrue="1" operator="equal">
      <formula>"CW 3120-R2"</formula>
    </cfRule>
    <cfRule type="cellIs" dxfId="304" priority="539" stopIfTrue="1" operator="equal">
      <formula>"CW 3240-R7"</formula>
    </cfRule>
  </conditionalFormatting>
  <conditionalFormatting sqref="D30">
    <cfRule type="cellIs" dxfId="303" priority="531" stopIfTrue="1" operator="equal">
      <formula>"CW 2130-R11"</formula>
    </cfRule>
    <cfRule type="cellIs" dxfId="302" priority="532" stopIfTrue="1" operator="equal">
      <formula>"CW 3120-R2"</formula>
    </cfRule>
    <cfRule type="cellIs" dxfId="301" priority="533" stopIfTrue="1" operator="equal">
      <formula>"CW 3240-R7"</formula>
    </cfRule>
  </conditionalFormatting>
  <conditionalFormatting sqref="D31">
    <cfRule type="cellIs" dxfId="300" priority="528" stopIfTrue="1" operator="equal">
      <formula>"CW 2130-R11"</formula>
    </cfRule>
    <cfRule type="cellIs" dxfId="299" priority="529" stopIfTrue="1" operator="equal">
      <formula>"CW 3120-R2"</formula>
    </cfRule>
    <cfRule type="cellIs" dxfId="298" priority="530" stopIfTrue="1" operator="equal">
      <formula>"CW 3240-R7"</formula>
    </cfRule>
  </conditionalFormatting>
  <conditionalFormatting sqref="D32">
    <cfRule type="cellIs" dxfId="297" priority="522" stopIfTrue="1" operator="equal">
      <formula>"CW 2130-R11"</formula>
    </cfRule>
    <cfRule type="cellIs" dxfId="296" priority="523" stopIfTrue="1" operator="equal">
      <formula>"CW 3120-R2"</formula>
    </cfRule>
    <cfRule type="cellIs" dxfId="295" priority="524" stopIfTrue="1" operator="equal">
      <formula>"CW 3240-R7"</formula>
    </cfRule>
  </conditionalFormatting>
  <conditionalFormatting sqref="D33">
    <cfRule type="cellIs" dxfId="294" priority="513" stopIfTrue="1" operator="equal">
      <formula>"CW 2130-R11"</formula>
    </cfRule>
    <cfRule type="cellIs" dxfId="293" priority="514" stopIfTrue="1" operator="equal">
      <formula>"CW 3120-R2"</formula>
    </cfRule>
    <cfRule type="cellIs" dxfId="292" priority="515" stopIfTrue="1" operator="equal">
      <formula>"CW 3240-R7"</formula>
    </cfRule>
  </conditionalFormatting>
  <conditionalFormatting sqref="D47">
    <cfRule type="cellIs" dxfId="291" priority="498" stopIfTrue="1" operator="equal">
      <formula>"CW 2130-R11"</formula>
    </cfRule>
    <cfRule type="cellIs" dxfId="290" priority="499" stopIfTrue="1" operator="equal">
      <formula>"CW 3120-R2"</formula>
    </cfRule>
    <cfRule type="cellIs" dxfId="289" priority="500" stopIfTrue="1" operator="equal">
      <formula>"CW 3240-R7"</formula>
    </cfRule>
  </conditionalFormatting>
  <conditionalFormatting sqref="D49 D264:D265">
    <cfRule type="cellIs" dxfId="288" priority="480" stopIfTrue="1" operator="equal">
      <formula>"CW 3120-R2"</formula>
    </cfRule>
    <cfRule type="cellIs" dxfId="287" priority="481" stopIfTrue="1" operator="equal">
      <formula>"CW 3240-R7"</formula>
    </cfRule>
  </conditionalFormatting>
  <conditionalFormatting sqref="D52:D53">
    <cfRule type="cellIs" dxfId="286" priority="477" stopIfTrue="1" operator="equal">
      <formula>"CW 2130-R11"</formula>
    </cfRule>
    <cfRule type="cellIs" dxfId="285" priority="478" stopIfTrue="1" operator="equal">
      <formula>"CW 3120-R2"</formula>
    </cfRule>
    <cfRule type="cellIs" dxfId="284" priority="479" stopIfTrue="1" operator="equal">
      <formula>"CW 3240-R7"</formula>
    </cfRule>
  </conditionalFormatting>
  <conditionalFormatting sqref="D55">
    <cfRule type="cellIs" dxfId="283" priority="457" stopIfTrue="1" operator="equal">
      <formula>"CW 2130-R11"</formula>
    </cfRule>
    <cfRule type="cellIs" dxfId="282" priority="458" stopIfTrue="1" operator="equal">
      <formula>"CW 3120-R2"</formula>
    </cfRule>
    <cfRule type="cellIs" dxfId="281" priority="459" stopIfTrue="1" operator="equal">
      <formula>"CW 3240-R7"</formula>
    </cfRule>
  </conditionalFormatting>
  <conditionalFormatting sqref="D56">
    <cfRule type="cellIs" dxfId="280" priority="451" stopIfTrue="1" operator="equal">
      <formula>"CW 2130-R11"</formula>
    </cfRule>
    <cfRule type="cellIs" dxfId="279" priority="452" stopIfTrue="1" operator="equal">
      <formula>"CW 3120-R2"</formula>
    </cfRule>
    <cfRule type="cellIs" dxfId="278" priority="453" stopIfTrue="1" operator="equal">
      <formula>"CW 3240-R7"</formula>
    </cfRule>
  </conditionalFormatting>
  <conditionalFormatting sqref="D58:D59">
    <cfRule type="cellIs" dxfId="277" priority="448" stopIfTrue="1" operator="equal">
      <formula>"CW 2130-R11"</formula>
    </cfRule>
    <cfRule type="cellIs" dxfId="276" priority="449" stopIfTrue="1" operator="equal">
      <formula>"CW 3120-R2"</formula>
    </cfRule>
    <cfRule type="cellIs" dxfId="275" priority="450" stopIfTrue="1" operator="equal">
      <formula>"CW 3240-R7"</formula>
    </cfRule>
  </conditionalFormatting>
  <conditionalFormatting sqref="D67">
    <cfRule type="cellIs" dxfId="274" priority="424" stopIfTrue="1" operator="equal">
      <formula>"CW 2130-R11"</formula>
    </cfRule>
    <cfRule type="cellIs" dxfId="273" priority="425" stopIfTrue="1" operator="equal">
      <formula>"CW 3120-R2"</formula>
    </cfRule>
    <cfRule type="cellIs" dxfId="272" priority="426" stopIfTrue="1" operator="equal">
      <formula>"CW 3240-R7"</formula>
    </cfRule>
  </conditionalFormatting>
  <conditionalFormatting sqref="D68">
    <cfRule type="cellIs" dxfId="271" priority="421" stopIfTrue="1" operator="equal">
      <formula>"CW 2130-R11"</formula>
    </cfRule>
    <cfRule type="cellIs" dxfId="270" priority="422" stopIfTrue="1" operator="equal">
      <formula>"CW 3120-R2"</formula>
    </cfRule>
    <cfRule type="cellIs" dxfId="269" priority="423" stopIfTrue="1" operator="equal">
      <formula>"CW 3240-R7"</formula>
    </cfRule>
  </conditionalFormatting>
  <conditionalFormatting sqref="D69">
    <cfRule type="cellIs" dxfId="268" priority="418" stopIfTrue="1" operator="equal">
      <formula>"CW 2130-R11"</formula>
    </cfRule>
    <cfRule type="cellIs" dxfId="267" priority="419" stopIfTrue="1" operator="equal">
      <formula>"CW 3120-R2"</formula>
    </cfRule>
    <cfRule type="cellIs" dxfId="266" priority="420" stopIfTrue="1" operator="equal">
      <formula>"CW 3240-R7"</formula>
    </cfRule>
  </conditionalFormatting>
  <conditionalFormatting sqref="D71">
    <cfRule type="cellIs" dxfId="265" priority="412" stopIfTrue="1" operator="equal">
      <formula>"CW 2130-R11"</formula>
    </cfRule>
    <cfRule type="cellIs" dxfId="264" priority="413" stopIfTrue="1" operator="equal">
      <formula>"CW 3120-R2"</formula>
    </cfRule>
    <cfRule type="cellIs" dxfId="263" priority="414" stopIfTrue="1" operator="equal">
      <formula>"CW 3240-R7"</formula>
    </cfRule>
  </conditionalFormatting>
  <conditionalFormatting sqref="D72">
    <cfRule type="cellIs" dxfId="262" priority="409" stopIfTrue="1" operator="equal">
      <formula>"CW 2130-R11"</formula>
    </cfRule>
    <cfRule type="cellIs" dxfId="261" priority="410" stopIfTrue="1" operator="equal">
      <formula>"CW 3120-R2"</formula>
    </cfRule>
    <cfRule type="cellIs" dxfId="260" priority="411" stopIfTrue="1" operator="equal">
      <formula>"CW 3240-R7"</formula>
    </cfRule>
  </conditionalFormatting>
  <conditionalFormatting sqref="D73">
    <cfRule type="cellIs" dxfId="259" priority="406" stopIfTrue="1" operator="equal">
      <formula>"CW 2130-R11"</formula>
    </cfRule>
    <cfRule type="cellIs" dxfId="258" priority="407" stopIfTrue="1" operator="equal">
      <formula>"CW 3120-R2"</formula>
    </cfRule>
    <cfRule type="cellIs" dxfId="257" priority="408" stopIfTrue="1" operator="equal">
      <formula>"CW 3240-R7"</formula>
    </cfRule>
  </conditionalFormatting>
  <conditionalFormatting sqref="D81:D82">
    <cfRule type="cellIs" dxfId="256" priority="397" stopIfTrue="1" operator="equal">
      <formula>"CW 2130-R11"</formula>
    </cfRule>
    <cfRule type="cellIs" dxfId="255" priority="398" stopIfTrue="1" operator="equal">
      <formula>"CW 3120-R2"</formula>
    </cfRule>
    <cfRule type="cellIs" dxfId="254" priority="399" stopIfTrue="1" operator="equal">
      <formula>"CW 3240-R7"</formula>
    </cfRule>
  </conditionalFormatting>
  <conditionalFormatting sqref="D80">
    <cfRule type="cellIs" dxfId="253" priority="394" stopIfTrue="1" operator="equal">
      <formula>"CW 2130-R11"</formula>
    </cfRule>
    <cfRule type="cellIs" dxfId="252" priority="395" stopIfTrue="1" operator="equal">
      <formula>"CW 3120-R2"</formula>
    </cfRule>
    <cfRule type="cellIs" dxfId="251" priority="396" stopIfTrue="1" operator="equal">
      <formula>"CW 3240-R7"</formula>
    </cfRule>
  </conditionalFormatting>
  <conditionalFormatting sqref="D83">
    <cfRule type="cellIs" dxfId="250" priority="391" stopIfTrue="1" operator="equal">
      <formula>"CW 2130-R11"</formula>
    </cfRule>
    <cfRule type="cellIs" dxfId="249" priority="392" stopIfTrue="1" operator="equal">
      <formula>"CW 3120-R2"</formula>
    </cfRule>
    <cfRule type="cellIs" dxfId="248" priority="393" stopIfTrue="1" operator="equal">
      <formula>"CW 3240-R7"</formula>
    </cfRule>
  </conditionalFormatting>
  <conditionalFormatting sqref="D84:D85">
    <cfRule type="cellIs" dxfId="247" priority="388" stopIfTrue="1" operator="equal">
      <formula>"CW 2130-R11"</formula>
    </cfRule>
    <cfRule type="cellIs" dxfId="246" priority="389" stopIfTrue="1" operator="equal">
      <formula>"CW 3120-R2"</formula>
    </cfRule>
    <cfRule type="cellIs" dxfId="245" priority="390" stopIfTrue="1" operator="equal">
      <formula>"CW 3240-R7"</formula>
    </cfRule>
  </conditionalFormatting>
  <conditionalFormatting sqref="D86">
    <cfRule type="cellIs" dxfId="244" priority="382" stopIfTrue="1" operator="equal">
      <formula>"CW 2130-R11"</formula>
    </cfRule>
    <cfRule type="cellIs" dxfId="243" priority="383" stopIfTrue="1" operator="equal">
      <formula>"CW 3120-R2"</formula>
    </cfRule>
    <cfRule type="cellIs" dxfId="242" priority="384" stopIfTrue="1" operator="equal">
      <formula>"CW 3240-R7"</formula>
    </cfRule>
  </conditionalFormatting>
  <conditionalFormatting sqref="D87">
    <cfRule type="cellIs" dxfId="241" priority="379" stopIfTrue="1" operator="equal">
      <formula>"CW 2130-R11"</formula>
    </cfRule>
    <cfRule type="cellIs" dxfId="240" priority="380" stopIfTrue="1" operator="equal">
      <formula>"CW 3120-R2"</formula>
    </cfRule>
    <cfRule type="cellIs" dxfId="239" priority="381" stopIfTrue="1" operator="equal">
      <formula>"CW 3240-R7"</formula>
    </cfRule>
  </conditionalFormatting>
  <conditionalFormatting sqref="D88">
    <cfRule type="cellIs" dxfId="238" priority="373" stopIfTrue="1" operator="equal">
      <formula>"CW 2130-R11"</formula>
    </cfRule>
    <cfRule type="cellIs" dxfId="237" priority="374" stopIfTrue="1" operator="equal">
      <formula>"CW 3120-R2"</formula>
    </cfRule>
    <cfRule type="cellIs" dxfId="236" priority="375" stopIfTrue="1" operator="equal">
      <formula>"CW 3240-R7"</formula>
    </cfRule>
  </conditionalFormatting>
  <conditionalFormatting sqref="D89">
    <cfRule type="cellIs" dxfId="235" priority="370" stopIfTrue="1" operator="equal">
      <formula>"CW 2130-R11"</formula>
    </cfRule>
    <cfRule type="cellIs" dxfId="234" priority="371" stopIfTrue="1" operator="equal">
      <formula>"CW 3120-R2"</formula>
    </cfRule>
    <cfRule type="cellIs" dxfId="233" priority="372" stopIfTrue="1" operator="equal">
      <formula>"CW 3240-R7"</formula>
    </cfRule>
  </conditionalFormatting>
  <conditionalFormatting sqref="D101">
    <cfRule type="cellIs" dxfId="232" priority="361" stopIfTrue="1" operator="equal">
      <formula>"CW 2130-R11"</formula>
    </cfRule>
    <cfRule type="cellIs" dxfId="231" priority="362" stopIfTrue="1" operator="equal">
      <formula>"CW 3120-R2"</formula>
    </cfRule>
    <cfRule type="cellIs" dxfId="230" priority="363" stopIfTrue="1" operator="equal">
      <formula>"CW 3240-R7"</formula>
    </cfRule>
  </conditionalFormatting>
  <conditionalFormatting sqref="D103">
    <cfRule type="cellIs" dxfId="229" priority="359" stopIfTrue="1" operator="equal">
      <formula>"CW 3120-R2"</formula>
    </cfRule>
    <cfRule type="cellIs" dxfId="228" priority="360" stopIfTrue="1" operator="equal">
      <formula>"CW 3240-R7"</formula>
    </cfRule>
  </conditionalFormatting>
  <conditionalFormatting sqref="D104">
    <cfRule type="cellIs" dxfId="227" priority="356" stopIfTrue="1" operator="equal">
      <formula>"CW 2130-R11"</formula>
    </cfRule>
    <cfRule type="cellIs" dxfId="226" priority="357" stopIfTrue="1" operator="equal">
      <formula>"CW 3120-R2"</formula>
    </cfRule>
    <cfRule type="cellIs" dxfId="225" priority="358" stopIfTrue="1" operator="equal">
      <formula>"CW 3240-R7"</formula>
    </cfRule>
  </conditionalFormatting>
  <conditionalFormatting sqref="D105:D106">
    <cfRule type="cellIs" dxfId="224" priority="352" stopIfTrue="1" operator="equal">
      <formula>"CW 3120-R2"</formula>
    </cfRule>
    <cfRule type="cellIs" dxfId="223" priority="353" stopIfTrue="1" operator="equal">
      <formula>"CW 3240-R7"</formula>
    </cfRule>
  </conditionalFormatting>
  <conditionalFormatting sqref="D107">
    <cfRule type="cellIs" dxfId="222" priority="350" stopIfTrue="1" operator="equal">
      <formula>"CW 3120-R2"</formula>
    </cfRule>
    <cfRule type="cellIs" dxfId="221" priority="351" stopIfTrue="1" operator="equal">
      <formula>"CW 3240-R7"</formula>
    </cfRule>
  </conditionalFormatting>
  <conditionalFormatting sqref="D109:D110">
    <cfRule type="cellIs" dxfId="220" priority="345" stopIfTrue="1" operator="equal">
      <formula>"CW 2130-R11"</formula>
    </cfRule>
    <cfRule type="cellIs" dxfId="219" priority="346" stopIfTrue="1" operator="equal">
      <formula>"CW 3120-R2"</formula>
    </cfRule>
    <cfRule type="cellIs" dxfId="218" priority="347" stopIfTrue="1" operator="equal">
      <formula>"CW 3240-R7"</formula>
    </cfRule>
  </conditionalFormatting>
  <conditionalFormatting sqref="D108">
    <cfRule type="cellIs" dxfId="217" priority="343" stopIfTrue="1" operator="equal">
      <formula>"CW 3120-R2"</formula>
    </cfRule>
    <cfRule type="cellIs" dxfId="216" priority="344" stopIfTrue="1" operator="equal">
      <formula>"CW 3240-R7"</formula>
    </cfRule>
  </conditionalFormatting>
  <conditionalFormatting sqref="D111:D112">
    <cfRule type="cellIs" dxfId="215" priority="334" stopIfTrue="1" operator="equal">
      <formula>"CW 3120-R2"</formula>
    </cfRule>
    <cfRule type="cellIs" dxfId="214" priority="335" stopIfTrue="1" operator="equal">
      <formula>"CW 3240-R7"</formula>
    </cfRule>
  </conditionalFormatting>
  <conditionalFormatting sqref="D113">
    <cfRule type="cellIs" dxfId="213" priority="332" stopIfTrue="1" operator="equal">
      <formula>"CW 3120-R2"</formula>
    </cfRule>
    <cfRule type="cellIs" dxfId="212" priority="333" stopIfTrue="1" operator="equal">
      <formula>"CW 3240-R7"</formula>
    </cfRule>
  </conditionalFormatting>
  <conditionalFormatting sqref="D114">
    <cfRule type="cellIs" dxfId="211" priority="330" stopIfTrue="1" operator="equal">
      <formula>"CW 3120-R2"</formula>
    </cfRule>
    <cfRule type="cellIs" dxfId="210" priority="331" stopIfTrue="1" operator="equal">
      <formula>"CW 3240-R7"</formula>
    </cfRule>
  </conditionalFormatting>
  <conditionalFormatting sqref="D118">
    <cfRule type="cellIs" dxfId="209" priority="323" stopIfTrue="1" operator="equal">
      <formula>"CW 2130-R11"</formula>
    </cfRule>
    <cfRule type="cellIs" dxfId="208" priority="324" stopIfTrue="1" operator="equal">
      <formula>"CW 3120-R2"</formula>
    </cfRule>
    <cfRule type="cellIs" dxfId="207" priority="325" stopIfTrue="1" operator="equal">
      <formula>"CW 3240-R7"</formula>
    </cfRule>
  </conditionalFormatting>
  <conditionalFormatting sqref="D117">
    <cfRule type="cellIs" dxfId="206" priority="326" stopIfTrue="1" operator="equal">
      <formula>"CW 3120-R2"</formula>
    </cfRule>
    <cfRule type="cellIs" dxfId="205" priority="327" stopIfTrue="1" operator="equal">
      <formula>"CW 3240-R7"</formula>
    </cfRule>
  </conditionalFormatting>
  <conditionalFormatting sqref="D116">
    <cfRule type="cellIs" dxfId="204" priority="320" stopIfTrue="1" operator="equal">
      <formula>"CW 2130-R11"</formula>
    </cfRule>
    <cfRule type="cellIs" dxfId="203" priority="321" stopIfTrue="1" operator="equal">
      <formula>"CW 3120-R2"</formula>
    </cfRule>
    <cfRule type="cellIs" dxfId="202" priority="322" stopIfTrue="1" operator="equal">
      <formula>"CW 3240-R7"</formula>
    </cfRule>
  </conditionalFormatting>
  <conditionalFormatting sqref="D120:D121">
    <cfRule type="cellIs" dxfId="201" priority="317" stopIfTrue="1" operator="equal">
      <formula>"CW 2130-R11"</formula>
    </cfRule>
    <cfRule type="cellIs" dxfId="200" priority="318" stopIfTrue="1" operator="equal">
      <formula>"CW 3120-R2"</formula>
    </cfRule>
    <cfRule type="cellIs" dxfId="199" priority="319" stopIfTrue="1" operator="equal">
      <formula>"CW 3240-R7"</formula>
    </cfRule>
  </conditionalFormatting>
  <conditionalFormatting sqref="D119">
    <cfRule type="cellIs" dxfId="198" priority="314" stopIfTrue="1" operator="equal">
      <formula>"CW 2130-R11"</formula>
    </cfRule>
    <cfRule type="cellIs" dxfId="197" priority="315" stopIfTrue="1" operator="equal">
      <formula>"CW 3120-R2"</formula>
    </cfRule>
    <cfRule type="cellIs" dxfId="196" priority="316" stopIfTrue="1" operator="equal">
      <formula>"CW 3240-R7"</formula>
    </cfRule>
  </conditionalFormatting>
  <conditionalFormatting sqref="D122:D123">
    <cfRule type="cellIs" dxfId="195" priority="311" stopIfTrue="1" operator="equal">
      <formula>"CW 2130-R11"</formula>
    </cfRule>
    <cfRule type="cellIs" dxfId="194" priority="312" stopIfTrue="1" operator="equal">
      <formula>"CW 3120-R2"</formula>
    </cfRule>
    <cfRule type="cellIs" dxfId="193" priority="313" stopIfTrue="1" operator="equal">
      <formula>"CW 3240-R7"</formula>
    </cfRule>
  </conditionalFormatting>
  <conditionalFormatting sqref="D130">
    <cfRule type="cellIs" dxfId="192" priority="290" stopIfTrue="1" operator="equal">
      <formula>"CW 2130-R11"</formula>
    </cfRule>
    <cfRule type="cellIs" dxfId="191" priority="291" stopIfTrue="1" operator="equal">
      <formula>"CW 3120-R2"</formula>
    </cfRule>
    <cfRule type="cellIs" dxfId="190" priority="292" stopIfTrue="1" operator="equal">
      <formula>"CW 3240-R7"</formula>
    </cfRule>
  </conditionalFormatting>
  <conditionalFormatting sqref="D131">
    <cfRule type="cellIs" dxfId="189" priority="287" stopIfTrue="1" operator="equal">
      <formula>"CW 2130-R11"</formula>
    </cfRule>
    <cfRule type="cellIs" dxfId="188" priority="288" stopIfTrue="1" operator="equal">
      <formula>"CW 3120-R2"</formula>
    </cfRule>
    <cfRule type="cellIs" dxfId="187" priority="289" stopIfTrue="1" operator="equal">
      <formula>"CW 3240-R7"</formula>
    </cfRule>
  </conditionalFormatting>
  <conditionalFormatting sqref="D132">
    <cfRule type="cellIs" dxfId="186" priority="284" stopIfTrue="1" operator="equal">
      <formula>"CW 2130-R11"</formula>
    </cfRule>
    <cfRule type="cellIs" dxfId="185" priority="285" stopIfTrue="1" operator="equal">
      <formula>"CW 3120-R2"</formula>
    </cfRule>
    <cfRule type="cellIs" dxfId="184" priority="286" stopIfTrue="1" operator="equal">
      <formula>"CW 3240-R7"</formula>
    </cfRule>
  </conditionalFormatting>
  <conditionalFormatting sqref="D133">
    <cfRule type="cellIs" dxfId="183" priority="281" stopIfTrue="1" operator="equal">
      <formula>"CW 2130-R11"</formula>
    </cfRule>
    <cfRule type="cellIs" dxfId="182" priority="282" stopIfTrue="1" operator="equal">
      <formula>"CW 3120-R2"</formula>
    </cfRule>
    <cfRule type="cellIs" dxfId="181" priority="283" stopIfTrue="1" operator="equal">
      <formula>"CW 3240-R7"</formula>
    </cfRule>
  </conditionalFormatting>
  <conditionalFormatting sqref="D135">
    <cfRule type="cellIs" dxfId="180" priority="278" stopIfTrue="1" operator="equal">
      <formula>"CW 2130-R11"</formula>
    </cfRule>
    <cfRule type="cellIs" dxfId="179" priority="279" stopIfTrue="1" operator="equal">
      <formula>"CW 3120-R2"</formula>
    </cfRule>
    <cfRule type="cellIs" dxfId="178" priority="280" stopIfTrue="1" operator="equal">
      <formula>"CW 3240-R7"</formula>
    </cfRule>
  </conditionalFormatting>
  <conditionalFormatting sqref="D137">
    <cfRule type="cellIs" dxfId="177" priority="272" stopIfTrue="1" operator="equal">
      <formula>"CW 2130-R11"</formula>
    </cfRule>
    <cfRule type="cellIs" dxfId="176" priority="273" stopIfTrue="1" operator="equal">
      <formula>"CW 3120-R2"</formula>
    </cfRule>
    <cfRule type="cellIs" dxfId="175" priority="274" stopIfTrue="1" operator="equal">
      <formula>"CW 3240-R7"</formula>
    </cfRule>
  </conditionalFormatting>
  <conditionalFormatting sqref="D145">
    <cfRule type="cellIs" dxfId="174" priority="263" stopIfTrue="1" operator="equal">
      <formula>"CW 2130-R11"</formula>
    </cfRule>
    <cfRule type="cellIs" dxfId="173" priority="264" stopIfTrue="1" operator="equal">
      <formula>"CW 3120-R2"</formula>
    </cfRule>
    <cfRule type="cellIs" dxfId="172" priority="265" stopIfTrue="1" operator="equal">
      <formula>"CW 3240-R7"</formula>
    </cfRule>
  </conditionalFormatting>
  <conditionalFormatting sqref="D144">
    <cfRule type="cellIs" dxfId="171" priority="260" stopIfTrue="1" operator="equal">
      <formula>"CW 2130-R11"</formula>
    </cfRule>
    <cfRule type="cellIs" dxfId="170" priority="261" stopIfTrue="1" operator="equal">
      <formula>"CW 3120-R2"</formula>
    </cfRule>
    <cfRule type="cellIs" dxfId="169" priority="262" stopIfTrue="1" operator="equal">
      <formula>"CW 3240-R7"</formula>
    </cfRule>
  </conditionalFormatting>
  <conditionalFormatting sqref="D148">
    <cfRule type="cellIs" dxfId="168" priority="257" stopIfTrue="1" operator="equal">
      <formula>"CW 2130-R11"</formula>
    </cfRule>
    <cfRule type="cellIs" dxfId="167" priority="258" stopIfTrue="1" operator="equal">
      <formula>"CW 3120-R2"</formula>
    </cfRule>
    <cfRule type="cellIs" dxfId="166" priority="259" stopIfTrue="1" operator="equal">
      <formula>"CW 3240-R7"</formula>
    </cfRule>
  </conditionalFormatting>
  <conditionalFormatting sqref="D152:D154">
    <cfRule type="cellIs" dxfId="165" priority="251" stopIfTrue="1" operator="equal">
      <formula>"CW 2130-R11"</formula>
    </cfRule>
    <cfRule type="cellIs" dxfId="164" priority="252" stopIfTrue="1" operator="equal">
      <formula>"CW 3120-R2"</formula>
    </cfRule>
    <cfRule type="cellIs" dxfId="163" priority="253" stopIfTrue="1" operator="equal">
      <formula>"CW 3240-R7"</formula>
    </cfRule>
  </conditionalFormatting>
  <conditionalFormatting sqref="D155">
    <cfRule type="cellIs" dxfId="162" priority="248" stopIfTrue="1" operator="equal">
      <formula>"CW 2130-R11"</formula>
    </cfRule>
    <cfRule type="cellIs" dxfId="161" priority="249" stopIfTrue="1" operator="equal">
      <formula>"CW 3120-R2"</formula>
    </cfRule>
    <cfRule type="cellIs" dxfId="160" priority="250" stopIfTrue="1" operator="equal">
      <formula>"CW 3240-R7"</formula>
    </cfRule>
  </conditionalFormatting>
  <conditionalFormatting sqref="D156">
    <cfRule type="cellIs" dxfId="159" priority="245" stopIfTrue="1" operator="equal">
      <formula>"CW 2130-R11"</formula>
    </cfRule>
    <cfRule type="cellIs" dxfId="158" priority="246" stopIfTrue="1" operator="equal">
      <formula>"CW 3120-R2"</formula>
    </cfRule>
    <cfRule type="cellIs" dxfId="157" priority="247" stopIfTrue="1" operator="equal">
      <formula>"CW 3240-R7"</formula>
    </cfRule>
  </conditionalFormatting>
  <conditionalFormatting sqref="D157">
    <cfRule type="cellIs" dxfId="156" priority="242" stopIfTrue="1" operator="equal">
      <formula>"CW 2130-R11"</formula>
    </cfRule>
    <cfRule type="cellIs" dxfId="155" priority="243" stopIfTrue="1" operator="equal">
      <formula>"CW 3120-R2"</formula>
    </cfRule>
    <cfRule type="cellIs" dxfId="154" priority="244" stopIfTrue="1" operator="equal">
      <formula>"CW 3240-R7"</formula>
    </cfRule>
  </conditionalFormatting>
  <conditionalFormatting sqref="D158">
    <cfRule type="cellIs" dxfId="153" priority="239" stopIfTrue="1" operator="equal">
      <formula>"CW 2130-R11"</formula>
    </cfRule>
    <cfRule type="cellIs" dxfId="152" priority="240" stopIfTrue="1" operator="equal">
      <formula>"CW 3120-R2"</formula>
    </cfRule>
    <cfRule type="cellIs" dxfId="151" priority="241" stopIfTrue="1" operator="equal">
      <formula>"CW 3240-R7"</formula>
    </cfRule>
  </conditionalFormatting>
  <conditionalFormatting sqref="D159">
    <cfRule type="cellIs" dxfId="150" priority="236" stopIfTrue="1" operator="equal">
      <formula>"CW 2130-R11"</formula>
    </cfRule>
    <cfRule type="cellIs" dxfId="149" priority="237" stopIfTrue="1" operator="equal">
      <formula>"CW 3120-R2"</formula>
    </cfRule>
    <cfRule type="cellIs" dxfId="148" priority="238" stopIfTrue="1" operator="equal">
      <formula>"CW 3240-R7"</formula>
    </cfRule>
  </conditionalFormatting>
  <conditionalFormatting sqref="D160">
    <cfRule type="cellIs" dxfId="147" priority="233" stopIfTrue="1" operator="equal">
      <formula>"CW 2130-R11"</formula>
    </cfRule>
    <cfRule type="cellIs" dxfId="146" priority="234" stopIfTrue="1" operator="equal">
      <formula>"CW 3120-R2"</formula>
    </cfRule>
    <cfRule type="cellIs" dxfId="145" priority="235" stopIfTrue="1" operator="equal">
      <formula>"CW 3240-R7"</formula>
    </cfRule>
  </conditionalFormatting>
  <conditionalFormatting sqref="D173">
    <cfRule type="cellIs" dxfId="144" priority="227" stopIfTrue="1" operator="equal">
      <formula>"CW 2130-R11"</formula>
    </cfRule>
    <cfRule type="cellIs" dxfId="143" priority="228" stopIfTrue="1" operator="equal">
      <formula>"CW 3120-R2"</formula>
    </cfRule>
    <cfRule type="cellIs" dxfId="142" priority="229" stopIfTrue="1" operator="equal">
      <formula>"CW 3240-R7"</formula>
    </cfRule>
  </conditionalFormatting>
  <conditionalFormatting sqref="D175:D176">
    <cfRule type="cellIs" dxfId="141" priority="220" stopIfTrue="1" operator="equal">
      <formula>"CW 3120-R2"</formula>
    </cfRule>
    <cfRule type="cellIs" dxfId="140" priority="221" stopIfTrue="1" operator="equal">
      <formula>"CW 3240-R7"</formula>
    </cfRule>
  </conditionalFormatting>
  <conditionalFormatting sqref="D177">
    <cfRule type="cellIs" dxfId="139" priority="214" stopIfTrue="1" operator="equal">
      <formula>"CW 3120-R2"</formula>
    </cfRule>
    <cfRule type="cellIs" dxfId="138" priority="215" stopIfTrue="1" operator="equal">
      <formula>"CW 3240-R7"</formula>
    </cfRule>
  </conditionalFormatting>
  <conditionalFormatting sqref="D179:D180">
    <cfRule type="cellIs" dxfId="137" priority="211" stopIfTrue="1" operator="equal">
      <formula>"CW 2130-R11"</formula>
    </cfRule>
    <cfRule type="cellIs" dxfId="136" priority="212" stopIfTrue="1" operator="equal">
      <formula>"CW 3120-R2"</formula>
    </cfRule>
    <cfRule type="cellIs" dxfId="135" priority="213" stopIfTrue="1" operator="equal">
      <formula>"CW 3240-R7"</formula>
    </cfRule>
  </conditionalFormatting>
  <conditionalFormatting sqref="D178">
    <cfRule type="cellIs" dxfId="134" priority="209" stopIfTrue="1" operator="equal">
      <formula>"CW 3120-R2"</formula>
    </cfRule>
    <cfRule type="cellIs" dxfId="133" priority="210" stopIfTrue="1" operator="equal">
      <formula>"CW 3240-R7"</formula>
    </cfRule>
  </conditionalFormatting>
  <conditionalFormatting sqref="D181">
    <cfRule type="cellIs" dxfId="132" priority="204" stopIfTrue="1" operator="equal">
      <formula>"CW 3120-R2"</formula>
    </cfRule>
    <cfRule type="cellIs" dxfId="131" priority="205" stopIfTrue="1" operator="equal">
      <formula>"CW 3240-R7"</formula>
    </cfRule>
  </conditionalFormatting>
  <conditionalFormatting sqref="D182">
    <cfRule type="cellIs" dxfId="130" priority="202" stopIfTrue="1" operator="equal">
      <formula>"CW 3120-R2"</formula>
    </cfRule>
    <cfRule type="cellIs" dxfId="129" priority="203" stopIfTrue="1" operator="equal">
      <formula>"CW 3240-R7"</formula>
    </cfRule>
  </conditionalFormatting>
  <conditionalFormatting sqref="D183">
    <cfRule type="cellIs" dxfId="128" priority="196" stopIfTrue="1" operator="equal">
      <formula>"CW 3120-R2"</formula>
    </cfRule>
    <cfRule type="cellIs" dxfId="127" priority="197" stopIfTrue="1" operator="equal">
      <formula>"CW 3240-R7"</formula>
    </cfRule>
  </conditionalFormatting>
  <conditionalFormatting sqref="D187">
    <cfRule type="cellIs" dxfId="126" priority="189" stopIfTrue="1" operator="equal">
      <formula>"CW 2130-R11"</formula>
    </cfRule>
    <cfRule type="cellIs" dxfId="125" priority="190" stopIfTrue="1" operator="equal">
      <formula>"CW 3120-R2"</formula>
    </cfRule>
    <cfRule type="cellIs" dxfId="124" priority="191" stopIfTrue="1" operator="equal">
      <formula>"CW 3240-R7"</formula>
    </cfRule>
  </conditionalFormatting>
  <conditionalFormatting sqref="D186">
    <cfRule type="cellIs" dxfId="123" priority="192" stopIfTrue="1" operator="equal">
      <formula>"CW 3120-R2"</formula>
    </cfRule>
    <cfRule type="cellIs" dxfId="122" priority="193" stopIfTrue="1" operator="equal">
      <formula>"CW 3240-R7"</formula>
    </cfRule>
  </conditionalFormatting>
  <conditionalFormatting sqref="D185">
    <cfRule type="cellIs" dxfId="121" priority="186" stopIfTrue="1" operator="equal">
      <formula>"CW 2130-R11"</formula>
    </cfRule>
    <cfRule type="cellIs" dxfId="120" priority="187" stopIfTrue="1" operator="equal">
      <formula>"CW 3120-R2"</formula>
    </cfRule>
    <cfRule type="cellIs" dxfId="119" priority="188" stopIfTrue="1" operator="equal">
      <formula>"CW 3240-R7"</formula>
    </cfRule>
  </conditionalFormatting>
  <conditionalFormatting sqref="D188">
    <cfRule type="cellIs" dxfId="118" priority="180" stopIfTrue="1" operator="equal">
      <formula>"CW 2130-R11"</formula>
    </cfRule>
    <cfRule type="cellIs" dxfId="117" priority="181" stopIfTrue="1" operator="equal">
      <formula>"CW 3120-R2"</formula>
    </cfRule>
    <cfRule type="cellIs" dxfId="116" priority="182" stopIfTrue="1" operator="equal">
      <formula>"CW 3240-R7"</formula>
    </cfRule>
  </conditionalFormatting>
  <conditionalFormatting sqref="D191:D193">
    <cfRule type="cellIs" dxfId="115" priority="177" stopIfTrue="1" operator="equal">
      <formula>"CW 2130-R11"</formula>
    </cfRule>
    <cfRule type="cellIs" dxfId="114" priority="178" stopIfTrue="1" operator="equal">
      <formula>"CW 3120-R2"</formula>
    </cfRule>
    <cfRule type="cellIs" dxfId="113" priority="179" stopIfTrue="1" operator="equal">
      <formula>"CW 3240-R7"</formula>
    </cfRule>
  </conditionalFormatting>
  <conditionalFormatting sqref="D194">
    <cfRule type="cellIs" dxfId="112" priority="174" stopIfTrue="1" operator="equal">
      <formula>"CW 2130-R11"</formula>
    </cfRule>
    <cfRule type="cellIs" dxfId="111" priority="175" stopIfTrue="1" operator="equal">
      <formula>"CW 3120-R2"</formula>
    </cfRule>
    <cfRule type="cellIs" dxfId="110" priority="176" stopIfTrue="1" operator="equal">
      <formula>"CW 3240-R7"</formula>
    </cfRule>
  </conditionalFormatting>
  <conditionalFormatting sqref="D195">
    <cfRule type="cellIs" dxfId="109" priority="171" stopIfTrue="1" operator="equal">
      <formula>"CW 2130-R11"</formula>
    </cfRule>
    <cfRule type="cellIs" dxfId="108" priority="172" stopIfTrue="1" operator="equal">
      <formula>"CW 3120-R2"</formula>
    </cfRule>
    <cfRule type="cellIs" dxfId="107" priority="173" stopIfTrue="1" operator="equal">
      <formula>"CW 3240-R7"</formula>
    </cfRule>
  </conditionalFormatting>
  <conditionalFormatting sqref="D280">
    <cfRule type="cellIs" dxfId="106" priority="162" stopIfTrue="1" operator="equal">
      <formula>"CW 2130-R11"</formula>
    </cfRule>
    <cfRule type="cellIs" dxfId="105" priority="163" stopIfTrue="1" operator="equal">
      <formula>"CW 3120-R2"</formula>
    </cfRule>
    <cfRule type="cellIs" dxfId="104" priority="164" stopIfTrue="1" operator="equal">
      <formula>"CW 3240-R7"</formula>
    </cfRule>
  </conditionalFormatting>
  <conditionalFormatting sqref="D203">
    <cfRule type="cellIs" dxfId="103" priority="156" stopIfTrue="1" operator="equal">
      <formula>"CW 2130-R11"</formula>
    </cfRule>
    <cfRule type="cellIs" dxfId="102" priority="157" stopIfTrue="1" operator="equal">
      <formula>"CW 3120-R2"</formula>
    </cfRule>
    <cfRule type="cellIs" dxfId="101" priority="158" stopIfTrue="1" operator="equal">
      <formula>"CW 3240-R7"</formula>
    </cfRule>
  </conditionalFormatting>
  <conditionalFormatting sqref="D204">
    <cfRule type="cellIs" dxfId="100" priority="153" stopIfTrue="1" operator="equal">
      <formula>"CW 2130-R11"</formula>
    </cfRule>
    <cfRule type="cellIs" dxfId="99" priority="154" stopIfTrue="1" operator="equal">
      <formula>"CW 3120-R2"</formula>
    </cfRule>
    <cfRule type="cellIs" dxfId="98" priority="155" stopIfTrue="1" operator="equal">
      <formula>"CW 3240-R7"</formula>
    </cfRule>
  </conditionalFormatting>
  <conditionalFormatting sqref="D205">
    <cfRule type="cellIs" dxfId="97" priority="150" stopIfTrue="1" operator="equal">
      <formula>"CW 2130-R11"</formula>
    </cfRule>
    <cfRule type="cellIs" dxfId="96" priority="151" stopIfTrue="1" operator="equal">
      <formula>"CW 3120-R2"</formula>
    </cfRule>
    <cfRule type="cellIs" dxfId="95" priority="152" stopIfTrue="1" operator="equal">
      <formula>"CW 3240-R7"</formula>
    </cfRule>
  </conditionalFormatting>
  <conditionalFormatting sqref="D206">
    <cfRule type="cellIs" dxfId="94" priority="147" stopIfTrue="1" operator="equal">
      <formula>"CW 2130-R11"</formula>
    </cfRule>
    <cfRule type="cellIs" dxfId="93" priority="148" stopIfTrue="1" operator="equal">
      <formula>"CW 3120-R2"</formula>
    </cfRule>
    <cfRule type="cellIs" dxfId="92" priority="149" stopIfTrue="1" operator="equal">
      <formula>"CW 3240-R7"</formula>
    </cfRule>
  </conditionalFormatting>
  <conditionalFormatting sqref="D210">
    <cfRule type="cellIs" dxfId="91" priority="144" stopIfTrue="1" operator="equal">
      <formula>"CW 2130-R11"</formula>
    </cfRule>
    <cfRule type="cellIs" dxfId="90" priority="145" stopIfTrue="1" operator="equal">
      <formula>"CW 3120-R2"</formula>
    </cfRule>
    <cfRule type="cellIs" dxfId="89" priority="146" stopIfTrue="1" operator="equal">
      <formula>"CW 3240-R7"</formula>
    </cfRule>
  </conditionalFormatting>
  <conditionalFormatting sqref="D212">
    <cfRule type="cellIs" dxfId="88" priority="138" stopIfTrue="1" operator="equal">
      <formula>"CW 2130-R11"</formula>
    </cfRule>
    <cfRule type="cellIs" dxfId="87" priority="139" stopIfTrue="1" operator="equal">
      <formula>"CW 3120-R2"</formula>
    </cfRule>
    <cfRule type="cellIs" dxfId="86" priority="140" stopIfTrue="1" operator="equal">
      <formula>"CW 3240-R7"</formula>
    </cfRule>
  </conditionalFormatting>
  <conditionalFormatting sqref="D220">
    <cfRule type="cellIs" dxfId="85" priority="129" stopIfTrue="1" operator="equal">
      <formula>"CW 2130-R11"</formula>
    </cfRule>
    <cfRule type="cellIs" dxfId="84" priority="130" stopIfTrue="1" operator="equal">
      <formula>"CW 3120-R2"</formula>
    </cfRule>
    <cfRule type="cellIs" dxfId="83" priority="131" stopIfTrue="1" operator="equal">
      <formula>"CW 3240-R7"</formula>
    </cfRule>
  </conditionalFormatting>
  <conditionalFormatting sqref="D219">
    <cfRule type="cellIs" dxfId="82" priority="126" stopIfTrue="1" operator="equal">
      <formula>"CW 2130-R11"</formula>
    </cfRule>
    <cfRule type="cellIs" dxfId="81" priority="127" stopIfTrue="1" operator="equal">
      <formula>"CW 3120-R2"</formula>
    </cfRule>
    <cfRule type="cellIs" dxfId="80" priority="128" stopIfTrue="1" operator="equal">
      <formula>"CW 3240-R7"</formula>
    </cfRule>
  </conditionalFormatting>
  <conditionalFormatting sqref="D223">
    <cfRule type="cellIs" dxfId="79" priority="123" stopIfTrue="1" operator="equal">
      <formula>"CW 2130-R11"</formula>
    </cfRule>
    <cfRule type="cellIs" dxfId="78" priority="124" stopIfTrue="1" operator="equal">
      <formula>"CW 3120-R2"</formula>
    </cfRule>
    <cfRule type="cellIs" dxfId="77" priority="125" stopIfTrue="1" operator="equal">
      <formula>"CW 3240-R7"</formula>
    </cfRule>
  </conditionalFormatting>
  <conditionalFormatting sqref="D224:D226">
    <cfRule type="cellIs" dxfId="76" priority="120" stopIfTrue="1" operator="equal">
      <formula>"CW 2130-R11"</formula>
    </cfRule>
    <cfRule type="cellIs" dxfId="75" priority="121" stopIfTrue="1" operator="equal">
      <formula>"CW 3120-R2"</formula>
    </cfRule>
    <cfRule type="cellIs" dxfId="74" priority="122" stopIfTrue="1" operator="equal">
      <formula>"CW 3240-R7"</formula>
    </cfRule>
  </conditionalFormatting>
  <conditionalFormatting sqref="D227:D229">
    <cfRule type="cellIs" dxfId="73" priority="117" stopIfTrue="1" operator="equal">
      <formula>"CW 2130-R11"</formula>
    </cfRule>
    <cfRule type="cellIs" dxfId="72" priority="118" stopIfTrue="1" operator="equal">
      <formula>"CW 3120-R2"</formula>
    </cfRule>
    <cfRule type="cellIs" dxfId="71" priority="119" stopIfTrue="1" operator="equal">
      <formula>"CW 3240-R7"</formula>
    </cfRule>
  </conditionalFormatting>
  <conditionalFormatting sqref="D230">
    <cfRule type="cellIs" dxfId="70" priority="114" stopIfTrue="1" operator="equal">
      <formula>"CW 2130-R11"</formula>
    </cfRule>
    <cfRule type="cellIs" dxfId="69" priority="115" stopIfTrue="1" operator="equal">
      <formula>"CW 3120-R2"</formula>
    </cfRule>
    <cfRule type="cellIs" dxfId="68" priority="116" stopIfTrue="1" operator="equal">
      <formula>"CW 3240-R7"</formula>
    </cfRule>
  </conditionalFormatting>
  <conditionalFormatting sqref="D231">
    <cfRule type="cellIs" dxfId="67" priority="111" stopIfTrue="1" operator="equal">
      <formula>"CW 2130-R11"</formula>
    </cfRule>
    <cfRule type="cellIs" dxfId="66" priority="112" stopIfTrue="1" operator="equal">
      <formula>"CW 3120-R2"</formula>
    </cfRule>
    <cfRule type="cellIs" dxfId="65" priority="113" stopIfTrue="1" operator="equal">
      <formula>"CW 3240-R7"</formula>
    </cfRule>
  </conditionalFormatting>
  <conditionalFormatting sqref="D232">
    <cfRule type="cellIs" dxfId="64" priority="108" stopIfTrue="1" operator="equal">
      <formula>"CW 2130-R11"</formula>
    </cfRule>
    <cfRule type="cellIs" dxfId="63" priority="109" stopIfTrue="1" operator="equal">
      <formula>"CW 3120-R2"</formula>
    </cfRule>
    <cfRule type="cellIs" dxfId="62" priority="110" stopIfTrue="1" operator="equal">
      <formula>"CW 3240-R7"</formula>
    </cfRule>
  </conditionalFormatting>
  <conditionalFormatting sqref="D233">
    <cfRule type="cellIs" dxfId="61" priority="105" stopIfTrue="1" operator="equal">
      <formula>"CW 2130-R11"</formula>
    </cfRule>
    <cfRule type="cellIs" dxfId="60" priority="106" stopIfTrue="1" operator="equal">
      <formula>"CW 3120-R2"</formula>
    </cfRule>
    <cfRule type="cellIs" dxfId="59" priority="107" stopIfTrue="1" operator="equal">
      <formula>"CW 3240-R7"</formula>
    </cfRule>
  </conditionalFormatting>
  <conditionalFormatting sqref="D234">
    <cfRule type="cellIs" dxfId="58" priority="102" stopIfTrue="1" operator="equal">
      <formula>"CW 2130-R11"</formula>
    </cfRule>
    <cfRule type="cellIs" dxfId="57" priority="103" stopIfTrue="1" operator="equal">
      <formula>"CW 3120-R2"</formula>
    </cfRule>
    <cfRule type="cellIs" dxfId="56" priority="104" stopIfTrue="1" operator="equal">
      <formula>"CW 3240-R7"</formula>
    </cfRule>
  </conditionalFormatting>
  <conditionalFormatting sqref="D250">
    <cfRule type="cellIs" dxfId="55" priority="93" stopIfTrue="1" operator="equal">
      <formula>"CW 2130-R11"</formula>
    </cfRule>
    <cfRule type="cellIs" dxfId="54" priority="94" stopIfTrue="1" operator="equal">
      <formula>"CW 3120-R2"</formula>
    </cfRule>
    <cfRule type="cellIs" dxfId="53" priority="95" stopIfTrue="1" operator="equal">
      <formula>"CW 3240-R7"</formula>
    </cfRule>
  </conditionalFormatting>
  <conditionalFormatting sqref="D252">
    <cfRule type="cellIs" dxfId="52" priority="91" stopIfTrue="1" operator="equal">
      <formula>"CW 3120-R2"</formula>
    </cfRule>
    <cfRule type="cellIs" dxfId="51" priority="92" stopIfTrue="1" operator="equal">
      <formula>"CW 3240-R7"</formula>
    </cfRule>
  </conditionalFormatting>
  <conditionalFormatting sqref="D253">
    <cfRule type="cellIs" dxfId="50" priority="88" stopIfTrue="1" operator="equal">
      <formula>"CW 2130-R11"</formula>
    </cfRule>
    <cfRule type="cellIs" dxfId="49" priority="89" stopIfTrue="1" operator="equal">
      <formula>"CW 3120-R2"</formula>
    </cfRule>
    <cfRule type="cellIs" dxfId="48" priority="90" stopIfTrue="1" operator="equal">
      <formula>"CW 3240-R7"</formula>
    </cfRule>
  </conditionalFormatting>
  <conditionalFormatting sqref="D254:D255">
    <cfRule type="cellIs" dxfId="47" priority="84" stopIfTrue="1" operator="equal">
      <formula>"CW 3120-R2"</formula>
    </cfRule>
    <cfRule type="cellIs" dxfId="46" priority="85" stopIfTrue="1" operator="equal">
      <formula>"CW 3240-R7"</formula>
    </cfRule>
  </conditionalFormatting>
  <conditionalFormatting sqref="D256">
    <cfRule type="cellIs" dxfId="45" priority="82" stopIfTrue="1" operator="equal">
      <formula>"CW 3120-R2"</formula>
    </cfRule>
    <cfRule type="cellIs" dxfId="44" priority="83" stopIfTrue="1" operator="equal">
      <formula>"CW 3240-R7"</formula>
    </cfRule>
  </conditionalFormatting>
  <conditionalFormatting sqref="D257">
    <cfRule type="cellIs" dxfId="43" priority="75" stopIfTrue="1" operator="equal">
      <formula>"CW 3120-R2"</formula>
    </cfRule>
    <cfRule type="cellIs" dxfId="42" priority="76" stopIfTrue="1" operator="equal">
      <formula>"CW 3240-R7"</formula>
    </cfRule>
  </conditionalFormatting>
  <conditionalFormatting sqref="D260:D261">
    <cfRule type="cellIs" dxfId="41" priority="72" stopIfTrue="1" operator="equal">
      <formula>"CW 2130-R11"</formula>
    </cfRule>
    <cfRule type="cellIs" dxfId="40" priority="73" stopIfTrue="1" operator="equal">
      <formula>"CW 3120-R2"</formula>
    </cfRule>
    <cfRule type="cellIs" dxfId="39" priority="74" stopIfTrue="1" operator="equal">
      <formula>"CW 3240-R7"</formula>
    </cfRule>
  </conditionalFormatting>
  <conditionalFormatting sqref="D262:D263">
    <cfRule type="cellIs" dxfId="38" priority="66" stopIfTrue="1" operator="equal">
      <formula>"CW 3120-R2"</formula>
    </cfRule>
    <cfRule type="cellIs" dxfId="37" priority="67" stopIfTrue="1" operator="equal">
      <formula>"CW 3240-R7"</formula>
    </cfRule>
  </conditionalFormatting>
  <conditionalFormatting sqref="D266">
    <cfRule type="cellIs" dxfId="36" priority="62" stopIfTrue="1" operator="equal">
      <formula>"CW 3120-R2"</formula>
    </cfRule>
    <cfRule type="cellIs" dxfId="35" priority="63" stopIfTrue="1" operator="equal">
      <formula>"CW 3240-R7"</formula>
    </cfRule>
  </conditionalFormatting>
  <conditionalFormatting sqref="D270">
    <cfRule type="cellIs" dxfId="34" priority="55" stopIfTrue="1" operator="equal">
      <formula>"CW 2130-R11"</formula>
    </cfRule>
    <cfRule type="cellIs" dxfId="33" priority="56" stopIfTrue="1" operator="equal">
      <formula>"CW 3120-R2"</formula>
    </cfRule>
    <cfRule type="cellIs" dxfId="32" priority="57" stopIfTrue="1" operator="equal">
      <formula>"CW 3240-R7"</formula>
    </cfRule>
  </conditionalFormatting>
  <conditionalFormatting sqref="D269">
    <cfRule type="cellIs" dxfId="31" priority="58" stopIfTrue="1" operator="equal">
      <formula>"CW 3120-R2"</formula>
    </cfRule>
    <cfRule type="cellIs" dxfId="30" priority="59" stopIfTrue="1" operator="equal">
      <formula>"CW 3240-R7"</formula>
    </cfRule>
  </conditionalFormatting>
  <conditionalFormatting sqref="D268">
    <cfRule type="cellIs" dxfId="29" priority="52" stopIfTrue="1" operator="equal">
      <formula>"CW 2130-R11"</formula>
    </cfRule>
    <cfRule type="cellIs" dxfId="28" priority="53" stopIfTrue="1" operator="equal">
      <formula>"CW 3120-R2"</formula>
    </cfRule>
    <cfRule type="cellIs" dxfId="27" priority="54" stopIfTrue="1" operator="equal">
      <formula>"CW 3240-R7"</formula>
    </cfRule>
  </conditionalFormatting>
  <conditionalFormatting sqref="D271">
    <cfRule type="cellIs" dxfId="26" priority="46" stopIfTrue="1" operator="equal">
      <formula>"CW 2130-R11"</formula>
    </cfRule>
    <cfRule type="cellIs" dxfId="25" priority="47" stopIfTrue="1" operator="equal">
      <formula>"CW 3120-R2"</formula>
    </cfRule>
    <cfRule type="cellIs" dxfId="24" priority="48" stopIfTrue="1" operator="equal">
      <formula>"CW 3240-R7"</formula>
    </cfRule>
  </conditionalFormatting>
  <conditionalFormatting sqref="D275:D276">
    <cfRule type="cellIs" dxfId="23" priority="43" stopIfTrue="1" operator="equal">
      <formula>"CW 2130-R11"</formula>
    </cfRule>
    <cfRule type="cellIs" dxfId="22" priority="44" stopIfTrue="1" operator="equal">
      <formula>"CW 3120-R2"</formula>
    </cfRule>
    <cfRule type="cellIs" dxfId="21" priority="45" stopIfTrue="1" operator="equal">
      <formula>"CW 3240-R7"</formula>
    </cfRule>
  </conditionalFormatting>
  <conditionalFormatting sqref="D146:D147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221:D222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208:D209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24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9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3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37" yWindow="623"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83" xr:uid="{00000000-0002-0000-0100-000000000000}">
      <formula1>IF(AND(G283&gt;=0.01,G283&lt;=G291*0.05),ROUND(G283,2),0.01)</formula1>
    </dataValidation>
    <dataValidation type="custom" allowBlank="1" showInputMessage="1" showErrorMessage="1" error="If you can enter a Unit  Price in this cell, pLease contact the Contract Administrator immediately!" sqref="G8 G13 G15 G19 G21 G27:G28 G30 G41 G38 G35:G36 G49 G56 G62 G67 G71 G73 G77 G79 G83:G84 G86 G95 G93 G90:G91 G103 G105:G106 G108 G111 G119 G125 G130 G135 G137 G141 G143 G148:G149 G155 G167 G164 G161:G162 G175 G178 G181 G188 G197 G203 G210 G212 G216 G218 G223:G224 G230 G241 G239 G236:G237 G252 G254:G255 G257 G262 G271 G278 G208 G247 G43 G97 G169 G243" xr:uid="{E9DB212C-7146-4283-931B-97CCA77B7A7B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1 G14 G22:G26 G198:G199 G37 G39:G40 G47 G55 G68:G69 G72 G209 G87:G89 G92 G94 G101 G104 G107 G109:G110 G116 G118 G131:G133 G142 G80:G82 G156:G160 G163 G165:G166 G173 G179:G180 G185 G187 G204:G206 G217 G144:G147 G238 G240 G250 G253 G256 G268 G270 G20 G29 G50:G53 G63 G16:G18 G78 G85 G120:G123 G126 G112:G114 G74:G76 G136 G150:G154 G176:G177 G182:G183 G189:G195 G244:G246 G31:G34 G138:G140 G211 G225:G229 G279:G280 G272:G276 G263:G266 G258:G261 G213:G215 G248 G57:G60 G44:G45 G98:G99 G219:G222 G170:G171 G42 G96 G168 G242 G231:G235" xr:uid="{0359DCF7-69C1-4E84-A0D7-C82161D7307C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17 G186 G269" xr:uid="{3A09CDD5-B7F0-4833-A5D0-BC526A7E0DC3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6" fitToHeight="0" orientation="portrait" r:id="rId1"/>
  <headerFooter alignWithMargins="0">
    <oddHeader>&amp;L&amp;10The City of Winnipeg
Tender No. 969-2022 
&amp;R&amp;10Bid Submission
&amp;P of &amp;N</oddHeader>
    <oddFooter xml:space="preserve">&amp;R                    </oddFooter>
  </headerFooter>
  <rowBreaks count="8" manualBreakCount="8">
    <brk id="64" max="7" man="1"/>
    <brk id="127" max="7" man="1"/>
    <brk id="173" min="1" max="7" man="1"/>
    <brk id="195" min="1" max="7" man="1"/>
    <brk id="200" max="7" man="1"/>
    <brk id="222" min="1" max="7" man="1"/>
    <brk id="245" min="1" max="7" man="1"/>
    <brk id="26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16, 2023
by C. Humbert
File Size 44.4 KB</dc:description>
  <cp:lastModifiedBy>Windows User</cp:lastModifiedBy>
  <cp:lastPrinted>2023-02-16T17:21:13Z</cp:lastPrinted>
  <dcterms:created xsi:type="dcterms:W3CDTF">1999-03-31T15:44:33Z</dcterms:created>
  <dcterms:modified xsi:type="dcterms:W3CDTF">2023-02-16T17:23:08Z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