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22-2023\WORK IN PROGRESS\122-2023\"/>
    </mc:Choice>
  </mc:AlternateContent>
  <xr:revisionPtr revIDLastSave="0" documentId="13_ncr:1_{C811E4CA-4533-4FEC-A173-C2CA128DFEA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prices'!$A$5:$H$36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prices'!$A$1:$H$44</definedName>
    <definedName name="Print_Area_1">'Unit prices'!$A$6:$H$64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H7" i="2" l="1"/>
  <c r="H8" i="2"/>
  <c r="H9" i="2"/>
  <c r="H11" i="2"/>
  <c r="H12" i="2"/>
  <c r="H13" i="2"/>
  <c r="H14" i="2"/>
  <c r="H15" i="2"/>
  <c r="H17" i="2"/>
  <c r="H18" i="2"/>
  <c r="H19" i="2"/>
  <c r="H20" i="2"/>
  <c r="H22" i="2"/>
  <c r="H23" i="2"/>
  <c r="H24" i="2"/>
  <c r="H25" i="2"/>
  <c r="H27" i="2"/>
  <c r="H28" i="2"/>
  <c r="H29" i="2"/>
  <c r="H30" i="2"/>
  <c r="H32" i="2"/>
  <c r="H6" i="2"/>
  <c r="H34" i="2" l="1"/>
  <c r="H35" i="2"/>
  <c r="H33" i="2"/>
  <c r="H36" i="2" l="1"/>
  <c r="H39" i="2" l="1"/>
</calcChain>
</file>

<file path=xl/sharedStrings.xml><?xml version="1.0" encoding="utf-8"?>
<sst xmlns="http://schemas.openxmlformats.org/spreadsheetml/2006/main" count="98" uniqueCount="54">
  <si>
    <t>FORM B:PRICES</t>
  </si>
  <si>
    <t>UNIT PRICES</t>
  </si>
  <si>
    <t>Name of Bidder</t>
  </si>
  <si>
    <t>TOTAL BID PRICE (GST and MRST extra) (in numbers)</t>
  </si>
  <si>
    <t>Item No.</t>
  </si>
  <si>
    <t>Work Item Description</t>
  </si>
  <si>
    <t>Spec.
Ref.</t>
  </si>
  <si>
    <t>Fee Basis</t>
  </si>
  <si>
    <t>Allowable Disbursement ($)</t>
  </si>
  <si>
    <t>Total Fee ($)</t>
  </si>
  <si>
    <t>Project Management</t>
  </si>
  <si>
    <t>Consultant Progress Reports</t>
  </si>
  <si>
    <t>Contract 1A - By-pass Lift Station</t>
  </si>
  <si>
    <t>Contract 2A - 600 mm Force Main</t>
  </si>
  <si>
    <t>Contract 3 - Interceptor and Intake Sewers</t>
  </si>
  <si>
    <t>Additional Work Allowance</t>
  </si>
  <si>
    <t>Record Drawings</t>
  </si>
  <si>
    <t>Geotechnical Investigation Allowance</t>
  </si>
  <si>
    <t>Project Closeout</t>
  </si>
  <si>
    <t>Allowance</t>
  </si>
  <si>
    <t>Contract 4A - 750 mm Feeder Main</t>
  </si>
  <si>
    <t>D8</t>
  </si>
  <si>
    <t>D9</t>
  </si>
  <si>
    <t>D13</t>
  </si>
  <si>
    <t>D17</t>
  </si>
  <si>
    <t>Contract Administration Services (Non-Resident)</t>
  </si>
  <si>
    <t>Contract Administration Services (Resident)</t>
  </si>
  <si>
    <t>D15</t>
  </si>
  <si>
    <t>D19</t>
  </si>
  <si>
    <t>Flow Monitoring Work Allowance</t>
  </si>
  <si>
    <t>D18</t>
  </si>
  <si>
    <t>Land Agreements and Planning Services</t>
  </si>
  <si>
    <t>D10</t>
  </si>
  <si>
    <t>D11</t>
  </si>
  <si>
    <t>Detailed Design and Specification Development</t>
  </si>
  <si>
    <t>Procurement Services</t>
  </si>
  <si>
    <t>D16</t>
  </si>
  <si>
    <t>D20</t>
  </si>
  <si>
    <t>Heritage Resource Work Allowance</t>
  </si>
  <si>
    <t>Contract 3 - Interceptor &amp; Intake Sewer</t>
  </si>
  <si>
    <t>Contract 3 - Interceptor and Intake Sewer</t>
  </si>
  <si>
    <t>D14, D14.3</t>
  </si>
  <si>
    <t xml:space="preserve">Hourly </t>
  </si>
  <si>
    <t>Fixed Fee</t>
  </si>
  <si>
    <t>Approximate Quantity</t>
  </si>
  <si>
    <t>Unit Price ($)</t>
  </si>
  <si>
    <t>Wastewater Hydraulic Modeling</t>
  </si>
  <si>
    <t>D12, D12.12</t>
  </si>
  <si>
    <t>D12, D12.14</t>
  </si>
  <si>
    <t>D12, D12.13</t>
  </si>
  <si>
    <t>D12, D12.11</t>
  </si>
  <si>
    <t>D14, D14.2</t>
  </si>
  <si>
    <t>N/A</t>
  </si>
  <si>
    <t>(See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</si>
</sst>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_);\(0\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  <xf numFmtId="44" fontId="38" fillId="0" borderId="0" applyFont="0" applyFill="0" applyBorder="0" applyAlignment="0" applyProtection="0"/>
  </cellStyleXfs>
  <cellXfs count="12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5" fillId="24" borderId="18" xfId="1" applyFont="1" applyBorder="1" applyAlignment="1" applyProtection="1">
      <alignment horizontal="left"/>
    </xf>
    <xf numFmtId="0" fontId="35" fillId="24" borderId="18" xfId="1" applyFont="1" applyBorder="1" applyAlignment="1" applyProtection="1">
      <alignment horizontal="center"/>
    </xf>
    <xf numFmtId="4" fontId="35" fillId="24" borderId="18" xfId="1" applyNumberFormat="1" applyFont="1" applyBorder="1" applyAlignment="1" applyProtection="1">
      <alignment horizontal="center"/>
    </xf>
    <xf numFmtId="175" fontId="35" fillId="24" borderId="24" xfId="1" applyNumberFormat="1" applyFont="1" applyBorder="1" applyAlignment="1" applyProtection="1">
      <alignment horizontal="left"/>
    </xf>
    <xf numFmtId="175" fontId="35" fillId="24" borderId="14" xfId="1" applyNumberFormat="1" applyFont="1" applyBorder="1" applyProtection="1"/>
    <xf numFmtId="175" fontId="0" fillId="0" borderId="0" xfId="0" applyNumberFormat="1" applyAlignment="1" applyProtection="1">
      <alignment wrapText="1"/>
    </xf>
    <xf numFmtId="0" fontId="35" fillId="24" borderId="23" xfId="1" applyFont="1" applyBorder="1" applyAlignment="1" applyProtection="1"/>
    <xf numFmtId="0" fontId="35" fillId="24" borderId="17" xfId="1" applyFon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75" fontId="35" fillId="24" borderId="22" xfId="1" applyNumberFormat="1" applyFont="1" applyBorder="1" applyAlignment="1" applyProtection="1"/>
    <xf numFmtId="175" fontId="0" fillId="0" borderId="26" xfId="0" applyNumberFormat="1" applyBorder="1" applyAlignment="1" applyProtection="1">
      <alignment horizontal="right"/>
    </xf>
    <xf numFmtId="175" fontId="0" fillId="0" borderId="30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0" fillId="0" borderId="16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39" fillId="0" borderId="12" xfId="0" applyFont="1" applyBorder="1" applyAlignment="1" applyProtection="1">
      <alignment horizontal="center" vertical="center" wrapText="1"/>
    </xf>
    <xf numFmtId="4" fontId="39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/>
    </xf>
    <xf numFmtId="0" fontId="2" fillId="0" borderId="25" xfId="0" applyFont="1" applyBorder="1" applyAlignment="1" applyProtection="1">
      <alignment wrapText="1"/>
    </xf>
    <xf numFmtId="0" fontId="2" fillId="0" borderId="25" xfId="0" applyFont="1" applyBorder="1" applyAlignment="1" applyProtection="1">
      <alignment horizontal="center" wrapText="1"/>
    </xf>
    <xf numFmtId="37" fontId="0" fillId="0" borderId="25" xfId="117" applyNumberFormat="1" applyFon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2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37" fontId="0" fillId="0" borderId="26" xfId="117" applyNumberFormat="1" applyFont="1" applyBorder="1" applyAlignment="1" applyProtection="1">
      <alignment horizontal="center"/>
    </xf>
    <xf numFmtId="44" fontId="0" fillId="0" borderId="26" xfId="117" applyFont="1" applyBorder="1" applyAlignment="1" applyProtection="1">
      <alignment horizontal="center"/>
    </xf>
    <xf numFmtId="37" fontId="0" fillId="0" borderId="26" xfId="117" applyNumberFormat="1" applyFont="1" applyFill="1" applyBorder="1" applyAlignment="1" applyProtection="1">
      <alignment horizontal="center"/>
    </xf>
    <xf numFmtId="0" fontId="1" fillId="25" borderId="32" xfId="0" applyFont="1" applyFill="1" applyBorder="1" applyAlignment="1" applyProtection="1">
      <alignment wrapText="1"/>
    </xf>
    <xf numFmtId="164" fontId="0" fillId="0" borderId="29" xfId="0" applyNumberForma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37" fontId="0" fillId="0" borderId="29" xfId="117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wrapText="1"/>
    </xf>
    <xf numFmtId="164" fontId="0" fillId="0" borderId="27" xfId="0" applyNumberFormat="1" applyBorder="1" applyAlignment="1" applyProtection="1">
      <alignment horizontal="center"/>
    </xf>
    <xf numFmtId="0" fontId="2" fillId="0" borderId="27" xfId="0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 wrapText="1"/>
    </xf>
    <xf numFmtId="37" fontId="0" fillId="0" borderId="27" xfId="117" applyNumberFormat="1" applyFont="1" applyBorder="1" applyAlignment="1" applyProtection="1">
      <alignment horizontal="center"/>
    </xf>
    <xf numFmtId="164" fontId="0" fillId="0" borderId="28" xfId="0" applyNumberFormat="1" applyBorder="1" applyAlignment="1" applyProtection="1">
      <alignment horizontal="center"/>
    </xf>
    <xf numFmtId="0" fontId="0" fillId="0" borderId="28" xfId="0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37" fontId="0" fillId="0" borderId="28" xfId="117" applyNumberFormat="1" applyFont="1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wrapText="1"/>
    </xf>
    <xf numFmtId="37" fontId="0" fillId="0" borderId="29" xfId="117" applyNumberFormat="1" applyFont="1" applyBorder="1" applyAlignment="1" applyProtection="1">
      <alignment horizontal="center"/>
    </xf>
    <xf numFmtId="44" fontId="0" fillId="0" borderId="29" xfId="117" applyFont="1" applyBorder="1" applyAlignment="1" applyProtection="1">
      <alignment horizontal="center"/>
    </xf>
    <xf numFmtId="0" fontId="2" fillId="25" borderId="12" xfId="0" applyFont="1" applyFill="1" applyBorder="1" applyAlignment="1" applyProtection="1">
      <alignment horizontal="center" wrapText="1"/>
    </xf>
    <xf numFmtId="0" fontId="1" fillId="25" borderId="12" xfId="0" applyFont="1" applyFill="1" applyBorder="1" applyAlignment="1" applyProtection="1">
      <alignment horizontal="center" wrapText="1"/>
    </xf>
    <xf numFmtId="37" fontId="1" fillId="25" borderId="12" xfId="117" applyNumberFormat="1" applyFont="1" applyFill="1" applyBorder="1" applyAlignment="1" applyProtection="1">
      <alignment horizontal="center"/>
    </xf>
    <xf numFmtId="37" fontId="0" fillId="0" borderId="28" xfId="117" applyNumberFormat="1" applyFont="1" applyFill="1" applyBorder="1" applyAlignment="1" applyProtection="1">
      <alignment horizontal="center"/>
    </xf>
    <xf numFmtId="176" fontId="0" fillId="0" borderId="26" xfId="117" applyNumberFormat="1" applyFont="1" applyFill="1" applyBorder="1" applyAlignment="1" applyProtection="1">
      <alignment horizontal="center"/>
    </xf>
    <xf numFmtId="176" fontId="0" fillId="0" borderId="29" xfId="117" applyNumberFormat="1" applyFont="1" applyFill="1" applyBorder="1" applyAlignment="1" applyProtection="1">
      <alignment horizontal="center"/>
    </xf>
    <xf numFmtId="0" fontId="0" fillId="0" borderId="29" xfId="0" applyBorder="1" applyAlignment="1" applyProtection="1">
      <alignment horizontal="center" wrapText="1"/>
    </xf>
    <xf numFmtId="164" fontId="0" fillId="0" borderId="30" xfId="0" applyNumberFormat="1" applyBorder="1" applyAlignment="1" applyProtection="1">
      <alignment horizontal="center"/>
    </xf>
    <xf numFmtId="0" fontId="2" fillId="0" borderId="30" xfId="0" applyFont="1" applyBorder="1" applyAlignment="1" applyProtection="1">
      <alignment horizontal="left" wrapText="1"/>
    </xf>
    <xf numFmtId="0" fontId="0" fillId="0" borderId="30" xfId="0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37" fontId="0" fillId="0" borderId="30" xfId="117" applyNumberFormat="1" applyFont="1" applyBorder="1" applyAlignment="1" applyProtection="1">
      <alignment horizontal="center"/>
    </xf>
    <xf numFmtId="44" fontId="0" fillId="0" borderId="30" xfId="117" applyFont="1" applyBorder="1" applyAlignment="1" applyProtection="1">
      <alignment horizontal="center"/>
    </xf>
    <xf numFmtId="44" fontId="2" fillId="0" borderId="30" xfId="117" applyFont="1" applyBorder="1" applyAlignment="1" applyProtection="1">
      <alignment horizontal="center"/>
    </xf>
    <xf numFmtId="0" fontId="35" fillId="24" borderId="16" xfId="1" applyFont="1" applyBorder="1" applyAlignment="1" applyProtection="1">
      <alignment horizontal="center"/>
    </xf>
    <xf numFmtId="0" fontId="35" fillId="24" borderId="0" xfId="1" applyFont="1" applyAlignment="1" applyProtection="1">
      <alignment horizontal="left"/>
    </xf>
    <xf numFmtId="0" fontId="35" fillId="24" borderId="0" xfId="1" applyFont="1" applyAlignment="1" applyProtection="1">
      <alignment horizontal="center"/>
    </xf>
    <xf numFmtId="4" fontId="35" fillId="24" borderId="0" xfId="1" applyNumberFormat="1" applyFont="1" applyAlignment="1" applyProtection="1">
      <alignment horizontal="center"/>
    </xf>
    <xf numFmtId="0" fontId="35" fillId="24" borderId="16" xfId="1" applyFont="1" applyBorder="1" applyAlignment="1" applyProtection="1">
      <alignment horizontal="left"/>
    </xf>
    <xf numFmtId="0" fontId="35" fillId="24" borderId="15" xfId="1" applyFont="1" applyBorder="1" applyAlignment="1" applyProtection="1">
      <alignment horizontal="center"/>
    </xf>
    <xf numFmtId="0" fontId="35" fillId="24" borderId="14" xfId="1" applyFont="1" applyBorder="1" applyProtection="1"/>
    <xf numFmtId="0" fontId="35" fillId="24" borderId="14" xfId="1" applyFont="1" applyBorder="1" applyAlignment="1" applyProtection="1">
      <alignment horizontal="center"/>
    </xf>
    <xf numFmtId="4" fontId="35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4" fontId="0" fillId="0" borderId="25" xfId="117" applyFont="1" applyBorder="1" applyAlignment="1" applyProtection="1">
      <alignment horizontal="center"/>
      <protection locked="0"/>
    </xf>
    <xf numFmtId="44" fontId="0" fillId="0" borderId="26" xfId="117" applyFont="1" applyBorder="1" applyAlignment="1" applyProtection="1">
      <alignment horizontal="center"/>
      <protection locked="0"/>
    </xf>
    <xf numFmtId="44" fontId="0" fillId="0" borderId="29" xfId="117" applyFont="1" applyBorder="1" applyAlignment="1" applyProtection="1">
      <alignment horizontal="center" vertical="center"/>
      <protection locked="0"/>
    </xf>
    <xf numFmtId="44" fontId="0" fillId="0" borderId="28" xfId="117" applyFont="1" applyBorder="1" applyAlignment="1" applyProtection="1">
      <alignment horizontal="center"/>
      <protection locked="0"/>
    </xf>
    <xf numFmtId="44" fontId="0" fillId="0" borderId="29" xfId="117" applyFont="1" applyBorder="1" applyAlignment="1" applyProtection="1">
      <alignment horizontal="center"/>
      <protection locked="0"/>
    </xf>
    <xf numFmtId="44" fontId="0" fillId="0" borderId="28" xfId="0" applyNumberFormat="1" applyBorder="1" applyAlignment="1" applyProtection="1">
      <alignment horizontal="center"/>
      <protection locked="0"/>
    </xf>
    <xf numFmtId="44" fontId="0" fillId="0" borderId="33" xfId="117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2" fillId="0" borderId="0" xfId="0" applyNumberFormat="1" applyFont="1" applyAlignment="1" applyProtection="1"/>
    <xf numFmtId="44" fontId="1" fillId="25" borderId="12" xfId="117" applyFont="1" applyFill="1" applyBorder="1" applyAlignment="1" applyProtection="1">
      <alignment horizontal="center"/>
    </xf>
    <xf numFmtId="3" fontId="1" fillId="25" borderId="12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1" fillId="25" borderId="13" xfId="0" applyFont="1" applyFill="1" applyBorder="1" applyAlignment="1" applyProtection="1">
      <alignment horizontal="left" wrapText="1"/>
    </xf>
    <xf numFmtId="0" fontId="1" fillId="25" borderId="31" xfId="0" applyFont="1" applyFill="1" applyBorder="1" applyAlignment="1" applyProtection="1">
      <alignment horizontal="left" wrapText="1"/>
    </xf>
    <xf numFmtId="0" fontId="1" fillId="25" borderId="13" xfId="0" applyFont="1" applyFill="1" applyBorder="1" applyAlignment="1" applyProtection="1">
      <alignment horizontal="center" wrapText="1"/>
    </xf>
    <xf numFmtId="0" fontId="1" fillId="25" borderId="31" xfId="0" applyFont="1" applyFill="1" applyBorder="1" applyAlignment="1" applyProtection="1">
      <alignment horizontal="center" wrapText="1"/>
    </xf>
    <xf numFmtId="44" fontId="0" fillId="0" borderId="34" xfId="117" applyFont="1" applyBorder="1" applyAlignment="1" applyProtection="1">
      <alignment horizontal="center"/>
      <protection locked="0"/>
    </xf>
    <xf numFmtId="44" fontId="0" fillId="0" borderId="35" xfId="117" applyFont="1" applyBorder="1" applyAlignment="1" applyProtection="1">
      <alignment horizontal="center" vertical="center"/>
      <protection locked="0"/>
    </xf>
    <xf numFmtId="44" fontId="0" fillId="0" borderId="36" xfId="117" applyFont="1" applyBorder="1" applyAlignment="1" applyProtection="1">
      <alignment horizontal="center"/>
      <protection locked="0"/>
    </xf>
    <xf numFmtId="3" fontId="1" fillId="25" borderId="13" xfId="0" applyNumberFormat="1" applyFont="1" applyFill="1" applyBorder="1" applyAlignment="1" applyProtection="1">
      <alignment horizontal="center"/>
    </xf>
    <xf numFmtId="175" fontId="0" fillId="0" borderId="26" xfId="117" applyNumberFormat="1" applyFont="1" applyBorder="1" applyAlignment="1" applyProtection="1">
      <alignment horizontal="center"/>
      <protection locked="0"/>
    </xf>
    <xf numFmtId="0" fontId="1" fillId="25" borderId="12" xfId="0" applyFont="1" applyFill="1" applyBorder="1" applyAlignment="1" applyProtection="1">
      <alignment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64"/>
  <sheetViews>
    <sheetView showGridLines="0" tabSelected="1" topLeftCell="A7" zoomScale="110" zoomScaleNormal="110" zoomScaleSheetLayoutView="100" zoomScalePageLayoutView="80" workbookViewId="0">
      <selection activeCell="F32" sqref="F32:G32"/>
    </sheetView>
  </sheetViews>
  <sheetFormatPr defaultRowHeight="12.75" x14ac:dyDescent="0.2"/>
  <cols>
    <col min="1" max="1" width="11" style="4" customWidth="1"/>
    <col min="2" max="2" width="36.85546875" style="3" customWidth="1"/>
    <col min="3" max="3" width="11.7109375" style="4" customWidth="1"/>
    <col min="4" max="4" width="13.7109375" style="4" customWidth="1"/>
    <col min="5" max="5" width="16.5703125" style="1" bestFit="1" customWidth="1"/>
    <col min="6" max="6" width="16.5703125" style="1" customWidth="1"/>
    <col min="7" max="7" width="13.28515625" style="1" bestFit="1" customWidth="1"/>
    <col min="8" max="8" width="17" style="2" customWidth="1"/>
    <col min="9" max="16384" width="9.140625" style="3"/>
  </cols>
  <sheetData>
    <row r="1" spans="1:8" x14ac:dyDescent="0.2">
      <c r="A1" s="104" t="s">
        <v>0</v>
      </c>
      <c r="B1" s="105"/>
      <c r="C1" s="105"/>
      <c r="D1" s="105"/>
      <c r="E1" s="105"/>
      <c r="F1" s="105"/>
      <c r="G1" s="105"/>
      <c r="H1" s="106"/>
    </row>
    <row r="2" spans="1:8" x14ac:dyDescent="0.2">
      <c r="A2" s="98"/>
      <c r="B2" s="99"/>
      <c r="C2" s="101" t="s">
        <v>53</v>
      </c>
      <c r="D2" s="99"/>
      <c r="E2" s="99"/>
      <c r="F2" s="99"/>
      <c r="G2" s="99"/>
      <c r="H2" s="100"/>
    </row>
    <row r="3" spans="1:8" x14ac:dyDescent="0.2">
      <c r="A3" s="98"/>
      <c r="B3" s="99"/>
      <c r="C3" s="99"/>
      <c r="D3" s="99"/>
      <c r="E3" s="99"/>
      <c r="F3" s="99"/>
      <c r="G3" s="99"/>
      <c r="H3" s="100"/>
    </row>
    <row r="4" spans="1:8" x14ac:dyDescent="0.2">
      <c r="A4" s="23" t="s">
        <v>1</v>
      </c>
      <c r="B4" s="24"/>
      <c r="C4" s="25"/>
      <c r="D4" s="25"/>
      <c r="E4" s="26"/>
      <c r="F4" s="26"/>
      <c r="G4" s="26"/>
      <c r="H4" s="21"/>
    </row>
    <row r="5" spans="1:8" ht="33.75" x14ac:dyDescent="0.2">
      <c r="A5" s="27" t="s">
        <v>4</v>
      </c>
      <c r="B5" s="27" t="s">
        <v>5</v>
      </c>
      <c r="C5" s="27" t="s">
        <v>6</v>
      </c>
      <c r="D5" s="27" t="s">
        <v>7</v>
      </c>
      <c r="E5" s="28" t="s">
        <v>44</v>
      </c>
      <c r="F5" s="28" t="s">
        <v>45</v>
      </c>
      <c r="G5" s="28" t="s">
        <v>8</v>
      </c>
      <c r="H5" s="28" t="s">
        <v>9</v>
      </c>
    </row>
    <row r="6" spans="1:8" x14ac:dyDescent="0.2">
      <c r="A6" s="29">
        <v>1</v>
      </c>
      <c r="B6" s="30" t="s">
        <v>10</v>
      </c>
      <c r="C6" s="31" t="s">
        <v>21</v>
      </c>
      <c r="D6" s="31" t="s">
        <v>43</v>
      </c>
      <c r="E6" s="32">
        <v>1</v>
      </c>
      <c r="F6" s="91"/>
      <c r="G6" s="113"/>
      <c r="H6" s="117">
        <f>(E6*F6)+(G6)</f>
        <v>0</v>
      </c>
    </row>
    <row r="7" spans="1:8" x14ac:dyDescent="0.2">
      <c r="A7" s="33">
        <v>2</v>
      </c>
      <c r="B7" s="34" t="s">
        <v>11</v>
      </c>
      <c r="C7" s="35" t="s">
        <v>22</v>
      </c>
      <c r="D7" s="36" t="s">
        <v>43</v>
      </c>
      <c r="E7" s="37">
        <v>1</v>
      </c>
      <c r="F7" s="92"/>
      <c r="G7" s="97"/>
      <c r="H7" s="117">
        <f t="shared" ref="H7:H32" si="0">(E7*F7)+(G7)</f>
        <v>0</v>
      </c>
    </row>
    <row r="8" spans="1:8" x14ac:dyDescent="0.2">
      <c r="A8" s="33">
        <v>3</v>
      </c>
      <c r="B8" s="34" t="s">
        <v>31</v>
      </c>
      <c r="C8" s="35" t="s">
        <v>32</v>
      </c>
      <c r="D8" s="36" t="s">
        <v>43</v>
      </c>
      <c r="E8" s="37">
        <v>1</v>
      </c>
      <c r="F8" s="92"/>
      <c r="G8" s="97"/>
      <c r="H8" s="117">
        <f t="shared" si="0"/>
        <v>0</v>
      </c>
    </row>
    <row r="9" spans="1:8" x14ac:dyDescent="0.2">
      <c r="A9" s="33">
        <v>4</v>
      </c>
      <c r="B9" s="34" t="s">
        <v>46</v>
      </c>
      <c r="C9" s="35" t="s">
        <v>33</v>
      </c>
      <c r="D9" s="36" t="s">
        <v>43</v>
      </c>
      <c r="E9" s="39">
        <v>1</v>
      </c>
      <c r="F9" s="92"/>
      <c r="G9" s="97"/>
      <c r="H9" s="117">
        <f t="shared" si="0"/>
        <v>0</v>
      </c>
    </row>
    <row r="10" spans="1:8" ht="12.75" customHeight="1" x14ac:dyDescent="0.2">
      <c r="A10" s="109" t="s">
        <v>34</v>
      </c>
      <c r="B10" s="110"/>
      <c r="C10" s="40"/>
      <c r="D10" s="40"/>
      <c r="E10" s="40"/>
      <c r="F10" s="40"/>
      <c r="G10" s="40"/>
      <c r="H10" s="118"/>
    </row>
    <row r="11" spans="1:8" x14ac:dyDescent="0.2">
      <c r="A11" s="41">
        <v>5</v>
      </c>
      <c r="B11" s="42" t="s">
        <v>12</v>
      </c>
      <c r="C11" s="43" t="s">
        <v>47</v>
      </c>
      <c r="D11" s="44" t="s">
        <v>43</v>
      </c>
      <c r="E11" s="45">
        <v>1</v>
      </c>
      <c r="F11" s="93"/>
      <c r="G11" s="114"/>
      <c r="H11" s="117">
        <f t="shared" si="0"/>
        <v>0</v>
      </c>
    </row>
    <row r="12" spans="1:8" x14ac:dyDescent="0.2">
      <c r="A12" s="41">
        <v>6</v>
      </c>
      <c r="B12" s="46" t="s">
        <v>13</v>
      </c>
      <c r="C12" s="43" t="s">
        <v>48</v>
      </c>
      <c r="D12" s="44" t="s">
        <v>43</v>
      </c>
      <c r="E12" s="45">
        <v>1</v>
      </c>
      <c r="F12" s="93"/>
      <c r="G12" s="114"/>
      <c r="H12" s="117">
        <f t="shared" si="0"/>
        <v>0</v>
      </c>
    </row>
    <row r="13" spans="1:8" x14ac:dyDescent="0.2">
      <c r="A13" s="41">
        <v>7</v>
      </c>
      <c r="B13" s="47" t="s">
        <v>39</v>
      </c>
      <c r="C13" s="43" t="s">
        <v>49</v>
      </c>
      <c r="D13" s="44" t="s">
        <v>43</v>
      </c>
      <c r="E13" s="45">
        <v>1</v>
      </c>
      <c r="F13" s="93"/>
      <c r="G13" s="114"/>
      <c r="H13" s="117">
        <f t="shared" si="0"/>
        <v>0</v>
      </c>
    </row>
    <row r="14" spans="1:8" x14ac:dyDescent="0.2">
      <c r="A14" s="41">
        <v>8</v>
      </c>
      <c r="B14" s="48" t="s">
        <v>20</v>
      </c>
      <c r="C14" s="43" t="s">
        <v>50</v>
      </c>
      <c r="D14" s="44" t="s">
        <v>43</v>
      </c>
      <c r="E14" s="45">
        <v>1</v>
      </c>
      <c r="F14" s="93"/>
      <c r="G14" s="114"/>
      <c r="H14" s="117">
        <f t="shared" si="0"/>
        <v>0</v>
      </c>
    </row>
    <row r="15" spans="1:8" x14ac:dyDescent="0.2">
      <c r="A15" s="49">
        <v>9</v>
      </c>
      <c r="B15" s="50" t="s">
        <v>35</v>
      </c>
      <c r="C15" s="51" t="s">
        <v>23</v>
      </c>
      <c r="D15" s="51" t="s">
        <v>43</v>
      </c>
      <c r="E15" s="52">
        <v>1</v>
      </c>
      <c r="F15" s="93"/>
      <c r="G15" s="114"/>
      <c r="H15" s="117">
        <f t="shared" si="0"/>
        <v>0</v>
      </c>
    </row>
    <row r="16" spans="1:8" ht="12.75" customHeight="1" x14ac:dyDescent="0.2">
      <c r="A16" s="109" t="s">
        <v>25</v>
      </c>
      <c r="B16" s="110"/>
      <c r="C16" s="40"/>
      <c r="D16" s="40"/>
      <c r="E16" s="40"/>
      <c r="F16" s="40"/>
      <c r="G16" s="40"/>
      <c r="H16" s="118"/>
    </row>
    <row r="17" spans="1:8" x14ac:dyDescent="0.2">
      <c r="A17" s="53">
        <v>10</v>
      </c>
      <c r="B17" s="42" t="s">
        <v>12</v>
      </c>
      <c r="C17" s="54" t="s">
        <v>51</v>
      </c>
      <c r="D17" s="55" t="s">
        <v>43</v>
      </c>
      <c r="E17" s="56">
        <v>1</v>
      </c>
      <c r="F17" s="94"/>
      <c r="G17" s="113"/>
      <c r="H17" s="117">
        <f t="shared" si="0"/>
        <v>0</v>
      </c>
    </row>
    <row r="18" spans="1:8" x14ac:dyDescent="0.2">
      <c r="A18" s="33">
        <v>11</v>
      </c>
      <c r="B18" s="46" t="s">
        <v>13</v>
      </c>
      <c r="C18" s="54" t="s">
        <v>51</v>
      </c>
      <c r="D18" s="36" t="s">
        <v>43</v>
      </c>
      <c r="E18" s="37">
        <v>1</v>
      </c>
      <c r="F18" s="92"/>
      <c r="G18" s="97"/>
      <c r="H18" s="117">
        <f t="shared" si="0"/>
        <v>0</v>
      </c>
    </row>
    <row r="19" spans="1:8" x14ac:dyDescent="0.2">
      <c r="A19" s="33">
        <v>12</v>
      </c>
      <c r="B19" s="47" t="s">
        <v>39</v>
      </c>
      <c r="C19" s="54" t="s">
        <v>51</v>
      </c>
      <c r="D19" s="36" t="s">
        <v>43</v>
      </c>
      <c r="E19" s="37">
        <v>1</v>
      </c>
      <c r="F19" s="92"/>
      <c r="G19" s="97"/>
      <c r="H19" s="117">
        <f t="shared" si="0"/>
        <v>0</v>
      </c>
    </row>
    <row r="20" spans="1:8" x14ac:dyDescent="0.2">
      <c r="A20" s="57">
        <v>13</v>
      </c>
      <c r="B20" s="48" t="s">
        <v>20</v>
      </c>
      <c r="C20" s="54" t="s">
        <v>51</v>
      </c>
      <c r="D20" s="58" t="s">
        <v>43</v>
      </c>
      <c r="E20" s="59">
        <v>1</v>
      </c>
      <c r="F20" s="95"/>
      <c r="G20" s="115"/>
      <c r="H20" s="117">
        <f t="shared" si="0"/>
        <v>0</v>
      </c>
    </row>
    <row r="21" spans="1:8" ht="12.75" customHeight="1" x14ac:dyDescent="0.2">
      <c r="A21" s="109" t="s">
        <v>26</v>
      </c>
      <c r="B21" s="110"/>
      <c r="C21" s="61"/>
      <c r="D21" s="62"/>
      <c r="E21" s="63"/>
      <c r="F21" s="102"/>
      <c r="G21" s="116"/>
      <c r="H21" s="103"/>
    </row>
    <row r="22" spans="1:8" x14ac:dyDescent="0.2">
      <c r="A22" s="53">
        <v>14</v>
      </c>
      <c r="B22" s="42" t="s">
        <v>12</v>
      </c>
      <c r="C22" s="54" t="s">
        <v>41</v>
      </c>
      <c r="D22" s="55" t="s">
        <v>42</v>
      </c>
      <c r="E22" s="64">
        <v>530</v>
      </c>
      <c r="F22" s="93"/>
      <c r="G22" s="97"/>
      <c r="H22" s="117">
        <f t="shared" si="0"/>
        <v>0</v>
      </c>
    </row>
    <row r="23" spans="1:8" x14ac:dyDescent="0.2">
      <c r="A23" s="33">
        <v>15</v>
      </c>
      <c r="B23" s="46" t="s">
        <v>13</v>
      </c>
      <c r="C23" s="54" t="s">
        <v>41</v>
      </c>
      <c r="D23" s="36" t="s">
        <v>42</v>
      </c>
      <c r="E23" s="65">
        <v>2800</v>
      </c>
      <c r="F23" s="93"/>
      <c r="G23" s="97"/>
      <c r="H23" s="117">
        <f t="shared" si="0"/>
        <v>0</v>
      </c>
    </row>
    <row r="24" spans="1:8" x14ac:dyDescent="0.2">
      <c r="A24" s="33">
        <v>16</v>
      </c>
      <c r="B24" s="47" t="s">
        <v>40</v>
      </c>
      <c r="C24" s="54" t="s">
        <v>41</v>
      </c>
      <c r="D24" s="36" t="s">
        <v>42</v>
      </c>
      <c r="E24" s="65">
        <v>1700</v>
      </c>
      <c r="F24" s="93"/>
      <c r="G24" s="97"/>
      <c r="H24" s="117">
        <f t="shared" si="0"/>
        <v>0</v>
      </c>
    </row>
    <row r="25" spans="1:8" x14ac:dyDescent="0.2">
      <c r="A25" s="57">
        <v>17</v>
      </c>
      <c r="B25" s="48" t="s">
        <v>20</v>
      </c>
      <c r="C25" s="54" t="s">
        <v>41</v>
      </c>
      <c r="D25" s="58" t="s">
        <v>42</v>
      </c>
      <c r="E25" s="66">
        <v>2600</v>
      </c>
      <c r="F25" s="93"/>
      <c r="G25" s="97"/>
      <c r="H25" s="117">
        <f t="shared" si="0"/>
        <v>0</v>
      </c>
    </row>
    <row r="26" spans="1:8" x14ac:dyDescent="0.2">
      <c r="A26" s="109" t="s">
        <v>16</v>
      </c>
      <c r="B26" s="110"/>
      <c r="C26" s="61"/>
      <c r="D26" s="62"/>
      <c r="E26" s="63"/>
      <c r="F26" s="102"/>
      <c r="G26" s="116"/>
      <c r="H26" s="103"/>
    </row>
    <row r="27" spans="1:8" x14ac:dyDescent="0.2">
      <c r="A27" s="53">
        <v>18</v>
      </c>
      <c r="B27" s="42" t="s">
        <v>12</v>
      </c>
      <c r="C27" s="54" t="s">
        <v>27</v>
      </c>
      <c r="D27" s="55" t="s">
        <v>43</v>
      </c>
      <c r="E27" s="56">
        <v>1</v>
      </c>
      <c r="F27" s="94"/>
      <c r="G27" s="113"/>
      <c r="H27" s="117">
        <f t="shared" si="0"/>
        <v>0</v>
      </c>
    </row>
    <row r="28" spans="1:8" x14ac:dyDescent="0.2">
      <c r="A28" s="33">
        <v>19</v>
      </c>
      <c r="B28" s="46" t="s">
        <v>13</v>
      </c>
      <c r="C28" s="35" t="s">
        <v>27</v>
      </c>
      <c r="D28" s="36" t="s">
        <v>43</v>
      </c>
      <c r="E28" s="37">
        <v>1</v>
      </c>
      <c r="F28" s="92"/>
      <c r="G28" s="97"/>
      <c r="H28" s="117">
        <f t="shared" si="0"/>
        <v>0</v>
      </c>
    </row>
    <row r="29" spans="1:8" x14ac:dyDescent="0.2">
      <c r="A29" s="33">
        <v>20</v>
      </c>
      <c r="B29" s="47" t="s">
        <v>14</v>
      </c>
      <c r="C29" s="35" t="s">
        <v>27</v>
      </c>
      <c r="D29" s="36" t="s">
        <v>43</v>
      </c>
      <c r="E29" s="37">
        <v>1</v>
      </c>
      <c r="F29" s="92"/>
      <c r="G29" s="97"/>
      <c r="H29" s="117">
        <f t="shared" si="0"/>
        <v>0</v>
      </c>
    </row>
    <row r="30" spans="1:8" x14ac:dyDescent="0.2">
      <c r="A30" s="57">
        <v>21</v>
      </c>
      <c r="B30" s="48" t="s">
        <v>20</v>
      </c>
      <c r="C30" s="67" t="s">
        <v>27</v>
      </c>
      <c r="D30" s="58" t="s">
        <v>43</v>
      </c>
      <c r="E30" s="59">
        <v>1</v>
      </c>
      <c r="F30" s="95"/>
      <c r="G30" s="115"/>
      <c r="H30" s="117">
        <f t="shared" si="0"/>
        <v>0</v>
      </c>
    </row>
    <row r="31" spans="1:8" x14ac:dyDescent="0.2">
      <c r="A31" s="111"/>
      <c r="B31" s="112"/>
      <c r="C31" s="61"/>
      <c r="D31" s="62"/>
      <c r="E31" s="63"/>
      <c r="F31" s="102"/>
      <c r="G31" s="116"/>
      <c r="H31" s="103"/>
    </row>
    <row r="32" spans="1:8" x14ac:dyDescent="0.2">
      <c r="A32" s="53">
        <v>22</v>
      </c>
      <c r="B32" s="42" t="s">
        <v>18</v>
      </c>
      <c r="C32" s="55" t="s">
        <v>36</v>
      </c>
      <c r="D32" s="55" t="s">
        <v>43</v>
      </c>
      <c r="E32" s="56">
        <v>1</v>
      </c>
      <c r="F32" s="94"/>
      <c r="G32" s="96"/>
      <c r="H32" s="117">
        <f t="shared" si="0"/>
        <v>0</v>
      </c>
    </row>
    <row r="33" spans="1:8" x14ac:dyDescent="0.2">
      <c r="A33" s="33">
        <v>23</v>
      </c>
      <c r="B33" s="46" t="s">
        <v>29</v>
      </c>
      <c r="C33" s="35" t="s">
        <v>24</v>
      </c>
      <c r="D33" s="36" t="s">
        <v>19</v>
      </c>
      <c r="E33" s="37">
        <v>1</v>
      </c>
      <c r="F33" s="38">
        <v>300000</v>
      </c>
      <c r="G33" s="38" t="s">
        <v>52</v>
      </c>
      <c r="H33" s="19">
        <f>F33</f>
        <v>300000</v>
      </c>
    </row>
    <row r="34" spans="1:8" x14ac:dyDescent="0.2">
      <c r="A34" s="33">
        <v>24</v>
      </c>
      <c r="B34" s="46" t="s">
        <v>17</v>
      </c>
      <c r="C34" s="35" t="s">
        <v>30</v>
      </c>
      <c r="D34" s="36" t="s">
        <v>19</v>
      </c>
      <c r="E34" s="37">
        <v>1</v>
      </c>
      <c r="F34" s="38">
        <v>150000</v>
      </c>
      <c r="G34" s="38" t="s">
        <v>52</v>
      </c>
      <c r="H34" s="19">
        <f t="shared" ref="H34:H35" si="1">F34</f>
        <v>150000</v>
      </c>
    </row>
    <row r="35" spans="1:8" x14ac:dyDescent="0.2">
      <c r="A35" s="57">
        <v>25</v>
      </c>
      <c r="B35" s="48" t="s">
        <v>38</v>
      </c>
      <c r="C35" s="67" t="s">
        <v>28</v>
      </c>
      <c r="D35" s="58" t="s">
        <v>19</v>
      </c>
      <c r="E35" s="59">
        <v>1</v>
      </c>
      <c r="F35" s="60">
        <v>300000</v>
      </c>
      <c r="G35" s="38" t="s">
        <v>52</v>
      </c>
      <c r="H35" s="19">
        <f t="shared" si="1"/>
        <v>300000</v>
      </c>
    </row>
    <row r="36" spans="1:8" ht="17.25" customHeight="1" thickBot="1" x14ac:dyDescent="0.25">
      <c r="A36" s="68">
        <v>26</v>
      </c>
      <c r="B36" s="69" t="s">
        <v>15</v>
      </c>
      <c r="C36" s="70" t="s">
        <v>37</v>
      </c>
      <c r="D36" s="71" t="s">
        <v>19</v>
      </c>
      <c r="E36" s="72">
        <v>1</v>
      </c>
      <c r="F36" s="73">
        <v>300000</v>
      </c>
      <c r="G36" s="74">
        <v>50000</v>
      </c>
      <c r="H36" s="20">
        <f>(F36*E36)+(G36*E36)</f>
        <v>350000</v>
      </c>
    </row>
    <row r="37" spans="1:8" ht="15" thickTop="1" x14ac:dyDescent="0.2">
      <c r="A37" s="12"/>
      <c r="B37" s="5"/>
      <c r="C37" s="6"/>
      <c r="D37" s="6"/>
      <c r="E37" s="7"/>
      <c r="F37" s="7"/>
      <c r="G37" s="7"/>
      <c r="H37" s="8"/>
    </row>
    <row r="38" spans="1:8" ht="14.25" x14ac:dyDescent="0.2">
      <c r="A38" s="75"/>
      <c r="B38" s="76"/>
      <c r="C38" s="77"/>
      <c r="D38" s="77"/>
      <c r="E38" s="78"/>
      <c r="F38" s="78"/>
      <c r="G38" s="78"/>
      <c r="H38" s="11"/>
    </row>
    <row r="39" spans="1:8" ht="14.25" x14ac:dyDescent="0.2">
      <c r="A39" s="79" t="s">
        <v>3</v>
      </c>
      <c r="D39" s="77"/>
      <c r="E39" s="78"/>
      <c r="F39" s="78"/>
      <c r="G39" s="78"/>
      <c r="H39" s="18">
        <f>SUM(H6:H36)</f>
        <v>1100000</v>
      </c>
    </row>
    <row r="40" spans="1:8" ht="14.25" x14ac:dyDescent="0.2">
      <c r="A40" s="80"/>
      <c r="B40" s="81"/>
      <c r="C40" s="82"/>
      <c r="D40" s="82"/>
      <c r="E40" s="83"/>
      <c r="F40" s="83"/>
      <c r="G40" s="83"/>
      <c r="H40" s="9"/>
    </row>
    <row r="41" spans="1:8" x14ac:dyDescent="0.2">
      <c r="A41" s="13"/>
      <c r="B41" s="84"/>
      <c r="C41" s="85"/>
      <c r="D41" s="85"/>
      <c r="E41" s="119"/>
      <c r="F41" s="119"/>
      <c r="G41" s="119"/>
      <c r="H41" s="120"/>
    </row>
    <row r="42" spans="1:8" x14ac:dyDescent="0.2">
      <c r="A42" s="14"/>
      <c r="B42" s="84"/>
      <c r="C42" s="85"/>
      <c r="D42" s="85"/>
      <c r="E42" s="121"/>
      <c r="F42" s="121"/>
      <c r="G42" s="121"/>
      <c r="H42" s="122"/>
    </row>
    <row r="43" spans="1:8" x14ac:dyDescent="0.2">
      <c r="A43" s="14"/>
      <c r="B43" s="84"/>
      <c r="C43" s="85"/>
      <c r="D43" s="85"/>
      <c r="E43" s="107" t="s">
        <v>2</v>
      </c>
      <c r="F43" s="107"/>
      <c r="G43" s="107"/>
      <c r="H43" s="88"/>
    </row>
    <row r="44" spans="1:8" x14ac:dyDescent="0.2">
      <c r="A44" s="15"/>
      <c r="B44" s="89"/>
      <c r="C44" s="90"/>
      <c r="D44" s="90"/>
      <c r="E44" s="86"/>
      <c r="F44" s="86"/>
      <c r="G44" s="86"/>
      <c r="H44" s="87"/>
    </row>
    <row r="46" spans="1:8" x14ac:dyDescent="0.2">
      <c r="A46" s="16"/>
    </row>
    <row r="47" spans="1:8" x14ac:dyDescent="0.2">
      <c r="A47" s="17"/>
      <c r="B47" s="108"/>
      <c r="C47" s="108"/>
      <c r="D47" s="108"/>
      <c r="E47" s="108"/>
      <c r="F47" s="22"/>
      <c r="G47" s="22"/>
      <c r="H47" s="10"/>
    </row>
    <row r="48" spans="1:8" x14ac:dyDescent="0.2">
      <c r="A48" s="17"/>
      <c r="B48" s="108"/>
      <c r="C48" s="108"/>
      <c r="D48" s="108"/>
      <c r="E48" s="108"/>
      <c r="F48" s="22"/>
      <c r="G48" s="22"/>
      <c r="H48" s="10"/>
    </row>
    <row r="49" spans="1:8" x14ac:dyDescent="0.2">
      <c r="A49" s="17"/>
      <c r="B49" s="108"/>
      <c r="C49" s="108"/>
      <c r="D49" s="108"/>
      <c r="E49" s="108"/>
      <c r="F49" s="22"/>
      <c r="G49" s="22"/>
      <c r="H49" s="10"/>
    </row>
    <row r="50" spans="1:8" x14ac:dyDescent="0.2">
      <c r="A50" s="17"/>
      <c r="B50" s="108"/>
      <c r="C50" s="108"/>
      <c r="D50" s="108"/>
      <c r="E50" s="108"/>
      <c r="F50" s="22"/>
      <c r="G50" s="22"/>
      <c r="H50" s="10"/>
    </row>
    <row r="51" spans="1:8" x14ac:dyDescent="0.2">
      <c r="A51" s="17"/>
      <c r="B51" s="108"/>
      <c r="C51" s="108"/>
      <c r="D51" s="108"/>
      <c r="E51" s="108"/>
      <c r="F51" s="22"/>
      <c r="G51" s="22"/>
      <c r="H51" s="10"/>
    </row>
    <row r="52" spans="1:8" x14ac:dyDescent="0.2">
      <c r="A52" s="17"/>
      <c r="B52" s="108"/>
      <c r="C52" s="108"/>
      <c r="D52" s="108"/>
      <c r="E52" s="108"/>
      <c r="F52" s="22"/>
      <c r="G52" s="22"/>
      <c r="H52" s="10"/>
    </row>
    <row r="53" spans="1:8" x14ac:dyDescent="0.2">
      <c r="A53" s="17"/>
      <c r="B53" s="108"/>
      <c r="C53" s="108"/>
      <c r="D53" s="108"/>
      <c r="E53" s="108"/>
      <c r="F53" s="22"/>
      <c r="G53" s="22"/>
      <c r="H53" s="10"/>
    </row>
    <row r="54" spans="1:8" x14ac:dyDescent="0.2">
      <c r="A54" s="17"/>
      <c r="B54" s="108"/>
      <c r="C54" s="108"/>
      <c r="D54" s="108"/>
      <c r="E54" s="108"/>
      <c r="F54" s="22"/>
      <c r="G54" s="22"/>
      <c r="H54" s="10"/>
    </row>
    <row r="55" spans="1:8" x14ac:dyDescent="0.2">
      <c r="A55" s="17"/>
      <c r="B55" s="108"/>
      <c r="C55" s="108"/>
      <c r="D55" s="108"/>
      <c r="E55" s="108"/>
      <c r="F55" s="22"/>
      <c r="G55" s="22"/>
      <c r="H55" s="10"/>
    </row>
    <row r="56" spans="1:8" x14ac:dyDescent="0.2">
      <c r="A56" s="17"/>
      <c r="B56" s="108"/>
      <c r="C56" s="108"/>
      <c r="D56" s="108"/>
      <c r="E56" s="108"/>
      <c r="F56" s="22"/>
      <c r="G56" s="22"/>
      <c r="H56" s="10"/>
    </row>
    <row r="57" spans="1:8" x14ac:dyDescent="0.2">
      <c r="A57" s="17"/>
      <c r="B57" s="108"/>
      <c r="C57" s="108"/>
      <c r="D57" s="108"/>
      <c r="E57" s="108"/>
      <c r="F57" s="22"/>
      <c r="G57" s="22"/>
      <c r="H57" s="10"/>
    </row>
    <row r="58" spans="1:8" x14ac:dyDescent="0.2">
      <c r="A58" s="17"/>
      <c r="B58" s="108"/>
      <c r="C58" s="108"/>
      <c r="D58" s="108"/>
      <c r="E58" s="108"/>
      <c r="F58" s="22"/>
      <c r="G58" s="22"/>
      <c r="H58" s="10"/>
    </row>
    <row r="59" spans="1:8" x14ac:dyDescent="0.2">
      <c r="A59" s="17"/>
      <c r="B59" s="108"/>
      <c r="C59" s="108"/>
      <c r="D59" s="108"/>
      <c r="E59" s="108"/>
      <c r="F59" s="22"/>
      <c r="G59" s="22"/>
      <c r="H59" s="10"/>
    </row>
    <row r="60" spans="1:8" x14ac:dyDescent="0.2">
      <c r="A60" s="17"/>
      <c r="B60" s="108"/>
      <c r="C60" s="108"/>
      <c r="D60" s="108"/>
      <c r="E60" s="108"/>
      <c r="F60" s="22"/>
      <c r="G60" s="22"/>
      <c r="H60" s="10"/>
    </row>
    <row r="61" spans="1:8" x14ac:dyDescent="0.2">
      <c r="A61" s="17"/>
      <c r="B61" s="108"/>
      <c r="C61" s="108"/>
      <c r="D61" s="108"/>
      <c r="E61" s="108"/>
      <c r="F61" s="22"/>
      <c r="G61" s="22"/>
      <c r="H61" s="10"/>
    </row>
    <row r="62" spans="1:8" x14ac:dyDescent="0.2">
      <c r="A62" s="17"/>
      <c r="B62" s="108"/>
      <c r="C62" s="108"/>
      <c r="D62" s="108"/>
      <c r="E62" s="108"/>
      <c r="F62" s="22"/>
      <c r="G62" s="22"/>
      <c r="H62" s="10"/>
    </row>
    <row r="63" spans="1:8" x14ac:dyDescent="0.2">
      <c r="A63" s="17"/>
      <c r="B63" s="108"/>
      <c r="C63" s="108"/>
      <c r="D63" s="108"/>
      <c r="E63" s="108"/>
      <c r="F63" s="22"/>
      <c r="G63" s="22"/>
      <c r="H63" s="10"/>
    </row>
    <row r="64" spans="1:8" x14ac:dyDescent="0.2">
      <c r="A64" s="17"/>
      <c r="B64" s="108"/>
      <c r="C64" s="108"/>
      <c r="D64" s="108"/>
      <c r="E64" s="108"/>
      <c r="F64" s="22"/>
      <c r="G64" s="22"/>
      <c r="H64" s="10"/>
    </row>
  </sheetData>
  <sheetProtection algorithmName="SHA-512" hashValue="dO8ktam22q28d2/puH5ndeATdDB6egvYc2vSOlSZJOoO3BpN0bP+uF6WV7nxv3Y1GXElLdFCfitnbdC0u7WTgQ==" saltValue="+K9SeLqIl/H9rlFN0zlmNw==" spinCount="100000" sheet="1" selectLockedCells="1"/>
  <mergeCells count="26">
    <mergeCell ref="B64:E64"/>
    <mergeCell ref="B57:E57"/>
    <mergeCell ref="B58:E58"/>
    <mergeCell ref="B61:E61"/>
    <mergeCell ref="B62:E62"/>
    <mergeCell ref="B60:E60"/>
    <mergeCell ref="B59:E59"/>
    <mergeCell ref="B63:E63"/>
    <mergeCell ref="B56:E56"/>
    <mergeCell ref="B51:E51"/>
    <mergeCell ref="B52:E52"/>
    <mergeCell ref="B53:E53"/>
    <mergeCell ref="B54:E54"/>
    <mergeCell ref="A1:H1"/>
    <mergeCell ref="E43:G43"/>
    <mergeCell ref="B47:E47"/>
    <mergeCell ref="B55:E55"/>
    <mergeCell ref="B48:E48"/>
    <mergeCell ref="B49:E49"/>
    <mergeCell ref="B50:E50"/>
    <mergeCell ref="A21:B21"/>
    <mergeCell ref="A26:B26"/>
    <mergeCell ref="A31:B31"/>
    <mergeCell ref="A16:B16"/>
    <mergeCell ref="A10:B10"/>
    <mergeCell ref="E41:H42"/>
  </mergeCells>
  <phoneticPr fontId="0" type="noConversion"/>
  <pageMargins left="0.5" right="0.5" top="0.70874999999999999" bottom="0.75" header="0.25" footer="0.25"/>
  <pageSetup scale="70" fitToHeight="0" orientation="portrait" r:id="rId1"/>
  <headerFooter alignWithMargins="0">
    <oddHeader xml:space="preserve">&amp;LThe City of Winnipeg
Tender No. 122-2023
&amp;C                     &amp;R Proposal Submission
Page 4 of 4        </oddHeader>
    <oddFooter xml:space="preserve">&amp;R____________________________
Name of Bidder                    </oddFooter>
  </headerFooter>
  <ignoredErrors>
    <ignoredError sqref="H7:H9 H27:H30 H32 H22:H25 H17:H20 H11:H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2023-01-30T20:40:13Z</cp:lastPrinted>
  <dcterms:created xsi:type="dcterms:W3CDTF">1999-10-18T14:40:40Z</dcterms:created>
  <dcterms:modified xsi:type="dcterms:W3CDTF">2023-03-02T20:01:57Z</dcterms:modified>
  <cp:category/>
  <cp:contentStatus/>
</cp:coreProperties>
</file>