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3\Checked\188-2023 WSP\"/>
    </mc:Choice>
  </mc:AlternateContent>
  <xr:revisionPtr revIDLastSave="0" documentId="13_ncr:1_{6FFF8719-E2F0-48BB-9743-51A93B05D264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FORM B - PRICES" sheetId="1" r:id="rId1"/>
  </sheets>
  <definedNames>
    <definedName name="_12TENDER_SUBMISSI">'FORM B - PRICES'!#REF!</definedName>
    <definedName name="_4PAGE_1_OF_13">'FORM B - PRICES'!#REF!</definedName>
    <definedName name="_8TENDER_NO._181">'FORM B -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_xlnm.Print_Area" localSheetId="0">'FORM B - PRICES'!$B$6:$H$233</definedName>
    <definedName name="_xlnm.Print_Titles" localSheetId="0">'FORM B - PRICES'!$1:$5</definedName>
    <definedName name="_xlnm.Print_Titles">'FORM B - PRICES'!$B$4:$HC$4</definedName>
    <definedName name="TEMP">'FORM B - PRICES'!#REF!</definedName>
    <definedName name="TESTHEAD">'FORM B - PRICES'!#REF!</definedName>
    <definedName name="XEVERYTHING">'FORM B - PRICES'!$B$1:$HC$224</definedName>
    <definedName name="XITEMS">'FORM B - PRICES'!$B$6:$HC$224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6" i="1" l="1"/>
  <c r="H159" i="1" l="1"/>
  <c r="H63" i="1" l="1"/>
  <c r="H53" i="1"/>
  <c r="H54" i="1"/>
  <c r="H223" i="1" l="1"/>
  <c r="H222" i="1"/>
  <c r="H219" i="1"/>
  <c r="H218" i="1"/>
  <c r="H217" i="1"/>
  <c r="H216" i="1"/>
  <c r="H215" i="1"/>
  <c r="H214" i="1"/>
  <c r="H213" i="1"/>
  <c r="H212" i="1"/>
  <c r="H210" i="1"/>
  <c r="H208" i="1"/>
  <c r="H204" i="1"/>
  <c r="H203" i="1"/>
  <c r="H202" i="1"/>
  <c r="H201" i="1"/>
  <c r="H200" i="1"/>
  <c r="H198" i="1"/>
  <c r="H195" i="1"/>
  <c r="H193" i="1"/>
  <c r="H190" i="1"/>
  <c r="H188" i="1"/>
  <c r="H185" i="1"/>
  <c r="H184" i="1"/>
  <c r="H181" i="1"/>
  <c r="H180" i="1"/>
  <c r="H179" i="1"/>
  <c r="H177" i="1"/>
  <c r="H176" i="1"/>
  <c r="H174" i="1"/>
  <c r="H172" i="1"/>
  <c r="H169" i="1"/>
  <c r="H168" i="1"/>
  <c r="H167" i="1"/>
  <c r="H166" i="1"/>
  <c r="H165" i="1"/>
  <c r="H164" i="1"/>
  <c r="H161" i="1"/>
  <c r="H160" i="1"/>
  <c r="H157" i="1"/>
  <c r="H156" i="1"/>
  <c r="H154" i="1"/>
  <c r="H153" i="1"/>
  <c r="H152" i="1"/>
  <c r="H151" i="1"/>
  <c r="H150" i="1"/>
  <c r="H148" i="1"/>
  <c r="H147" i="1"/>
  <c r="H146" i="1"/>
  <c r="H144" i="1"/>
  <c r="H142" i="1"/>
  <c r="H141" i="1"/>
  <c r="H140" i="1"/>
  <c r="H139" i="1"/>
  <c r="H137" i="1"/>
  <c r="H136" i="1"/>
  <c r="H134" i="1"/>
  <c r="H133" i="1"/>
  <c r="H131" i="1"/>
  <c r="H129" i="1"/>
  <c r="H128" i="1"/>
  <c r="H127" i="1"/>
  <c r="H125" i="1"/>
  <c r="H123" i="1"/>
  <c r="H121" i="1"/>
  <c r="H120" i="1"/>
  <c r="H119" i="1"/>
  <c r="H118" i="1"/>
  <c r="H116" i="1"/>
  <c r="H113" i="1"/>
  <c r="H111" i="1"/>
  <c r="H110" i="1"/>
  <c r="H109" i="1"/>
  <c r="H108" i="1"/>
  <c r="H107" i="1"/>
  <c r="H105" i="1"/>
  <c r="H103" i="1"/>
  <c r="H102" i="1"/>
  <c r="H98" i="1"/>
  <c r="H97" i="1"/>
  <c r="H94" i="1"/>
  <c r="H93" i="1"/>
  <c r="H92" i="1"/>
  <c r="H91" i="1"/>
  <c r="H90" i="1"/>
  <c r="H88" i="1"/>
  <c r="H86" i="1"/>
  <c r="H84" i="1"/>
  <c r="H83" i="1"/>
  <c r="H82" i="1"/>
  <c r="H81" i="1"/>
  <c r="H79" i="1"/>
  <c r="H76" i="1"/>
  <c r="H74" i="1"/>
  <c r="H71" i="1"/>
  <c r="H69" i="1"/>
  <c r="H68" i="1"/>
  <c r="H66" i="1"/>
  <c r="H65" i="1"/>
  <c r="H62" i="1"/>
  <c r="H60" i="1"/>
  <c r="H57" i="1"/>
  <c r="H56" i="1"/>
  <c r="H55" i="1"/>
  <c r="H52" i="1"/>
  <c r="H51" i="1"/>
  <c r="H48" i="1"/>
  <c r="H47" i="1"/>
  <c r="H45" i="1"/>
  <c r="H43" i="1"/>
  <c r="H42" i="1"/>
  <c r="H41" i="1"/>
  <c r="H40" i="1"/>
  <c r="H39" i="1"/>
  <c r="H37" i="1"/>
  <c r="H36" i="1"/>
  <c r="H34" i="1"/>
  <c r="H32" i="1"/>
  <c r="H30" i="1"/>
  <c r="H29" i="1"/>
  <c r="H27" i="1"/>
  <c r="H25" i="1"/>
  <c r="H23" i="1"/>
  <c r="H21" i="1"/>
  <c r="H20" i="1"/>
  <c r="H19" i="1"/>
  <c r="H18" i="1"/>
  <c r="H16" i="1"/>
  <c r="H14" i="1"/>
  <c r="H11" i="1"/>
  <c r="H10" i="1"/>
  <c r="H9" i="1"/>
  <c r="C231" i="1" l="1"/>
  <c r="B231" i="1"/>
  <c r="C227" i="1"/>
  <c r="B227" i="1"/>
  <c r="H226" i="1"/>
  <c r="H227" i="1" s="1"/>
  <c r="H231" i="1" s="1"/>
  <c r="H224" i="1" l="1"/>
  <c r="H230" i="1" s="1"/>
  <c r="H99" i="1"/>
  <c r="B230" i="1"/>
  <c r="B229" i="1"/>
  <c r="B224" i="1"/>
  <c r="B99" i="1"/>
  <c r="C230" i="1"/>
  <c r="C229" i="1"/>
  <c r="C224" i="1"/>
  <c r="C99" i="1"/>
  <c r="H229" i="1" l="1"/>
  <c r="G232" i="1" s="1"/>
</calcChain>
</file>

<file path=xl/sharedStrings.xml><?xml version="1.0" encoding="utf-8"?>
<sst xmlns="http://schemas.openxmlformats.org/spreadsheetml/2006/main" count="955" uniqueCount="402">
  <si>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</si>
  <si>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</si>
  <si>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</si>
  <si>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</si>
  <si>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</si>
  <si>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</si>
  <si>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</si>
  <si>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</si>
  <si>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</si>
  <si>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</si>
  <si>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</si>
  <si>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</si>
  <si>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</si>
  <si>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</si>
  <si>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</si>
  <si>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</si>
  <si>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</si>
  <si>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</si>
  <si>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</si>
  <si>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</si>
  <si>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</si>
  <si>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</si>
  <si>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</si>
  <si>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</si>
  <si>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</si>
  <si>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</si>
  <si>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</si>
  <si>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</si>
  <si>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</si>
  <si>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</si>
  <si>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</si>
  <si>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</si>
  <si>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</si>
  <si>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</si>
  <si>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</si>
  <si>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</si>
  <si>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</si>
  <si>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</si>
  <si>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</si>
  <si>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</si>
  <si>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</si>
  <si>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</si>
  <si>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</si>
  <si>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</si>
  <si>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</si>
  <si>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</si>
  <si>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</si>
  <si>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C001</t>
  </si>
  <si>
    <t>Concrete Pavements, Median Slabs, Bull-noses, and Safety Medians</t>
  </si>
  <si>
    <t>D006</t>
  </si>
  <si>
    <t xml:space="preserve">Reflective Crack Maintenance </t>
  </si>
  <si>
    <t>F001</t>
  </si>
  <si>
    <t>F003</t>
  </si>
  <si>
    <t>F005</t>
  </si>
  <si>
    <t>F007</t>
  </si>
  <si>
    <t>iv)</t>
  </si>
  <si>
    <t>G001</t>
  </si>
  <si>
    <t>Sodding</t>
  </si>
  <si>
    <t>G003</t>
  </si>
  <si>
    <t>v)</t>
  </si>
  <si>
    <t>B001</t>
  </si>
  <si>
    <t>Pavement Removal</t>
  </si>
  <si>
    <t>Tie-ins and Approaches</t>
  </si>
  <si>
    <t>F002</t>
  </si>
  <si>
    <t>vert. m</t>
  </si>
  <si>
    <t>F009</t>
  </si>
  <si>
    <t>F010</t>
  </si>
  <si>
    <t>F011</t>
  </si>
  <si>
    <t>C008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</si>
  <si>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</si>
  <si>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</si>
  <si>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</si>
  <si>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</si>
  <si>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</si>
  <si>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</si>
  <si>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</si>
  <si>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</si>
  <si>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</si>
  <si>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</si>
  <si>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</si>
  <si>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</si>
  <si>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</si>
  <si>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</si>
  <si>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A.4</t>
  </si>
  <si>
    <t>A.5</t>
  </si>
  <si>
    <t>A022</t>
  </si>
  <si>
    <t>A.6</t>
  </si>
  <si>
    <t>A.7</t>
  </si>
  <si>
    <t>Supply and Install Geogrid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</si>
  <si>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</si>
  <si>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</si>
  <si>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</si>
  <si>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</si>
  <si>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</si>
  <si>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</si>
  <si>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</si>
  <si>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</si>
  <si>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</si>
  <si>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</si>
  <si>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</si>
  <si>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SD-203B</t>
  </si>
  <si>
    <t>SD-229C,D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</si>
  <si>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</si>
  <si>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</si>
  <si>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</si>
  <si>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</si>
  <si>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</si>
  <si>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</si>
  <si>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</si>
  <si>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</si>
  <si>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</si>
  <si>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SD-205</t>
  </si>
  <si>
    <t>A.17</t>
  </si>
  <si>
    <t>Type IA</t>
  </si>
  <si>
    <t>A.18</t>
  </si>
  <si>
    <t>CW 3250-R7</t>
  </si>
  <si>
    <t>A.19</t>
  </si>
  <si>
    <t>CW 2130-R12</t>
  </si>
  <si>
    <t>E008</t>
  </si>
  <si>
    <t>A.20</t>
  </si>
  <si>
    <t>Sewer Service</t>
  </si>
  <si>
    <t>E009</t>
  </si>
  <si>
    <t>250 mm, PVC</t>
  </si>
  <si>
    <t>A.21</t>
  </si>
  <si>
    <t>A.22</t>
  </si>
  <si>
    <t>A.23</t>
  </si>
  <si>
    <t>A.24</t>
  </si>
  <si>
    <t>A.25</t>
  </si>
  <si>
    <t>A.26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</si>
  <si>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</si>
  <si>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</si>
  <si>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</si>
  <si>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</si>
  <si>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</si>
  <si>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</si>
  <si>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</si>
  <si>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</si>
  <si>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G002</t>
  </si>
  <si>
    <t xml:space="preserve"> width &lt; 600 mm</t>
  </si>
  <si>
    <t xml:space="preserve"> width &gt; or = 600 mm</t>
  </si>
  <si>
    <t>B100r</t>
  </si>
  <si>
    <t>Miscellaneous Concrete Slab Removal</t>
  </si>
  <si>
    <t>B104r</t>
  </si>
  <si>
    <t>SD-023</t>
  </si>
  <si>
    <t>C051</t>
  </si>
  <si>
    <t xml:space="preserve">CW 3325-R5  </t>
  </si>
  <si>
    <t>76 mm</t>
  </si>
  <si>
    <t>A.1</t>
  </si>
  <si>
    <t>B003</t>
  </si>
  <si>
    <t>Asphalt Pavement</t>
  </si>
  <si>
    <t xml:space="preserve">CW 3230-R8
</t>
  </si>
  <si>
    <t>B097A</t>
  </si>
  <si>
    <t>15 M Deformed Tie Bar</t>
  </si>
  <si>
    <t>B105r</t>
  </si>
  <si>
    <t>Bullnose</t>
  </si>
  <si>
    <t>CW 3240-R10</t>
  </si>
  <si>
    <t>B184rlA</t>
  </si>
  <si>
    <t>B190</t>
  </si>
  <si>
    <t xml:space="preserve">Construction of Asphaltic Concrete Overlay </t>
  </si>
  <si>
    <t>B193</t>
  </si>
  <si>
    <t>B194</t>
  </si>
  <si>
    <t>B195</t>
  </si>
  <si>
    <t>CW 3326-R3</t>
  </si>
  <si>
    <t>E12</t>
  </si>
  <si>
    <t>SD-227A</t>
  </si>
  <si>
    <t>SD-226A</t>
  </si>
  <si>
    <t>SD-227C</t>
  </si>
  <si>
    <t>E011</t>
  </si>
  <si>
    <t>A.33</t>
  </si>
  <si>
    <t>A.34</t>
  </si>
  <si>
    <t>E026</t>
  </si>
  <si>
    <t>A.35</t>
  </si>
  <si>
    <t>A.36</t>
  </si>
  <si>
    <t>F004</t>
  </si>
  <si>
    <t>38 mm</t>
  </si>
  <si>
    <t>E13</t>
  </si>
  <si>
    <t>B.3</t>
  </si>
  <si>
    <t>B.2</t>
  </si>
  <si>
    <t>B.1</t>
  </si>
  <si>
    <t>C.1</t>
  </si>
  <si>
    <t>(SEE B10)</t>
  </si>
  <si>
    <t>B064-72</t>
  </si>
  <si>
    <t>Slab Replacement - Early Opening (72 hour)</t>
  </si>
  <si>
    <t>B077-72</t>
  </si>
  <si>
    <t>Partial Slab Patches 
- Early Opening (72 hour)</t>
  </si>
  <si>
    <t>B093A</t>
  </si>
  <si>
    <t>Partial Depth Planing of Existing Joints</t>
  </si>
  <si>
    <t>E11</t>
  </si>
  <si>
    <t>B093B</t>
  </si>
  <si>
    <t>Asphalt Patching of Partial Depth Joints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</si>
  <si>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</si>
  <si>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</si>
  <si>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</si>
  <si>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</si>
  <si>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</si>
  <si>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</si>
  <si>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</si>
  <si>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</si>
  <si>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B126r</t>
  </si>
  <si>
    <t>Concrete Curb Removal</t>
  </si>
  <si>
    <t xml:space="preserve">CW 3240-R10 </t>
  </si>
  <si>
    <t>B135i</t>
  </si>
  <si>
    <t>Concrete Curb Installation</t>
  </si>
  <si>
    <t>B136i</t>
  </si>
  <si>
    <t>B189</t>
  </si>
  <si>
    <t>Regrading Existing Interlocking Paving Stones</t>
  </si>
  <si>
    <t>CW 3330-R5</t>
  </si>
  <si>
    <t>B191</t>
  </si>
  <si>
    <t>Main Line Paving</t>
  </si>
  <si>
    <t xml:space="preserve">CW 3450-R6 </t>
  </si>
  <si>
    <t>1 - 50 mm Depth (Asphalt)</t>
  </si>
  <si>
    <t>B202</t>
  </si>
  <si>
    <t>50 - 100 mm Depth (Asphalt)</t>
  </si>
  <si>
    <t>Frames &amp; Covers</t>
  </si>
  <si>
    <t>E028</t>
  </si>
  <si>
    <t xml:space="preserve">AP-011 - Barrier Curb and Gutter Frame </t>
  </si>
  <si>
    <t>E029</t>
  </si>
  <si>
    <t xml:space="preserve">AP-012 - Barrier Curb and Gutter Cover 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</si>
  <si>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</si>
  <si>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</si>
  <si>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</si>
  <si>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</si>
  <si>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</si>
  <si>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</si>
  <si>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</si>
  <si>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</si>
  <si>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B121rl</t>
  </si>
  <si>
    <t>Greater than 20 sq.m.</t>
  </si>
  <si>
    <t>B.9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</si>
  <si>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</si>
  <si>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</si>
  <si>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</si>
  <si>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</si>
  <si>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</si>
  <si>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</si>
  <si>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</si>
  <si>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</si>
  <si>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</si>
  <si>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</si>
  <si>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</si>
  <si>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</si>
  <si>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</si>
  <si>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</si>
  <si>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</si>
  <si>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</si>
  <si>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</si>
  <si>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</si>
  <si>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F018</t>
  </si>
  <si>
    <t>B.28</t>
  </si>
  <si>
    <t>Curb Stop Extensions</t>
  </si>
  <si>
    <t>B.29</t>
  </si>
  <si>
    <t>B.30</t>
  </si>
  <si>
    <t>B155rl</t>
  </si>
  <si>
    <t>SD-205,
SD-206A</t>
  </si>
  <si>
    <t>AP-006 - Standard Frame for Manhole and Catch Basin</t>
  </si>
  <si>
    <t>AP-007 - Standard Solid Cover for Standard Frame</t>
  </si>
  <si>
    <t>Less than 3 m</t>
  </si>
  <si>
    <t>E14</t>
  </si>
  <si>
    <t>C055</t>
  </si>
  <si>
    <t xml:space="preserve">Construction of Asphaltic Concrete Pavements </t>
  </si>
  <si>
    <t>C056</t>
  </si>
  <si>
    <t>C058</t>
  </si>
  <si>
    <t>B.31</t>
  </si>
  <si>
    <t>ROADWORKS - REMOVALS/RENEWALS</t>
  </si>
  <si>
    <t>MOBILIZATION /DEMOLIBIZATION</t>
  </si>
  <si>
    <t>L. sum</t>
  </si>
  <si>
    <t>I001</t>
  </si>
  <si>
    <t>Mobilization/Demobilization</t>
  </si>
  <si>
    <t>WARDE AVENUE - ST. MARY'S ROAD TO DAKOTA STREET
MAJOR REHABILITATION</t>
  </si>
  <si>
    <t>CW 3110-R22</t>
  </si>
  <si>
    <r>
      <t>CW 3110-R22</t>
    </r>
    <r>
      <rPr>
        <sz val="11"/>
        <color theme="1"/>
        <rFont val="Calibri"/>
        <family val="2"/>
        <scheme val="minor"/>
      </rPr>
      <t/>
    </r>
  </si>
  <si>
    <t>Supplying and Placing Sub-base Material</t>
  </si>
  <si>
    <t>A007A1</t>
  </si>
  <si>
    <t>50 mm Granular A Limestone</t>
  </si>
  <si>
    <t>A010A1</t>
  </si>
  <si>
    <t>Base Course Material - Granular A Limestone</t>
  </si>
  <si>
    <t>A014</t>
  </si>
  <si>
    <t>Boulevard Excavation</t>
  </si>
  <si>
    <t>Geotextile Fabric</t>
  </si>
  <si>
    <t>CW 3130-R5</t>
  </si>
  <si>
    <t>A022A2</t>
  </si>
  <si>
    <t>Separation/Filtration Fabric</t>
  </si>
  <si>
    <t>A022A4</t>
  </si>
  <si>
    <t>CW 3135-R2</t>
  </si>
  <si>
    <t>A022A5</t>
  </si>
  <si>
    <t>Class A Geogrid</t>
  </si>
  <si>
    <t>B004</t>
  </si>
  <si>
    <t>Slab Replacement</t>
  </si>
  <si>
    <t>B011</t>
  </si>
  <si>
    <t>B017</t>
  </si>
  <si>
    <t>Partial Slab Patches</t>
  </si>
  <si>
    <t>CW 3230-R8</t>
  </si>
  <si>
    <t>B026</t>
  </si>
  <si>
    <t>B027</t>
  </si>
  <si>
    <t>B028</t>
  </si>
  <si>
    <t>B029</t>
  </si>
  <si>
    <t>B047-24</t>
  </si>
  <si>
    <t>Partial Slab Patches - Early Opening (24 hour)</t>
  </si>
  <si>
    <t>B057-24</t>
  </si>
  <si>
    <t>200 mm Type 3 Concrete Pavement (Type B)</t>
  </si>
  <si>
    <t>B071-72</t>
  </si>
  <si>
    <t>200 mm Type 4 Concrete Pavement (Reinforced)</t>
  </si>
  <si>
    <t>B087-72</t>
  </si>
  <si>
    <t>200 mm Type 4 Concrete Pavement (Type B)</t>
  </si>
  <si>
    <t>B107i</t>
  </si>
  <si>
    <t xml:space="preserve">Miscellaneous Concrete Slab Installation </t>
  </si>
  <si>
    <t>CW 3235-R9</t>
  </si>
  <si>
    <t>B108i</t>
  </si>
  <si>
    <t>B109i</t>
  </si>
  <si>
    <t>B111i</t>
  </si>
  <si>
    <t>B112i</t>
  </si>
  <si>
    <t>Type 2 Concrete Bullnose</t>
  </si>
  <si>
    <t>B115rl</t>
  </si>
  <si>
    <t>100 mm Type 2 Concrete Sidewalk</t>
  </si>
  <si>
    <t>B121rlA</t>
  </si>
  <si>
    <t>B121rlB</t>
  </si>
  <si>
    <t>B121rlC</t>
  </si>
  <si>
    <t>B122rl</t>
  </si>
  <si>
    <t>B125A</t>
  </si>
  <si>
    <t>Removal of Precast Sidewalk Blocks</t>
  </si>
  <si>
    <t>Removal of Interlocking Paving Stones</t>
  </si>
  <si>
    <t>B127r</t>
  </si>
  <si>
    <t>Barrier Separate</t>
  </si>
  <si>
    <t>B132r</t>
  </si>
  <si>
    <t>Curb Ramp</t>
  </si>
  <si>
    <t>B139iA</t>
  </si>
  <si>
    <t>B150iA</t>
  </si>
  <si>
    <t>SD-229A,B,C</t>
  </si>
  <si>
    <t>B155rl1</t>
  </si>
  <si>
    <t>B155rl2</t>
  </si>
  <si>
    <t>3 m to 30 m</t>
  </si>
  <si>
    <t>B155rl3</t>
  </si>
  <si>
    <t xml:space="preserve"> Greater than 30 m</t>
  </si>
  <si>
    <t>B167rlA</t>
  </si>
  <si>
    <t>CW 3410-R12</t>
  </si>
  <si>
    <t>B206</t>
  </si>
  <si>
    <t>Supply and Install Pavement Repair Fabric</t>
  </si>
  <si>
    <t>CW 3140-R1</t>
  </si>
  <si>
    <t>B206A</t>
  </si>
  <si>
    <t>Type A</t>
  </si>
  <si>
    <t>B207</t>
  </si>
  <si>
    <t>Pavement Patching</t>
  </si>
  <si>
    <t>CW 3310-R18</t>
  </si>
  <si>
    <t>E007A</t>
  </si>
  <si>
    <t xml:space="preserve">Remove and Replace Existing Catch Basin  </t>
  </si>
  <si>
    <t>E007B</t>
  </si>
  <si>
    <t>SD-024</t>
  </si>
  <si>
    <t>E007D</t>
  </si>
  <si>
    <t>Remove and Replace Existing Catch Pit</t>
  </si>
  <si>
    <t>E007E</t>
  </si>
  <si>
    <t>Trenchless Installation, Class B Type 2 Bedding, Class 3 Backfill</t>
  </si>
  <si>
    <t>AP-008 - Standard Grated Cover for Standard Frame</t>
  </si>
  <si>
    <t>F015</t>
  </si>
  <si>
    <t>Adjustment of Curb and Gutter Frames</t>
  </si>
  <si>
    <t>E2</t>
  </si>
  <si>
    <t>A013</t>
  </si>
  <si>
    <t xml:space="preserve">Ditch Grading </t>
  </si>
  <si>
    <t>B116rl</t>
  </si>
  <si>
    <t>B169rl</t>
  </si>
  <si>
    <t>SD-201</t>
  </si>
  <si>
    <t>PANDORA AVENUE EAST - WAYOTA STREET TO RAVENHURST STREET
MAJOR REHABILITATION</t>
  </si>
  <si>
    <t>Raked Asphalt</t>
  </si>
  <si>
    <t>E034</t>
  </si>
  <si>
    <t>Connecting to Existing Catch Basin</t>
  </si>
  <si>
    <t>E035</t>
  </si>
  <si>
    <t>250 mm Drainage Connection Pipe</t>
  </si>
  <si>
    <t>B.32</t>
  </si>
  <si>
    <t>B.33</t>
  </si>
  <si>
    <t>B.34</t>
  </si>
  <si>
    <t>B.35</t>
  </si>
  <si>
    <t>B.36</t>
  </si>
  <si>
    <t>B.37</t>
  </si>
  <si>
    <t>B.38</t>
  </si>
  <si>
    <t>B.39</t>
  </si>
  <si>
    <t>B.40</t>
  </si>
  <si>
    <t>B.41</t>
  </si>
  <si>
    <t>B.42</t>
  </si>
  <si>
    <t>B.43</t>
  </si>
  <si>
    <t>B.44</t>
  </si>
  <si>
    <t>B.45</t>
  </si>
  <si>
    <t>B.46</t>
  </si>
  <si>
    <t>B.47</t>
  </si>
  <si>
    <t>B.48</t>
  </si>
  <si>
    <t>B.49</t>
  </si>
  <si>
    <t>CW 3510-R10</t>
  </si>
  <si>
    <t>200 mm Type 1 Concrete Pavement (Reinforced)</t>
  </si>
  <si>
    <t>200 mm Type 1 Concrete Pavement (Type A)</t>
  </si>
  <si>
    <t>200 mm Type 1 Concrete Pavement (Type B)</t>
  </si>
  <si>
    <t>200 mm Type 1 Concrete Pavement (Type C)</t>
  </si>
  <si>
    <t>200 mm Type 1 Concrete Pavement (Type D)</t>
  </si>
  <si>
    <t>Type 1 Concrete 100 mm Sidewalk</t>
  </si>
  <si>
    <t>Type 1 Concrete Median Slab</t>
  </si>
  <si>
    <t>Type 1 Concrete Monolithic Median Slab</t>
  </si>
  <si>
    <t>Type 1 Concrete Bullnose</t>
  </si>
  <si>
    <t>Type 1 Concrete Modified Barrier (150 mm reveal ht, Dowelled)</t>
  </si>
  <si>
    <t>Type 1 Concrete Curb Ramp (8-12 mm reveal ht, Monolithic)</t>
  </si>
  <si>
    <t>Type 1 Concrete Barrier (100 mm reveal ht, Dowelled) Slip Form Paving</t>
  </si>
  <si>
    <t>Type 1 Concrete Mountable Curb (100 mm reveal ht Integral)</t>
  </si>
  <si>
    <t>150 mm Type 1 Concrete Reinforced Sidewalk</t>
  </si>
  <si>
    <t>Type 1 Concrete Barrier (100 mm reveal ht, Dowelled)</t>
  </si>
  <si>
    <t>Construction of 200 mm Type 1 Concrete Pavement - (Reinforced)</t>
  </si>
  <si>
    <t>100 mm Type 1 Concrete Sidewalk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</si>
</sst>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#,##0.0"/>
    <numFmt numFmtId="178" formatCode="0.0"/>
  </numFmts>
  <fonts count="54" x14ac:knownFonts="1">
    <font>
      <sz val="12"/>
      <name val="Arial"/>
    </font>
    <font>
      <sz val="11"/>
      <color theme="1"/>
      <name val="Calibri"/>
      <family val="2"/>
      <scheme val="minor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u/>
      <sz val="12"/>
      <name val="Arial"/>
      <family val="2"/>
    </font>
    <font>
      <b/>
      <sz val="10"/>
      <color theme="1"/>
      <name val="MS Sans Serif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/>
      <top style="thin">
        <color auto="1"/>
      </top>
      <bottom/>
      <diagonal/>
    </border>
  </borders>
  <cellStyleXfs count="109">
    <xf numFmtId="0" fontId="0" fillId="2" borderId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20" borderId="0" applyNumberFormat="0" applyBorder="0" applyAlignment="0" applyProtection="0"/>
    <xf numFmtId="0" fontId="26" fillId="4" borderId="0" applyNumberFormat="0" applyBorder="0" applyAlignment="0" applyProtection="0"/>
    <xf numFmtId="0" fontId="10" fillId="0" borderId="0" applyFill="0">
      <alignment horizontal="right" vertical="top"/>
    </xf>
    <xf numFmtId="0" fontId="38" fillId="0" borderId="0" applyFill="0">
      <alignment horizontal="right" vertical="top"/>
    </xf>
    <xf numFmtId="0" fontId="11" fillId="0" borderId="1" applyFill="0">
      <alignment horizontal="right" vertical="top"/>
    </xf>
    <xf numFmtId="0" fontId="39" fillId="0" borderId="1" applyFill="0">
      <alignment horizontal="right" vertical="top"/>
    </xf>
    <xf numFmtId="0" fontId="39" fillId="0" borderId="1" applyFill="0">
      <alignment horizontal="right" vertical="top"/>
    </xf>
    <xf numFmtId="169" fontId="11" fillId="0" borderId="2" applyFill="0">
      <alignment horizontal="right" vertical="top"/>
    </xf>
    <xf numFmtId="169" fontId="39" fillId="0" borderId="2" applyFill="0">
      <alignment horizontal="right" vertical="top"/>
    </xf>
    <xf numFmtId="0" fontId="11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12" fillId="0" borderId="3" applyFill="0">
      <alignment horizontal="center" vertical="center" wrapText="1"/>
    </xf>
    <xf numFmtId="0" fontId="40" fillId="0" borderId="3" applyFill="0">
      <alignment horizontal="center" vertical="center" wrapText="1"/>
    </xf>
    <xf numFmtId="0" fontId="11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164" fontId="14" fillId="0" borderId="4" applyFill="0">
      <alignment horizontal="centerContinuous" wrapText="1"/>
    </xf>
    <xf numFmtId="164" fontId="42" fillId="0" borderId="4" applyFill="0">
      <alignment horizontal="centerContinuous" wrapText="1"/>
    </xf>
    <xf numFmtId="164" fontId="11" fillId="0" borderId="1" applyFill="0">
      <alignment horizontal="center" vertical="top" wrapText="1"/>
    </xf>
    <xf numFmtId="164" fontId="39" fillId="0" borderId="1" applyFill="0">
      <alignment horizontal="center" vertical="top" wrapText="1"/>
    </xf>
    <xf numFmtId="164" fontId="39" fillId="0" borderId="1" applyFill="0">
      <alignment horizontal="center" vertical="top" wrapText="1"/>
    </xf>
    <xf numFmtId="0" fontId="11" fillId="0" borderId="1" applyFill="0">
      <alignment horizontal="center" wrapText="1"/>
    </xf>
    <xf numFmtId="0" fontId="39" fillId="0" borderId="1" applyFill="0">
      <alignment horizontal="center" wrapText="1"/>
    </xf>
    <xf numFmtId="0" fontId="39" fillId="0" borderId="1" applyFill="0">
      <alignment horizontal="center" wrapText="1"/>
    </xf>
    <xf numFmtId="174" fontId="11" fillId="0" borderId="1" applyFill="0"/>
    <xf numFmtId="174" fontId="39" fillId="0" borderId="1" applyFill="0"/>
    <xf numFmtId="174" fontId="39" fillId="0" borderId="1" applyFill="0"/>
    <xf numFmtId="170" fontId="11" fillId="0" borderId="1" applyFill="0">
      <alignment horizontal="right"/>
      <protection locked="0"/>
    </xf>
    <xf numFmtId="170" fontId="39" fillId="0" borderId="1" applyFill="0">
      <alignment horizontal="right"/>
      <protection locked="0"/>
    </xf>
    <xf numFmtId="170" fontId="39" fillId="0" borderId="1" applyFill="0">
      <alignment horizontal="right"/>
      <protection locked="0"/>
    </xf>
    <xf numFmtId="168" fontId="11" fillId="0" borderId="1" applyFill="0">
      <alignment horizontal="right"/>
      <protection locked="0"/>
    </xf>
    <xf numFmtId="168" fontId="39" fillId="0" borderId="1" applyFill="0">
      <alignment horizontal="right"/>
      <protection locked="0"/>
    </xf>
    <xf numFmtId="168" fontId="39" fillId="0" borderId="1" applyFill="0">
      <alignment horizontal="right"/>
      <protection locked="0"/>
    </xf>
    <xf numFmtId="168" fontId="11" fillId="0" borderId="1" applyFill="0"/>
    <xf numFmtId="168" fontId="39" fillId="0" borderId="1" applyFill="0"/>
    <xf numFmtId="168" fontId="39" fillId="0" borderId="1" applyFill="0"/>
    <xf numFmtId="168" fontId="11" fillId="0" borderId="3" applyFill="0">
      <alignment horizontal="right"/>
    </xf>
    <xf numFmtId="168" fontId="39" fillId="0" borderId="3" applyFill="0">
      <alignment horizontal="right"/>
    </xf>
    <xf numFmtId="0" fontId="30" fillId="21" borderId="5" applyNumberFormat="0" applyAlignment="0" applyProtection="0"/>
    <xf numFmtId="0" fontId="32" fillId="22" borderId="6" applyNumberFormat="0" applyAlignment="0" applyProtection="0"/>
    <xf numFmtId="0" fontId="15" fillId="0" borderId="1" applyFill="0">
      <alignment horizontal="left" vertical="top"/>
    </xf>
    <xf numFmtId="0" fontId="43" fillId="0" borderId="1" applyFill="0">
      <alignment horizontal="left" vertical="top"/>
    </xf>
    <xf numFmtId="0" fontId="43" fillId="0" borderId="1" applyFill="0">
      <alignment horizontal="left" vertical="top"/>
    </xf>
    <xf numFmtId="0" fontId="3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8" fillId="8" borderId="5" applyNumberFormat="0" applyAlignment="0" applyProtection="0"/>
    <xf numFmtId="0" fontId="31" fillId="0" borderId="10" applyNumberFormat="0" applyFill="0" applyAlignment="0" applyProtection="0"/>
    <xf numFmtId="0" fontId="27" fillId="23" borderId="0" applyNumberFormat="0" applyBorder="0" applyAlignment="0" applyProtection="0"/>
    <xf numFmtId="0" fontId="9" fillId="0" borderId="0"/>
    <xf numFmtId="0" fontId="8" fillId="2" borderId="0"/>
    <xf numFmtId="0" fontId="9" fillId="0" borderId="0"/>
    <xf numFmtId="0" fontId="49" fillId="0" borderId="0"/>
    <xf numFmtId="0" fontId="8" fillId="24" borderId="11" applyNumberFormat="0" applyFont="0" applyAlignment="0" applyProtection="0"/>
    <xf numFmtId="176" fontId="12" fillId="0" borderId="3" applyNumberFormat="0" applyFont="0" applyFill="0" applyBorder="0" applyAlignment="0" applyProtection="0">
      <alignment horizontal="center" vertical="top" wrapText="1"/>
    </xf>
    <xf numFmtId="176" fontId="40" fillId="0" borderId="3" applyNumberFormat="0" applyFont="0" applyFill="0" applyBorder="0" applyAlignment="0" applyProtection="0">
      <alignment horizontal="center" vertical="top" wrapText="1"/>
    </xf>
    <xf numFmtId="0" fontId="29" fillId="21" borderId="12" applyNumberFormat="0" applyAlignment="0" applyProtection="0"/>
    <xf numFmtId="0" fontId="16" fillId="0" borderId="0">
      <alignment horizontal="right"/>
    </xf>
    <xf numFmtId="0" fontId="44" fillId="0" borderId="0">
      <alignment horizontal="right"/>
    </xf>
    <xf numFmtId="0" fontId="21" fillId="0" borderId="0" applyNumberFormat="0" applyFill="0" applyBorder="0" applyAlignment="0" applyProtection="0"/>
    <xf numFmtId="0" fontId="11" fillId="0" borderId="0" applyFill="0">
      <alignment horizontal="left"/>
    </xf>
    <xf numFmtId="0" fontId="39" fillId="0" borderId="0" applyFill="0">
      <alignment horizontal="left"/>
    </xf>
    <xf numFmtId="0" fontId="17" fillId="0" borderId="0" applyFill="0">
      <alignment horizontal="centerContinuous" vertical="center"/>
    </xf>
    <xf numFmtId="0" fontId="45" fillId="0" borderId="0" applyFill="0">
      <alignment horizontal="centerContinuous" vertical="center"/>
    </xf>
    <xf numFmtId="173" fontId="18" fillId="0" borderId="0" applyFill="0">
      <alignment horizontal="centerContinuous" vertical="center"/>
    </xf>
    <xf numFmtId="173" fontId="46" fillId="0" borderId="0" applyFill="0">
      <alignment horizontal="centerContinuous" vertical="center"/>
    </xf>
    <xf numFmtId="175" fontId="18" fillId="0" borderId="0" applyFill="0">
      <alignment horizontal="centerContinuous" vertical="center"/>
    </xf>
    <xf numFmtId="175" fontId="46" fillId="0" borderId="0" applyFill="0">
      <alignment horizontal="centerContinuous" vertical="center"/>
    </xf>
    <xf numFmtId="0" fontId="11" fillId="0" borderId="3">
      <alignment horizontal="centerContinuous" wrapText="1"/>
    </xf>
    <xf numFmtId="0" fontId="39" fillId="0" borderId="3">
      <alignment horizontal="centerContinuous" wrapText="1"/>
    </xf>
    <xf numFmtId="171" fontId="19" fillId="0" borderId="0" applyFill="0">
      <alignment horizontal="left"/>
    </xf>
    <xf numFmtId="171" fontId="47" fillId="0" borderId="0" applyFill="0">
      <alignment horizontal="left"/>
    </xf>
    <xf numFmtId="172" fontId="20" fillId="0" borderId="0" applyFill="0">
      <alignment horizontal="right"/>
    </xf>
    <xf numFmtId="172" fontId="48" fillId="0" borderId="0" applyFill="0">
      <alignment horizontal="right"/>
    </xf>
    <xf numFmtId="0" fontId="11" fillId="0" borderId="13" applyFill="0"/>
    <xf numFmtId="0" fontId="39" fillId="0" borderId="13" applyFill="0"/>
    <xf numFmtId="0" fontId="35" fillId="0" borderId="14" applyNumberFormat="0" applyFill="0" applyAlignment="0" applyProtection="0"/>
    <xf numFmtId="0" fontId="33" fillId="0" borderId="0" applyNumberFormat="0" applyFill="0" applyBorder="0" applyAlignment="0" applyProtection="0"/>
  </cellStyleXfs>
  <cellXfs count="182">
    <xf numFmtId="0" fontId="0" fillId="2" borderId="0" xfId="0" applyNumberFormat="1"/>
    <xf numFmtId="0" fontId="0" fillId="2" borderId="15" xfId="0" applyNumberFormat="1" applyBorder="1"/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1" fontId="0" fillId="2" borderId="20" xfId="0" applyNumberFormat="1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NumberFormat="1" applyBorder="1" applyAlignment="1">
      <alignment horizontal="center" vertical="top"/>
    </xf>
    <xf numFmtId="0" fontId="5" fillId="2" borderId="15" xfId="0" applyNumberFormat="1" applyFont="1" applyBorder="1"/>
    <xf numFmtId="7" fontId="0" fillId="2" borderId="0" xfId="0" applyNumberFormat="1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19" xfId="0" applyNumberFormat="1" applyBorder="1" applyAlignment="1">
      <alignment horizontal="right"/>
    </xf>
    <xf numFmtId="7" fontId="0" fillId="2" borderId="23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5" xfId="0" applyNumberFormat="1" applyBorder="1" applyAlignment="1">
      <alignment horizontal="center"/>
    </xf>
    <xf numFmtId="7" fontId="0" fillId="2" borderId="13" xfId="0" applyNumberFormat="1" applyBorder="1" applyAlignment="1">
      <alignment horizontal="right"/>
    </xf>
    <xf numFmtId="7" fontId="0" fillId="2" borderId="25" xfId="0" applyNumberFormat="1" applyBorder="1" applyAlignment="1">
      <alignment horizontal="right"/>
    </xf>
    <xf numFmtId="7" fontId="2" fillId="2" borderId="0" xfId="0" applyNumberFormat="1" applyFont="1" applyAlignment="1">
      <alignment horizontal="centerContinuous" vertical="center"/>
    </xf>
    <xf numFmtId="1" fontId="5" fillId="2" borderId="0" xfId="0" applyNumberFormat="1" applyFont="1" applyAlignment="1">
      <alignment horizontal="centerContinuous" vertical="top"/>
    </xf>
    <xf numFmtId="0" fontId="5" fillId="2" borderId="0" xfId="0" applyNumberFormat="1" applyFont="1" applyAlignment="1">
      <alignment horizontal="centerContinuous" vertical="center"/>
    </xf>
    <xf numFmtId="7" fontId="6" fillId="2" borderId="0" xfId="0" applyNumberFormat="1" applyFont="1" applyAlignment="1">
      <alignment horizontal="centerContinuous" vertical="center"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/>
    <xf numFmtId="0" fontId="3" fillId="2" borderId="22" xfId="0" applyNumberFormat="1" applyFont="1" applyBorder="1" applyAlignment="1">
      <alignment horizontal="center" vertical="center"/>
    </xf>
    <xf numFmtId="0" fontId="3" fillId="2" borderId="19" xfId="0" applyNumberFormat="1" applyFont="1" applyBorder="1" applyAlignment="1">
      <alignment horizontal="center" vertical="center"/>
    </xf>
    <xf numFmtId="7" fontId="0" fillId="2" borderId="20" xfId="0" applyNumberFormat="1" applyBorder="1" applyAlignment="1">
      <alignment horizontal="right" vertical="center"/>
    </xf>
    <xf numFmtId="7" fontId="0" fillId="2" borderId="1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2" xfId="0" applyNumberFormat="1" applyBorder="1" applyAlignment="1">
      <alignment horizontal="right" vertical="center"/>
    </xf>
    <xf numFmtId="0" fontId="0" fillId="2" borderId="24" xfId="0" applyNumberFormat="1" applyBorder="1" applyAlignment="1">
      <alignment vertical="top"/>
    </xf>
    <xf numFmtId="0" fontId="0" fillId="2" borderId="26" xfId="0" applyNumberFormat="1" applyBorder="1"/>
    <xf numFmtId="0" fontId="0" fillId="2" borderId="24" xfId="0" applyNumberFormat="1" applyBorder="1" applyAlignment="1">
      <alignment horizontal="center"/>
    </xf>
    <xf numFmtId="0" fontId="0" fillId="2" borderId="27" xfId="0" applyNumberFormat="1" applyBorder="1"/>
    <xf numFmtId="0" fontId="0" fillId="2" borderId="27" xfId="0" applyNumberFormat="1" applyBorder="1" applyAlignment="1">
      <alignment horizontal="center"/>
    </xf>
    <xf numFmtId="7" fontId="0" fillId="2" borderId="27" xfId="0" applyNumberFormat="1" applyBorder="1" applyAlignment="1">
      <alignment horizontal="right"/>
    </xf>
    <xf numFmtId="0" fontId="0" fillId="2" borderId="27" xfId="0" applyNumberFormat="1" applyBorder="1" applyAlignment="1">
      <alignment horizontal="right"/>
    </xf>
    <xf numFmtId="0" fontId="0" fillId="2" borderId="29" xfId="0" applyNumberFormat="1" applyBorder="1" applyAlignment="1">
      <alignment vertical="top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7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30" xfId="0" applyNumberFormat="1" applyBorder="1" applyAlignment="1">
      <alignment horizontal="right"/>
    </xf>
    <xf numFmtId="0" fontId="0" fillId="2" borderId="0" xfId="0" applyNumberFormat="1" applyBorder="1" applyAlignment="1">
      <alignment horizontal="right"/>
    </xf>
    <xf numFmtId="7" fontId="0" fillId="2" borderId="31" xfId="0" applyNumberFormat="1" applyBorder="1" applyAlignment="1">
      <alignment horizontal="right" vertical="center"/>
    </xf>
    <xf numFmtId="7" fontId="0" fillId="2" borderId="28" xfId="0" applyNumberFormat="1" applyBorder="1" applyAlignment="1">
      <alignment horizontal="right" vertical="center"/>
    </xf>
    <xf numFmtId="0" fontId="0" fillId="2" borderId="32" xfId="0" applyNumberFormat="1" applyBorder="1" applyAlignment="1">
      <alignment horizontal="right"/>
    </xf>
    <xf numFmtId="0" fontId="0" fillId="2" borderId="33" xfId="0" applyNumberFormat="1" applyBorder="1" applyAlignment="1">
      <alignment horizontal="right"/>
    </xf>
    <xf numFmtId="165" fontId="8" fillId="0" borderId="1" xfId="81" applyNumberFormat="1" applyFont="1" applyFill="1" applyBorder="1" applyAlignment="1" applyProtection="1">
      <alignment horizontal="left" vertical="top" wrapText="1"/>
    </xf>
    <xf numFmtId="164" fontId="8" fillId="0" borderId="1" xfId="81" applyNumberFormat="1" applyFont="1" applyFill="1" applyBorder="1" applyAlignment="1" applyProtection="1">
      <alignment horizontal="left" vertical="top" wrapText="1"/>
    </xf>
    <xf numFmtId="0" fontId="8" fillId="0" borderId="1" xfId="81" applyNumberFormat="1" applyFont="1" applyFill="1" applyBorder="1" applyAlignment="1" applyProtection="1">
      <alignment horizontal="center" vertical="top" wrapText="1"/>
    </xf>
    <xf numFmtId="166" fontId="50" fillId="26" borderId="1" xfId="81" applyNumberFormat="1" applyFont="1" applyFill="1" applyBorder="1" applyAlignment="1" applyProtection="1">
      <alignment vertical="top"/>
      <protection locked="0"/>
    </xf>
    <xf numFmtId="166" fontId="50" fillId="0" borderId="1" xfId="81" applyNumberFormat="1" applyFont="1" applyFill="1" applyBorder="1" applyAlignment="1" applyProtection="1">
      <alignment vertical="top"/>
    </xf>
    <xf numFmtId="164" fontId="8" fillId="0" borderId="1" xfId="80" applyNumberFormat="1" applyFont="1" applyFill="1" applyBorder="1" applyAlignment="1" applyProtection="1">
      <alignment horizontal="center" vertical="top" wrapText="1"/>
    </xf>
    <xf numFmtId="0" fontId="8" fillId="2" borderId="0" xfId="81" applyNumberFormat="1"/>
    <xf numFmtId="7" fontId="8" fillId="2" borderId="20" xfId="81" applyNumberFormat="1" applyBorder="1" applyAlignment="1">
      <alignment horizontal="right" vertical="center"/>
    </xf>
    <xf numFmtId="0" fontId="3" fillId="2" borderId="49" xfId="81" applyNumberFormat="1" applyFont="1" applyBorder="1" applyAlignment="1">
      <alignment horizontal="center" vertical="center"/>
    </xf>
    <xf numFmtId="7" fontId="8" fillId="2" borderId="50" xfId="81" applyNumberFormat="1" applyBorder="1" applyAlignment="1">
      <alignment horizontal="right" vertical="center"/>
    </xf>
    <xf numFmtId="0" fontId="8" fillId="2" borderId="0" xfId="81" applyNumberFormat="1" applyAlignment="1">
      <alignment vertical="center"/>
    </xf>
    <xf numFmtId="4" fontId="8" fillId="26" borderId="35" xfId="81" applyNumberFormat="1" applyFont="1" applyFill="1" applyBorder="1" applyAlignment="1" applyProtection="1">
      <alignment horizontal="center" vertical="top" wrapText="1"/>
    </xf>
    <xf numFmtId="7" fontId="8" fillId="2" borderId="40" xfId="81" applyNumberFormat="1" applyBorder="1" applyAlignment="1">
      <alignment horizontal="right" vertical="center"/>
    </xf>
    <xf numFmtId="0" fontId="3" fillId="2" borderId="51" xfId="81" applyNumberFormat="1" applyFont="1" applyBorder="1" applyAlignment="1">
      <alignment horizontal="center" vertical="center"/>
    </xf>
    <xf numFmtId="7" fontId="8" fillId="2" borderId="22" xfId="81" applyNumberFormat="1" applyBorder="1" applyAlignment="1">
      <alignment horizontal="right" vertical="center"/>
    </xf>
    <xf numFmtId="7" fontId="8" fillId="2" borderId="52" xfId="81" applyNumberFormat="1" applyBorder="1" applyAlignment="1">
      <alignment horizontal="right" vertical="center"/>
    </xf>
    <xf numFmtId="0" fontId="3" fillId="2" borderId="19" xfId="0" applyFont="1" applyBorder="1" applyAlignment="1">
      <alignment vertical="top"/>
    </xf>
    <xf numFmtId="164" fontId="3" fillId="25" borderId="19" xfId="0" applyNumberFormat="1" applyFont="1" applyFill="1" applyBorder="1" applyAlignment="1">
      <alignment horizontal="left" vertical="center"/>
    </xf>
    <xf numFmtId="0" fontId="0" fillId="2" borderId="20" xfId="0" applyBorder="1" applyAlignment="1">
      <alignment horizontal="center" vertical="top"/>
    </xf>
    <xf numFmtId="0" fontId="0" fillId="2" borderId="0" xfId="0"/>
    <xf numFmtId="4" fontId="8" fillId="26" borderId="1" xfId="0" applyNumberFormat="1" applyFont="1" applyFill="1" applyBorder="1" applyAlignment="1">
      <alignment horizontal="center" vertical="top" wrapText="1"/>
    </xf>
    <xf numFmtId="165" fontId="8" fillId="0" borderId="1" xfId="0" applyNumberFormat="1" applyFont="1" applyFill="1" applyBorder="1" applyAlignment="1">
      <alignment horizontal="left" vertical="top" wrapText="1"/>
    </xf>
    <xf numFmtId="164" fontId="8" fillId="0" borderId="1" xfId="0" applyNumberFormat="1" applyFont="1" applyFill="1" applyBorder="1" applyAlignment="1">
      <alignment horizontal="left" vertical="top" wrapText="1"/>
    </xf>
    <xf numFmtId="164" fontId="8" fillId="26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78" fontId="8" fillId="0" borderId="1" xfId="0" applyNumberFormat="1" applyFont="1" applyFill="1" applyBorder="1" applyAlignment="1">
      <alignment horizontal="right" vertical="top"/>
    </xf>
    <xf numFmtId="166" fontId="8" fillId="26" borderId="1" xfId="0" applyNumberFormat="1" applyFont="1" applyFill="1" applyBorder="1" applyAlignment="1" applyProtection="1">
      <alignment vertical="top"/>
      <protection locked="0"/>
    </xf>
    <xf numFmtId="166" fontId="8" fillId="0" borderId="1" xfId="0" applyNumberFormat="1" applyFont="1" applyFill="1" applyBorder="1" applyAlignment="1">
      <alignment vertical="top"/>
    </xf>
    <xf numFmtId="0" fontId="51" fillId="26" borderId="0" xfId="0" applyFont="1" applyFill="1"/>
    <xf numFmtId="167" fontId="8" fillId="26" borderId="1" xfId="0" applyNumberFormat="1" applyFont="1" applyFill="1" applyBorder="1" applyAlignment="1">
      <alignment horizontal="center" vertical="top"/>
    </xf>
    <xf numFmtId="1" fontId="8" fillId="0" borderId="1" xfId="0" applyNumberFormat="1" applyFont="1" applyFill="1" applyBorder="1" applyAlignment="1">
      <alignment horizontal="right" vertical="top"/>
    </xf>
    <xf numFmtId="0" fontId="8" fillId="26" borderId="1" xfId="0" applyFont="1" applyFill="1" applyBorder="1" applyAlignment="1">
      <alignment vertical="center"/>
    </xf>
    <xf numFmtId="165" fontId="8" fillId="0" borderId="1" xfId="0" applyNumberFormat="1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166" fontId="8" fillId="26" borderId="1" xfId="0" applyNumberFormat="1" applyFont="1" applyFill="1" applyBorder="1" applyAlignment="1">
      <alignment vertical="top"/>
    </xf>
    <xf numFmtId="164" fontId="3" fillId="25" borderId="19" xfId="0" applyNumberFormat="1" applyFont="1" applyFill="1" applyBorder="1" applyAlignment="1">
      <alignment horizontal="left" vertical="center" wrapText="1"/>
    </xf>
    <xf numFmtId="4" fontId="8" fillId="26" borderId="1" xfId="0" applyNumberFormat="1" applyFont="1" applyFill="1" applyBorder="1" applyAlignment="1">
      <alignment horizontal="center" vertical="top"/>
    </xf>
    <xf numFmtId="165" fontId="8" fillId="0" borderId="1" xfId="0" applyNumberFormat="1" applyFont="1" applyFill="1" applyBorder="1" applyAlignment="1">
      <alignment horizontal="left" vertical="top"/>
    </xf>
    <xf numFmtId="0" fontId="8" fillId="2" borderId="0" xfId="0" applyFont="1" applyAlignment="1">
      <alignment vertical="top" wrapText="1"/>
    </xf>
    <xf numFmtId="177" fontId="8" fillId="26" borderId="1" xfId="0" applyNumberFormat="1" applyFont="1" applyFill="1" applyBorder="1" applyAlignment="1">
      <alignment horizontal="center" vertical="top"/>
    </xf>
    <xf numFmtId="177" fontId="8" fillId="26" borderId="1" xfId="0" applyNumberFormat="1" applyFont="1" applyFill="1" applyBorder="1" applyAlignment="1">
      <alignment horizontal="center" vertical="top" wrapText="1"/>
    </xf>
    <xf numFmtId="177" fontId="8" fillId="26" borderId="1" xfId="0" applyNumberFormat="1" applyFont="1" applyFill="1" applyBorder="1" applyAlignment="1">
      <alignment horizontal="left" vertical="top" wrapText="1"/>
    </xf>
    <xf numFmtId="165" fontId="8" fillId="0" borderId="1" xfId="0" applyNumberFormat="1" applyFont="1" applyFill="1" applyBorder="1" applyAlignment="1">
      <alignment horizontal="right" vertical="top" wrapText="1"/>
    </xf>
    <xf numFmtId="0" fontId="53" fillId="26" borderId="0" xfId="0" applyFont="1" applyFill="1"/>
    <xf numFmtId="165" fontId="8" fillId="26" borderId="1" xfId="0" applyNumberFormat="1" applyFont="1" applyFill="1" applyBorder="1" applyAlignment="1">
      <alignment horizontal="right" vertical="top" wrapText="1"/>
    </xf>
    <xf numFmtId="164" fontId="8" fillId="26" borderId="1" xfId="0" applyNumberFormat="1" applyFont="1" applyFill="1" applyBorder="1" applyAlignment="1">
      <alignment horizontal="left" vertical="top" wrapText="1"/>
    </xf>
    <xf numFmtId="0" fontId="8" fillId="26" borderId="1" xfId="0" applyFont="1" applyFill="1" applyBorder="1" applyAlignment="1">
      <alignment horizontal="center" vertical="top" wrapText="1"/>
    </xf>
    <xf numFmtId="178" fontId="8" fillId="26" borderId="1" xfId="0" applyNumberFormat="1" applyFont="1" applyFill="1" applyBorder="1" applyAlignment="1">
      <alignment horizontal="right" vertical="top"/>
    </xf>
    <xf numFmtId="0" fontId="9" fillId="0" borderId="0" xfId="0" applyFont="1" applyFill="1"/>
    <xf numFmtId="1" fontId="8" fillId="0" borderId="1" xfId="0" applyNumberFormat="1" applyFont="1" applyFill="1" applyBorder="1" applyAlignment="1">
      <alignment horizontal="right" vertical="top" wrapText="1"/>
    </xf>
    <xf numFmtId="178" fontId="8" fillId="0" borderId="1" xfId="0" applyNumberFormat="1" applyFont="1" applyFill="1" applyBorder="1" applyAlignment="1">
      <alignment horizontal="right" vertical="top" wrapText="1"/>
    </xf>
    <xf numFmtId="0" fontId="0" fillId="2" borderId="19" xfId="0" applyBorder="1" applyAlignment="1">
      <alignment horizontal="center" vertical="top"/>
    </xf>
    <xf numFmtId="166" fontId="8" fillId="0" borderId="1" xfId="0" applyNumberFormat="1" applyFont="1" applyFill="1" applyBorder="1" applyAlignment="1">
      <alignment vertical="top" wrapText="1"/>
    </xf>
    <xf numFmtId="0" fontId="0" fillId="2" borderId="20" xfId="0" applyBorder="1" applyAlignment="1">
      <alignment vertical="top"/>
    </xf>
    <xf numFmtId="164" fontId="8" fillId="0" borderId="1" xfId="80" applyNumberFormat="1" applyFont="1" applyBorder="1" applyAlignment="1">
      <alignment vertical="top" wrapText="1"/>
    </xf>
    <xf numFmtId="164" fontId="8" fillId="0" borderId="1" xfId="80" applyNumberFormat="1" applyFont="1" applyBorder="1" applyAlignment="1">
      <alignment horizontal="center" vertical="top" wrapText="1"/>
    </xf>
    <xf numFmtId="0" fontId="51" fillId="26" borderId="0" xfId="0" applyFont="1" applyFill="1" applyAlignment="1">
      <alignment vertical="top"/>
    </xf>
    <xf numFmtId="164" fontId="8" fillId="0" borderId="1" xfId="80" applyNumberFormat="1" applyFont="1" applyBorder="1" applyAlignment="1">
      <alignment horizontal="left" vertical="top" wrapText="1"/>
    </xf>
    <xf numFmtId="0" fontId="0" fillId="2" borderId="19" xfId="0" applyBorder="1" applyAlignment="1">
      <alignment vertical="top"/>
    </xf>
    <xf numFmtId="4" fontId="8" fillId="26" borderId="1" xfId="80" applyNumberFormat="1" applyFont="1" applyFill="1" applyBorder="1" applyAlignment="1">
      <alignment horizontal="center" vertical="top" wrapText="1"/>
    </xf>
    <xf numFmtId="165" fontId="8" fillId="0" borderId="1" xfId="80" applyNumberFormat="1" applyFont="1" applyBorder="1" applyAlignment="1">
      <alignment horizontal="left" vertical="top" wrapText="1"/>
    </xf>
    <xf numFmtId="0" fontId="8" fillId="0" borderId="1" xfId="80" applyFont="1" applyBorder="1" applyAlignment="1">
      <alignment horizontal="center" vertical="top" wrapText="1"/>
    </xf>
    <xf numFmtId="1" fontId="8" fillId="0" borderId="1" xfId="80" applyNumberFormat="1" applyFont="1" applyBorder="1" applyAlignment="1">
      <alignment horizontal="right" vertical="top" wrapText="1"/>
    </xf>
    <xf numFmtId="166" fontId="8" fillId="26" borderId="1" xfId="80" applyNumberFormat="1" applyFont="1" applyFill="1" applyBorder="1" applyAlignment="1" applyProtection="1">
      <alignment vertical="top"/>
      <protection locked="0"/>
    </xf>
    <xf numFmtId="166" fontId="8" fillId="0" borderId="1" xfId="80" applyNumberFormat="1" applyFont="1" applyBorder="1" applyAlignment="1">
      <alignment vertical="top"/>
    </xf>
    <xf numFmtId="166" fontId="8" fillId="0" borderId="1" xfId="0" applyNumberFormat="1" applyFont="1" applyFill="1" applyBorder="1" applyAlignment="1" applyProtection="1">
      <alignment vertical="top"/>
      <protection locked="0"/>
    </xf>
    <xf numFmtId="165" fontId="8" fillId="0" borderId="2" xfId="0" applyNumberFormat="1" applyFont="1" applyFill="1" applyBorder="1" applyAlignment="1">
      <alignment horizontal="center" vertical="top" wrapText="1"/>
    </xf>
    <xf numFmtId="164" fontId="8" fillId="0" borderId="2" xfId="0" applyNumberFormat="1" applyFont="1" applyFill="1" applyBorder="1" applyAlignment="1">
      <alignment horizontal="left" vertical="top" wrapText="1"/>
    </xf>
    <xf numFmtId="164" fontId="8" fillId="0" borderId="2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166" fontId="8" fillId="26" borderId="2" xfId="0" applyNumberFormat="1" applyFont="1" applyFill="1" applyBorder="1" applyAlignment="1" applyProtection="1">
      <alignment vertical="top"/>
      <protection locked="0"/>
    </xf>
    <xf numFmtId="166" fontId="8" fillId="0" borderId="2" xfId="0" applyNumberFormat="1" applyFont="1" applyFill="1" applyBorder="1" applyAlignment="1">
      <alignment vertical="top"/>
    </xf>
    <xf numFmtId="165" fontId="8" fillId="0" borderId="34" xfId="0" applyNumberFormat="1" applyFont="1" applyFill="1" applyBorder="1" applyAlignment="1">
      <alignment horizontal="left" vertical="top" wrapText="1"/>
    </xf>
    <xf numFmtId="164" fontId="8" fillId="0" borderId="34" xfId="0" applyNumberFormat="1" applyFont="1" applyFill="1" applyBorder="1" applyAlignment="1">
      <alignment horizontal="left" vertical="top" wrapText="1"/>
    </xf>
    <xf numFmtId="164" fontId="8" fillId="0" borderId="34" xfId="0" applyNumberFormat="1" applyFont="1" applyFill="1" applyBorder="1" applyAlignment="1">
      <alignment horizontal="center" vertical="top" wrapText="1"/>
    </xf>
    <xf numFmtId="0" fontId="8" fillId="0" borderId="34" xfId="0" applyFont="1" applyFill="1" applyBorder="1" applyAlignment="1">
      <alignment horizontal="center" vertical="top" wrapText="1"/>
    </xf>
    <xf numFmtId="1" fontId="8" fillId="0" borderId="34" xfId="0" applyNumberFormat="1" applyFont="1" applyFill="1" applyBorder="1" applyAlignment="1">
      <alignment horizontal="right" vertical="top"/>
    </xf>
    <xf numFmtId="0" fontId="8" fillId="26" borderId="34" xfId="0" applyFont="1" applyFill="1" applyBorder="1" applyAlignment="1">
      <alignment vertical="center"/>
    </xf>
    <xf numFmtId="166" fontId="8" fillId="0" borderId="34" xfId="0" applyNumberFormat="1" applyFont="1" applyFill="1" applyBorder="1" applyAlignment="1">
      <alignment vertical="top"/>
    </xf>
    <xf numFmtId="178" fontId="8" fillId="0" borderId="2" xfId="0" applyNumberFormat="1" applyFont="1" applyFill="1" applyBorder="1" applyAlignment="1">
      <alignment horizontal="right" vertical="top"/>
    </xf>
    <xf numFmtId="164" fontId="8" fillId="0" borderId="1" xfId="0" applyNumberFormat="1" applyFont="1" applyFill="1" applyBorder="1" applyAlignment="1">
      <alignment vertical="top" wrapText="1"/>
    </xf>
    <xf numFmtId="165" fontId="8" fillId="0" borderId="2" xfId="0" applyNumberFormat="1" applyFont="1" applyFill="1" applyBorder="1" applyAlignment="1">
      <alignment horizontal="left" vertical="top" wrapText="1"/>
    </xf>
    <xf numFmtId="0" fontId="9" fillId="0" borderId="53" xfId="0" applyFont="1" applyFill="1" applyBorder="1"/>
    <xf numFmtId="164" fontId="8" fillId="0" borderId="2" xfId="80" applyNumberFormat="1" applyFont="1" applyBorder="1" applyAlignment="1">
      <alignment horizontal="left" vertical="top" wrapText="1"/>
    </xf>
    <xf numFmtId="1" fontId="8" fillId="0" borderId="2" xfId="0" applyNumberFormat="1" applyFont="1" applyFill="1" applyBorder="1" applyAlignment="1">
      <alignment horizontal="right" vertical="top" wrapText="1"/>
    </xf>
    <xf numFmtId="0" fontId="0" fillId="2" borderId="54" xfId="0" applyBorder="1" applyAlignment="1">
      <alignment vertical="top"/>
    </xf>
    <xf numFmtId="164" fontId="3" fillId="25" borderId="54" xfId="0" applyNumberFormat="1" applyFont="1" applyFill="1" applyBorder="1" applyAlignment="1">
      <alignment horizontal="left" vertical="center" wrapText="1"/>
    </xf>
    <xf numFmtId="1" fontId="0" fillId="2" borderId="55" xfId="0" applyNumberFormat="1" applyBorder="1" applyAlignment="1">
      <alignment horizontal="center" vertical="top"/>
    </xf>
    <xf numFmtId="0" fontId="0" fillId="2" borderId="55" xfId="0" applyBorder="1" applyAlignment="1">
      <alignment vertical="top"/>
    </xf>
    <xf numFmtId="0" fontId="0" fillId="2" borderId="55" xfId="0" applyBorder="1" applyAlignment="1">
      <alignment horizontal="center" vertical="top"/>
    </xf>
    <xf numFmtId="7" fontId="0" fillId="2" borderId="55" xfId="0" applyNumberFormat="1" applyBorder="1" applyAlignment="1">
      <alignment horizontal="right"/>
    </xf>
    <xf numFmtId="7" fontId="0" fillId="2" borderId="54" xfId="0" applyNumberFormat="1" applyBorder="1" applyAlignment="1">
      <alignment horizontal="right"/>
    </xf>
    <xf numFmtId="165" fontId="8" fillId="0" borderId="34" xfId="0" applyNumberFormat="1" applyFont="1" applyFill="1" applyBorder="1" applyAlignment="1">
      <alignment horizontal="left" vertical="top"/>
    </xf>
    <xf numFmtId="178" fontId="8" fillId="0" borderId="34" xfId="0" applyNumberFormat="1" applyFont="1" applyFill="1" applyBorder="1" applyAlignment="1">
      <alignment horizontal="right" vertical="top"/>
    </xf>
    <xf numFmtId="166" fontId="8" fillId="26" borderId="34" xfId="0" applyNumberFormat="1" applyFont="1" applyFill="1" applyBorder="1" applyAlignment="1" applyProtection="1">
      <alignment vertical="top"/>
      <protection locked="0"/>
    </xf>
    <xf numFmtId="0" fontId="0" fillId="2" borderId="54" xfId="0" applyBorder="1" applyAlignment="1">
      <alignment horizontal="center" vertical="top"/>
    </xf>
    <xf numFmtId="164" fontId="8" fillId="0" borderId="2" xfId="80" applyNumberFormat="1" applyFont="1" applyBorder="1" applyAlignment="1">
      <alignment horizontal="center" vertical="top" wrapText="1"/>
    </xf>
    <xf numFmtId="1" fontId="8" fillId="0" borderId="34" xfId="0" applyNumberFormat="1" applyFont="1" applyFill="1" applyBorder="1" applyAlignment="1">
      <alignment horizontal="right" vertical="top" wrapText="1"/>
    </xf>
    <xf numFmtId="166" fontId="8" fillId="26" borderId="34" xfId="0" applyNumberFormat="1" applyFont="1" applyFill="1" applyBorder="1" applyAlignment="1">
      <alignment vertical="top"/>
    </xf>
    <xf numFmtId="166" fontId="8" fillId="0" borderId="34" xfId="0" applyNumberFormat="1" applyFont="1" applyFill="1" applyBorder="1" applyAlignment="1">
      <alignment vertical="top" wrapText="1"/>
    </xf>
    <xf numFmtId="178" fontId="50" fillId="0" borderId="1" xfId="81" applyNumberFormat="1" applyFont="1" applyFill="1" applyBorder="1" applyAlignment="1" applyProtection="1">
      <alignment horizontal="right" vertical="top" wrapText="1"/>
    </xf>
    <xf numFmtId="7" fontId="0" fillId="2" borderId="36" xfId="0" applyNumberFormat="1" applyBorder="1" applyAlignment="1">
      <alignment horizontal="center"/>
    </xf>
    <xf numFmtId="0" fontId="0" fillId="2" borderId="37" xfId="0" applyNumberFormat="1" applyBorder="1" applyAlignment="1"/>
    <xf numFmtId="1" fontId="7" fillId="2" borderId="31" xfId="0" applyNumberFormat="1" applyFont="1" applyBorder="1" applyAlignment="1">
      <alignment horizontal="left" vertical="center" wrapText="1"/>
    </xf>
    <xf numFmtId="0" fontId="0" fillId="2" borderId="38" xfId="0" applyNumberFormat="1" applyBorder="1" applyAlignment="1">
      <alignment vertical="center" wrapText="1"/>
    </xf>
    <xf numFmtId="0" fontId="0" fillId="2" borderId="39" xfId="0" applyNumberFormat="1" applyBorder="1" applyAlignment="1">
      <alignment vertical="center" wrapText="1"/>
    </xf>
    <xf numFmtId="0" fontId="0" fillId="2" borderId="43" xfId="0" applyNumberFormat="1" applyBorder="1" applyAlignment="1"/>
    <xf numFmtId="0" fontId="0" fillId="2" borderId="44" xfId="0" applyNumberFormat="1" applyBorder="1" applyAlignment="1"/>
    <xf numFmtId="1" fontId="7" fillId="2" borderId="20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45" xfId="0" applyNumberFormat="1" applyBorder="1" applyAlignment="1">
      <alignment vertical="center" wrapText="1"/>
    </xf>
    <xf numFmtId="1" fontId="7" fillId="2" borderId="40" xfId="0" applyNumberFormat="1" applyFont="1" applyBorder="1" applyAlignment="1">
      <alignment horizontal="left" vertical="center" wrapText="1"/>
    </xf>
    <xf numFmtId="0" fontId="0" fillId="2" borderId="41" xfId="0" applyNumberFormat="1" applyBorder="1" applyAlignment="1">
      <alignment vertical="center" wrapText="1"/>
    </xf>
    <xf numFmtId="0" fontId="0" fillId="2" borderId="42" xfId="0" applyNumberFormat="1" applyBorder="1" applyAlignment="1">
      <alignment vertical="center" wrapText="1"/>
    </xf>
    <xf numFmtId="1" fontId="4" fillId="2" borderId="40" xfId="0" applyNumberFormat="1" applyFont="1" applyBorder="1" applyAlignment="1">
      <alignment horizontal="left" vertical="center" wrapText="1"/>
    </xf>
    <xf numFmtId="1" fontId="4" fillId="2" borderId="46" xfId="0" applyNumberFormat="1" applyFont="1" applyBorder="1" applyAlignment="1">
      <alignment horizontal="left" vertical="center" wrapText="1"/>
    </xf>
    <xf numFmtId="0" fontId="0" fillId="2" borderId="47" xfId="0" applyNumberFormat="1" applyBorder="1" applyAlignment="1">
      <alignment vertical="center" wrapText="1"/>
    </xf>
    <xf numFmtId="0" fontId="0" fillId="2" borderId="48" xfId="0" applyNumberFormat="1" applyBorder="1" applyAlignment="1">
      <alignment vertical="center" wrapText="1"/>
    </xf>
    <xf numFmtId="1" fontId="7" fillId="2" borderId="20" xfId="81" applyNumberFormat="1" applyFont="1" applyBorder="1" applyAlignment="1">
      <alignment horizontal="left" vertical="center" wrapText="1"/>
    </xf>
    <xf numFmtId="0" fontId="8" fillId="2" borderId="0" xfId="81" applyNumberFormat="1" applyBorder="1" applyAlignment="1">
      <alignment vertical="center" wrapText="1"/>
    </xf>
    <xf numFmtId="0" fontId="8" fillId="2" borderId="45" xfId="81" applyNumberFormat="1" applyBorder="1" applyAlignment="1">
      <alignment vertical="center" wrapText="1"/>
    </xf>
    <xf numFmtId="1" fontId="7" fillId="2" borderId="40" xfId="81" applyNumberFormat="1" applyFont="1" applyBorder="1" applyAlignment="1">
      <alignment horizontal="left" vertical="center" wrapText="1"/>
    </xf>
    <xf numFmtId="0" fontId="8" fillId="2" borderId="41" xfId="81" applyNumberFormat="1" applyBorder="1" applyAlignment="1">
      <alignment vertical="center" wrapText="1"/>
    </xf>
    <xf numFmtId="0" fontId="8" fillId="2" borderId="42" xfId="81" applyNumberFormat="1" applyBorder="1" applyAlignment="1">
      <alignment vertical="center" wrapText="1"/>
    </xf>
    <xf numFmtId="1" fontId="52" fillId="2" borderId="46" xfId="0" applyNumberFormat="1" applyFont="1" applyBorder="1" applyAlignment="1">
      <alignment horizontal="left" vertical="center" wrapText="1"/>
    </xf>
    <xf numFmtId="0" fontId="8" fillId="2" borderId="47" xfId="0" applyNumberFormat="1" applyFont="1" applyBorder="1" applyAlignment="1">
      <alignment vertical="center" wrapText="1"/>
    </xf>
    <xf numFmtId="0" fontId="8" fillId="2" borderId="48" xfId="0" applyNumberFormat="1" applyFont="1" applyBorder="1" applyAlignment="1">
      <alignment vertical="center" wrapText="1"/>
    </xf>
  </cellXfs>
  <cellStyles count="109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350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H233"/>
  <sheetViews>
    <sheetView showZeros="0" tabSelected="1" showOutlineSymbols="0" view="pageBreakPreview" topLeftCell="B79" zoomScale="75" zoomScaleNormal="75" zoomScaleSheetLayoutView="75" workbookViewId="0">
      <selection activeCell="G9" sqref="G9"/>
    </sheetView>
  </sheetViews>
  <sheetFormatPr defaultColWidth="10.5546875" defaultRowHeight="15" x14ac:dyDescent="0.2"/>
  <cols>
    <col min="1" max="1" width="7.88671875" style="17" hidden="1" customWidth="1"/>
    <col min="2" max="2" width="8.77734375" style="9" customWidth="1"/>
    <col min="3" max="3" width="36.77734375" customWidth="1"/>
    <col min="4" max="4" width="12.77734375" style="20" customWidth="1"/>
    <col min="5" max="5" width="6.77734375" customWidth="1"/>
    <col min="6" max="6" width="11.77734375" customWidth="1"/>
    <col min="7" max="7" width="11.77734375" style="17" customWidth="1"/>
    <col min="8" max="8" width="16.77734375" style="17" customWidth="1"/>
  </cols>
  <sheetData>
    <row r="1" spans="1:8" ht="15.75" x14ac:dyDescent="0.2">
      <c r="A1" s="27"/>
      <c r="B1" s="25" t="s">
        <v>0</v>
      </c>
      <c r="C1" s="26"/>
      <c r="D1" s="26"/>
      <c r="E1" s="26"/>
      <c r="F1" s="26"/>
      <c r="G1" s="27"/>
      <c r="H1" s="26"/>
    </row>
    <row r="2" spans="1:8" x14ac:dyDescent="0.2">
      <c r="A2" s="24"/>
      <c r="B2" s="10" t="s">
        <v>180</v>
      </c>
      <c r="C2" s="2"/>
      <c r="D2" s="2"/>
      <c r="E2" s="2"/>
      <c r="F2" s="2"/>
      <c r="G2" s="24"/>
      <c r="H2" s="2"/>
    </row>
    <row r="3" spans="1:8" x14ac:dyDescent="0.2">
      <c r="A3" s="13"/>
      <c r="B3" s="9" t="s">
        <v>1</v>
      </c>
      <c r="C3" s="30"/>
      <c r="D3" s="30"/>
      <c r="E3" s="30"/>
      <c r="F3" s="30"/>
      <c r="G3" s="29"/>
      <c r="H3" s="28"/>
    </row>
    <row r="4" spans="1:8" x14ac:dyDescent="0.2">
      <c r="A4" s="47" t="s">
        <v>23</v>
      </c>
      <c r="B4" s="11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14" t="s">
        <v>8</v>
      </c>
      <c r="H4" s="5" t="s">
        <v>9</v>
      </c>
    </row>
    <row r="5" spans="1:8" ht="15.75" thickBot="1" x14ac:dyDescent="0.25">
      <c r="A5" s="19"/>
      <c r="B5" s="37"/>
      <c r="C5" s="38"/>
      <c r="D5" s="39" t="s">
        <v>10</v>
      </c>
      <c r="E5" s="40"/>
      <c r="F5" s="41" t="s">
        <v>11</v>
      </c>
      <c r="G5" s="42"/>
      <c r="H5" s="43"/>
    </row>
    <row r="6" spans="1:8" s="35" customFormat="1" ht="33" customHeight="1" thickTop="1" x14ac:dyDescent="0.2">
      <c r="A6" s="33"/>
      <c r="B6" s="32" t="s">
        <v>12</v>
      </c>
      <c r="C6" s="158" t="s">
        <v>360</v>
      </c>
      <c r="D6" s="159"/>
      <c r="E6" s="159"/>
      <c r="F6" s="160"/>
      <c r="G6" s="51"/>
      <c r="H6" s="52" t="s">
        <v>2</v>
      </c>
    </row>
    <row r="7" spans="1:8" s="74" customFormat="1" ht="33" customHeight="1" x14ac:dyDescent="0.2">
      <c r="A7" s="15"/>
      <c r="B7" s="71"/>
      <c r="C7" s="72" t="s">
        <v>17</v>
      </c>
      <c r="D7" s="7"/>
      <c r="E7" s="73" t="s">
        <v>2</v>
      </c>
      <c r="F7" s="73" t="s">
        <v>2</v>
      </c>
      <c r="G7" s="15" t="s">
        <v>2</v>
      </c>
      <c r="H7" s="18"/>
    </row>
    <row r="8" spans="1:8" s="83" customFormat="1" ht="33" customHeight="1" x14ac:dyDescent="0.2">
      <c r="A8" s="84" t="s">
        <v>30</v>
      </c>
      <c r="B8" s="76" t="s">
        <v>147</v>
      </c>
      <c r="C8" s="77" t="s">
        <v>31</v>
      </c>
      <c r="D8" s="78" t="s">
        <v>269</v>
      </c>
      <c r="E8" s="79"/>
      <c r="F8" s="85"/>
      <c r="G8" s="86"/>
      <c r="H8" s="82"/>
    </row>
    <row r="9" spans="1:8" s="83" customFormat="1" ht="33" customHeight="1" x14ac:dyDescent="0.2">
      <c r="A9" s="84" t="s">
        <v>274</v>
      </c>
      <c r="B9" s="87" t="s">
        <v>28</v>
      </c>
      <c r="C9" s="77" t="s">
        <v>275</v>
      </c>
      <c r="D9" s="88" t="s">
        <v>2</v>
      </c>
      <c r="E9" s="79" t="s">
        <v>25</v>
      </c>
      <c r="F9" s="80">
        <v>55</v>
      </c>
      <c r="G9" s="81"/>
      <c r="H9" s="82">
        <f t="shared" ref="H9:H11" si="0">ROUND(G9*F9,2)</f>
        <v>0</v>
      </c>
    </row>
    <row r="10" spans="1:8" s="83" customFormat="1" ht="30" customHeight="1" x14ac:dyDescent="0.2">
      <c r="A10" s="75" t="s">
        <v>32</v>
      </c>
      <c r="B10" s="76" t="s">
        <v>26</v>
      </c>
      <c r="C10" s="77" t="s">
        <v>33</v>
      </c>
      <c r="D10" s="78" t="s">
        <v>269</v>
      </c>
      <c r="E10" s="79" t="s">
        <v>27</v>
      </c>
      <c r="F10" s="80">
        <v>4575</v>
      </c>
      <c r="G10" s="81"/>
      <c r="H10" s="82">
        <f t="shared" si="0"/>
        <v>0</v>
      </c>
    </row>
    <row r="11" spans="1:8" s="83" customFormat="1" ht="30" customHeight="1" x14ac:dyDescent="0.2">
      <c r="A11" s="84" t="s">
        <v>355</v>
      </c>
      <c r="B11" s="76" t="s">
        <v>82</v>
      </c>
      <c r="C11" s="77" t="s">
        <v>356</v>
      </c>
      <c r="D11" s="78" t="s">
        <v>270</v>
      </c>
      <c r="E11" s="79" t="s">
        <v>27</v>
      </c>
      <c r="F11" s="80">
        <v>50</v>
      </c>
      <c r="G11" s="81"/>
      <c r="H11" s="82">
        <f t="shared" si="0"/>
        <v>0</v>
      </c>
    </row>
    <row r="12" spans="1:8" s="74" customFormat="1" ht="33" customHeight="1" x14ac:dyDescent="0.2">
      <c r="A12" s="15"/>
      <c r="B12" s="71" t="s">
        <v>2</v>
      </c>
      <c r="C12" s="90" t="s">
        <v>263</v>
      </c>
      <c r="D12" s="7"/>
      <c r="E12" s="6"/>
      <c r="F12" s="7"/>
      <c r="G12" s="15"/>
      <c r="H12" s="18"/>
    </row>
    <row r="13" spans="1:8" s="83" customFormat="1" ht="30" customHeight="1" x14ac:dyDescent="0.2">
      <c r="A13" s="91" t="s">
        <v>60</v>
      </c>
      <c r="B13" s="76" t="s">
        <v>83</v>
      </c>
      <c r="C13" s="77" t="s">
        <v>61</v>
      </c>
      <c r="D13" s="78" t="s">
        <v>269</v>
      </c>
      <c r="E13" s="79"/>
      <c r="F13" s="85"/>
      <c r="G13" s="86"/>
      <c r="H13" s="82"/>
    </row>
    <row r="14" spans="1:8" s="83" customFormat="1" ht="30" customHeight="1" x14ac:dyDescent="0.2">
      <c r="A14" s="91" t="s">
        <v>148</v>
      </c>
      <c r="B14" s="87" t="s">
        <v>28</v>
      </c>
      <c r="C14" s="77" t="s">
        <v>149</v>
      </c>
      <c r="D14" s="88" t="s">
        <v>2</v>
      </c>
      <c r="E14" s="79" t="s">
        <v>27</v>
      </c>
      <c r="F14" s="80">
        <v>85</v>
      </c>
      <c r="G14" s="120"/>
      <c r="H14" s="82">
        <f>ROUND(G14*F14,2)</f>
        <v>0</v>
      </c>
    </row>
    <row r="15" spans="1:8" s="83" customFormat="1" ht="30" customHeight="1" x14ac:dyDescent="0.2">
      <c r="A15" s="91" t="s">
        <v>286</v>
      </c>
      <c r="B15" s="76" t="s">
        <v>84</v>
      </c>
      <c r="C15" s="77" t="s">
        <v>287</v>
      </c>
      <c r="D15" s="88" t="s">
        <v>150</v>
      </c>
      <c r="E15" s="79"/>
      <c r="F15" s="85"/>
      <c r="G15" s="86"/>
      <c r="H15" s="82"/>
    </row>
    <row r="16" spans="1:8" s="83" customFormat="1" ht="33" customHeight="1" x14ac:dyDescent="0.2">
      <c r="A16" s="91" t="s">
        <v>288</v>
      </c>
      <c r="B16" s="87" t="s">
        <v>28</v>
      </c>
      <c r="C16" s="77" t="s">
        <v>385</v>
      </c>
      <c r="D16" s="88" t="s">
        <v>2</v>
      </c>
      <c r="E16" s="79" t="s">
        <v>27</v>
      </c>
      <c r="F16" s="80">
        <v>40</v>
      </c>
      <c r="G16" s="81"/>
      <c r="H16" s="82">
        <f>ROUND(G16*F16,2)</f>
        <v>0</v>
      </c>
    </row>
    <row r="17" spans="1:8" s="83" customFormat="1" ht="30" customHeight="1" x14ac:dyDescent="0.2">
      <c r="A17" s="91" t="s">
        <v>289</v>
      </c>
      <c r="B17" s="76" t="s">
        <v>86</v>
      </c>
      <c r="C17" s="77" t="s">
        <v>290</v>
      </c>
      <c r="D17" s="88" t="s">
        <v>291</v>
      </c>
      <c r="E17" s="79"/>
      <c r="F17" s="85"/>
      <c r="G17" s="86"/>
      <c r="H17" s="82"/>
    </row>
    <row r="18" spans="1:8" s="83" customFormat="1" ht="30" customHeight="1" x14ac:dyDescent="0.2">
      <c r="A18" s="91" t="s">
        <v>292</v>
      </c>
      <c r="B18" s="87" t="s">
        <v>28</v>
      </c>
      <c r="C18" s="77" t="s">
        <v>386</v>
      </c>
      <c r="D18" s="88" t="s">
        <v>2</v>
      </c>
      <c r="E18" s="79" t="s">
        <v>27</v>
      </c>
      <c r="F18" s="80">
        <v>50</v>
      </c>
      <c r="G18" s="81"/>
      <c r="H18" s="82">
        <f t="shared" ref="H18:H21" si="1">ROUND(G18*F18,2)</f>
        <v>0</v>
      </c>
    </row>
    <row r="19" spans="1:8" s="83" customFormat="1" ht="33" customHeight="1" x14ac:dyDescent="0.2">
      <c r="A19" s="91" t="s">
        <v>293</v>
      </c>
      <c r="B19" s="87" t="s">
        <v>35</v>
      </c>
      <c r="C19" s="77" t="s">
        <v>387</v>
      </c>
      <c r="D19" s="88" t="s">
        <v>2</v>
      </c>
      <c r="E19" s="79" t="s">
        <v>27</v>
      </c>
      <c r="F19" s="80">
        <v>195</v>
      </c>
      <c r="G19" s="81"/>
      <c r="H19" s="82">
        <f t="shared" si="1"/>
        <v>0</v>
      </c>
    </row>
    <row r="20" spans="1:8" s="83" customFormat="1" ht="33" customHeight="1" x14ac:dyDescent="0.2">
      <c r="A20" s="91" t="s">
        <v>294</v>
      </c>
      <c r="B20" s="87" t="s">
        <v>45</v>
      </c>
      <c r="C20" s="77" t="s">
        <v>388</v>
      </c>
      <c r="D20" s="88" t="s">
        <v>2</v>
      </c>
      <c r="E20" s="79" t="s">
        <v>27</v>
      </c>
      <c r="F20" s="80">
        <v>10</v>
      </c>
      <c r="G20" s="81"/>
      <c r="H20" s="82">
        <f t="shared" si="1"/>
        <v>0</v>
      </c>
    </row>
    <row r="21" spans="1:8" s="83" customFormat="1" ht="33" customHeight="1" x14ac:dyDescent="0.2">
      <c r="A21" s="91" t="s">
        <v>295</v>
      </c>
      <c r="B21" s="87" t="s">
        <v>55</v>
      </c>
      <c r="C21" s="77" t="s">
        <v>389</v>
      </c>
      <c r="D21" s="88" t="s">
        <v>2</v>
      </c>
      <c r="E21" s="79" t="s">
        <v>27</v>
      </c>
      <c r="F21" s="80">
        <v>440</v>
      </c>
      <c r="G21" s="81"/>
      <c r="H21" s="82">
        <f t="shared" si="1"/>
        <v>0</v>
      </c>
    </row>
    <row r="22" spans="1:8" s="83" customFormat="1" ht="33" customHeight="1" x14ac:dyDescent="0.2">
      <c r="A22" s="91" t="s">
        <v>296</v>
      </c>
      <c r="B22" s="76" t="s">
        <v>87</v>
      </c>
      <c r="C22" s="77" t="s">
        <v>297</v>
      </c>
      <c r="D22" s="88" t="s">
        <v>150</v>
      </c>
      <c r="E22" s="79"/>
      <c r="F22" s="85"/>
      <c r="G22" s="86"/>
      <c r="H22" s="82"/>
    </row>
    <row r="23" spans="1:8" s="83" customFormat="1" ht="33" customHeight="1" x14ac:dyDescent="0.2">
      <c r="A23" s="91" t="s">
        <v>298</v>
      </c>
      <c r="B23" s="87" t="s">
        <v>28</v>
      </c>
      <c r="C23" s="77" t="s">
        <v>299</v>
      </c>
      <c r="D23" s="88" t="s">
        <v>2</v>
      </c>
      <c r="E23" s="79" t="s">
        <v>27</v>
      </c>
      <c r="F23" s="80">
        <v>75</v>
      </c>
      <c r="G23" s="81"/>
      <c r="H23" s="82">
        <f t="shared" ref="H23" si="2">ROUND(G23*F23,2)</f>
        <v>0</v>
      </c>
    </row>
    <row r="24" spans="1:8" s="83" customFormat="1" ht="33" customHeight="1" x14ac:dyDescent="0.2">
      <c r="A24" s="91" t="s">
        <v>183</v>
      </c>
      <c r="B24" s="92" t="s">
        <v>89</v>
      </c>
      <c r="C24" s="77" t="s">
        <v>184</v>
      </c>
      <c r="D24" s="88" t="s">
        <v>291</v>
      </c>
      <c r="E24" s="79"/>
      <c r="F24" s="85"/>
      <c r="G24" s="86"/>
      <c r="H24" s="82"/>
    </row>
    <row r="25" spans="1:8" s="83" customFormat="1" ht="33" customHeight="1" x14ac:dyDescent="0.2">
      <c r="A25" s="91" t="s">
        <v>302</v>
      </c>
      <c r="B25" s="87" t="s">
        <v>28</v>
      </c>
      <c r="C25" s="77" t="s">
        <v>303</v>
      </c>
      <c r="D25" s="88" t="s">
        <v>2</v>
      </c>
      <c r="E25" s="79" t="s">
        <v>27</v>
      </c>
      <c r="F25" s="80">
        <v>75</v>
      </c>
      <c r="G25" s="81"/>
      <c r="H25" s="82">
        <f t="shared" ref="H25" si="3">ROUND(G25*F25,2)</f>
        <v>0</v>
      </c>
    </row>
    <row r="26" spans="1:8" s="83" customFormat="1" ht="30" customHeight="1" x14ac:dyDescent="0.2">
      <c r="A26" s="91" t="s">
        <v>36</v>
      </c>
      <c r="B26" s="76" t="s">
        <v>90</v>
      </c>
      <c r="C26" s="77" t="s">
        <v>37</v>
      </c>
      <c r="D26" s="88" t="s">
        <v>150</v>
      </c>
      <c r="E26" s="79"/>
      <c r="F26" s="85"/>
      <c r="G26" s="86"/>
      <c r="H26" s="82"/>
    </row>
    <row r="27" spans="1:8" s="83" customFormat="1" ht="30" customHeight="1" x14ac:dyDescent="0.2">
      <c r="A27" s="91" t="s">
        <v>38</v>
      </c>
      <c r="B27" s="87" t="s">
        <v>28</v>
      </c>
      <c r="C27" s="77" t="s">
        <v>39</v>
      </c>
      <c r="D27" s="88" t="s">
        <v>2</v>
      </c>
      <c r="E27" s="79" t="s">
        <v>34</v>
      </c>
      <c r="F27" s="85">
        <v>505</v>
      </c>
      <c r="G27" s="81"/>
      <c r="H27" s="82">
        <f>ROUND(G27*F27,2)</f>
        <v>0</v>
      </c>
    </row>
    <row r="28" spans="1:8" s="83" customFormat="1" ht="30" customHeight="1" x14ac:dyDescent="0.2">
      <c r="A28" s="91" t="s">
        <v>40</v>
      </c>
      <c r="B28" s="76" t="s">
        <v>91</v>
      </c>
      <c r="C28" s="77" t="s">
        <v>41</v>
      </c>
      <c r="D28" s="88" t="s">
        <v>150</v>
      </c>
      <c r="E28" s="79"/>
      <c r="F28" s="85"/>
      <c r="G28" s="86"/>
      <c r="H28" s="82"/>
    </row>
    <row r="29" spans="1:8" s="83" customFormat="1" ht="30" customHeight="1" x14ac:dyDescent="0.2">
      <c r="A29" s="94" t="s">
        <v>151</v>
      </c>
      <c r="B29" s="95" t="s">
        <v>28</v>
      </c>
      <c r="C29" s="96" t="s">
        <v>152</v>
      </c>
      <c r="D29" s="95" t="s">
        <v>2</v>
      </c>
      <c r="E29" s="95" t="s">
        <v>34</v>
      </c>
      <c r="F29" s="85">
        <v>70</v>
      </c>
      <c r="G29" s="81"/>
      <c r="H29" s="82">
        <f>ROUND(G29*F29,2)</f>
        <v>0</v>
      </c>
    </row>
    <row r="30" spans="1:8" s="83" customFormat="1" ht="30" customHeight="1" x14ac:dyDescent="0.2">
      <c r="A30" s="91" t="s">
        <v>42</v>
      </c>
      <c r="B30" s="87" t="s">
        <v>35</v>
      </c>
      <c r="C30" s="77" t="s">
        <v>43</v>
      </c>
      <c r="D30" s="88" t="s">
        <v>2</v>
      </c>
      <c r="E30" s="79" t="s">
        <v>34</v>
      </c>
      <c r="F30" s="85">
        <v>1240</v>
      </c>
      <c r="G30" s="81"/>
      <c r="H30" s="82">
        <f>ROUND(G30*F30,2)</f>
        <v>0</v>
      </c>
    </row>
    <row r="31" spans="1:8" s="83" customFormat="1" ht="30" customHeight="1" x14ac:dyDescent="0.2">
      <c r="A31" s="91" t="s">
        <v>140</v>
      </c>
      <c r="B31" s="76" t="s">
        <v>92</v>
      </c>
      <c r="C31" s="77" t="s">
        <v>141</v>
      </c>
      <c r="D31" s="88" t="s">
        <v>93</v>
      </c>
      <c r="E31" s="79"/>
      <c r="F31" s="85"/>
      <c r="G31" s="86"/>
      <c r="H31" s="82"/>
    </row>
    <row r="32" spans="1:8" s="83" customFormat="1" ht="30" customHeight="1" x14ac:dyDescent="0.2">
      <c r="A32" s="91" t="s">
        <v>142</v>
      </c>
      <c r="B32" s="121" t="s">
        <v>28</v>
      </c>
      <c r="C32" s="122" t="s">
        <v>94</v>
      </c>
      <c r="D32" s="123" t="s">
        <v>2</v>
      </c>
      <c r="E32" s="124" t="s">
        <v>27</v>
      </c>
      <c r="F32" s="134">
        <v>40</v>
      </c>
      <c r="G32" s="125"/>
      <c r="H32" s="126">
        <f t="shared" ref="H32" si="4">ROUND(G32*F32,2)</f>
        <v>0</v>
      </c>
    </row>
    <row r="33" spans="1:8" s="83" customFormat="1" ht="30" customHeight="1" x14ac:dyDescent="0.2">
      <c r="A33" s="91" t="s">
        <v>304</v>
      </c>
      <c r="B33" s="127" t="s">
        <v>99</v>
      </c>
      <c r="C33" s="128" t="s">
        <v>305</v>
      </c>
      <c r="D33" s="129" t="s">
        <v>306</v>
      </c>
      <c r="E33" s="130"/>
      <c r="F33" s="131"/>
      <c r="G33" s="132"/>
      <c r="H33" s="133"/>
    </row>
    <row r="34" spans="1:8" s="83" customFormat="1" ht="30" customHeight="1" x14ac:dyDescent="0.2">
      <c r="A34" s="91" t="s">
        <v>309</v>
      </c>
      <c r="B34" s="87" t="s">
        <v>28</v>
      </c>
      <c r="C34" s="77" t="s">
        <v>390</v>
      </c>
      <c r="D34" s="88" t="s">
        <v>193</v>
      </c>
      <c r="E34" s="79" t="s">
        <v>27</v>
      </c>
      <c r="F34" s="80">
        <v>220</v>
      </c>
      <c r="G34" s="81"/>
      <c r="H34" s="82">
        <f t="shared" ref="H34" si="5">ROUND(G34*F34,2)</f>
        <v>0</v>
      </c>
    </row>
    <row r="35" spans="1:8" s="83" customFormat="1" ht="30" customHeight="1" x14ac:dyDescent="0.2">
      <c r="A35" s="91" t="s">
        <v>190</v>
      </c>
      <c r="B35" s="76" t="s">
        <v>103</v>
      </c>
      <c r="C35" s="77" t="s">
        <v>191</v>
      </c>
      <c r="D35" s="88" t="s">
        <v>306</v>
      </c>
      <c r="E35" s="79"/>
      <c r="F35" s="85"/>
      <c r="G35" s="86"/>
      <c r="H35" s="82"/>
    </row>
    <row r="36" spans="1:8" s="83" customFormat="1" ht="30" customHeight="1" x14ac:dyDescent="0.2">
      <c r="A36" s="91" t="s">
        <v>312</v>
      </c>
      <c r="B36" s="87" t="s">
        <v>28</v>
      </c>
      <c r="C36" s="77" t="s">
        <v>391</v>
      </c>
      <c r="D36" s="88" t="s">
        <v>164</v>
      </c>
      <c r="E36" s="79" t="s">
        <v>27</v>
      </c>
      <c r="F36" s="80">
        <v>10</v>
      </c>
      <c r="G36" s="81"/>
      <c r="H36" s="82">
        <f>ROUND(G36*F36,2)</f>
        <v>0</v>
      </c>
    </row>
    <row r="37" spans="1:8" s="83" customFormat="1" ht="30" customHeight="1" x14ac:dyDescent="0.2">
      <c r="A37" s="91" t="s">
        <v>357</v>
      </c>
      <c r="B37" s="87" t="s">
        <v>35</v>
      </c>
      <c r="C37" s="77" t="s">
        <v>392</v>
      </c>
      <c r="D37" s="88" t="s">
        <v>165</v>
      </c>
      <c r="E37" s="79" t="s">
        <v>27</v>
      </c>
      <c r="F37" s="80">
        <v>10</v>
      </c>
      <c r="G37" s="81"/>
      <c r="H37" s="82">
        <f>ROUND(G37*F37,2)</f>
        <v>0</v>
      </c>
    </row>
    <row r="38" spans="1:8" s="83" customFormat="1" ht="30" customHeight="1" x14ac:dyDescent="0.2">
      <c r="A38" s="91" t="s">
        <v>192</v>
      </c>
      <c r="B38" s="87" t="s">
        <v>45</v>
      </c>
      <c r="C38" s="77" t="s">
        <v>313</v>
      </c>
      <c r="D38" s="88" t="s">
        <v>193</v>
      </c>
      <c r="E38" s="79"/>
      <c r="F38" s="85"/>
      <c r="G38" s="86"/>
      <c r="H38" s="82"/>
    </row>
    <row r="39" spans="1:8" s="83" customFormat="1" ht="30" customHeight="1" x14ac:dyDescent="0.2">
      <c r="A39" s="91" t="s">
        <v>194</v>
      </c>
      <c r="B39" s="97" t="s">
        <v>95</v>
      </c>
      <c r="C39" s="77" t="s">
        <v>195</v>
      </c>
      <c r="D39" s="88"/>
      <c r="E39" s="79" t="s">
        <v>27</v>
      </c>
      <c r="F39" s="80">
        <v>30</v>
      </c>
      <c r="G39" s="81"/>
      <c r="H39" s="82">
        <f>ROUND(G39*F39,2)</f>
        <v>0</v>
      </c>
    </row>
    <row r="40" spans="1:8" s="83" customFormat="1" ht="30" customHeight="1" x14ac:dyDescent="0.2">
      <c r="A40" s="91" t="s">
        <v>196</v>
      </c>
      <c r="B40" s="97" t="s">
        <v>96</v>
      </c>
      <c r="C40" s="77" t="s">
        <v>197</v>
      </c>
      <c r="D40" s="88"/>
      <c r="E40" s="79" t="s">
        <v>27</v>
      </c>
      <c r="F40" s="80">
        <v>80</v>
      </c>
      <c r="G40" s="81"/>
      <c r="H40" s="82">
        <f>ROUND(G40*F40,2)</f>
        <v>0</v>
      </c>
    </row>
    <row r="41" spans="1:8" s="83" customFormat="1" ht="30" customHeight="1" x14ac:dyDescent="0.2">
      <c r="A41" s="91" t="s">
        <v>226</v>
      </c>
      <c r="B41" s="97" t="s">
        <v>97</v>
      </c>
      <c r="C41" s="77" t="s">
        <v>227</v>
      </c>
      <c r="D41" s="88" t="s">
        <v>2</v>
      </c>
      <c r="E41" s="79" t="s">
        <v>27</v>
      </c>
      <c r="F41" s="80">
        <v>75</v>
      </c>
      <c r="G41" s="81"/>
      <c r="H41" s="82">
        <f>ROUND(G41*F41,2)</f>
        <v>0</v>
      </c>
    </row>
    <row r="42" spans="1:8" s="83" customFormat="1" ht="30" customHeight="1" x14ac:dyDescent="0.2">
      <c r="A42" s="91" t="s">
        <v>317</v>
      </c>
      <c r="B42" s="87" t="s">
        <v>55</v>
      </c>
      <c r="C42" s="77" t="s">
        <v>393</v>
      </c>
      <c r="D42" s="88" t="s">
        <v>166</v>
      </c>
      <c r="E42" s="79" t="s">
        <v>27</v>
      </c>
      <c r="F42" s="80">
        <v>5</v>
      </c>
      <c r="G42" s="81"/>
      <c r="H42" s="82">
        <f t="shared" ref="H42:H43" si="6">ROUND(G42*F42,2)</f>
        <v>0</v>
      </c>
    </row>
    <row r="43" spans="1:8" s="83" customFormat="1" ht="30" customHeight="1" x14ac:dyDescent="0.2">
      <c r="A43" s="91" t="s">
        <v>318</v>
      </c>
      <c r="B43" s="76" t="s">
        <v>107</v>
      </c>
      <c r="C43" s="77" t="s">
        <v>319</v>
      </c>
      <c r="D43" s="88" t="s">
        <v>93</v>
      </c>
      <c r="E43" s="79" t="s">
        <v>27</v>
      </c>
      <c r="F43" s="80">
        <v>40</v>
      </c>
      <c r="G43" s="81"/>
      <c r="H43" s="82">
        <f t="shared" si="6"/>
        <v>0</v>
      </c>
    </row>
    <row r="44" spans="1:8" s="83" customFormat="1" ht="30" customHeight="1" x14ac:dyDescent="0.2">
      <c r="A44" s="91" t="s">
        <v>198</v>
      </c>
      <c r="B44" s="76" t="s">
        <v>109</v>
      </c>
      <c r="C44" s="77" t="s">
        <v>199</v>
      </c>
      <c r="D44" s="88" t="s">
        <v>200</v>
      </c>
      <c r="E44" s="79"/>
      <c r="F44" s="85"/>
      <c r="G44" s="86"/>
      <c r="H44" s="82"/>
    </row>
    <row r="45" spans="1:8" s="83" customFormat="1" ht="30" customHeight="1" x14ac:dyDescent="0.2">
      <c r="A45" s="91" t="s">
        <v>321</v>
      </c>
      <c r="B45" s="87" t="s">
        <v>28</v>
      </c>
      <c r="C45" s="77" t="s">
        <v>322</v>
      </c>
      <c r="D45" s="88" t="s">
        <v>2</v>
      </c>
      <c r="E45" s="79" t="s">
        <v>44</v>
      </c>
      <c r="F45" s="80">
        <v>200</v>
      </c>
      <c r="G45" s="81"/>
      <c r="H45" s="82">
        <f t="shared" ref="H45" si="7">ROUND(G45*F45,2)</f>
        <v>0</v>
      </c>
    </row>
    <row r="46" spans="1:8" s="83" customFormat="1" ht="30" customHeight="1" x14ac:dyDescent="0.2">
      <c r="A46" s="91" t="s">
        <v>201</v>
      </c>
      <c r="B46" s="76" t="s">
        <v>110</v>
      </c>
      <c r="C46" s="77" t="s">
        <v>202</v>
      </c>
      <c r="D46" s="88" t="s">
        <v>200</v>
      </c>
      <c r="E46" s="79"/>
      <c r="F46" s="85"/>
      <c r="G46" s="86"/>
      <c r="H46" s="82"/>
    </row>
    <row r="47" spans="1:8" s="83" customFormat="1" ht="33" customHeight="1" x14ac:dyDescent="0.2">
      <c r="A47" s="91" t="s">
        <v>325</v>
      </c>
      <c r="B47" s="87" t="s">
        <v>28</v>
      </c>
      <c r="C47" s="77" t="s">
        <v>394</v>
      </c>
      <c r="D47" s="88" t="s">
        <v>100</v>
      </c>
      <c r="E47" s="79" t="s">
        <v>44</v>
      </c>
      <c r="F47" s="80">
        <v>185</v>
      </c>
      <c r="G47" s="81"/>
      <c r="H47" s="82">
        <f t="shared" ref="H47:H48" si="8">ROUND(G47*F47,2)</f>
        <v>0</v>
      </c>
    </row>
    <row r="48" spans="1:8" s="98" customFormat="1" ht="33" customHeight="1" x14ac:dyDescent="0.2">
      <c r="A48" s="91" t="s">
        <v>326</v>
      </c>
      <c r="B48" s="87" t="s">
        <v>35</v>
      </c>
      <c r="C48" s="77" t="s">
        <v>395</v>
      </c>
      <c r="D48" s="88" t="s">
        <v>327</v>
      </c>
      <c r="E48" s="79" t="s">
        <v>44</v>
      </c>
      <c r="F48" s="80">
        <v>15</v>
      </c>
      <c r="G48" s="81"/>
      <c r="H48" s="82">
        <f t="shared" si="8"/>
        <v>0</v>
      </c>
    </row>
    <row r="49" spans="1:8" s="83" customFormat="1" ht="30" customHeight="1" x14ac:dyDescent="0.2">
      <c r="A49" s="91" t="s">
        <v>98</v>
      </c>
      <c r="B49" s="76" t="s">
        <v>112</v>
      </c>
      <c r="C49" s="77" t="s">
        <v>46</v>
      </c>
      <c r="D49" s="88" t="s">
        <v>155</v>
      </c>
      <c r="E49" s="79"/>
      <c r="F49" s="85"/>
      <c r="G49" s="86"/>
      <c r="H49" s="82"/>
    </row>
    <row r="50" spans="1:8" s="83" customFormat="1" ht="33" customHeight="1" x14ac:dyDescent="0.2">
      <c r="A50" s="91" t="s">
        <v>252</v>
      </c>
      <c r="B50" s="87" t="s">
        <v>28</v>
      </c>
      <c r="C50" s="77" t="s">
        <v>396</v>
      </c>
      <c r="D50" s="88" t="s">
        <v>253</v>
      </c>
      <c r="E50" s="79"/>
      <c r="F50" s="85"/>
      <c r="G50" s="89"/>
      <c r="H50" s="82"/>
    </row>
    <row r="51" spans="1:8" s="83" customFormat="1" ht="30" customHeight="1" x14ac:dyDescent="0.2">
      <c r="A51" s="91" t="s">
        <v>328</v>
      </c>
      <c r="B51" s="99" t="s">
        <v>95</v>
      </c>
      <c r="C51" s="100" t="s">
        <v>256</v>
      </c>
      <c r="D51" s="78"/>
      <c r="E51" s="101" t="s">
        <v>44</v>
      </c>
      <c r="F51" s="102">
        <v>5</v>
      </c>
      <c r="G51" s="81"/>
      <c r="H51" s="89">
        <f>ROUND(G51*F51,2)</f>
        <v>0</v>
      </c>
    </row>
    <row r="52" spans="1:8" s="83" customFormat="1" ht="30" customHeight="1" x14ac:dyDescent="0.2">
      <c r="A52" s="91" t="s">
        <v>329</v>
      </c>
      <c r="B52" s="99" t="s">
        <v>96</v>
      </c>
      <c r="C52" s="100" t="s">
        <v>330</v>
      </c>
      <c r="D52" s="78"/>
      <c r="E52" s="101" t="s">
        <v>44</v>
      </c>
      <c r="F52" s="102">
        <v>130</v>
      </c>
      <c r="G52" s="81"/>
      <c r="H52" s="89">
        <f>ROUND(G52*F52,2)</f>
        <v>0</v>
      </c>
    </row>
    <row r="53" spans="1:8" s="83" customFormat="1" ht="30" customHeight="1" x14ac:dyDescent="0.2">
      <c r="A53" s="91" t="s">
        <v>331</v>
      </c>
      <c r="B53" s="99" t="s">
        <v>97</v>
      </c>
      <c r="C53" s="100" t="s">
        <v>332</v>
      </c>
      <c r="D53" s="78" t="s">
        <v>2</v>
      </c>
      <c r="E53" s="101" t="s">
        <v>44</v>
      </c>
      <c r="F53" s="102">
        <v>2110</v>
      </c>
      <c r="G53" s="81"/>
      <c r="H53" s="89">
        <f>ROUND(G53*F53,2)</f>
        <v>0</v>
      </c>
    </row>
    <row r="54" spans="1:8" s="83" customFormat="1" ht="30" customHeight="1" x14ac:dyDescent="0.2">
      <c r="A54" s="91" t="s">
        <v>333</v>
      </c>
      <c r="B54" s="87" t="s">
        <v>35</v>
      </c>
      <c r="C54" s="77" t="s">
        <v>394</v>
      </c>
      <c r="D54" s="88" t="s">
        <v>100</v>
      </c>
      <c r="E54" s="79" t="s">
        <v>44</v>
      </c>
      <c r="F54" s="80">
        <v>70</v>
      </c>
      <c r="G54" s="81"/>
      <c r="H54" s="82">
        <f t="shared" ref="H54:H57" si="9">ROUND(G54*F54,2)</f>
        <v>0</v>
      </c>
    </row>
    <row r="55" spans="1:8" s="83" customFormat="1" ht="33" customHeight="1" x14ac:dyDescent="0.2">
      <c r="A55" s="91" t="s">
        <v>358</v>
      </c>
      <c r="B55" s="87" t="s">
        <v>45</v>
      </c>
      <c r="C55" s="77" t="s">
        <v>397</v>
      </c>
      <c r="D55" s="88" t="s">
        <v>359</v>
      </c>
      <c r="E55" s="79" t="s">
        <v>44</v>
      </c>
      <c r="F55" s="80">
        <v>10</v>
      </c>
      <c r="G55" s="81"/>
      <c r="H55" s="82">
        <f t="shared" si="9"/>
        <v>0</v>
      </c>
    </row>
    <row r="56" spans="1:8" s="98" customFormat="1" ht="33" customHeight="1" x14ac:dyDescent="0.2">
      <c r="A56" s="91" t="s">
        <v>156</v>
      </c>
      <c r="B56" s="87" t="s">
        <v>55</v>
      </c>
      <c r="C56" s="77" t="s">
        <v>395</v>
      </c>
      <c r="D56" s="88" t="s">
        <v>101</v>
      </c>
      <c r="E56" s="79" t="s">
        <v>44</v>
      </c>
      <c r="F56" s="80">
        <v>80</v>
      </c>
      <c r="G56" s="81"/>
      <c r="H56" s="82">
        <f t="shared" si="9"/>
        <v>0</v>
      </c>
    </row>
    <row r="57" spans="1:8" s="83" customFormat="1" ht="33" customHeight="1" x14ac:dyDescent="0.2">
      <c r="A57" s="91" t="s">
        <v>204</v>
      </c>
      <c r="B57" s="136" t="s">
        <v>114</v>
      </c>
      <c r="C57" s="122" t="s">
        <v>205</v>
      </c>
      <c r="D57" s="123" t="s">
        <v>206</v>
      </c>
      <c r="E57" s="124" t="s">
        <v>27</v>
      </c>
      <c r="F57" s="134">
        <v>5</v>
      </c>
      <c r="G57" s="125"/>
      <c r="H57" s="126">
        <f t="shared" si="9"/>
        <v>0</v>
      </c>
    </row>
    <row r="58" spans="1:8" s="83" customFormat="1" ht="30" customHeight="1" x14ac:dyDescent="0.2">
      <c r="A58" s="91" t="s">
        <v>157</v>
      </c>
      <c r="B58" s="127" t="s">
        <v>116</v>
      </c>
      <c r="C58" s="128" t="s">
        <v>158</v>
      </c>
      <c r="D58" s="129" t="s">
        <v>334</v>
      </c>
      <c r="E58" s="137"/>
      <c r="F58" s="131"/>
      <c r="G58" s="132"/>
      <c r="H58" s="133"/>
    </row>
    <row r="59" spans="1:8" s="83" customFormat="1" ht="30" customHeight="1" x14ac:dyDescent="0.2">
      <c r="A59" s="91" t="s">
        <v>207</v>
      </c>
      <c r="B59" s="87" t="s">
        <v>28</v>
      </c>
      <c r="C59" s="77" t="s">
        <v>208</v>
      </c>
      <c r="D59" s="88"/>
      <c r="E59" s="79"/>
      <c r="F59" s="85"/>
      <c r="G59" s="86"/>
      <c r="H59" s="82"/>
    </row>
    <row r="60" spans="1:8" s="83" customFormat="1" ht="30" customHeight="1" x14ac:dyDescent="0.2">
      <c r="A60" s="91" t="s">
        <v>159</v>
      </c>
      <c r="B60" s="97" t="s">
        <v>95</v>
      </c>
      <c r="C60" s="77" t="s">
        <v>113</v>
      </c>
      <c r="D60" s="88"/>
      <c r="E60" s="79" t="s">
        <v>29</v>
      </c>
      <c r="F60" s="80">
        <v>3225</v>
      </c>
      <c r="G60" s="81"/>
      <c r="H60" s="82">
        <f>ROUND(G60*F60,2)</f>
        <v>0</v>
      </c>
    </row>
    <row r="61" spans="1:8" s="83" customFormat="1" ht="30" customHeight="1" x14ac:dyDescent="0.2">
      <c r="A61" s="91" t="s">
        <v>160</v>
      </c>
      <c r="B61" s="87" t="s">
        <v>35</v>
      </c>
      <c r="C61" s="77" t="s">
        <v>62</v>
      </c>
      <c r="D61" s="88"/>
      <c r="E61" s="79"/>
      <c r="F61" s="85"/>
      <c r="G61" s="86"/>
      <c r="H61" s="82"/>
    </row>
    <row r="62" spans="1:8" s="83" customFormat="1" ht="30" customHeight="1" x14ac:dyDescent="0.2">
      <c r="A62" s="91" t="s">
        <v>161</v>
      </c>
      <c r="B62" s="97" t="s">
        <v>95</v>
      </c>
      <c r="C62" s="77" t="s">
        <v>113</v>
      </c>
      <c r="D62" s="88"/>
      <c r="E62" s="79" t="s">
        <v>29</v>
      </c>
      <c r="F62" s="80">
        <v>325</v>
      </c>
      <c r="G62" s="81"/>
      <c r="H62" s="82">
        <f>ROUND(G62*F62,2)</f>
        <v>0</v>
      </c>
    </row>
    <row r="63" spans="1:8" s="83" customFormat="1" ht="30" customHeight="1" x14ac:dyDescent="0.2">
      <c r="A63" s="91"/>
      <c r="B63" s="76" t="s">
        <v>119</v>
      </c>
      <c r="C63" s="77" t="s">
        <v>361</v>
      </c>
      <c r="D63" s="88" t="s">
        <v>175</v>
      </c>
      <c r="E63" s="79" t="s">
        <v>27</v>
      </c>
      <c r="F63" s="80">
        <v>135</v>
      </c>
      <c r="G63" s="81"/>
      <c r="H63" s="82">
        <f t="shared" ref="H63" si="10">ROUND(G63*F63,2)</f>
        <v>0</v>
      </c>
    </row>
    <row r="64" spans="1:8" s="83" customFormat="1" ht="30" customHeight="1" x14ac:dyDescent="0.2">
      <c r="A64" s="91" t="s">
        <v>102</v>
      </c>
      <c r="B64" s="76" t="s">
        <v>123</v>
      </c>
      <c r="C64" s="77" t="s">
        <v>104</v>
      </c>
      <c r="D64" s="88" t="s">
        <v>209</v>
      </c>
      <c r="E64" s="79"/>
      <c r="F64" s="85"/>
      <c r="G64" s="86"/>
      <c r="H64" s="82"/>
    </row>
    <row r="65" spans="1:8" s="83" customFormat="1" ht="30" customHeight="1" x14ac:dyDescent="0.2">
      <c r="A65" s="91" t="s">
        <v>105</v>
      </c>
      <c r="B65" s="87" t="s">
        <v>28</v>
      </c>
      <c r="C65" s="77" t="s">
        <v>210</v>
      </c>
      <c r="D65" s="88" t="s">
        <v>2</v>
      </c>
      <c r="E65" s="79" t="s">
        <v>27</v>
      </c>
      <c r="F65" s="80">
        <v>1375</v>
      </c>
      <c r="G65" s="81"/>
      <c r="H65" s="82">
        <f t="shared" ref="H65:H66" si="11">ROUND(G65*F65,2)</f>
        <v>0</v>
      </c>
    </row>
    <row r="66" spans="1:8" s="83" customFormat="1" ht="30" customHeight="1" x14ac:dyDescent="0.2">
      <c r="A66" s="91" t="s">
        <v>211</v>
      </c>
      <c r="B66" s="87" t="s">
        <v>35</v>
      </c>
      <c r="C66" s="77" t="s">
        <v>212</v>
      </c>
      <c r="D66" s="88" t="s">
        <v>2</v>
      </c>
      <c r="E66" s="79" t="s">
        <v>27</v>
      </c>
      <c r="F66" s="80">
        <v>11610</v>
      </c>
      <c r="G66" s="81"/>
      <c r="H66" s="82">
        <f t="shared" si="11"/>
        <v>0</v>
      </c>
    </row>
    <row r="67" spans="1:8" s="83" customFormat="1" ht="30" customHeight="1" x14ac:dyDescent="0.2">
      <c r="A67" s="91" t="s">
        <v>335</v>
      </c>
      <c r="B67" s="76" t="s">
        <v>124</v>
      </c>
      <c r="C67" s="77" t="s">
        <v>336</v>
      </c>
      <c r="D67" s="88" t="s">
        <v>337</v>
      </c>
      <c r="E67" s="79"/>
      <c r="F67" s="104"/>
      <c r="G67" s="86"/>
      <c r="H67" s="82"/>
    </row>
    <row r="68" spans="1:8" s="83" customFormat="1" ht="30" customHeight="1" x14ac:dyDescent="0.2">
      <c r="A68" s="91" t="s">
        <v>338</v>
      </c>
      <c r="B68" s="87" t="s">
        <v>28</v>
      </c>
      <c r="C68" s="77" t="s">
        <v>339</v>
      </c>
      <c r="D68" s="88"/>
      <c r="E68" s="79" t="s">
        <v>27</v>
      </c>
      <c r="F68" s="105">
        <v>11090</v>
      </c>
      <c r="G68" s="81"/>
      <c r="H68" s="82">
        <f t="shared" ref="H68:H69" si="12">ROUND(G68*F68,2)</f>
        <v>0</v>
      </c>
    </row>
    <row r="69" spans="1:8" s="83" customFormat="1" ht="30" customHeight="1" x14ac:dyDescent="0.2">
      <c r="A69" s="91" t="s">
        <v>106</v>
      </c>
      <c r="B69" s="76" t="s">
        <v>125</v>
      </c>
      <c r="C69" s="77" t="s">
        <v>108</v>
      </c>
      <c r="D69" s="88" t="s">
        <v>162</v>
      </c>
      <c r="E69" s="79" t="s">
        <v>34</v>
      </c>
      <c r="F69" s="104">
        <v>23</v>
      </c>
      <c r="G69" s="81"/>
      <c r="H69" s="82">
        <f t="shared" si="12"/>
        <v>0</v>
      </c>
    </row>
    <row r="70" spans="1:8" s="74" customFormat="1" ht="33" customHeight="1" x14ac:dyDescent="0.2">
      <c r="A70" s="15"/>
      <c r="B70" s="106" t="s">
        <v>2</v>
      </c>
      <c r="C70" s="90" t="s">
        <v>19</v>
      </c>
      <c r="D70" s="7"/>
      <c r="E70" s="108"/>
      <c r="F70" s="73"/>
      <c r="G70" s="15"/>
      <c r="H70" s="18"/>
    </row>
    <row r="71" spans="1:8" s="83" customFormat="1" ht="30" customHeight="1" x14ac:dyDescent="0.2">
      <c r="A71" s="75" t="s">
        <v>49</v>
      </c>
      <c r="B71" s="76" t="s">
        <v>126</v>
      </c>
      <c r="C71" s="77" t="s">
        <v>50</v>
      </c>
      <c r="D71" s="88" t="s">
        <v>115</v>
      </c>
      <c r="E71" s="79" t="s">
        <v>44</v>
      </c>
      <c r="F71" s="105">
        <v>3800</v>
      </c>
      <c r="G71" s="81"/>
      <c r="H71" s="82">
        <f>ROUND(G71*F71,2)</f>
        <v>0</v>
      </c>
    </row>
    <row r="72" spans="1:8" s="74" customFormat="1" ht="33" customHeight="1" x14ac:dyDescent="0.2">
      <c r="A72" s="15"/>
      <c r="B72" s="106" t="s">
        <v>2</v>
      </c>
      <c r="C72" s="90" t="s">
        <v>20</v>
      </c>
      <c r="D72" s="7"/>
      <c r="E72" s="108"/>
      <c r="F72" s="73"/>
      <c r="G72" s="15"/>
      <c r="H72" s="18"/>
    </row>
    <row r="73" spans="1:8" s="83" customFormat="1" ht="30" customHeight="1" x14ac:dyDescent="0.2">
      <c r="A73" s="75" t="s">
        <v>343</v>
      </c>
      <c r="B73" s="76" t="s">
        <v>127</v>
      </c>
      <c r="C73" s="77" t="s">
        <v>344</v>
      </c>
      <c r="D73" s="88" t="s">
        <v>117</v>
      </c>
      <c r="E73" s="79"/>
      <c r="F73" s="104"/>
      <c r="G73" s="86"/>
      <c r="H73" s="107"/>
    </row>
    <row r="74" spans="1:8" s="83" customFormat="1" ht="30" customHeight="1" x14ac:dyDescent="0.2">
      <c r="A74" s="75" t="s">
        <v>345</v>
      </c>
      <c r="B74" s="87" t="s">
        <v>28</v>
      </c>
      <c r="C74" s="77" t="s">
        <v>346</v>
      </c>
      <c r="D74" s="88"/>
      <c r="E74" s="79" t="s">
        <v>34</v>
      </c>
      <c r="F74" s="104">
        <v>1</v>
      </c>
      <c r="G74" s="81"/>
      <c r="H74" s="82">
        <f>ROUND(G74*F74,2)</f>
        <v>0</v>
      </c>
    </row>
    <row r="75" spans="1:8" s="83" customFormat="1" ht="30" customHeight="1" x14ac:dyDescent="0.2">
      <c r="A75" s="75" t="s">
        <v>347</v>
      </c>
      <c r="B75" s="76" t="s">
        <v>128</v>
      </c>
      <c r="C75" s="77" t="s">
        <v>348</v>
      </c>
      <c r="D75" s="88" t="s">
        <v>117</v>
      </c>
      <c r="E75" s="79"/>
      <c r="F75" s="104"/>
      <c r="G75" s="86"/>
      <c r="H75" s="107"/>
    </row>
    <row r="76" spans="1:8" s="83" customFormat="1" ht="30" customHeight="1" x14ac:dyDescent="0.2">
      <c r="A76" s="75" t="s">
        <v>349</v>
      </c>
      <c r="B76" s="87" t="s">
        <v>28</v>
      </c>
      <c r="C76" s="77" t="s">
        <v>143</v>
      </c>
      <c r="D76" s="88"/>
      <c r="E76" s="79" t="s">
        <v>34</v>
      </c>
      <c r="F76" s="104">
        <v>1</v>
      </c>
      <c r="G76" s="81"/>
      <c r="H76" s="82">
        <f>ROUND(G76*F76,2)</f>
        <v>0</v>
      </c>
    </row>
    <row r="77" spans="1:8" s="83" customFormat="1" ht="30" customHeight="1" x14ac:dyDescent="0.2">
      <c r="A77" s="75" t="s">
        <v>118</v>
      </c>
      <c r="B77" s="76" t="s">
        <v>129</v>
      </c>
      <c r="C77" s="77" t="s">
        <v>120</v>
      </c>
      <c r="D77" s="88" t="s">
        <v>117</v>
      </c>
      <c r="E77" s="79"/>
      <c r="F77" s="104"/>
      <c r="G77" s="86"/>
      <c r="H77" s="107"/>
    </row>
    <row r="78" spans="1:8" s="83" customFormat="1" ht="30" customHeight="1" x14ac:dyDescent="0.2">
      <c r="A78" s="75" t="s">
        <v>121</v>
      </c>
      <c r="B78" s="87" t="s">
        <v>28</v>
      </c>
      <c r="C78" s="77" t="s">
        <v>122</v>
      </c>
      <c r="D78" s="88"/>
      <c r="E78" s="79"/>
      <c r="F78" s="104"/>
      <c r="G78" s="86"/>
      <c r="H78" s="107"/>
    </row>
    <row r="79" spans="1:8" s="83" customFormat="1" ht="33" customHeight="1" x14ac:dyDescent="0.2">
      <c r="A79" s="75" t="s">
        <v>167</v>
      </c>
      <c r="B79" s="97" t="s">
        <v>95</v>
      </c>
      <c r="C79" s="77" t="s">
        <v>350</v>
      </c>
      <c r="D79" s="88"/>
      <c r="E79" s="79" t="s">
        <v>44</v>
      </c>
      <c r="F79" s="105">
        <v>5</v>
      </c>
      <c r="G79" s="81"/>
      <c r="H79" s="82">
        <f>ROUND(G79*F79,2)</f>
        <v>0</v>
      </c>
    </row>
    <row r="80" spans="1:8" s="111" customFormat="1" ht="30" customHeight="1" x14ac:dyDescent="0.2">
      <c r="A80" s="75" t="s">
        <v>69</v>
      </c>
      <c r="B80" s="76" t="s">
        <v>131</v>
      </c>
      <c r="C80" s="109" t="s">
        <v>213</v>
      </c>
      <c r="D80" s="110" t="s">
        <v>219</v>
      </c>
      <c r="E80" s="79"/>
      <c r="F80" s="104"/>
      <c r="G80" s="86"/>
      <c r="H80" s="107"/>
    </row>
    <row r="81" spans="1:8" s="83" customFormat="1" ht="33" customHeight="1" x14ac:dyDescent="0.2">
      <c r="A81" s="75" t="s">
        <v>70</v>
      </c>
      <c r="B81" s="87" t="s">
        <v>28</v>
      </c>
      <c r="C81" s="112" t="s">
        <v>254</v>
      </c>
      <c r="D81" s="88"/>
      <c r="E81" s="79" t="s">
        <v>34</v>
      </c>
      <c r="F81" s="104">
        <v>1</v>
      </c>
      <c r="G81" s="81"/>
      <c r="H81" s="82">
        <f t="shared" ref="H81:H84" si="13">ROUND(G81*F81,2)</f>
        <v>0</v>
      </c>
    </row>
    <row r="82" spans="1:8" s="83" customFormat="1" ht="33" customHeight="1" x14ac:dyDescent="0.2">
      <c r="A82" s="75" t="s">
        <v>71</v>
      </c>
      <c r="B82" s="87" t="s">
        <v>35</v>
      </c>
      <c r="C82" s="112" t="s">
        <v>255</v>
      </c>
      <c r="D82" s="88"/>
      <c r="E82" s="79" t="s">
        <v>34</v>
      </c>
      <c r="F82" s="104">
        <v>1</v>
      </c>
      <c r="G82" s="81"/>
      <c r="H82" s="82">
        <f t="shared" si="13"/>
        <v>0</v>
      </c>
    </row>
    <row r="83" spans="1:8" s="83" customFormat="1" ht="30" customHeight="1" x14ac:dyDescent="0.2">
      <c r="A83" s="75" t="s">
        <v>214</v>
      </c>
      <c r="B83" s="87" t="s">
        <v>45</v>
      </c>
      <c r="C83" s="112" t="s">
        <v>215</v>
      </c>
      <c r="D83" s="88"/>
      <c r="E83" s="79" t="s">
        <v>34</v>
      </c>
      <c r="F83" s="104">
        <v>22</v>
      </c>
      <c r="G83" s="81"/>
      <c r="H83" s="82">
        <f t="shared" si="13"/>
        <v>0</v>
      </c>
    </row>
    <row r="84" spans="1:8" s="83" customFormat="1" ht="30" customHeight="1" x14ac:dyDescent="0.2">
      <c r="A84" s="75" t="s">
        <v>216</v>
      </c>
      <c r="B84" s="121" t="s">
        <v>55</v>
      </c>
      <c r="C84" s="138" t="s">
        <v>217</v>
      </c>
      <c r="D84" s="123"/>
      <c r="E84" s="124" t="s">
        <v>34</v>
      </c>
      <c r="F84" s="139">
        <v>22</v>
      </c>
      <c r="G84" s="125"/>
      <c r="H84" s="126">
        <f t="shared" si="13"/>
        <v>0</v>
      </c>
    </row>
    <row r="85" spans="1:8" s="74" customFormat="1" ht="33" customHeight="1" x14ac:dyDescent="0.2">
      <c r="A85" s="15"/>
      <c r="B85" s="140" t="s">
        <v>2</v>
      </c>
      <c r="C85" s="141" t="s">
        <v>21</v>
      </c>
      <c r="D85" s="142"/>
      <c r="E85" s="143"/>
      <c r="F85" s="144"/>
      <c r="G85" s="145"/>
      <c r="H85" s="146"/>
    </row>
    <row r="86" spans="1:8" s="83" customFormat="1" ht="33" customHeight="1" x14ac:dyDescent="0.2">
      <c r="A86" s="75" t="s">
        <v>51</v>
      </c>
      <c r="B86" s="76" t="s">
        <v>133</v>
      </c>
      <c r="C86" s="112" t="s">
        <v>218</v>
      </c>
      <c r="D86" s="110" t="s">
        <v>219</v>
      </c>
      <c r="E86" s="79" t="s">
        <v>34</v>
      </c>
      <c r="F86" s="104">
        <v>1</v>
      </c>
      <c r="G86" s="81"/>
      <c r="H86" s="82">
        <f>ROUND(G86*F86,2)</f>
        <v>0</v>
      </c>
    </row>
    <row r="87" spans="1:8" s="83" customFormat="1" ht="30" customHeight="1" x14ac:dyDescent="0.2">
      <c r="A87" s="75" t="s">
        <v>63</v>
      </c>
      <c r="B87" s="76" t="s">
        <v>134</v>
      </c>
      <c r="C87" s="77" t="s">
        <v>72</v>
      </c>
      <c r="D87" s="88" t="s">
        <v>117</v>
      </c>
      <c r="E87" s="79"/>
      <c r="F87" s="104"/>
      <c r="G87" s="89"/>
      <c r="H87" s="107"/>
    </row>
    <row r="88" spans="1:8" s="83" customFormat="1" ht="30" customHeight="1" x14ac:dyDescent="0.2">
      <c r="A88" s="75" t="s">
        <v>73</v>
      </c>
      <c r="B88" s="87" t="s">
        <v>28</v>
      </c>
      <c r="C88" s="77" t="s">
        <v>130</v>
      </c>
      <c r="D88" s="88"/>
      <c r="E88" s="79" t="s">
        <v>64</v>
      </c>
      <c r="F88" s="105">
        <v>1</v>
      </c>
      <c r="G88" s="81"/>
      <c r="H88" s="82">
        <f>ROUND(G88*F88,2)</f>
        <v>0</v>
      </c>
    </row>
    <row r="89" spans="1:8" s="83" customFormat="1" ht="30" customHeight="1" x14ac:dyDescent="0.2">
      <c r="A89" s="75" t="s">
        <v>52</v>
      </c>
      <c r="B89" s="76" t="s">
        <v>135</v>
      </c>
      <c r="C89" s="112" t="s">
        <v>220</v>
      </c>
      <c r="D89" s="110" t="s">
        <v>219</v>
      </c>
      <c r="E89" s="79"/>
      <c r="F89" s="104"/>
      <c r="G89" s="86"/>
      <c r="H89" s="107"/>
    </row>
    <row r="90" spans="1:8" s="83" customFormat="1" ht="30" customHeight="1" x14ac:dyDescent="0.2">
      <c r="A90" s="75" t="s">
        <v>53</v>
      </c>
      <c r="B90" s="87" t="s">
        <v>28</v>
      </c>
      <c r="C90" s="77" t="s">
        <v>132</v>
      </c>
      <c r="D90" s="88"/>
      <c r="E90" s="79" t="s">
        <v>34</v>
      </c>
      <c r="F90" s="104">
        <v>2</v>
      </c>
      <c r="G90" s="81"/>
      <c r="H90" s="82">
        <f t="shared" ref="H90:H94" si="14">ROUND(G90*F90,2)</f>
        <v>0</v>
      </c>
    </row>
    <row r="91" spans="1:8" s="83" customFormat="1" ht="30" customHeight="1" x14ac:dyDescent="0.2">
      <c r="A91" s="75" t="s">
        <v>65</v>
      </c>
      <c r="B91" s="76" t="s">
        <v>136</v>
      </c>
      <c r="C91" s="77" t="s">
        <v>74</v>
      </c>
      <c r="D91" s="110" t="s">
        <v>219</v>
      </c>
      <c r="E91" s="79" t="s">
        <v>34</v>
      </c>
      <c r="F91" s="104">
        <v>1</v>
      </c>
      <c r="G91" s="81"/>
      <c r="H91" s="82">
        <f t="shared" si="14"/>
        <v>0</v>
      </c>
    </row>
    <row r="92" spans="1:8" s="83" customFormat="1" ht="30" customHeight="1" x14ac:dyDescent="0.2">
      <c r="A92" s="75" t="s">
        <v>66</v>
      </c>
      <c r="B92" s="76" t="s">
        <v>168</v>
      </c>
      <c r="C92" s="77" t="s">
        <v>75</v>
      </c>
      <c r="D92" s="110" t="s">
        <v>219</v>
      </c>
      <c r="E92" s="79" t="s">
        <v>34</v>
      </c>
      <c r="F92" s="104">
        <v>1</v>
      </c>
      <c r="G92" s="81"/>
      <c r="H92" s="82">
        <f t="shared" si="14"/>
        <v>0</v>
      </c>
    </row>
    <row r="93" spans="1:8" s="83" customFormat="1" ht="30" customHeight="1" x14ac:dyDescent="0.2">
      <c r="A93" s="75" t="s">
        <v>67</v>
      </c>
      <c r="B93" s="76" t="s">
        <v>169</v>
      </c>
      <c r="C93" s="77" t="s">
        <v>76</v>
      </c>
      <c r="D93" s="110" t="s">
        <v>219</v>
      </c>
      <c r="E93" s="79" t="s">
        <v>34</v>
      </c>
      <c r="F93" s="104">
        <v>1</v>
      </c>
      <c r="G93" s="81"/>
      <c r="H93" s="82">
        <f t="shared" si="14"/>
        <v>0</v>
      </c>
    </row>
    <row r="94" spans="1:8" s="83" customFormat="1" ht="30" customHeight="1" x14ac:dyDescent="0.2">
      <c r="A94" s="114" t="s">
        <v>247</v>
      </c>
      <c r="B94" s="115" t="s">
        <v>171</v>
      </c>
      <c r="C94" s="112" t="s">
        <v>249</v>
      </c>
      <c r="D94" s="110" t="s">
        <v>219</v>
      </c>
      <c r="E94" s="116" t="s">
        <v>34</v>
      </c>
      <c r="F94" s="117">
        <v>1</v>
      </c>
      <c r="G94" s="118"/>
      <c r="H94" s="119">
        <f t="shared" si="14"/>
        <v>0</v>
      </c>
    </row>
    <row r="95" spans="1:8" s="74" customFormat="1" ht="33" customHeight="1" x14ac:dyDescent="0.2">
      <c r="A95" s="15"/>
      <c r="B95" s="71" t="s">
        <v>2</v>
      </c>
      <c r="C95" s="90" t="s">
        <v>22</v>
      </c>
      <c r="D95" s="7"/>
      <c r="E95" s="6"/>
      <c r="F95" s="7"/>
      <c r="G95" s="15"/>
      <c r="H95" s="18"/>
    </row>
    <row r="96" spans="1:8" s="83" customFormat="1" ht="30" customHeight="1" x14ac:dyDescent="0.2">
      <c r="A96" s="91" t="s">
        <v>56</v>
      </c>
      <c r="B96" s="76" t="s">
        <v>172</v>
      </c>
      <c r="C96" s="77" t="s">
        <v>57</v>
      </c>
      <c r="D96" s="88" t="s">
        <v>384</v>
      </c>
      <c r="E96" s="79"/>
      <c r="F96" s="85"/>
      <c r="G96" s="86"/>
      <c r="H96" s="82"/>
    </row>
    <row r="97" spans="1:8" s="83" customFormat="1" ht="30" customHeight="1" x14ac:dyDescent="0.2">
      <c r="A97" s="91" t="s">
        <v>137</v>
      </c>
      <c r="B97" s="87" t="s">
        <v>28</v>
      </c>
      <c r="C97" s="77" t="s">
        <v>138</v>
      </c>
      <c r="D97" s="88"/>
      <c r="E97" s="79" t="s">
        <v>27</v>
      </c>
      <c r="F97" s="80">
        <v>1000</v>
      </c>
      <c r="G97" s="81"/>
      <c r="H97" s="82">
        <f>ROUND(G97*F97,2)</f>
        <v>0</v>
      </c>
    </row>
    <row r="98" spans="1:8" s="83" customFormat="1" ht="30" customHeight="1" x14ac:dyDescent="0.2">
      <c r="A98" s="91" t="s">
        <v>58</v>
      </c>
      <c r="B98" s="87" t="s">
        <v>35</v>
      </c>
      <c r="C98" s="77" t="s">
        <v>139</v>
      </c>
      <c r="D98" s="88"/>
      <c r="E98" s="79" t="s">
        <v>27</v>
      </c>
      <c r="F98" s="80">
        <v>3440</v>
      </c>
      <c r="G98" s="81"/>
      <c r="H98" s="82">
        <f>ROUND(G98*F98,2)</f>
        <v>0</v>
      </c>
    </row>
    <row r="99" spans="1:8" ht="33" customHeight="1" thickBot="1" x14ac:dyDescent="0.25">
      <c r="A99" s="16"/>
      <c r="B99" s="31" t="str">
        <f>B6</f>
        <v>A</v>
      </c>
      <c r="C99" s="166" t="str">
        <f>C6</f>
        <v>PANDORA AVENUE EAST - WAYOTA STREET TO RAVENHURST STREET
MAJOR REHABILITATION</v>
      </c>
      <c r="D99" s="167"/>
      <c r="E99" s="167"/>
      <c r="F99" s="168"/>
      <c r="G99" s="16" t="s">
        <v>15</v>
      </c>
      <c r="H99" s="16">
        <f>SUM(H6:H98)</f>
        <v>0</v>
      </c>
    </row>
    <row r="100" spans="1:8" s="35" customFormat="1" ht="33" customHeight="1" thickTop="1" x14ac:dyDescent="0.2">
      <c r="A100" s="33"/>
      <c r="B100" s="32" t="s">
        <v>13</v>
      </c>
      <c r="C100" s="163" t="s">
        <v>268</v>
      </c>
      <c r="D100" s="164"/>
      <c r="E100" s="164"/>
      <c r="F100" s="165"/>
      <c r="G100" s="33"/>
      <c r="H100" s="34"/>
    </row>
    <row r="101" spans="1:8" s="74" customFormat="1" ht="33" customHeight="1" x14ac:dyDescent="0.2">
      <c r="A101" s="15"/>
      <c r="B101" s="71"/>
      <c r="C101" s="72" t="s">
        <v>17</v>
      </c>
      <c r="D101" s="7"/>
      <c r="E101" s="73" t="s">
        <v>2</v>
      </c>
      <c r="F101" s="73" t="s">
        <v>2</v>
      </c>
      <c r="G101" s="15" t="s">
        <v>2</v>
      </c>
      <c r="H101" s="18"/>
    </row>
    <row r="102" spans="1:8" s="83" customFormat="1" ht="30" customHeight="1" x14ac:dyDescent="0.2">
      <c r="A102" s="75" t="s">
        <v>77</v>
      </c>
      <c r="B102" s="76" t="s">
        <v>178</v>
      </c>
      <c r="C102" s="77" t="s">
        <v>78</v>
      </c>
      <c r="D102" s="78" t="s">
        <v>269</v>
      </c>
      <c r="E102" s="79" t="s">
        <v>25</v>
      </c>
      <c r="F102" s="80">
        <v>225</v>
      </c>
      <c r="G102" s="81"/>
      <c r="H102" s="82">
        <f t="shared" ref="H102:H103" si="15">ROUND(G102*F102,2)</f>
        <v>0</v>
      </c>
    </row>
    <row r="103" spans="1:8" s="83" customFormat="1" ht="30" customHeight="1" x14ac:dyDescent="0.2">
      <c r="A103" s="84" t="s">
        <v>79</v>
      </c>
      <c r="B103" s="76" t="s">
        <v>177</v>
      </c>
      <c r="C103" s="77" t="s">
        <v>80</v>
      </c>
      <c r="D103" s="78" t="s">
        <v>270</v>
      </c>
      <c r="E103" s="79" t="s">
        <v>27</v>
      </c>
      <c r="F103" s="80">
        <v>385</v>
      </c>
      <c r="G103" s="81"/>
      <c r="H103" s="82">
        <f t="shared" si="15"/>
        <v>0</v>
      </c>
    </row>
    <row r="104" spans="1:8" s="83" customFormat="1" ht="30" customHeight="1" x14ac:dyDescent="0.2">
      <c r="A104" s="84" t="s">
        <v>81</v>
      </c>
      <c r="B104" s="76" t="s">
        <v>176</v>
      </c>
      <c r="C104" s="77" t="s">
        <v>271</v>
      </c>
      <c r="D104" s="78" t="s">
        <v>270</v>
      </c>
      <c r="E104" s="79"/>
      <c r="F104" s="85"/>
      <c r="G104" s="86"/>
      <c r="H104" s="82"/>
    </row>
    <row r="105" spans="1:8" s="83" customFormat="1" ht="30" customHeight="1" x14ac:dyDescent="0.2">
      <c r="A105" s="84" t="s">
        <v>272</v>
      </c>
      <c r="B105" s="87" t="s">
        <v>28</v>
      </c>
      <c r="C105" s="77" t="s">
        <v>273</v>
      </c>
      <c r="D105" s="88" t="s">
        <v>2</v>
      </c>
      <c r="E105" s="79" t="s">
        <v>29</v>
      </c>
      <c r="F105" s="80">
        <v>200</v>
      </c>
      <c r="G105" s="81"/>
      <c r="H105" s="82">
        <f t="shared" ref="H105" si="16">ROUND(G105*F105,2)</f>
        <v>0</v>
      </c>
    </row>
    <row r="106" spans="1:8" s="83" customFormat="1" ht="33" customHeight="1" x14ac:dyDescent="0.2">
      <c r="A106" s="84" t="s">
        <v>30</v>
      </c>
      <c r="B106" s="76" t="s">
        <v>221</v>
      </c>
      <c r="C106" s="77" t="s">
        <v>31</v>
      </c>
      <c r="D106" s="78" t="s">
        <v>269</v>
      </c>
      <c r="E106" s="79"/>
      <c r="F106" s="85"/>
      <c r="G106" s="86"/>
      <c r="H106" s="82"/>
    </row>
    <row r="107" spans="1:8" s="83" customFormat="1" ht="33" customHeight="1" x14ac:dyDescent="0.2">
      <c r="A107" s="84" t="s">
        <v>274</v>
      </c>
      <c r="B107" s="87" t="s">
        <v>28</v>
      </c>
      <c r="C107" s="77" t="s">
        <v>275</v>
      </c>
      <c r="D107" s="88" t="s">
        <v>2</v>
      </c>
      <c r="E107" s="79" t="s">
        <v>25</v>
      </c>
      <c r="F107" s="80">
        <v>60</v>
      </c>
      <c r="G107" s="81"/>
      <c r="H107" s="82">
        <f t="shared" ref="H107:H111" si="17">ROUND(G107*F107,2)</f>
        <v>0</v>
      </c>
    </row>
    <row r="108" spans="1:8" s="83" customFormat="1" ht="30" customHeight="1" x14ac:dyDescent="0.2">
      <c r="A108" s="75" t="s">
        <v>32</v>
      </c>
      <c r="B108" s="76" t="s">
        <v>222</v>
      </c>
      <c r="C108" s="77" t="s">
        <v>33</v>
      </c>
      <c r="D108" s="78" t="s">
        <v>269</v>
      </c>
      <c r="E108" s="79" t="s">
        <v>27</v>
      </c>
      <c r="F108" s="80">
        <v>11165</v>
      </c>
      <c r="G108" s="81"/>
      <c r="H108" s="82">
        <f t="shared" si="17"/>
        <v>0</v>
      </c>
    </row>
    <row r="109" spans="1:8" s="83" customFormat="1" ht="30" customHeight="1" x14ac:dyDescent="0.2">
      <c r="A109" s="75" t="s">
        <v>276</v>
      </c>
      <c r="B109" s="76" t="s">
        <v>223</v>
      </c>
      <c r="C109" s="77" t="s">
        <v>277</v>
      </c>
      <c r="D109" s="78" t="s">
        <v>270</v>
      </c>
      <c r="E109" s="79" t="s">
        <v>25</v>
      </c>
      <c r="F109" s="80">
        <v>17</v>
      </c>
      <c r="G109" s="81"/>
      <c r="H109" s="82">
        <f t="shared" si="17"/>
        <v>0</v>
      </c>
    </row>
    <row r="110" spans="1:8" s="83" customFormat="1" ht="33" customHeight="1" x14ac:dyDescent="0.2">
      <c r="A110" s="84" t="s">
        <v>85</v>
      </c>
      <c r="B110" s="76" t="s">
        <v>224</v>
      </c>
      <c r="C110" s="77" t="s">
        <v>278</v>
      </c>
      <c r="D110" s="78" t="s">
        <v>279</v>
      </c>
      <c r="E110" s="79"/>
      <c r="F110" s="85"/>
      <c r="G110" s="89"/>
      <c r="H110" s="82">
        <f t="shared" si="17"/>
        <v>0</v>
      </c>
    </row>
    <row r="111" spans="1:8" s="83" customFormat="1" ht="30" customHeight="1" x14ac:dyDescent="0.2">
      <c r="A111" s="84" t="s">
        <v>280</v>
      </c>
      <c r="B111" s="87" t="s">
        <v>28</v>
      </c>
      <c r="C111" s="77" t="s">
        <v>281</v>
      </c>
      <c r="D111" s="88" t="s">
        <v>2</v>
      </c>
      <c r="E111" s="79" t="s">
        <v>27</v>
      </c>
      <c r="F111" s="80">
        <v>385</v>
      </c>
      <c r="G111" s="81"/>
      <c r="H111" s="82">
        <f t="shared" si="17"/>
        <v>0</v>
      </c>
    </row>
    <row r="112" spans="1:8" s="83" customFormat="1" ht="36.6" customHeight="1" x14ac:dyDescent="0.2">
      <c r="A112" s="84" t="s">
        <v>282</v>
      </c>
      <c r="B112" s="76" t="s">
        <v>225</v>
      </c>
      <c r="C112" s="77" t="s">
        <v>88</v>
      </c>
      <c r="D112" s="88" t="s">
        <v>283</v>
      </c>
      <c r="E112" s="79"/>
      <c r="F112" s="85"/>
      <c r="G112" s="86"/>
      <c r="H112" s="82"/>
    </row>
    <row r="113" spans="1:8" s="83" customFormat="1" ht="30" customHeight="1" x14ac:dyDescent="0.2">
      <c r="A113" s="84" t="s">
        <v>284</v>
      </c>
      <c r="B113" s="87" t="s">
        <v>28</v>
      </c>
      <c r="C113" s="77" t="s">
        <v>285</v>
      </c>
      <c r="D113" s="88" t="s">
        <v>2</v>
      </c>
      <c r="E113" s="79" t="s">
        <v>27</v>
      </c>
      <c r="F113" s="80">
        <v>385</v>
      </c>
      <c r="G113" s="81"/>
      <c r="H113" s="82">
        <f>ROUND(G113*F113,2)</f>
        <v>0</v>
      </c>
    </row>
    <row r="114" spans="1:8" s="74" customFormat="1" ht="33" customHeight="1" x14ac:dyDescent="0.2">
      <c r="A114" s="15"/>
      <c r="B114" s="71" t="s">
        <v>2</v>
      </c>
      <c r="C114" s="90" t="s">
        <v>263</v>
      </c>
      <c r="D114" s="7"/>
      <c r="E114" s="6"/>
      <c r="F114" s="7"/>
      <c r="G114" s="15"/>
      <c r="H114" s="18"/>
    </row>
    <row r="115" spans="1:8" s="83" customFormat="1" ht="30" customHeight="1" x14ac:dyDescent="0.2">
      <c r="A115" s="91" t="s">
        <v>286</v>
      </c>
      <c r="B115" s="76" t="s">
        <v>228</v>
      </c>
      <c r="C115" s="77" t="s">
        <v>287</v>
      </c>
      <c r="D115" s="88" t="s">
        <v>150</v>
      </c>
      <c r="E115" s="79"/>
      <c r="F115" s="85"/>
      <c r="G115" s="86"/>
      <c r="H115" s="82"/>
    </row>
    <row r="116" spans="1:8" s="83" customFormat="1" ht="33" customHeight="1" x14ac:dyDescent="0.2">
      <c r="A116" s="91" t="s">
        <v>288</v>
      </c>
      <c r="B116" s="87" t="s">
        <v>28</v>
      </c>
      <c r="C116" s="77" t="s">
        <v>385</v>
      </c>
      <c r="D116" s="88" t="s">
        <v>2</v>
      </c>
      <c r="E116" s="79" t="s">
        <v>27</v>
      </c>
      <c r="F116" s="80">
        <v>40</v>
      </c>
      <c r="G116" s="81"/>
      <c r="H116" s="82">
        <f>ROUND(G116*F116,2)</f>
        <v>0</v>
      </c>
    </row>
    <row r="117" spans="1:8" s="83" customFormat="1" ht="30" customHeight="1" x14ac:dyDescent="0.2">
      <c r="A117" s="91" t="s">
        <v>289</v>
      </c>
      <c r="B117" s="76" t="s">
        <v>229</v>
      </c>
      <c r="C117" s="77" t="s">
        <v>290</v>
      </c>
      <c r="D117" s="88" t="s">
        <v>291</v>
      </c>
      <c r="E117" s="79"/>
      <c r="F117" s="85"/>
      <c r="G117" s="86"/>
      <c r="H117" s="82"/>
    </row>
    <row r="118" spans="1:8" s="83" customFormat="1" ht="30" customHeight="1" x14ac:dyDescent="0.2">
      <c r="A118" s="91" t="s">
        <v>292</v>
      </c>
      <c r="B118" s="87" t="s">
        <v>28</v>
      </c>
      <c r="C118" s="77" t="s">
        <v>386</v>
      </c>
      <c r="D118" s="88" t="s">
        <v>2</v>
      </c>
      <c r="E118" s="79" t="s">
        <v>27</v>
      </c>
      <c r="F118" s="80">
        <v>25</v>
      </c>
      <c r="G118" s="81"/>
      <c r="H118" s="82">
        <f t="shared" ref="H118:H121" si="18">ROUND(G118*F118,2)</f>
        <v>0</v>
      </c>
    </row>
    <row r="119" spans="1:8" s="83" customFormat="1" ht="33" customHeight="1" x14ac:dyDescent="0.2">
      <c r="A119" s="91" t="s">
        <v>293</v>
      </c>
      <c r="B119" s="87" t="s">
        <v>35</v>
      </c>
      <c r="C119" s="77" t="s">
        <v>387</v>
      </c>
      <c r="D119" s="88" t="s">
        <v>2</v>
      </c>
      <c r="E119" s="79" t="s">
        <v>27</v>
      </c>
      <c r="F119" s="80">
        <v>1395</v>
      </c>
      <c r="G119" s="81"/>
      <c r="H119" s="82">
        <f t="shared" si="18"/>
        <v>0</v>
      </c>
    </row>
    <row r="120" spans="1:8" s="83" customFormat="1" ht="33" customHeight="1" x14ac:dyDescent="0.2">
      <c r="A120" s="91" t="s">
        <v>294</v>
      </c>
      <c r="B120" s="87" t="s">
        <v>45</v>
      </c>
      <c r="C120" s="77" t="s">
        <v>388</v>
      </c>
      <c r="D120" s="88" t="s">
        <v>2</v>
      </c>
      <c r="E120" s="79" t="s">
        <v>27</v>
      </c>
      <c r="F120" s="80">
        <v>15</v>
      </c>
      <c r="G120" s="81"/>
      <c r="H120" s="82">
        <f t="shared" si="18"/>
        <v>0</v>
      </c>
    </row>
    <row r="121" spans="1:8" s="83" customFormat="1" ht="33" customHeight="1" x14ac:dyDescent="0.2">
      <c r="A121" s="91" t="s">
        <v>295</v>
      </c>
      <c r="B121" s="87" t="s">
        <v>55</v>
      </c>
      <c r="C121" s="77" t="s">
        <v>389</v>
      </c>
      <c r="D121" s="88" t="s">
        <v>2</v>
      </c>
      <c r="E121" s="79" t="s">
        <v>27</v>
      </c>
      <c r="F121" s="80">
        <v>190</v>
      </c>
      <c r="G121" s="81"/>
      <c r="H121" s="82">
        <f t="shared" si="18"/>
        <v>0</v>
      </c>
    </row>
    <row r="122" spans="1:8" s="83" customFormat="1" ht="33" customHeight="1" x14ac:dyDescent="0.2">
      <c r="A122" s="91" t="s">
        <v>296</v>
      </c>
      <c r="B122" s="76" t="s">
        <v>230</v>
      </c>
      <c r="C122" s="77" t="s">
        <v>297</v>
      </c>
      <c r="D122" s="88" t="s">
        <v>150</v>
      </c>
      <c r="E122" s="79"/>
      <c r="F122" s="85"/>
      <c r="G122" s="86"/>
      <c r="H122" s="82"/>
    </row>
    <row r="123" spans="1:8" s="83" customFormat="1" ht="33" customHeight="1" x14ac:dyDescent="0.2">
      <c r="A123" s="91" t="s">
        <v>298</v>
      </c>
      <c r="B123" s="87" t="s">
        <v>28</v>
      </c>
      <c r="C123" s="77" t="s">
        <v>299</v>
      </c>
      <c r="D123" s="88" t="s">
        <v>2</v>
      </c>
      <c r="E123" s="79" t="s">
        <v>27</v>
      </c>
      <c r="F123" s="80">
        <v>140</v>
      </c>
      <c r="G123" s="81"/>
      <c r="H123" s="82">
        <f t="shared" ref="H123" si="19">ROUND(G123*F123,2)</f>
        <v>0</v>
      </c>
    </row>
    <row r="124" spans="1:8" s="83" customFormat="1" ht="30" customHeight="1" x14ac:dyDescent="0.2">
      <c r="A124" s="91" t="s">
        <v>181</v>
      </c>
      <c r="B124" s="76" t="s">
        <v>231</v>
      </c>
      <c r="C124" s="77" t="s">
        <v>182</v>
      </c>
      <c r="D124" s="88" t="s">
        <v>291</v>
      </c>
      <c r="E124" s="79"/>
      <c r="F124" s="85"/>
      <c r="G124" s="86"/>
      <c r="H124" s="82"/>
    </row>
    <row r="125" spans="1:8" s="83" customFormat="1" ht="33" customHeight="1" x14ac:dyDescent="0.2">
      <c r="A125" s="91" t="s">
        <v>300</v>
      </c>
      <c r="B125" s="121" t="s">
        <v>28</v>
      </c>
      <c r="C125" s="122" t="s">
        <v>301</v>
      </c>
      <c r="D125" s="123" t="s">
        <v>2</v>
      </c>
      <c r="E125" s="124" t="s">
        <v>27</v>
      </c>
      <c r="F125" s="134">
        <v>25</v>
      </c>
      <c r="G125" s="125"/>
      <c r="H125" s="126">
        <f>ROUND(G125*F125,2)</f>
        <v>0</v>
      </c>
    </row>
    <row r="126" spans="1:8" s="83" customFormat="1" ht="33" customHeight="1" x14ac:dyDescent="0.2">
      <c r="A126" s="91" t="s">
        <v>183</v>
      </c>
      <c r="B126" s="147" t="s">
        <v>232</v>
      </c>
      <c r="C126" s="128" t="s">
        <v>184</v>
      </c>
      <c r="D126" s="129" t="s">
        <v>291</v>
      </c>
      <c r="E126" s="130"/>
      <c r="F126" s="131"/>
      <c r="G126" s="132"/>
      <c r="H126" s="133"/>
    </row>
    <row r="127" spans="1:8" s="83" customFormat="1" ht="33" customHeight="1" x14ac:dyDescent="0.2">
      <c r="A127" s="91" t="s">
        <v>302</v>
      </c>
      <c r="B127" s="87" t="s">
        <v>28</v>
      </c>
      <c r="C127" s="77" t="s">
        <v>303</v>
      </c>
      <c r="D127" s="88" t="s">
        <v>2</v>
      </c>
      <c r="E127" s="79" t="s">
        <v>27</v>
      </c>
      <c r="F127" s="80">
        <v>140</v>
      </c>
      <c r="G127" s="81"/>
      <c r="H127" s="82">
        <f t="shared" ref="H127:H129" si="20">ROUND(G127*F127,2)</f>
        <v>0</v>
      </c>
    </row>
    <row r="128" spans="1:8" s="83" customFormat="1" ht="30" customHeight="1" x14ac:dyDescent="0.2">
      <c r="A128" s="91" t="s">
        <v>185</v>
      </c>
      <c r="B128" s="76" t="s">
        <v>233</v>
      </c>
      <c r="C128" s="93" t="s">
        <v>186</v>
      </c>
      <c r="D128" s="88" t="s">
        <v>187</v>
      </c>
      <c r="E128" s="79" t="s">
        <v>27</v>
      </c>
      <c r="F128" s="80">
        <v>250</v>
      </c>
      <c r="G128" s="81"/>
      <c r="H128" s="82">
        <f t="shared" si="20"/>
        <v>0</v>
      </c>
    </row>
    <row r="129" spans="1:8" s="83" customFormat="1" ht="30" customHeight="1" x14ac:dyDescent="0.2">
      <c r="A129" s="91" t="s">
        <v>188</v>
      </c>
      <c r="B129" s="76" t="s">
        <v>234</v>
      </c>
      <c r="C129" s="93" t="s">
        <v>189</v>
      </c>
      <c r="D129" s="88" t="s">
        <v>187</v>
      </c>
      <c r="E129" s="79" t="s">
        <v>27</v>
      </c>
      <c r="F129" s="80">
        <v>250</v>
      </c>
      <c r="G129" s="81"/>
      <c r="H129" s="82">
        <f t="shared" si="20"/>
        <v>0</v>
      </c>
    </row>
    <row r="130" spans="1:8" s="83" customFormat="1" ht="30" customHeight="1" x14ac:dyDescent="0.2">
      <c r="A130" s="91" t="s">
        <v>36</v>
      </c>
      <c r="B130" s="76" t="s">
        <v>235</v>
      </c>
      <c r="C130" s="77" t="s">
        <v>37</v>
      </c>
      <c r="D130" s="88" t="s">
        <v>150</v>
      </c>
      <c r="E130" s="79"/>
      <c r="F130" s="85"/>
      <c r="G130" s="86"/>
      <c r="H130" s="82"/>
    </row>
    <row r="131" spans="1:8" s="83" customFormat="1" ht="30" customHeight="1" x14ac:dyDescent="0.2">
      <c r="A131" s="91" t="s">
        <v>38</v>
      </c>
      <c r="B131" s="87" t="s">
        <v>28</v>
      </c>
      <c r="C131" s="77" t="s">
        <v>39</v>
      </c>
      <c r="D131" s="88" t="s">
        <v>2</v>
      </c>
      <c r="E131" s="79" t="s">
        <v>34</v>
      </c>
      <c r="F131" s="85">
        <v>2300</v>
      </c>
      <c r="G131" s="81"/>
      <c r="H131" s="82">
        <f>ROUND(G131*F131,2)</f>
        <v>0</v>
      </c>
    </row>
    <row r="132" spans="1:8" s="83" customFormat="1" ht="30" customHeight="1" x14ac:dyDescent="0.2">
      <c r="A132" s="91" t="s">
        <v>40</v>
      </c>
      <c r="B132" s="76" t="s">
        <v>236</v>
      </c>
      <c r="C132" s="77" t="s">
        <v>41</v>
      </c>
      <c r="D132" s="88" t="s">
        <v>150</v>
      </c>
      <c r="E132" s="79"/>
      <c r="F132" s="85"/>
      <c r="G132" s="86"/>
      <c r="H132" s="82"/>
    </row>
    <row r="133" spans="1:8" s="83" customFormat="1" ht="30" customHeight="1" x14ac:dyDescent="0.2">
      <c r="A133" s="94" t="s">
        <v>151</v>
      </c>
      <c r="B133" s="95" t="s">
        <v>28</v>
      </c>
      <c r="C133" s="96" t="s">
        <v>152</v>
      </c>
      <c r="D133" s="95" t="s">
        <v>2</v>
      </c>
      <c r="E133" s="95" t="s">
        <v>34</v>
      </c>
      <c r="F133" s="85">
        <v>100</v>
      </c>
      <c r="G133" s="81"/>
      <c r="H133" s="82">
        <f>ROUND(G133*F133,2)</f>
        <v>0</v>
      </c>
    </row>
    <row r="134" spans="1:8" s="83" customFormat="1" ht="30" customHeight="1" x14ac:dyDescent="0.2">
      <c r="A134" s="91" t="s">
        <v>42</v>
      </c>
      <c r="B134" s="87" t="s">
        <v>35</v>
      </c>
      <c r="C134" s="77" t="s">
        <v>43</v>
      </c>
      <c r="D134" s="88" t="s">
        <v>2</v>
      </c>
      <c r="E134" s="79" t="s">
        <v>34</v>
      </c>
      <c r="F134" s="85">
        <v>2900</v>
      </c>
      <c r="G134" s="81"/>
      <c r="H134" s="82">
        <f>ROUND(G134*F134,2)</f>
        <v>0</v>
      </c>
    </row>
    <row r="135" spans="1:8" s="83" customFormat="1" ht="30" customHeight="1" x14ac:dyDescent="0.2">
      <c r="A135" s="91" t="s">
        <v>140</v>
      </c>
      <c r="B135" s="76" t="s">
        <v>237</v>
      </c>
      <c r="C135" s="77" t="s">
        <v>141</v>
      </c>
      <c r="D135" s="88" t="s">
        <v>93</v>
      </c>
      <c r="E135" s="79"/>
      <c r="F135" s="85"/>
      <c r="G135" s="86"/>
      <c r="H135" s="82"/>
    </row>
    <row r="136" spans="1:8" s="83" customFormat="1" ht="30" customHeight="1" x14ac:dyDescent="0.2">
      <c r="A136" s="91" t="s">
        <v>142</v>
      </c>
      <c r="B136" s="87" t="s">
        <v>28</v>
      </c>
      <c r="C136" s="77" t="s">
        <v>94</v>
      </c>
      <c r="D136" s="88" t="s">
        <v>2</v>
      </c>
      <c r="E136" s="79" t="s">
        <v>27</v>
      </c>
      <c r="F136" s="80">
        <v>60</v>
      </c>
      <c r="G136" s="81"/>
      <c r="H136" s="82">
        <f t="shared" ref="H136:H137" si="21">ROUND(G136*F136,2)</f>
        <v>0</v>
      </c>
    </row>
    <row r="137" spans="1:8" s="83" customFormat="1" ht="30" customHeight="1" x14ac:dyDescent="0.2">
      <c r="A137" s="91" t="s">
        <v>153</v>
      </c>
      <c r="B137" s="87" t="s">
        <v>35</v>
      </c>
      <c r="C137" s="77" t="s">
        <v>154</v>
      </c>
      <c r="D137" s="88" t="s">
        <v>2</v>
      </c>
      <c r="E137" s="79" t="s">
        <v>27</v>
      </c>
      <c r="F137" s="80">
        <v>25</v>
      </c>
      <c r="G137" s="81"/>
      <c r="H137" s="82">
        <f t="shared" si="21"/>
        <v>0</v>
      </c>
    </row>
    <row r="138" spans="1:8" s="83" customFormat="1" ht="30" customHeight="1" x14ac:dyDescent="0.2">
      <c r="A138" s="91" t="s">
        <v>304</v>
      </c>
      <c r="B138" s="76" t="s">
        <v>238</v>
      </c>
      <c r="C138" s="77" t="s">
        <v>305</v>
      </c>
      <c r="D138" s="88" t="s">
        <v>306</v>
      </c>
      <c r="E138" s="79"/>
      <c r="F138" s="85"/>
      <c r="G138" s="86"/>
      <c r="H138" s="82"/>
    </row>
    <row r="139" spans="1:8" s="83" customFormat="1" ht="30" customHeight="1" x14ac:dyDescent="0.2">
      <c r="A139" s="91" t="s">
        <v>307</v>
      </c>
      <c r="B139" s="87" t="s">
        <v>28</v>
      </c>
      <c r="C139" s="77" t="s">
        <v>391</v>
      </c>
      <c r="D139" s="88" t="s">
        <v>164</v>
      </c>
      <c r="E139" s="79" t="s">
        <v>27</v>
      </c>
      <c r="F139" s="80">
        <v>110</v>
      </c>
      <c r="G139" s="81"/>
      <c r="H139" s="82">
        <f t="shared" ref="H139:H142" si="22">ROUND(G139*F139,2)</f>
        <v>0</v>
      </c>
    </row>
    <row r="140" spans="1:8" s="83" customFormat="1" ht="30" customHeight="1" x14ac:dyDescent="0.2">
      <c r="A140" s="91" t="s">
        <v>308</v>
      </c>
      <c r="B140" s="87" t="s">
        <v>35</v>
      </c>
      <c r="C140" s="77" t="s">
        <v>392</v>
      </c>
      <c r="D140" s="88" t="s">
        <v>165</v>
      </c>
      <c r="E140" s="79" t="s">
        <v>27</v>
      </c>
      <c r="F140" s="80">
        <v>90</v>
      </c>
      <c r="G140" s="81"/>
      <c r="H140" s="82">
        <f t="shared" si="22"/>
        <v>0</v>
      </c>
    </row>
    <row r="141" spans="1:8" s="83" customFormat="1" ht="30" customHeight="1" x14ac:dyDescent="0.2">
      <c r="A141" s="91" t="s">
        <v>309</v>
      </c>
      <c r="B141" s="87" t="s">
        <v>45</v>
      </c>
      <c r="C141" s="77" t="s">
        <v>390</v>
      </c>
      <c r="D141" s="88" t="s">
        <v>193</v>
      </c>
      <c r="E141" s="79" t="s">
        <v>27</v>
      </c>
      <c r="F141" s="80">
        <v>205</v>
      </c>
      <c r="G141" s="81"/>
      <c r="H141" s="82">
        <f t="shared" si="22"/>
        <v>0</v>
      </c>
    </row>
    <row r="142" spans="1:8" s="83" customFormat="1" ht="30" customHeight="1" x14ac:dyDescent="0.2">
      <c r="A142" s="91" t="s">
        <v>310</v>
      </c>
      <c r="B142" s="87" t="s">
        <v>55</v>
      </c>
      <c r="C142" s="77" t="s">
        <v>393</v>
      </c>
      <c r="D142" s="88" t="s">
        <v>166</v>
      </c>
      <c r="E142" s="79" t="s">
        <v>27</v>
      </c>
      <c r="F142" s="80">
        <v>25</v>
      </c>
      <c r="G142" s="81"/>
      <c r="H142" s="82">
        <f t="shared" si="22"/>
        <v>0</v>
      </c>
    </row>
    <row r="143" spans="1:8" s="83" customFormat="1" ht="30" customHeight="1" x14ac:dyDescent="0.2">
      <c r="A143" s="91" t="s">
        <v>190</v>
      </c>
      <c r="B143" s="76" t="s">
        <v>239</v>
      </c>
      <c r="C143" s="77" t="s">
        <v>191</v>
      </c>
      <c r="D143" s="88" t="s">
        <v>306</v>
      </c>
      <c r="E143" s="79"/>
      <c r="F143" s="85"/>
      <c r="G143" s="86"/>
      <c r="H143" s="82"/>
    </row>
    <row r="144" spans="1:8" s="83" customFormat="1" ht="30" customHeight="1" x14ac:dyDescent="0.2">
      <c r="A144" s="91" t="s">
        <v>312</v>
      </c>
      <c r="B144" s="87" t="s">
        <v>28</v>
      </c>
      <c r="C144" s="77" t="s">
        <v>391</v>
      </c>
      <c r="D144" s="88" t="s">
        <v>164</v>
      </c>
      <c r="E144" s="79" t="s">
        <v>27</v>
      </c>
      <c r="F144" s="80">
        <v>90</v>
      </c>
      <c r="G144" s="81"/>
      <c r="H144" s="82">
        <f>ROUND(G144*F144,2)</f>
        <v>0</v>
      </c>
    </row>
    <row r="145" spans="1:8" s="83" customFormat="1" ht="30" customHeight="1" x14ac:dyDescent="0.2">
      <c r="A145" s="91" t="s">
        <v>192</v>
      </c>
      <c r="B145" s="87" t="s">
        <v>35</v>
      </c>
      <c r="C145" s="77" t="s">
        <v>313</v>
      </c>
      <c r="D145" s="88" t="s">
        <v>193</v>
      </c>
      <c r="E145" s="79"/>
      <c r="F145" s="85"/>
      <c r="G145" s="86"/>
      <c r="H145" s="82"/>
    </row>
    <row r="146" spans="1:8" s="83" customFormat="1" ht="30" customHeight="1" x14ac:dyDescent="0.2">
      <c r="A146" s="91" t="s">
        <v>194</v>
      </c>
      <c r="B146" s="97" t="s">
        <v>95</v>
      </c>
      <c r="C146" s="77" t="s">
        <v>195</v>
      </c>
      <c r="D146" s="88"/>
      <c r="E146" s="79" t="s">
        <v>27</v>
      </c>
      <c r="F146" s="80">
        <v>110</v>
      </c>
      <c r="G146" s="81"/>
      <c r="H146" s="82">
        <f>ROUND(G146*F146,2)</f>
        <v>0</v>
      </c>
    </row>
    <row r="147" spans="1:8" s="83" customFormat="1" ht="30" customHeight="1" x14ac:dyDescent="0.2">
      <c r="A147" s="91" t="s">
        <v>196</v>
      </c>
      <c r="B147" s="97" t="s">
        <v>96</v>
      </c>
      <c r="C147" s="77" t="s">
        <v>197</v>
      </c>
      <c r="D147" s="88"/>
      <c r="E147" s="79" t="s">
        <v>27</v>
      </c>
      <c r="F147" s="80">
        <v>575</v>
      </c>
      <c r="G147" s="81"/>
      <c r="H147" s="82">
        <f>ROUND(G147*F147,2)</f>
        <v>0</v>
      </c>
    </row>
    <row r="148" spans="1:8" s="83" customFormat="1" ht="30" customHeight="1" x14ac:dyDescent="0.2">
      <c r="A148" s="91" t="s">
        <v>226</v>
      </c>
      <c r="B148" s="97" t="s">
        <v>97</v>
      </c>
      <c r="C148" s="77" t="s">
        <v>227</v>
      </c>
      <c r="D148" s="88" t="s">
        <v>2</v>
      </c>
      <c r="E148" s="79" t="s">
        <v>27</v>
      </c>
      <c r="F148" s="80">
        <v>760</v>
      </c>
      <c r="G148" s="81"/>
      <c r="H148" s="82">
        <f>ROUND(G148*F148,2)</f>
        <v>0</v>
      </c>
    </row>
    <row r="149" spans="1:8" s="83" customFormat="1" ht="33" customHeight="1" x14ac:dyDescent="0.2">
      <c r="A149" s="91" t="s">
        <v>314</v>
      </c>
      <c r="B149" s="87" t="s">
        <v>45</v>
      </c>
      <c r="C149" s="77" t="s">
        <v>398</v>
      </c>
      <c r="D149" s="88" t="s">
        <v>2</v>
      </c>
      <c r="E149" s="79"/>
      <c r="F149" s="85"/>
      <c r="G149" s="89"/>
      <c r="H149" s="89"/>
    </row>
    <row r="150" spans="1:8" s="83" customFormat="1" ht="30" customHeight="1" x14ac:dyDescent="0.2">
      <c r="A150" s="91" t="s">
        <v>315</v>
      </c>
      <c r="B150" s="97" t="s">
        <v>95</v>
      </c>
      <c r="C150" s="77" t="s">
        <v>195</v>
      </c>
      <c r="D150" s="88"/>
      <c r="E150" s="79" t="s">
        <v>27</v>
      </c>
      <c r="F150" s="80">
        <v>5</v>
      </c>
      <c r="G150" s="81"/>
      <c r="H150" s="82">
        <f t="shared" ref="H150:H154" si="23">ROUND(G150*F150,2)</f>
        <v>0</v>
      </c>
    </row>
    <row r="151" spans="1:8" s="83" customFormat="1" ht="30" customHeight="1" x14ac:dyDescent="0.2">
      <c r="A151" s="91" t="s">
        <v>316</v>
      </c>
      <c r="B151" s="97" t="s">
        <v>96</v>
      </c>
      <c r="C151" s="77" t="s">
        <v>197</v>
      </c>
      <c r="D151" s="88"/>
      <c r="E151" s="79" t="s">
        <v>27</v>
      </c>
      <c r="F151" s="80">
        <v>10</v>
      </c>
      <c r="G151" s="81"/>
      <c r="H151" s="82">
        <f t="shared" si="23"/>
        <v>0</v>
      </c>
    </row>
    <row r="152" spans="1:8" s="83" customFormat="1" ht="30" customHeight="1" x14ac:dyDescent="0.2">
      <c r="A152" s="91" t="s">
        <v>317</v>
      </c>
      <c r="B152" s="87" t="s">
        <v>55</v>
      </c>
      <c r="C152" s="77" t="s">
        <v>311</v>
      </c>
      <c r="D152" s="88" t="s">
        <v>166</v>
      </c>
      <c r="E152" s="79" t="s">
        <v>27</v>
      </c>
      <c r="F152" s="80">
        <v>35</v>
      </c>
      <c r="G152" s="81"/>
      <c r="H152" s="82">
        <f t="shared" si="23"/>
        <v>0</v>
      </c>
    </row>
    <row r="153" spans="1:8" s="83" customFormat="1" ht="30" customHeight="1" x14ac:dyDescent="0.2">
      <c r="A153" s="91" t="s">
        <v>318</v>
      </c>
      <c r="B153" s="136" t="s">
        <v>240</v>
      </c>
      <c r="C153" s="122" t="s">
        <v>319</v>
      </c>
      <c r="D153" s="123" t="s">
        <v>93</v>
      </c>
      <c r="E153" s="124" t="s">
        <v>27</v>
      </c>
      <c r="F153" s="134">
        <v>105</v>
      </c>
      <c r="G153" s="125"/>
      <c r="H153" s="126">
        <f t="shared" si="23"/>
        <v>0</v>
      </c>
    </row>
    <row r="154" spans="1:8" s="83" customFormat="1" ht="30" customHeight="1" x14ac:dyDescent="0.2">
      <c r="A154" s="91"/>
      <c r="B154" s="127" t="s">
        <v>241</v>
      </c>
      <c r="C154" s="128" t="s">
        <v>320</v>
      </c>
      <c r="D154" s="129" t="s">
        <v>257</v>
      </c>
      <c r="E154" s="130" t="s">
        <v>27</v>
      </c>
      <c r="F154" s="148">
        <v>30</v>
      </c>
      <c r="G154" s="149"/>
      <c r="H154" s="133">
        <f t="shared" si="23"/>
        <v>0</v>
      </c>
    </row>
    <row r="155" spans="1:8" s="83" customFormat="1" ht="30" customHeight="1" x14ac:dyDescent="0.2">
      <c r="A155" s="91" t="s">
        <v>198</v>
      </c>
      <c r="B155" s="76" t="s">
        <v>242</v>
      </c>
      <c r="C155" s="77" t="s">
        <v>199</v>
      </c>
      <c r="D155" s="88" t="s">
        <v>200</v>
      </c>
      <c r="E155" s="79"/>
      <c r="F155" s="85"/>
      <c r="G155" s="86"/>
      <c r="H155" s="82"/>
    </row>
    <row r="156" spans="1:8" s="83" customFormat="1" ht="30" customHeight="1" x14ac:dyDescent="0.2">
      <c r="A156" s="91" t="s">
        <v>321</v>
      </c>
      <c r="B156" s="87" t="s">
        <v>28</v>
      </c>
      <c r="C156" s="77" t="s">
        <v>322</v>
      </c>
      <c r="D156" s="88" t="s">
        <v>2</v>
      </c>
      <c r="E156" s="79" t="s">
        <v>44</v>
      </c>
      <c r="F156" s="80">
        <v>95</v>
      </c>
      <c r="G156" s="81"/>
      <c r="H156" s="82">
        <f t="shared" ref="H156:H157" si="24">ROUND(G156*F156,2)</f>
        <v>0</v>
      </c>
    </row>
    <row r="157" spans="1:8" s="83" customFormat="1" ht="30" customHeight="1" x14ac:dyDescent="0.2">
      <c r="A157" s="91" t="s">
        <v>323</v>
      </c>
      <c r="B157" s="87" t="s">
        <v>35</v>
      </c>
      <c r="C157" s="77" t="s">
        <v>324</v>
      </c>
      <c r="D157" s="88" t="s">
        <v>2</v>
      </c>
      <c r="E157" s="79" t="s">
        <v>44</v>
      </c>
      <c r="F157" s="80">
        <v>15</v>
      </c>
      <c r="G157" s="81"/>
      <c r="H157" s="82">
        <f t="shared" si="24"/>
        <v>0</v>
      </c>
    </row>
    <row r="158" spans="1:8" s="83" customFormat="1" ht="30" customHeight="1" x14ac:dyDescent="0.2">
      <c r="A158" s="91" t="s">
        <v>201</v>
      </c>
      <c r="B158" s="76" t="s">
        <v>243</v>
      </c>
      <c r="C158" s="77" t="s">
        <v>202</v>
      </c>
      <c r="D158" s="88" t="s">
        <v>200</v>
      </c>
      <c r="E158" s="79"/>
      <c r="F158" s="85"/>
      <c r="G158" s="86"/>
      <c r="H158" s="82"/>
    </row>
    <row r="159" spans="1:8" s="83" customFormat="1" ht="33" customHeight="1" x14ac:dyDescent="0.2">
      <c r="A159" s="91" t="s">
        <v>203</v>
      </c>
      <c r="B159" s="87" t="s">
        <v>28</v>
      </c>
      <c r="C159" s="77" t="s">
        <v>399</v>
      </c>
      <c r="D159" s="88" t="s">
        <v>111</v>
      </c>
      <c r="E159" s="79" t="s">
        <v>44</v>
      </c>
      <c r="F159" s="85">
        <v>40</v>
      </c>
      <c r="G159" s="81"/>
      <c r="H159" s="82">
        <f t="shared" ref="H159" si="25">ROUND(G159*F159,2)</f>
        <v>0</v>
      </c>
    </row>
    <row r="160" spans="1:8" s="83" customFormat="1" ht="33" customHeight="1" x14ac:dyDescent="0.2">
      <c r="A160" s="91" t="s">
        <v>325</v>
      </c>
      <c r="B160" s="87" t="s">
        <v>35</v>
      </c>
      <c r="C160" s="77" t="s">
        <v>394</v>
      </c>
      <c r="D160" s="88" t="s">
        <v>100</v>
      </c>
      <c r="E160" s="79" t="s">
        <v>44</v>
      </c>
      <c r="F160" s="80">
        <v>100</v>
      </c>
      <c r="G160" s="81"/>
      <c r="H160" s="82">
        <f t="shared" ref="H160:H161" si="26">ROUND(G160*F160,2)</f>
        <v>0</v>
      </c>
    </row>
    <row r="161" spans="1:8" s="98" customFormat="1" ht="33" customHeight="1" x14ac:dyDescent="0.2">
      <c r="A161" s="91" t="s">
        <v>326</v>
      </c>
      <c r="B161" s="87" t="s">
        <v>45</v>
      </c>
      <c r="C161" s="77" t="s">
        <v>395</v>
      </c>
      <c r="D161" s="88" t="s">
        <v>327</v>
      </c>
      <c r="E161" s="79" t="s">
        <v>44</v>
      </c>
      <c r="F161" s="80">
        <v>15</v>
      </c>
      <c r="G161" s="81"/>
      <c r="H161" s="82">
        <f t="shared" si="26"/>
        <v>0</v>
      </c>
    </row>
    <row r="162" spans="1:8" s="83" customFormat="1" ht="30" customHeight="1" x14ac:dyDescent="0.2">
      <c r="A162" s="91" t="s">
        <v>98</v>
      </c>
      <c r="B162" s="76" t="s">
        <v>244</v>
      </c>
      <c r="C162" s="77" t="s">
        <v>46</v>
      </c>
      <c r="D162" s="88" t="s">
        <v>155</v>
      </c>
      <c r="E162" s="79"/>
      <c r="F162" s="85"/>
      <c r="G162" s="86"/>
      <c r="H162" s="82"/>
    </row>
    <row r="163" spans="1:8" s="83" customFormat="1" ht="33" customHeight="1" x14ac:dyDescent="0.2">
      <c r="A163" s="91" t="s">
        <v>252</v>
      </c>
      <c r="B163" s="87" t="s">
        <v>28</v>
      </c>
      <c r="C163" s="77" t="s">
        <v>396</v>
      </c>
      <c r="D163" s="88" t="s">
        <v>253</v>
      </c>
      <c r="E163" s="79"/>
      <c r="F163" s="85"/>
      <c r="G163" s="89"/>
      <c r="H163" s="82"/>
    </row>
    <row r="164" spans="1:8" s="83" customFormat="1" ht="30" customHeight="1" x14ac:dyDescent="0.2">
      <c r="A164" s="91" t="s">
        <v>328</v>
      </c>
      <c r="B164" s="99" t="s">
        <v>95</v>
      </c>
      <c r="C164" s="100" t="s">
        <v>256</v>
      </c>
      <c r="D164" s="78"/>
      <c r="E164" s="101" t="s">
        <v>44</v>
      </c>
      <c r="F164" s="102">
        <v>10</v>
      </c>
      <c r="G164" s="81"/>
      <c r="H164" s="89">
        <f>ROUND(G164*F164,2)</f>
        <v>0</v>
      </c>
    </row>
    <row r="165" spans="1:8" s="83" customFormat="1" ht="30" customHeight="1" x14ac:dyDescent="0.2">
      <c r="A165" s="91" t="s">
        <v>329</v>
      </c>
      <c r="B165" s="99" t="s">
        <v>96</v>
      </c>
      <c r="C165" s="100" t="s">
        <v>330</v>
      </c>
      <c r="D165" s="78"/>
      <c r="E165" s="101" t="s">
        <v>44</v>
      </c>
      <c r="F165" s="102">
        <v>305</v>
      </c>
      <c r="G165" s="81"/>
      <c r="H165" s="89">
        <f>ROUND(G165*F165,2)</f>
        <v>0</v>
      </c>
    </row>
    <row r="166" spans="1:8" s="83" customFormat="1" ht="30" customHeight="1" x14ac:dyDescent="0.2">
      <c r="A166" s="91" t="s">
        <v>331</v>
      </c>
      <c r="B166" s="99" t="s">
        <v>97</v>
      </c>
      <c r="C166" s="100" t="s">
        <v>332</v>
      </c>
      <c r="D166" s="78" t="s">
        <v>2</v>
      </c>
      <c r="E166" s="101" t="s">
        <v>44</v>
      </c>
      <c r="F166" s="102">
        <v>3020</v>
      </c>
      <c r="G166" s="81"/>
      <c r="H166" s="89">
        <f>ROUND(G166*F166,2)</f>
        <v>0</v>
      </c>
    </row>
    <row r="167" spans="1:8" s="83" customFormat="1" ht="33" customHeight="1" x14ac:dyDescent="0.2">
      <c r="A167" s="91" t="s">
        <v>333</v>
      </c>
      <c r="B167" s="87" t="s">
        <v>35</v>
      </c>
      <c r="C167" s="77" t="s">
        <v>394</v>
      </c>
      <c r="D167" s="88" t="s">
        <v>100</v>
      </c>
      <c r="E167" s="79" t="s">
        <v>44</v>
      </c>
      <c r="F167" s="80">
        <v>10</v>
      </c>
      <c r="G167" s="81"/>
      <c r="H167" s="82">
        <f t="shared" ref="H167:H169" si="27">ROUND(G167*F167,2)</f>
        <v>0</v>
      </c>
    </row>
    <row r="168" spans="1:8" s="98" customFormat="1" ht="33" customHeight="1" x14ac:dyDescent="0.2">
      <c r="A168" s="91" t="s">
        <v>156</v>
      </c>
      <c r="B168" s="87" t="s">
        <v>45</v>
      </c>
      <c r="C168" s="77" t="s">
        <v>395</v>
      </c>
      <c r="D168" s="88" t="s">
        <v>101</v>
      </c>
      <c r="E168" s="79" t="s">
        <v>44</v>
      </c>
      <c r="F168" s="80">
        <v>130</v>
      </c>
      <c r="G168" s="81"/>
      <c r="H168" s="82">
        <f t="shared" si="27"/>
        <v>0</v>
      </c>
    </row>
    <row r="169" spans="1:8" s="83" customFormat="1" ht="33" customHeight="1" x14ac:dyDescent="0.2">
      <c r="A169" s="91" t="s">
        <v>204</v>
      </c>
      <c r="B169" s="76" t="s">
        <v>245</v>
      </c>
      <c r="C169" s="77" t="s">
        <v>205</v>
      </c>
      <c r="D169" s="88" t="s">
        <v>206</v>
      </c>
      <c r="E169" s="79" t="s">
        <v>27</v>
      </c>
      <c r="F169" s="80">
        <v>10</v>
      </c>
      <c r="G169" s="81"/>
      <c r="H169" s="82">
        <f t="shared" si="27"/>
        <v>0</v>
      </c>
    </row>
    <row r="170" spans="1:8" s="83" customFormat="1" ht="30" customHeight="1" x14ac:dyDescent="0.2">
      <c r="A170" s="91" t="s">
        <v>157</v>
      </c>
      <c r="B170" s="76" t="s">
        <v>246</v>
      </c>
      <c r="C170" s="77" t="s">
        <v>158</v>
      </c>
      <c r="D170" s="88" t="s">
        <v>334</v>
      </c>
      <c r="E170" s="103"/>
      <c r="F170" s="85"/>
      <c r="G170" s="86"/>
      <c r="H170" s="82"/>
    </row>
    <row r="171" spans="1:8" s="83" customFormat="1" ht="30" customHeight="1" x14ac:dyDescent="0.2">
      <c r="A171" s="91" t="s">
        <v>207</v>
      </c>
      <c r="B171" s="87" t="s">
        <v>28</v>
      </c>
      <c r="C171" s="77" t="s">
        <v>208</v>
      </c>
      <c r="D171" s="88"/>
      <c r="E171" s="79"/>
      <c r="F171" s="85"/>
      <c r="G171" s="86"/>
      <c r="H171" s="82"/>
    </row>
    <row r="172" spans="1:8" s="83" customFormat="1" ht="30" customHeight="1" x14ac:dyDescent="0.2">
      <c r="A172" s="91" t="s">
        <v>159</v>
      </c>
      <c r="B172" s="97" t="s">
        <v>95</v>
      </c>
      <c r="C172" s="77" t="s">
        <v>113</v>
      </c>
      <c r="D172" s="88"/>
      <c r="E172" s="79" t="s">
        <v>29</v>
      </c>
      <c r="F172" s="80">
        <v>3695</v>
      </c>
      <c r="G172" s="81"/>
      <c r="H172" s="82">
        <f>ROUND(G172*F172,2)</f>
        <v>0</v>
      </c>
    </row>
    <row r="173" spans="1:8" s="83" customFormat="1" ht="30" customHeight="1" x14ac:dyDescent="0.2">
      <c r="A173" s="91" t="s">
        <v>160</v>
      </c>
      <c r="B173" s="87" t="s">
        <v>35</v>
      </c>
      <c r="C173" s="77" t="s">
        <v>62</v>
      </c>
      <c r="D173" s="88"/>
      <c r="E173" s="79"/>
      <c r="F173" s="85"/>
      <c r="G173" s="86"/>
      <c r="H173" s="82"/>
    </row>
    <row r="174" spans="1:8" s="83" customFormat="1" ht="30" customHeight="1" x14ac:dyDescent="0.2">
      <c r="A174" s="91" t="s">
        <v>161</v>
      </c>
      <c r="B174" s="97" t="s">
        <v>95</v>
      </c>
      <c r="C174" s="77" t="s">
        <v>113</v>
      </c>
      <c r="D174" s="88"/>
      <c r="E174" s="79" t="s">
        <v>29</v>
      </c>
      <c r="F174" s="80">
        <v>360</v>
      </c>
      <c r="G174" s="81"/>
      <c r="H174" s="82">
        <f>ROUND(G174*F174,2)</f>
        <v>0</v>
      </c>
    </row>
    <row r="175" spans="1:8" s="83" customFormat="1" ht="30" customHeight="1" x14ac:dyDescent="0.2">
      <c r="A175" s="91" t="s">
        <v>102</v>
      </c>
      <c r="B175" s="76" t="s">
        <v>248</v>
      </c>
      <c r="C175" s="77" t="s">
        <v>104</v>
      </c>
      <c r="D175" s="88" t="s">
        <v>209</v>
      </c>
      <c r="E175" s="79"/>
      <c r="F175" s="85"/>
      <c r="G175" s="86"/>
      <c r="H175" s="82"/>
    </row>
    <row r="176" spans="1:8" s="83" customFormat="1" ht="30" customHeight="1" x14ac:dyDescent="0.2">
      <c r="A176" s="91" t="s">
        <v>105</v>
      </c>
      <c r="B176" s="87" t="s">
        <v>28</v>
      </c>
      <c r="C176" s="77" t="s">
        <v>210</v>
      </c>
      <c r="D176" s="88" t="s">
        <v>2</v>
      </c>
      <c r="E176" s="79" t="s">
        <v>27</v>
      </c>
      <c r="F176" s="80">
        <v>945</v>
      </c>
      <c r="G176" s="81"/>
      <c r="H176" s="82">
        <f t="shared" ref="H176:H177" si="28">ROUND(G176*F176,2)</f>
        <v>0</v>
      </c>
    </row>
    <row r="177" spans="1:8" s="83" customFormat="1" ht="30" customHeight="1" x14ac:dyDescent="0.2">
      <c r="A177" s="91" t="s">
        <v>211</v>
      </c>
      <c r="B177" s="87" t="s">
        <v>35</v>
      </c>
      <c r="C177" s="77" t="s">
        <v>212</v>
      </c>
      <c r="D177" s="88" t="s">
        <v>2</v>
      </c>
      <c r="E177" s="79" t="s">
        <v>27</v>
      </c>
      <c r="F177" s="80">
        <v>15115</v>
      </c>
      <c r="G177" s="81"/>
      <c r="H177" s="82">
        <f t="shared" si="28"/>
        <v>0</v>
      </c>
    </row>
    <row r="178" spans="1:8" s="83" customFormat="1" ht="30" customHeight="1" x14ac:dyDescent="0.2">
      <c r="A178" s="91" t="s">
        <v>335</v>
      </c>
      <c r="B178" s="76" t="s">
        <v>250</v>
      </c>
      <c r="C178" s="77" t="s">
        <v>336</v>
      </c>
      <c r="D178" s="88" t="s">
        <v>337</v>
      </c>
      <c r="E178" s="79"/>
      <c r="F178" s="104"/>
      <c r="G178" s="86"/>
      <c r="H178" s="82"/>
    </row>
    <row r="179" spans="1:8" s="83" customFormat="1" ht="30" customHeight="1" x14ac:dyDescent="0.2">
      <c r="A179" s="91" t="s">
        <v>338</v>
      </c>
      <c r="B179" s="87" t="s">
        <v>28</v>
      </c>
      <c r="C179" s="77" t="s">
        <v>339</v>
      </c>
      <c r="D179" s="88"/>
      <c r="E179" s="79" t="s">
        <v>27</v>
      </c>
      <c r="F179" s="105">
        <v>13825</v>
      </c>
      <c r="G179" s="81"/>
      <c r="H179" s="82">
        <f t="shared" ref="H179:H181" si="29">ROUND(G179*F179,2)</f>
        <v>0</v>
      </c>
    </row>
    <row r="180" spans="1:8" s="83" customFormat="1" ht="30" customHeight="1" x14ac:dyDescent="0.2">
      <c r="A180" s="91" t="s">
        <v>340</v>
      </c>
      <c r="B180" s="76" t="s">
        <v>251</v>
      </c>
      <c r="C180" s="77" t="s">
        <v>341</v>
      </c>
      <c r="D180" s="88" t="s">
        <v>163</v>
      </c>
      <c r="E180" s="79" t="s">
        <v>27</v>
      </c>
      <c r="F180" s="80">
        <v>100</v>
      </c>
      <c r="G180" s="81"/>
      <c r="H180" s="82">
        <f t="shared" si="29"/>
        <v>0</v>
      </c>
    </row>
    <row r="181" spans="1:8" s="83" customFormat="1" ht="30" customHeight="1" x14ac:dyDescent="0.2">
      <c r="A181" s="91" t="s">
        <v>106</v>
      </c>
      <c r="B181" s="136" t="s">
        <v>262</v>
      </c>
      <c r="C181" s="122" t="s">
        <v>108</v>
      </c>
      <c r="D181" s="123" t="s">
        <v>162</v>
      </c>
      <c r="E181" s="124" t="s">
        <v>34</v>
      </c>
      <c r="F181" s="139">
        <v>42</v>
      </c>
      <c r="G181" s="125"/>
      <c r="H181" s="126">
        <f t="shared" si="29"/>
        <v>0</v>
      </c>
    </row>
    <row r="182" spans="1:8" s="74" customFormat="1" ht="33" customHeight="1" x14ac:dyDescent="0.2">
      <c r="A182" s="15"/>
      <c r="B182" s="150" t="s">
        <v>2</v>
      </c>
      <c r="C182" s="141" t="s">
        <v>18</v>
      </c>
      <c r="D182" s="142"/>
      <c r="E182" s="144"/>
      <c r="F182" s="144"/>
      <c r="G182" s="145"/>
      <c r="H182" s="146"/>
    </row>
    <row r="183" spans="1:8" s="83" customFormat="1" ht="33" customHeight="1" x14ac:dyDescent="0.2">
      <c r="A183" s="75" t="s">
        <v>47</v>
      </c>
      <c r="B183" s="76" t="s">
        <v>366</v>
      </c>
      <c r="C183" s="77" t="s">
        <v>48</v>
      </c>
      <c r="D183" s="88" t="s">
        <v>342</v>
      </c>
      <c r="E183" s="79"/>
      <c r="F183" s="104"/>
      <c r="G183" s="86"/>
      <c r="H183" s="107"/>
    </row>
    <row r="184" spans="1:8" s="83" customFormat="1" ht="33" customHeight="1" x14ac:dyDescent="0.2">
      <c r="A184" s="75" t="s">
        <v>68</v>
      </c>
      <c r="B184" s="87" t="s">
        <v>28</v>
      </c>
      <c r="C184" s="77" t="s">
        <v>400</v>
      </c>
      <c r="D184" s="88" t="s">
        <v>2</v>
      </c>
      <c r="E184" s="79" t="s">
        <v>27</v>
      </c>
      <c r="F184" s="105">
        <v>190</v>
      </c>
      <c r="G184" s="81"/>
      <c r="H184" s="82">
        <f t="shared" ref="H184:H185" si="30">ROUND(G184*F184,2)</f>
        <v>0</v>
      </c>
    </row>
    <row r="185" spans="1:8" s="83" customFormat="1" ht="30" customHeight="1" x14ac:dyDescent="0.2">
      <c r="A185" s="75" t="s">
        <v>144</v>
      </c>
      <c r="B185" s="76" t="s">
        <v>367</v>
      </c>
      <c r="C185" s="77" t="s">
        <v>401</v>
      </c>
      <c r="D185" s="88" t="s">
        <v>145</v>
      </c>
      <c r="E185" s="79" t="s">
        <v>27</v>
      </c>
      <c r="F185" s="105">
        <v>25</v>
      </c>
      <c r="G185" s="81"/>
      <c r="H185" s="82">
        <f t="shared" si="30"/>
        <v>0</v>
      </c>
    </row>
    <row r="186" spans="1:8" s="83" customFormat="1" ht="33" customHeight="1" x14ac:dyDescent="0.2">
      <c r="A186" s="75" t="s">
        <v>258</v>
      </c>
      <c r="B186" s="76" t="s">
        <v>368</v>
      </c>
      <c r="C186" s="77" t="s">
        <v>259</v>
      </c>
      <c r="D186" s="88" t="s">
        <v>334</v>
      </c>
      <c r="E186" s="103"/>
      <c r="F186" s="85"/>
      <c r="G186" s="86"/>
      <c r="H186" s="107"/>
    </row>
    <row r="187" spans="1:8" s="83" customFormat="1" ht="30" customHeight="1" x14ac:dyDescent="0.2">
      <c r="A187" s="75" t="s">
        <v>260</v>
      </c>
      <c r="B187" s="87" t="s">
        <v>28</v>
      </c>
      <c r="C187" s="77" t="s">
        <v>208</v>
      </c>
      <c r="D187" s="88"/>
      <c r="E187" s="79"/>
      <c r="F187" s="85"/>
      <c r="G187" s="86"/>
      <c r="H187" s="107"/>
    </row>
    <row r="188" spans="1:8" s="83" customFormat="1" ht="30" customHeight="1" x14ac:dyDescent="0.2">
      <c r="A188" s="75" t="s">
        <v>261</v>
      </c>
      <c r="B188" s="97" t="s">
        <v>95</v>
      </c>
      <c r="C188" s="77" t="s">
        <v>113</v>
      </c>
      <c r="D188" s="88"/>
      <c r="E188" s="79" t="s">
        <v>29</v>
      </c>
      <c r="F188" s="80">
        <v>25</v>
      </c>
      <c r="G188" s="81"/>
      <c r="H188" s="82">
        <f>ROUND(G188*F188,2)</f>
        <v>0</v>
      </c>
    </row>
    <row r="189" spans="1:8" s="74" customFormat="1" ht="33" customHeight="1" x14ac:dyDescent="0.2">
      <c r="A189" s="15"/>
      <c r="B189" s="106" t="s">
        <v>2</v>
      </c>
      <c r="C189" s="90" t="s">
        <v>19</v>
      </c>
      <c r="D189" s="7"/>
      <c r="E189" s="108"/>
      <c r="F189" s="73"/>
      <c r="G189" s="15"/>
      <c r="H189" s="18"/>
    </row>
    <row r="190" spans="1:8" s="83" customFormat="1" ht="30" customHeight="1" x14ac:dyDescent="0.2">
      <c r="A190" s="75" t="s">
        <v>49</v>
      </c>
      <c r="B190" s="76" t="s">
        <v>369</v>
      </c>
      <c r="C190" s="77" t="s">
        <v>50</v>
      </c>
      <c r="D190" s="88" t="s">
        <v>115</v>
      </c>
      <c r="E190" s="79" t="s">
        <v>44</v>
      </c>
      <c r="F190" s="105">
        <v>3895</v>
      </c>
      <c r="G190" s="81"/>
      <c r="H190" s="82">
        <f>ROUND(G190*F190,2)</f>
        <v>0</v>
      </c>
    </row>
    <row r="191" spans="1:8" s="74" customFormat="1" ht="33" customHeight="1" x14ac:dyDescent="0.2">
      <c r="A191" s="15"/>
      <c r="B191" s="106" t="s">
        <v>2</v>
      </c>
      <c r="C191" s="90" t="s">
        <v>20</v>
      </c>
      <c r="D191" s="7"/>
      <c r="E191" s="108"/>
      <c r="F191" s="73"/>
      <c r="G191" s="15"/>
      <c r="H191" s="18"/>
    </row>
    <row r="192" spans="1:8" s="83" customFormat="1" ht="30" customHeight="1" x14ac:dyDescent="0.2">
      <c r="A192" s="75" t="s">
        <v>343</v>
      </c>
      <c r="B192" s="76" t="s">
        <v>370</v>
      </c>
      <c r="C192" s="77" t="s">
        <v>344</v>
      </c>
      <c r="D192" s="88" t="s">
        <v>117</v>
      </c>
      <c r="E192" s="79"/>
      <c r="F192" s="104"/>
      <c r="G192" s="86"/>
      <c r="H192" s="107"/>
    </row>
    <row r="193" spans="1:8" s="83" customFormat="1" ht="30" customHeight="1" x14ac:dyDescent="0.2">
      <c r="A193" s="75" t="s">
        <v>345</v>
      </c>
      <c r="B193" s="87" t="s">
        <v>28</v>
      </c>
      <c r="C193" s="77" t="s">
        <v>346</v>
      </c>
      <c r="D193" s="88"/>
      <c r="E193" s="79" t="s">
        <v>34</v>
      </c>
      <c r="F193" s="104">
        <v>2</v>
      </c>
      <c r="G193" s="81"/>
      <c r="H193" s="82">
        <f>ROUND(G193*F193,2)</f>
        <v>0</v>
      </c>
    </row>
    <row r="194" spans="1:8" s="83" customFormat="1" ht="30" customHeight="1" x14ac:dyDescent="0.2">
      <c r="A194" s="75" t="s">
        <v>347</v>
      </c>
      <c r="B194" s="76" t="s">
        <v>371</v>
      </c>
      <c r="C194" s="77" t="s">
        <v>348</v>
      </c>
      <c r="D194" s="88" t="s">
        <v>117</v>
      </c>
      <c r="E194" s="79"/>
      <c r="F194" s="104"/>
      <c r="G194" s="86"/>
      <c r="H194" s="107"/>
    </row>
    <row r="195" spans="1:8" s="83" customFormat="1" ht="30" customHeight="1" x14ac:dyDescent="0.2">
      <c r="A195" s="75" t="s">
        <v>349</v>
      </c>
      <c r="B195" s="87" t="s">
        <v>28</v>
      </c>
      <c r="C195" s="77" t="s">
        <v>143</v>
      </c>
      <c r="D195" s="88"/>
      <c r="E195" s="79" t="s">
        <v>34</v>
      </c>
      <c r="F195" s="104">
        <v>3</v>
      </c>
      <c r="G195" s="81"/>
      <c r="H195" s="82">
        <f>ROUND(G195*F195,2)</f>
        <v>0</v>
      </c>
    </row>
    <row r="196" spans="1:8" s="83" customFormat="1" ht="30" customHeight="1" x14ac:dyDescent="0.2">
      <c r="A196" s="75" t="s">
        <v>118</v>
      </c>
      <c r="B196" s="76" t="s">
        <v>372</v>
      </c>
      <c r="C196" s="77" t="s">
        <v>120</v>
      </c>
      <c r="D196" s="88" t="s">
        <v>117</v>
      </c>
      <c r="E196" s="79"/>
      <c r="F196" s="104"/>
      <c r="G196" s="86"/>
      <c r="H196" s="107"/>
    </row>
    <row r="197" spans="1:8" s="83" customFormat="1" ht="30" customHeight="1" x14ac:dyDescent="0.2">
      <c r="A197" s="75" t="s">
        <v>121</v>
      </c>
      <c r="B197" s="87" t="s">
        <v>28</v>
      </c>
      <c r="C197" s="77" t="s">
        <v>122</v>
      </c>
      <c r="D197" s="88"/>
      <c r="E197" s="79"/>
      <c r="F197" s="104"/>
      <c r="G197" s="86"/>
      <c r="H197" s="107"/>
    </row>
    <row r="198" spans="1:8" s="83" customFormat="1" ht="33" customHeight="1" x14ac:dyDescent="0.2">
      <c r="A198" s="75" t="s">
        <v>167</v>
      </c>
      <c r="B198" s="97" t="s">
        <v>95</v>
      </c>
      <c r="C198" s="77" t="s">
        <v>350</v>
      </c>
      <c r="D198" s="88"/>
      <c r="E198" s="79" t="s">
        <v>44</v>
      </c>
      <c r="F198" s="105">
        <v>10</v>
      </c>
      <c r="G198" s="81"/>
      <c r="H198" s="82">
        <f>ROUND(G198*F198,2)</f>
        <v>0</v>
      </c>
    </row>
    <row r="199" spans="1:8" s="111" customFormat="1" ht="30" customHeight="1" x14ac:dyDescent="0.2">
      <c r="A199" s="75" t="s">
        <v>69</v>
      </c>
      <c r="B199" s="76" t="s">
        <v>373</v>
      </c>
      <c r="C199" s="109" t="s">
        <v>213</v>
      </c>
      <c r="D199" s="110" t="s">
        <v>219</v>
      </c>
      <c r="E199" s="79"/>
      <c r="F199" s="104"/>
      <c r="G199" s="86"/>
      <c r="H199" s="107"/>
    </row>
    <row r="200" spans="1:8" s="83" customFormat="1" ht="33" customHeight="1" x14ac:dyDescent="0.2">
      <c r="A200" s="75" t="s">
        <v>70</v>
      </c>
      <c r="B200" s="87" t="s">
        <v>28</v>
      </c>
      <c r="C200" s="112" t="s">
        <v>254</v>
      </c>
      <c r="D200" s="88"/>
      <c r="E200" s="79" t="s">
        <v>34</v>
      </c>
      <c r="F200" s="104">
        <v>2</v>
      </c>
      <c r="G200" s="81"/>
      <c r="H200" s="82">
        <f t="shared" ref="H200:H204" si="31">ROUND(G200*F200,2)</f>
        <v>0</v>
      </c>
    </row>
    <row r="201" spans="1:8" s="83" customFormat="1" ht="33" customHeight="1" x14ac:dyDescent="0.2">
      <c r="A201" s="75" t="s">
        <v>71</v>
      </c>
      <c r="B201" s="87" t="s">
        <v>35</v>
      </c>
      <c r="C201" s="112" t="s">
        <v>255</v>
      </c>
      <c r="D201" s="88"/>
      <c r="E201" s="79" t="s">
        <v>34</v>
      </c>
      <c r="F201" s="104">
        <v>2</v>
      </c>
      <c r="G201" s="81"/>
      <c r="H201" s="82">
        <f t="shared" si="31"/>
        <v>0</v>
      </c>
    </row>
    <row r="202" spans="1:8" s="83" customFormat="1" ht="33" customHeight="1" x14ac:dyDescent="0.2">
      <c r="A202" s="75" t="s">
        <v>170</v>
      </c>
      <c r="B202" s="87" t="s">
        <v>45</v>
      </c>
      <c r="C202" s="112" t="s">
        <v>351</v>
      </c>
      <c r="D202" s="88"/>
      <c r="E202" s="79" t="s">
        <v>34</v>
      </c>
      <c r="F202" s="104">
        <v>2</v>
      </c>
      <c r="G202" s="81"/>
      <c r="H202" s="82">
        <f t="shared" si="31"/>
        <v>0</v>
      </c>
    </row>
    <row r="203" spans="1:8" s="83" customFormat="1" ht="30" customHeight="1" x14ac:dyDescent="0.2">
      <c r="A203" s="75" t="s">
        <v>214</v>
      </c>
      <c r="B203" s="87" t="s">
        <v>55</v>
      </c>
      <c r="C203" s="112" t="s">
        <v>215</v>
      </c>
      <c r="D203" s="88"/>
      <c r="E203" s="79" t="s">
        <v>34</v>
      </c>
      <c r="F203" s="104">
        <v>5</v>
      </c>
      <c r="G203" s="81"/>
      <c r="H203" s="82">
        <f t="shared" si="31"/>
        <v>0</v>
      </c>
    </row>
    <row r="204" spans="1:8" s="83" customFormat="1" ht="30" customHeight="1" x14ac:dyDescent="0.2">
      <c r="A204" s="75" t="s">
        <v>216</v>
      </c>
      <c r="B204" s="87" t="s">
        <v>59</v>
      </c>
      <c r="C204" s="112" t="s">
        <v>217</v>
      </c>
      <c r="D204" s="88"/>
      <c r="E204" s="79" t="s">
        <v>34</v>
      </c>
      <c r="F204" s="104">
        <v>5</v>
      </c>
      <c r="G204" s="81"/>
      <c r="H204" s="82">
        <f t="shared" si="31"/>
        <v>0</v>
      </c>
    </row>
    <row r="205" spans="1:8" s="111" customFormat="1" ht="36" customHeight="1" x14ac:dyDescent="0.2">
      <c r="A205" s="75" t="s">
        <v>362</v>
      </c>
      <c r="B205" s="76" t="s">
        <v>374</v>
      </c>
      <c r="C205" s="135" t="s">
        <v>363</v>
      </c>
      <c r="D205" s="88" t="s">
        <v>117</v>
      </c>
      <c r="E205" s="79"/>
      <c r="F205" s="104"/>
      <c r="G205" s="86"/>
      <c r="H205" s="107"/>
    </row>
    <row r="206" spans="1:8" s="111" customFormat="1" ht="30" customHeight="1" x14ac:dyDescent="0.2">
      <c r="A206" s="75" t="s">
        <v>364</v>
      </c>
      <c r="B206" s="87" t="s">
        <v>28</v>
      </c>
      <c r="C206" s="135" t="s">
        <v>365</v>
      </c>
      <c r="D206" s="88"/>
      <c r="E206" s="79" t="s">
        <v>34</v>
      </c>
      <c r="F206" s="104">
        <v>3</v>
      </c>
      <c r="G206" s="81"/>
      <c r="H206" s="82">
        <f>ROUND(G206*F206,2)</f>
        <v>0</v>
      </c>
    </row>
    <row r="207" spans="1:8" s="74" customFormat="1" ht="33" customHeight="1" x14ac:dyDescent="0.2">
      <c r="A207" s="15"/>
      <c r="B207" s="113" t="s">
        <v>2</v>
      </c>
      <c r="C207" s="90" t="s">
        <v>21</v>
      </c>
      <c r="D207" s="7"/>
      <c r="E207" s="108"/>
      <c r="F207" s="73"/>
      <c r="G207" s="15"/>
      <c r="H207" s="18"/>
    </row>
    <row r="208" spans="1:8" s="83" customFormat="1" ht="33" customHeight="1" x14ac:dyDescent="0.2">
      <c r="A208" s="75" t="s">
        <v>51</v>
      </c>
      <c r="B208" s="136" t="s">
        <v>375</v>
      </c>
      <c r="C208" s="138" t="s">
        <v>218</v>
      </c>
      <c r="D208" s="151" t="s">
        <v>219</v>
      </c>
      <c r="E208" s="124" t="s">
        <v>34</v>
      </c>
      <c r="F208" s="139">
        <v>13</v>
      </c>
      <c r="G208" s="125"/>
      <c r="H208" s="126">
        <f>ROUND(G208*F208,2)</f>
        <v>0</v>
      </c>
    </row>
    <row r="209" spans="1:8" s="83" customFormat="1" ht="30" customHeight="1" x14ac:dyDescent="0.2">
      <c r="A209" s="75" t="s">
        <v>63</v>
      </c>
      <c r="B209" s="127" t="s">
        <v>376</v>
      </c>
      <c r="C209" s="128" t="s">
        <v>72</v>
      </c>
      <c r="D209" s="129" t="s">
        <v>117</v>
      </c>
      <c r="E209" s="130"/>
      <c r="F209" s="152"/>
      <c r="G209" s="153"/>
      <c r="H209" s="154"/>
    </row>
    <row r="210" spans="1:8" s="83" customFormat="1" ht="30" customHeight="1" x14ac:dyDescent="0.2">
      <c r="A210" s="75" t="s">
        <v>73</v>
      </c>
      <c r="B210" s="87" t="s">
        <v>28</v>
      </c>
      <c r="C210" s="77" t="s">
        <v>130</v>
      </c>
      <c r="D210" s="88"/>
      <c r="E210" s="79" t="s">
        <v>64</v>
      </c>
      <c r="F210" s="105">
        <v>1</v>
      </c>
      <c r="G210" s="81"/>
      <c r="H210" s="82">
        <f>ROUND(G210*F210,2)</f>
        <v>0</v>
      </c>
    </row>
    <row r="211" spans="1:8" s="83" customFormat="1" ht="30" customHeight="1" x14ac:dyDescent="0.2">
      <c r="A211" s="75" t="s">
        <v>52</v>
      </c>
      <c r="B211" s="76" t="s">
        <v>377</v>
      </c>
      <c r="C211" s="112" t="s">
        <v>220</v>
      </c>
      <c r="D211" s="110" t="s">
        <v>219</v>
      </c>
      <c r="E211" s="79"/>
      <c r="F211" s="104"/>
      <c r="G211" s="86"/>
      <c r="H211" s="107"/>
    </row>
    <row r="212" spans="1:8" s="83" customFormat="1" ht="30" customHeight="1" x14ac:dyDescent="0.2">
      <c r="A212" s="75" t="s">
        <v>173</v>
      </c>
      <c r="B212" s="87" t="s">
        <v>28</v>
      </c>
      <c r="C212" s="77" t="s">
        <v>174</v>
      </c>
      <c r="D212" s="88"/>
      <c r="E212" s="79" t="s">
        <v>34</v>
      </c>
      <c r="F212" s="104">
        <v>1</v>
      </c>
      <c r="G212" s="81"/>
      <c r="H212" s="82">
        <f t="shared" ref="H212:H219" si="32">ROUND(G212*F212,2)</f>
        <v>0</v>
      </c>
    </row>
    <row r="213" spans="1:8" s="83" customFormat="1" ht="30" customHeight="1" x14ac:dyDescent="0.2">
      <c r="A213" s="75" t="s">
        <v>53</v>
      </c>
      <c r="B213" s="87" t="s">
        <v>35</v>
      </c>
      <c r="C213" s="77" t="s">
        <v>132</v>
      </c>
      <c r="D213" s="88"/>
      <c r="E213" s="79" t="s">
        <v>34</v>
      </c>
      <c r="F213" s="104">
        <v>2</v>
      </c>
      <c r="G213" s="81"/>
      <c r="H213" s="82">
        <f t="shared" si="32"/>
        <v>0</v>
      </c>
    </row>
    <row r="214" spans="1:8" s="83" customFormat="1" ht="30" customHeight="1" x14ac:dyDescent="0.2">
      <c r="A214" s="75" t="s">
        <v>54</v>
      </c>
      <c r="B214" s="87" t="s">
        <v>45</v>
      </c>
      <c r="C214" s="77" t="s">
        <v>146</v>
      </c>
      <c r="D214" s="88"/>
      <c r="E214" s="79" t="s">
        <v>34</v>
      </c>
      <c r="F214" s="104">
        <v>1</v>
      </c>
      <c r="G214" s="81"/>
      <c r="H214" s="82">
        <f t="shared" si="32"/>
        <v>0</v>
      </c>
    </row>
    <row r="215" spans="1:8" s="83" customFormat="1" ht="30" customHeight="1" x14ac:dyDescent="0.2">
      <c r="A215" s="75" t="s">
        <v>65</v>
      </c>
      <c r="B215" s="76" t="s">
        <v>378</v>
      </c>
      <c r="C215" s="77" t="s">
        <v>74</v>
      </c>
      <c r="D215" s="110" t="s">
        <v>219</v>
      </c>
      <c r="E215" s="79" t="s">
        <v>34</v>
      </c>
      <c r="F215" s="104">
        <v>1</v>
      </c>
      <c r="G215" s="81"/>
      <c r="H215" s="82">
        <f t="shared" si="32"/>
        <v>0</v>
      </c>
    </row>
    <row r="216" spans="1:8" s="83" customFormat="1" ht="30" customHeight="1" x14ac:dyDescent="0.2">
      <c r="A216" s="75" t="s">
        <v>66</v>
      </c>
      <c r="B216" s="76" t="s">
        <v>379</v>
      </c>
      <c r="C216" s="77" t="s">
        <v>75</v>
      </c>
      <c r="D216" s="110" t="s">
        <v>219</v>
      </c>
      <c r="E216" s="79" t="s">
        <v>34</v>
      </c>
      <c r="F216" s="104">
        <v>1</v>
      </c>
      <c r="G216" s="81"/>
      <c r="H216" s="82">
        <f t="shared" si="32"/>
        <v>0</v>
      </c>
    </row>
    <row r="217" spans="1:8" s="83" customFormat="1" ht="30" customHeight="1" x14ac:dyDescent="0.2">
      <c r="A217" s="75" t="s">
        <v>67</v>
      </c>
      <c r="B217" s="76" t="s">
        <v>380</v>
      </c>
      <c r="C217" s="77" t="s">
        <v>76</v>
      </c>
      <c r="D217" s="110" t="s">
        <v>219</v>
      </c>
      <c r="E217" s="79" t="s">
        <v>34</v>
      </c>
      <c r="F217" s="104">
        <v>1</v>
      </c>
      <c r="G217" s="81"/>
      <c r="H217" s="82">
        <f t="shared" si="32"/>
        <v>0</v>
      </c>
    </row>
    <row r="218" spans="1:8" s="83" customFormat="1" ht="30" customHeight="1" x14ac:dyDescent="0.2">
      <c r="A218" s="114" t="s">
        <v>247</v>
      </c>
      <c r="B218" s="115" t="s">
        <v>381</v>
      </c>
      <c r="C218" s="112" t="s">
        <v>249</v>
      </c>
      <c r="D218" s="110" t="s">
        <v>219</v>
      </c>
      <c r="E218" s="116" t="s">
        <v>34</v>
      </c>
      <c r="F218" s="117">
        <v>1</v>
      </c>
      <c r="G218" s="118"/>
      <c r="H218" s="119">
        <f t="shared" si="32"/>
        <v>0</v>
      </c>
    </row>
    <row r="219" spans="1:8" s="83" customFormat="1" ht="30" customHeight="1" x14ac:dyDescent="0.2">
      <c r="A219" s="75" t="s">
        <v>352</v>
      </c>
      <c r="B219" s="76" t="s">
        <v>382</v>
      </c>
      <c r="C219" s="112" t="s">
        <v>353</v>
      </c>
      <c r="D219" s="110" t="s">
        <v>219</v>
      </c>
      <c r="E219" s="79" t="s">
        <v>34</v>
      </c>
      <c r="F219" s="104">
        <v>4</v>
      </c>
      <c r="G219" s="81"/>
      <c r="H219" s="82">
        <f t="shared" si="32"/>
        <v>0</v>
      </c>
    </row>
    <row r="220" spans="1:8" s="74" customFormat="1" ht="33" customHeight="1" x14ac:dyDescent="0.2">
      <c r="A220" s="15"/>
      <c r="B220" s="71" t="s">
        <v>2</v>
      </c>
      <c r="C220" s="90" t="s">
        <v>22</v>
      </c>
      <c r="D220" s="7"/>
      <c r="E220" s="6"/>
      <c r="F220" s="7"/>
      <c r="G220" s="15"/>
      <c r="H220" s="18"/>
    </row>
    <row r="221" spans="1:8" s="83" customFormat="1" ht="30" customHeight="1" x14ac:dyDescent="0.2">
      <c r="A221" s="91" t="s">
        <v>56</v>
      </c>
      <c r="B221" s="76" t="s">
        <v>383</v>
      </c>
      <c r="C221" s="77" t="s">
        <v>57</v>
      </c>
      <c r="D221" s="88" t="s">
        <v>384</v>
      </c>
      <c r="E221" s="79"/>
      <c r="F221" s="85"/>
      <c r="G221" s="86"/>
      <c r="H221" s="82"/>
    </row>
    <row r="222" spans="1:8" s="83" customFormat="1" ht="30" customHeight="1" x14ac:dyDescent="0.2">
      <c r="A222" s="91" t="s">
        <v>137</v>
      </c>
      <c r="B222" s="87" t="s">
        <v>28</v>
      </c>
      <c r="C222" s="77" t="s">
        <v>138</v>
      </c>
      <c r="D222" s="88"/>
      <c r="E222" s="79" t="s">
        <v>27</v>
      </c>
      <c r="F222" s="80">
        <v>600</v>
      </c>
      <c r="G222" s="81"/>
      <c r="H222" s="82">
        <f>ROUND(G222*F222,2)</f>
        <v>0</v>
      </c>
    </row>
    <row r="223" spans="1:8" s="83" customFormat="1" ht="30" customHeight="1" x14ac:dyDescent="0.2">
      <c r="A223" s="91" t="s">
        <v>58</v>
      </c>
      <c r="B223" s="87" t="s">
        <v>35</v>
      </c>
      <c r="C223" s="77" t="s">
        <v>139</v>
      </c>
      <c r="D223" s="88"/>
      <c r="E223" s="79" t="s">
        <v>27</v>
      </c>
      <c r="F223" s="80">
        <v>10565</v>
      </c>
      <c r="G223" s="81"/>
      <c r="H223" s="82">
        <f>ROUND(G223*F223,2)</f>
        <v>0</v>
      </c>
    </row>
    <row r="224" spans="1:8" s="35" customFormat="1" ht="33" customHeight="1" thickBot="1" x14ac:dyDescent="0.25">
      <c r="A224" s="36"/>
      <c r="B224" s="31" t="str">
        <f>B100</f>
        <v>B</v>
      </c>
      <c r="C224" s="166" t="str">
        <f>C100</f>
        <v>WARDE AVENUE - ST. MARY'S ROAD TO DAKOTA STREET
MAJOR REHABILITATION</v>
      </c>
      <c r="D224" s="167"/>
      <c r="E224" s="167"/>
      <c r="F224" s="168"/>
      <c r="G224" s="36" t="s">
        <v>15</v>
      </c>
      <c r="H224" s="36">
        <f>SUM(H100:H223)</f>
        <v>0</v>
      </c>
    </row>
    <row r="225" spans="1:8" s="65" customFormat="1" ht="33" customHeight="1" thickTop="1" x14ac:dyDescent="0.2">
      <c r="A225" s="62"/>
      <c r="B225" s="63" t="s">
        <v>14</v>
      </c>
      <c r="C225" s="173" t="s">
        <v>264</v>
      </c>
      <c r="D225" s="174"/>
      <c r="E225" s="174"/>
      <c r="F225" s="175"/>
      <c r="G225" s="62"/>
      <c r="H225" s="64"/>
    </row>
    <row r="226" spans="1:8" s="61" customFormat="1" ht="30" customHeight="1" x14ac:dyDescent="0.2">
      <c r="A226" s="66" t="s">
        <v>266</v>
      </c>
      <c r="B226" s="55" t="s">
        <v>179</v>
      </c>
      <c r="C226" s="56" t="s">
        <v>267</v>
      </c>
      <c r="D226" s="60" t="s">
        <v>354</v>
      </c>
      <c r="E226" s="57" t="s">
        <v>265</v>
      </c>
      <c r="F226" s="155">
        <v>1</v>
      </c>
      <c r="G226" s="58"/>
      <c r="H226" s="59">
        <f t="shared" ref="H226" si="33">ROUND(G226*F226,2)</f>
        <v>0</v>
      </c>
    </row>
    <row r="227" spans="1:8" s="65" customFormat="1" ht="33" customHeight="1" thickBot="1" x14ac:dyDescent="0.25">
      <c r="A227" s="67"/>
      <c r="B227" s="68" t="str">
        <f>B225</f>
        <v>C</v>
      </c>
      <c r="C227" s="176" t="str">
        <f>C225</f>
        <v>MOBILIZATION /DEMOLIBIZATION</v>
      </c>
      <c r="D227" s="177"/>
      <c r="E227" s="177"/>
      <c r="F227" s="178"/>
      <c r="G227" s="69" t="s">
        <v>15</v>
      </c>
      <c r="H227" s="70">
        <f>H226</f>
        <v>0</v>
      </c>
    </row>
    <row r="228" spans="1:8" ht="36" customHeight="1" thickTop="1" x14ac:dyDescent="0.25">
      <c r="A228" s="48"/>
      <c r="B228" s="8"/>
      <c r="C228" s="12" t="s">
        <v>16</v>
      </c>
      <c r="D228" s="21"/>
      <c r="E228" s="1"/>
      <c r="F228" s="1"/>
      <c r="G228" s="50"/>
      <c r="H228" s="53"/>
    </row>
    <row r="229" spans="1:8" ht="33" customHeight="1" thickBot="1" x14ac:dyDescent="0.25">
      <c r="A229" s="16"/>
      <c r="B229" s="31" t="str">
        <f>B6</f>
        <v>A</v>
      </c>
      <c r="C229" s="169" t="str">
        <f>C6</f>
        <v>PANDORA AVENUE EAST - WAYOTA STREET TO RAVENHURST STREET
MAJOR REHABILITATION</v>
      </c>
      <c r="D229" s="167"/>
      <c r="E229" s="167"/>
      <c r="F229" s="168"/>
      <c r="G229" s="16" t="s">
        <v>15</v>
      </c>
      <c r="H229" s="16">
        <f>H99</f>
        <v>0</v>
      </c>
    </row>
    <row r="230" spans="1:8" ht="33" customHeight="1" thickTop="1" thickBot="1" x14ac:dyDescent="0.25">
      <c r="A230" s="16"/>
      <c r="B230" s="31" t="str">
        <f>B100</f>
        <v>B</v>
      </c>
      <c r="C230" s="170" t="str">
        <f>C100</f>
        <v>WARDE AVENUE - ST. MARY'S ROAD TO DAKOTA STREET
MAJOR REHABILITATION</v>
      </c>
      <c r="D230" s="171"/>
      <c r="E230" s="171"/>
      <c r="F230" s="172"/>
      <c r="G230" s="16" t="s">
        <v>15</v>
      </c>
      <c r="H230" s="16">
        <f>H224</f>
        <v>0</v>
      </c>
    </row>
    <row r="231" spans="1:8" ht="33" customHeight="1" thickTop="1" thickBot="1" x14ac:dyDescent="0.25">
      <c r="A231" s="23"/>
      <c r="B231" s="31" t="str">
        <f>B225</f>
        <v>C</v>
      </c>
      <c r="C231" s="179" t="str">
        <f>C225</f>
        <v>MOBILIZATION /DEMOLIBIZATION</v>
      </c>
      <c r="D231" s="180"/>
      <c r="E231" s="180"/>
      <c r="F231" s="181"/>
      <c r="G231" s="23" t="s">
        <v>15</v>
      </c>
      <c r="H231" s="23">
        <f>H227</f>
        <v>0</v>
      </c>
    </row>
    <row r="232" spans="1:8" s="30" customFormat="1" ht="37.9" customHeight="1" thickTop="1" x14ac:dyDescent="0.2">
      <c r="A232" s="15"/>
      <c r="B232" s="161" t="s">
        <v>24</v>
      </c>
      <c r="C232" s="162"/>
      <c r="D232" s="162"/>
      <c r="E232" s="162"/>
      <c r="F232" s="162"/>
      <c r="G232" s="156">
        <f>SUM(H229:H231)</f>
        <v>0</v>
      </c>
      <c r="H232" s="157"/>
    </row>
    <row r="233" spans="1:8" ht="15.95" customHeight="1" x14ac:dyDescent="0.2">
      <c r="A233" s="49"/>
      <c r="B233" s="44"/>
      <c r="C233" s="45"/>
      <c r="D233" s="46"/>
      <c r="E233" s="45"/>
      <c r="F233" s="45"/>
      <c r="G233" s="22"/>
      <c r="H233" s="54"/>
    </row>
  </sheetData>
  <sheetProtection algorithmName="SHA-512" hashValue="mQrtY7hJ7/YcpNHdYzFNhm7fpW+yIfsW5ZOLYz98Bt3/QmdhnsoT38/hgKW3izeiDlyDJnpN0yf03apczxrPvA==" saltValue="RC1GNLbvGBaGGPKPPuV4fA==" spinCount="100000" sheet="1" selectLockedCells="1"/>
  <mergeCells count="11">
    <mergeCell ref="G232:H232"/>
    <mergeCell ref="C6:F6"/>
    <mergeCell ref="B232:F232"/>
    <mergeCell ref="C100:F100"/>
    <mergeCell ref="C99:F99"/>
    <mergeCell ref="C224:F224"/>
    <mergeCell ref="C229:F229"/>
    <mergeCell ref="C230:F230"/>
    <mergeCell ref="C225:F225"/>
    <mergeCell ref="C227:F227"/>
    <mergeCell ref="C231:F231"/>
  </mergeCells>
  <phoneticPr fontId="0" type="noConversion"/>
  <conditionalFormatting sqref="D226">
    <cfRule type="cellIs" dxfId="349" priority="717" stopIfTrue="1" operator="equal">
      <formula>"CW 2130-R11"</formula>
    </cfRule>
    <cfRule type="cellIs" dxfId="348" priority="718" stopIfTrue="1" operator="equal">
      <formula>"CW 3120-R2"</formula>
    </cfRule>
    <cfRule type="cellIs" dxfId="347" priority="719" stopIfTrue="1" operator="equal">
      <formula>"CW 3240-R7"</formula>
    </cfRule>
  </conditionalFormatting>
  <conditionalFormatting sqref="G226">
    <cfRule type="expression" dxfId="346" priority="713">
      <formula>G226&gt;G232*0.05</formula>
    </cfRule>
  </conditionalFormatting>
  <conditionalFormatting sqref="D36:D41 D90 D43 D13:D14 D23 D25:D28 D33:D34 D81:D84">
    <cfRule type="cellIs" dxfId="345" priority="362" stopIfTrue="1" operator="equal">
      <formula>"CW 2130-R11"</formula>
    </cfRule>
    <cfRule type="cellIs" dxfId="344" priority="363" stopIfTrue="1" operator="equal">
      <formula>"CW 3120-R2"</formula>
    </cfRule>
    <cfRule type="cellIs" dxfId="343" priority="364" stopIfTrue="1" operator="equal">
      <formula>"CW 3240-R7"</formula>
    </cfRule>
  </conditionalFormatting>
  <conditionalFormatting sqref="D8">
    <cfRule type="cellIs" dxfId="342" priority="359" stopIfTrue="1" operator="equal">
      <formula>"CW 2130-R11"</formula>
    </cfRule>
    <cfRule type="cellIs" dxfId="341" priority="360" stopIfTrue="1" operator="equal">
      <formula>"CW 3120-R2"</formula>
    </cfRule>
    <cfRule type="cellIs" dxfId="340" priority="361" stopIfTrue="1" operator="equal">
      <formula>"CW 3240-R7"</formula>
    </cfRule>
  </conditionalFormatting>
  <conditionalFormatting sqref="D9">
    <cfRule type="cellIs" dxfId="339" priority="356" stopIfTrue="1" operator="equal">
      <formula>"CW 2130-R11"</formula>
    </cfRule>
    <cfRule type="cellIs" dxfId="338" priority="357" stopIfTrue="1" operator="equal">
      <formula>"CW 3120-R2"</formula>
    </cfRule>
    <cfRule type="cellIs" dxfId="337" priority="358" stopIfTrue="1" operator="equal">
      <formula>"CW 3240-R7"</formula>
    </cfRule>
  </conditionalFormatting>
  <conditionalFormatting sqref="D10:D11">
    <cfRule type="cellIs" dxfId="336" priority="353" stopIfTrue="1" operator="equal">
      <formula>"CW 2130-R11"</formula>
    </cfRule>
    <cfRule type="cellIs" dxfId="335" priority="354" stopIfTrue="1" operator="equal">
      <formula>"CW 3120-R2"</formula>
    </cfRule>
    <cfRule type="cellIs" dxfId="334" priority="355" stopIfTrue="1" operator="equal">
      <formula>"CW 3240-R7"</formula>
    </cfRule>
  </conditionalFormatting>
  <conditionalFormatting sqref="D15">
    <cfRule type="cellIs" dxfId="333" priority="350" stopIfTrue="1" operator="equal">
      <formula>"CW 2130-R11"</formula>
    </cfRule>
    <cfRule type="cellIs" dxfId="332" priority="351" stopIfTrue="1" operator="equal">
      <formula>"CW 3120-R2"</formula>
    </cfRule>
    <cfRule type="cellIs" dxfId="331" priority="352" stopIfTrue="1" operator="equal">
      <formula>"CW 3240-R7"</formula>
    </cfRule>
  </conditionalFormatting>
  <conditionalFormatting sqref="D16">
    <cfRule type="cellIs" dxfId="330" priority="347" stopIfTrue="1" operator="equal">
      <formula>"CW 2130-R11"</formula>
    </cfRule>
    <cfRule type="cellIs" dxfId="329" priority="348" stopIfTrue="1" operator="equal">
      <formula>"CW 3120-R2"</formula>
    </cfRule>
    <cfRule type="cellIs" dxfId="328" priority="349" stopIfTrue="1" operator="equal">
      <formula>"CW 3240-R7"</formula>
    </cfRule>
  </conditionalFormatting>
  <conditionalFormatting sqref="D17">
    <cfRule type="cellIs" dxfId="327" priority="344" stopIfTrue="1" operator="equal">
      <formula>"CW 2130-R11"</formula>
    </cfRule>
    <cfRule type="cellIs" dxfId="326" priority="345" stopIfTrue="1" operator="equal">
      <formula>"CW 3120-R2"</formula>
    </cfRule>
    <cfRule type="cellIs" dxfId="325" priority="346" stopIfTrue="1" operator="equal">
      <formula>"CW 3240-R7"</formula>
    </cfRule>
  </conditionalFormatting>
  <conditionalFormatting sqref="D18:D21">
    <cfRule type="cellIs" dxfId="324" priority="341" stopIfTrue="1" operator="equal">
      <formula>"CW 2130-R11"</formula>
    </cfRule>
    <cfRule type="cellIs" dxfId="323" priority="342" stopIfTrue="1" operator="equal">
      <formula>"CW 3120-R2"</formula>
    </cfRule>
    <cfRule type="cellIs" dxfId="322" priority="343" stopIfTrue="1" operator="equal">
      <formula>"CW 3240-R7"</formula>
    </cfRule>
  </conditionalFormatting>
  <conditionalFormatting sqref="D22">
    <cfRule type="cellIs" dxfId="321" priority="338" stopIfTrue="1" operator="equal">
      <formula>"CW 2130-R11"</formula>
    </cfRule>
    <cfRule type="cellIs" dxfId="320" priority="339" stopIfTrue="1" operator="equal">
      <formula>"CW 3120-R2"</formula>
    </cfRule>
    <cfRule type="cellIs" dxfId="319" priority="340" stopIfTrue="1" operator="equal">
      <formula>"CW 3240-R7"</formula>
    </cfRule>
  </conditionalFormatting>
  <conditionalFormatting sqref="D24">
    <cfRule type="cellIs" dxfId="318" priority="335" stopIfTrue="1" operator="equal">
      <formula>"CW 2130-R11"</formula>
    </cfRule>
    <cfRule type="cellIs" dxfId="317" priority="336" stopIfTrue="1" operator="equal">
      <formula>"CW 3120-R2"</formula>
    </cfRule>
    <cfRule type="cellIs" dxfId="316" priority="337" stopIfTrue="1" operator="equal">
      <formula>"CW 3240-R7"</formula>
    </cfRule>
  </conditionalFormatting>
  <conditionalFormatting sqref="D30">
    <cfRule type="cellIs" dxfId="315" priority="332" stopIfTrue="1" operator="equal">
      <formula>"CW 2130-R11"</formula>
    </cfRule>
    <cfRule type="cellIs" dxfId="314" priority="333" stopIfTrue="1" operator="equal">
      <formula>"CW 3120-R2"</formula>
    </cfRule>
    <cfRule type="cellIs" dxfId="313" priority="334" stopIfTrue="1" operator="equal">
      <formula>"CW 3240-R7"</formula>
    </cfRule>
  </conditionalFormatting>
  <conditionalFormatting sqref="D29">
    <cfRule type="cellIs" dxfId="312" priority="329" stopIfTrue="1" operator="equal">
      <formula>"CW 2130-R11"</formula>
    </cfRule>
    <cfRule type="cellIs" dxfId="311" priority="330" stopIfTrue="1" operator="equal">
      <formula>"CW 3120-R2"</formula>
    </cfRule>
    <cfRule type="cellIs" dxfId="310" priority="331" stopIfTrue="1" operator="equal">
      <formula>"CW 3240-R7"</formula>
    </cfRule>
  </conditionalFormatting>
  <conditionalFormatting sqref="D31">
    <cfRule type="cellIs" dxfId="309" priority="326" stopIfTrue="1" operator="equal">
      <formula>"CW 2130-R11"</formula>
    </cfRule>
    <cfRule type="cellIs" dxfId="308" priority="327" stopIfTrue="1" operator="equal">
      <formula>"CW 3120-R2"</formula>
    </cfRule>
    <cfRule type="cellIs" dxfId="307" priority="328" stopIfTrue="1" operator="equal">
      <formula>"CW 3240-R7"</formula>
    </cfRule>
  </conditionalFormatting>
  <conditionalFormatting sqref="D35">
    <cfRule type="cellIs" dxfId="306" priority="323" stopIfTrue="1" operator="equal">
      <formula>"CW 2130-R11"</formula>
    </cfRule>
    <cfRule type="cellIs" dxfId="305" priority="324" stopIfTrue="1" operator="equal">
      <formula>"CW 3120-R2"</formula>
    </cfRule>
    <cfRule type="cellIs" dxfId="304" priority="325" stopIfTrue="1" operator="equal">
      <formula>"CW 3240-R7"</formula>
    </cfRule>
  </conditionalFormatting>
  <conditionalFormatting sqref="D44:D45">
    <cfRule type="cellIs" dxfId="303" priority="320" stopIfTrue="1" operator="equal">
      <formula>"CW 2130-R11"</formula>
    </cfRule>
    <cfRule type="cellIs" dxfId="302" priority="321" stopIfTrue="1" operator="equal">
      <formula>"CW 3120-R2"</formula>
    </cfRule>
    <cfRule type="cellIs" dxfId="301" priority="322" stopIfTrue="1" operator="equal">
      <formula>"CW 3240-R7"</formula>
    </cfRule>
  </conditionalFormatting>
  <conditionalFormatting sqref="D46">
    <cfRule type="cellIs" dxfId="300" priority="317" stopIfTrue="1" operator="equal">
      <formula>"CW 2130-R11"</formula>
    </cfRule>
    <cfRule type="cellIs" dxfId="299" priority="318" stopIfTrue="1" operator="equal">
      <formula>"CW 3120-R2"</formula>
    </cfRule>
    <cfRule type="cellIs" dxfId="298" priority="319" stopIfTrue="1" operator="equal">
      <formula>"CW 3240-R7"</formula>
    </cfRule>
  </conditionalFormatting>
  <conditionalFormatting sqref="D47">
    <cfRule type="cellIs" dxfId="297" priority="314" stopIfTrue="1" operator="equal">
      <formula>"CW 2130-R11"</formula>
    </cfRule>
    <cfRule type="cellIs" dxfId="296" priority="315" stopIfTrue="1" operator="equal">
      <formula>"CW 3120-R2"</formula>
    </cfRule>
    <cfRule type="cellIs" dxfId="295" priority="316" stopIfTrue="1" operator="equal">
      <formula>"CW 3240-R7"</formula>
    </cfRule>
  </conditionalFormatting>
  <conditionalFormatting sqref="D49">
    <cfRule type="cellIs" dxfId="294" priority="305" stopIfTrue="1" operator="equal">
      <formula>"CW 2130-R11"</formula>
    </cfRule>
    <cfRule type="cellIs" dxfId="293" priority="306" stopIfTrue="1" operator="equal">
      <formula>"CW 3120-R2"</formula>
    </cfRule>
    <cfRule type="cellIs" dxfId="292" priority="307" stopIfTrue="1" operator="equal">
      <formula>"CW 3240-R7"</formula>
    </cfRule>
  </conditionalFormatting>
  <conditionalFormatting sqref="D50">
    <cfRule type="cellIs" dxfId="291" priority="302" stopIfTrue="1" operator="equal">
      <formula>"CW 2130-R11"</formula>
    </cfRule>
    <cfRule type="cellIs" dxfId="290" priority="303" stopIfTrue="1" operator="equal">
      <formula>"CW 3120-R2"</formula>
    </cfRule>
    <cfRule type="cellIs" dxfId="289" priority="304" stopIfTrue="1" operator="equal">
      <formula>"CW 3240-R7"</formula>
    </cfRule>
  </conditionalFormatting>
  <conditionalFormatting sqref="D51:D52">
    <cfRule type="cellIs" dxfId="288" priority="299" stopIfTrue="1" operator="equal">
      <formula>"CW 2130-R11"</formula>
    </cfRule>
    <cfRule type="cellIs" dxfId="287" priority="300" stopIfTrue="1" operator="equal">
      <formula>"CW 3120-R2"</formula>
    </cfRule>
    <cfRule type="cellIs" dxfId="286" priority="301" stopIfTrue="1" operator="equal">
      <formula>"CW 3240-R7"</formula>
    </cfRule>
  </conditionalFormatting>
  <conditionalFormatting sqref="D54">
    <cfRule type="cellIs" dxfId="285" priority="296" stopIfTrue="1" operator="equal">
      <formula>"CW 2130-R11"</formula>
    </cfRule>
    <cfRule type="cellIs" dxfId="284" priority="297" stopIfTrue="1" operator="equal">
      <formula>"CW 3120-R2"</formula>
    </cfRule>
    <cfRule type="cellIs" dxfId="283" priority="298" stopIfTrue="1" operator="equal">
      <formula>"CW 3240-R7"</formula>
    </cfRule>
  </conditionalFormatting>
  <conditionalFormatting sqref="D55">
    <cfRule type="cellIs" dxfId="282" priority="293" stopIfTrue="1" operator="equal">
      <formula>"CW 2130-R11"</formula>
    </cfRule>
    <cfRule type="cellIs" dxfId="281" priority="294" stopIfTrue="1" operator="equal">
      <formula>"CW 3120-R2"</formula>
    </cfRule>
    <cfRule type="cellIs" dxfId="280" priority="295" stopIfTrue="1" operator="equal">
      <formula>"CW 3240-R7"</formula>
    </cfRule>
  </conditionalFormatting>
  <conditionalFormatting sqref="D57:D60">
    <cfRule type="cellIs" dxfId="279" priority="290" stopIfTrue="1" operator="equal">
      <formula>"CW 2130-R11"</formula>
    </cfRule>
    <cfRule type="cellIs" dxfId="278" priority="291" stopIfTrue="1" operator="equal">
      <formula>"CW 3120-R2"</formula>
    </cfRule>
    <cfRule type="cellIs" dxfId="277" priority="292" stopIfTrue="1" operator="equal">
      <formula>"CW 3240-R7"</formula>
    </cfRule>
  </conditionalFormatting>
  <conditionalFormatting sqref="D61:D62">
    <cfRule type="cellIs" dxfId="276" priority="287" stopIfTrue="1" operator="equal">
      <formula>"CW 2130-R11"</formula>
    </cfRule>
    <cfRule type="cellIs" dxfId="275" priority="288" stopIfTrue="1" operator="equal">
      <formula>"CW 3120-R2"</formula>
    </cfRule>
    <cfRule type="cellIs" dxfId="274" priority="289" stopIfTrue="1" operator="equal">
      <formula>"CW 3240-R7"</formula>
    </cfRule>
  </conditionalFormatting>
  <conditionalFormatting sqref="D64">
    <cfRule type="cellIs" dxfId="273" priority="284" stopIfTrue="1" operator="equal">
      <formula>"CW 2130-R11"</formula>
    </cfRule>
    <cfRule type="cellIs" dxfId="272" priority="285" stopIfTrue="1" operator="equal">
      <formula>"CW 3120-R2"</formula>
    </cfRule>
    <cfRule type="cellIs" dxfId="271" priority="286" stopIfTrue="1" operator="equal">
      <formula>"CW 3240-R7"</formula>
    </cfRule>
  </conditionalFormatting>
  <conditionalFormatting sqref="D65:D66">
    <cfRule type="cellIs" dxfId="270" priority="281" stopIfTrue="1" operator="equal">
      <formula>"CW 2130-R11"</formula>
    </cfRule>
    <cfRule type="cellIs" dxfId="269" priority="282" stopIfTrue="1" operator="equal">
      <formula>"CW 3120-R2"</formula>
    </cfRule>
    <cfRule type="cellIs" dxfId="268" priority="283" stopIfTrue="1" operator="equal">
      <formula>"CW 3240-R7"</formula>
    </cfRule>
  </conditionalFormatting>
  <conditionalFormatting sqref="D67:D68">
    <cfRule type="cellIs" dxfId="267" priority="278" stopIfTrue="1" operator="equal">
      <formula>"CW 2130-R11"</formula>
    </cfRule>
    <cfRule type="cellIs" dxfId="266" priority="279" stopIfTrue="1" operator="equal">
      <formula>"CW 3120-R2"</formula>
    </cfRule>
    <cfRule type="cellIs" dxfId="265" priority="280" stopIfTrue="1" operator="equal">
      <formula>"CW 3240-R7"</formula>
    </cfRule>
  </conditionalFormatting>
  <conditionalFormatting sqref="D69">
    <cfRule type="cellIs" dxfId="264" priority="275" stopIfTrue="1" operator="equal">
      <formula>"CW 2130-R11"</formula>
    </cfRule>
    <cfRule type="cellIs" dxfId="263" priority="276" stopIfTrue="1" operator="equal">
      <formula>"CW 3120-R2"</formula>
    </cfRule>
    <cfRule type="cellIs" dxfId="262" priority="277" stopIfTrue="1" operator="equal">
      <formula>"CW 3240-R7"</formula>
    </cfRule>
  </conditionalFormatting>
  <conditionalFormatting sqref="D71">
    <cfRule type="cellIs" dxfId="261" priority="272" stopIfTrue="1" operator="equal">
      <formula>"CW 2130-R11"</formula>
    </cfRule>
    <cfRule type="cellIs" dxfId="260" priority="273" stopIfTrue="1" operator="equal">
      <formula>"CW 3120-R2"</formula>
    </cfRule>
    <cfRule type="cellIs" dxfId="259" priority="274" stopIfTrue="1" operator="equal">
      <formula>"CW 3240-R7"</formula>
    </cfRule>
  </conditionalFormatting>
  <conditionalFormatting sqref="D73:D74">
    <cfRule type="cellIs" dxfId="258" priority="270" stopIfTrue="1" operator="equal">
      <formula>"CW 3120-R2"</formula>
    </cfRule>
    <cfRule type="cellIs" dxfId="257" priority="271" stopIfTrue="1" operator="equal">
      <formula>"CW 3240-R7"</formula>
    </cfRule>
  </conditionalFormatting>
  <conditionalFormatting sqref="D75:D76">
    <cfRule type="cellIs" dxfId="256" priority="268" stopIfTrue="1" operator="equal">
      <formula>"CW 3120-R2"</formula>
    </cfRule>
    <cfRule type="cellIs" dxfId="255" priority="269" stopIfTrue="1" operator="equal">
      <formula>"CW 3240-R7"</formula>
    </cfRule>
  </conditionalFormatting>
  <conditionalFormatting sqref="D77:D78">
    <cfRule type="cellIs" dxfId="254" priority="266" stopIfTrue="1" operator="equal">
      <formula>"CW 3120-R2"</formula>
    </cfRule>
    <cfRule type="cellIs" dxfId="253" priority="267" stopIfTrue="1" operator="equal">
      <formula>"CW 3240-R7"</formula>
    </cfRule>
  </conditionalFormatting>
  <conditionalFormatting sqref="D79">
    <cfRule type="cellIs" dxfId="252" priority="264" stopIfTrue="1" operator="equal">
      <formula>"CW 3120-R2"</formula>
    </cfRule>
    <cfRule type="cellIs" dxfId="251" priority="265" stopIfTrue="1" operator="equal">
      <formula>"CW 3240-R7"</formula>
    </cfRule>
  </conditionalFormatting>
  <conditionalFormatting sqref="D80">
    <cfRule type="cellIs" dxfId="250" priority="262" stopIfTrue="1" operator="equal">
      <formula>"CW 3120-R2"</formula>
    </cfRule>
    <cfRule type="cellIs" dxfId="249" priority="263" stopIfTrue="1" operator="equal">
      <formula>"CW 3240-R7"</formula>
    </cfRule>
  </conditionalFormatting>
  <conditionalFormatting sqref="D88">
    <cfRule type="cellIs" dxfId="248" priority="257" stopIfTrue="1" operator="equal">
      <formula>"CW 2130-R11"</formula>
    </cfRule>
    <cfRule type="cellIs" dxfId="247" priority="258" stopIfTrue="1" operator="equal">
      <formula>"CW 3120-R2"</formula>
    </cfRule>
    <cfRule type="cellIs" dxfId="246" priority="259" stopIfTrue="1" operator="equal">
      <formula>"CW 3240-R7"</formula>
    </cfRule>
  </conditionalFormatting>
  <conditionalFormatting sqref="D87">
    <cfRule type="cellIs" dxfId="245" priority="260" stopIfTrue="1" operator="equal">
      <formula>"CW 3120-R2"</formula>
    </cfRule>
    <cfRule type="cellIs" dxfId="244" priority="261" stopIfTrue="1" operator="equal">
      <formula>"CW 3240-R7"</formula>
    </cfRule>
  </conditionalFormatting>
  <conditionalFormatting sqref="D86">
    <cfRule type="cellIs" dxfId="243" priority="254" stopIfTrue="1" operator="equal">
      <formula>"CW 2130-R11"</formula>
    </cfRule>
    <cfRule type="cellIs" dxfId="242" priority="255" stopIfTrue="1" operator="equal">
      <formula>"CW 3120-R2"</formula>
    </cfRule>
    <cfRule type="cellIs" dxfId="241" priority="256" stopIfTrue="1" operator="equal">
      <formula>"CW 3240-R7"</formula>
    </cfRule>
  </conditionalFormatting>
  <conditionalFormatting sqref="D89">
    <cfRule type="cellIs" dxfId="240" priority="251" stopIfTrue="1" operator="equal">
      <formula>"CW 2130-R11"</formula>
    </cfRule>
    <cfRule type="cellIs" dxfId="239" priority="252" stopIfTrue="1" operator="equal">
      <formula>"CW 3120-R2"</formula>
    </cfRule>
    <cfRule type="cellIs" dxfId="238" priority="253" stopIfTrue="1" operator="equal">
      <formula>"CW 3240-R7"</formula>
    </cfRule>
  </conditionalFormatting>
  <conditionalFormatting sqref="D91:D93">
    <cfRule type="cellIs" dxfId="237" priority="248" stopIfTrue="1" operator="equal">
      <formula>"CW 2130-R11"</formula>
    </cfRule>
    <cfRule type="cellIs" dxfId="236" priority="249" stopIfTrue="1" operator="equal">
      <formula>"CW 3120-R2"</formula>
    </cfRule>
    <cfRule type="cellIs" dxfId="235" priority="250" stopIfTrue="1" operator="equal">
      <formula>"CW 3240-R7"</formula>
    </cfRule>
  </conditionalFormatting>
  <conditionalFormatting sqref="D94">
    <cfRule type="cellIs" dxfId="234" priority="245" stopIfTrue="1" operator="equal">
      <formula>"CW 2130-R11"</formula>
    </cfRule>
    <cfRule type="cellIs" dxfId="233" priority="246" stopIfTrue="1" operator="equal">
      <formula>"CW 3120-R2"</formula>
    </cfRule>
    <cfRule type="cellIs" dxfId="232" priority="247" stopIfTrue="1" operator="equal">
      <formula>"CW 3240-R7"</formula>
    </cfRule>
  </conditionalFormatting>
  <conditionalFormatting sqref="D96:D98">
    <cfRule type="cellIs" dxfId="231" priority="242" stopIfTrue="1" operator="equal">
      <formula>"CW 2130-R11"</formula>
    </cfRule>
    <cfRule type="cellIs" dxfId="230" priority="243" stopIfTrue="1" operator="equal">
      <formula>"CW 3120-R2"</formula>
    </cfRule>
    <cfRule type="cellIs" dxfId="229" priority="244" stopIfTrue="1" operator="equal">
      <formula>"CW 3240-R7"</formula>
    </cfRule>
  </conditionalFormatting>
  <conditionalFormatting sqref="D48">
    <cfRule type="cellIs" dxfId="228" priority="239" stopIfTrue="1" operator="equal">
      <formula>"CW 2130-R11"</formula>
    </cfRule>
    <cfRule type="cellIs" dxfId="227" priority="240" stopIfTrue="1" operator="equal">
      <formula>"CW 3120-R2"</formula>
    </cfRule>
    <cfRule type="cellIs" dxfId="226" priority="241" stopIfTrue="1" operator="equal">
      <formula>"CW 3240-R7"</formula>
    </cfRule>
  </conditionalFormatting>
  <conditionalFormatting sqref="D56">
    <cfRule type="cellIs" dxfId="225" priority="236" stopIfTrue="1" operator="equal">
      <formula>"CW 2130-R11"</formula>
    </cfRule>
    <cfRule type="cellIs" dxfId="224" priority="237" stopIfTrue="1" operator="equal">
      <formula>"CW 3120-R2"</formula>
    </cfRule>
    <cfRule type="cellIs" dxfId="223" priority="238" stopIfTrue="1" operator="equal">
      <formula>"CW 3240-R7"</formula>
    </cfRule>
  </conditionalFormatting>
  <conditionalFormatting sqref="D32">
    <cfRule type="cellIs" dxfId="222" priority="230" stopIfTrue="1" operator="equal">
      <formula>"CW 2130-R11"</formula>
    </cfRule>
    <cfRule type="cellIs" dxfId="221" priority="231" stopIfTrue="1" operator="equal">
      <formula>"CW 3120-R2"</formula>
    </cfRule>
    <cfRule type="cellIs" dxfId="220" priority="232" stopIfTrue="1" operator="equal">
      <formula>"CW 3240-R7"</formula>
    </cfRule>
  </conditionalFormatting>
  <conditionalFormatting sqref="D42">
    <cfRule type="cellIs" dxfId="219" priority="227" stopIfTrue="1" operator="equal">
      <formula>"CW 2130-R11"</formula>
    </cfRule>
    <cfRule type="cellIs" dxfId="218" priority="228" stopIfTrue="1" operator="equal">
      <formula>"CW 3120-R2"</formula>
    </cfRule>
    <cfRule type="cellIs" dxfId="217" priority="229" stopIfTrue="1" operator="equal">
      <formula>"CW 3240-R7"</formula>
    </cfRule>
  </conditionalFormatting>
  <conditionalFormatting sqref="D130:D132 D138:D141 D213:D214 D153 D123 D127 D144:D148">
    <cfRule type="cellIs" dxfId="216" priority="224" stopIfTrue="1" operator="equal">
      <formula>"CW 2130-R11"</formula>
    </cfRule>
    <cfRule type="cellIs" dxfId="215" priority="225" stopIfTrue="1" operator="equal">
      <formula>"CW 3120-R2"</formula>
    </cfRule>
    <cfRule type="cellIs" dxfId="214" priority="226" stopIfTrue="1" operator="equal">
      <formula>"CW 3240-R7"</formula>
    </cfRule>
  </conditionalFormatting>
  <conditionalFormatting sqref="D102">
    <cfRule type="cellIs" dxfId="213" priority="221" stopIfTrue="1" operator="equal">
      <formula>"CW 2130-R11"</formula>
    </cfRule>
    <cfRule type="cellIs" dxfId="212" priority="222" stopIfTrue="1" operator="equal">
      <formula>"CW 3120-R2"</formula>
    </cfRule>
    <cfRule type="cellIs" dxfId="211" priority="223" stopIfTrue="1" operator="equal">
      <formula>"CW 3240-R7"</formula>
    </cfRule>
  </conditionalFormatting>
  <conditionalFormatting sqref="D103">
    <cfRule type="cellIs" dxfId="210" priority="218" stopIfTrue="1" operator="equal">
      <formula>"CW 2130-R11"</formula>
    </cfRule>
    <cfRule type="cellIs" dxfId="209" priority="219" stopIfTrue="1" operator="equal">
      <formula>"CW 3120-R2"</formula>
    </cfRule>
    <cfRule type="cellIs" dxfId="208" priority="220" stopIfTrue="1" operator="equal">
      <formula>"CW 3240-R7"</formula>
    </cfRule>
  </conditionalFormatting>
  <conditionalFormatting sqref="D104">
    <cfRule type="cellIs" dxfId="207" priority="215" stopIfTrue="1" operator="equal">
      <formula>"CW 2130-R11"</formula>
    </cfRule>
    <cfRule type="cellIs" dxfId="206" priority="216" stopIfTrue="1" operator="equal">
      <formula>"CW 3120-R2"</formula>
    </cfRule>
    <cfRule type="cellIs" dxfId="205" priority="217" stopIfTrue="1" operator="equal">
      <formula>"CW 3240-R7"</formula>
    </cfRule>
  </conditionalFormatting>
  <conditionalFormatting sqref="D105">
    <cfRule type="cellIs" dxfId="204" priority="212" stopIfTrue="1" operator="equal">
      <formula>"CW 2130-R11"</formula>
    </cfRule>
    <cfRule type="cellIs" dxfId="203" priority="213" stopIfTrue="1" operator="equal">
      <formula>"CW 3120-R2"</formula>
    </cfRule>
    <cfRule type="cellIs" dxfId="202" priority="214" stopIfTrue="1" operator="equal">
      <formula>"CW 3240-R7"</formula>
    </cfRule>
  </conditionalFormatting>
  <conditionalFormatting sqref="D106">
    <cfRule type="cellIs" dxfId="201" priority="209" stopIfTrue="1" operator="equal">
      <formula>"CW 2130-R11"</formula>
    </cfRule>
    <cfRule type="cellIs" dxfId="200" priority="210" stopIfTrue="1" operator="equal">
      <formula>"CW 3120-R2"</formula>
    </cfRule>
    <cfRule type="cellIs" dxfId="199" priority="211" stopIfTrue="1" operator="equal">
      <formula>"CW 3240-R7"</formula>
    </cfRule>
  </conditionalFormatting>
  <conditionalFormatting sqref="D107">
    <cfRule type="cellIs" dxfId="198" priority="206" stopIfTrue="1" operator="equal">
      <formula>"CW 2130-R11"</formula>
    </cfRule>
    <cfRule type="cellIs" dxfId="197" priority="207" stopIfTrue="1" operator="equal">
      <formula>"CW 3120-R2"</formula>
    </cfRule>
    <cfRule type="cellIs" dxfId="196" priority="208" stopIfTrue="1" operator="equal">
      <formula>"CW 3240-R7"</formula>
    </cfRule>
  </conditionalFormatting>
  <conditionalFormatting sqref="D108">
    <cfRule type="cellIs" dxfId="195" priority="203" stopIfTrue="1" operator="equal">
      <formula>"CW 2130-R11"</formula>
    </cfRule>
    <cfRule type="cellIs" dxfId="194" priority="204" stopIfTrue="1" operator="equal">
      <formula>"CW 3120-R2"</formula>
    </cfRule>
    <cfRule type="cellIs" dxfId="193" priority="205" stopIfTrue="1" operator="equal">
      <formula>"CW 3240-R7"</formula>
    </cfRule>
  </conditionalFormatting>
  <conditionalFormatting sqref="D109">
    <cfRule type="cellIs" dxfId="192" priority="200" stopIfTrue="1" operator="equal">
      <formula>"CW 2130-R11"</formula>
    </cfRule>
    <cfRule type="cellIs" dxfId="191" priority="201" stopIfTrue="1" operator="equal">
      <formula>"CW 3120-R2"</formula>
    </cfRule>
    <cfRule type="cellIs" dxfId="190" priority="202" stopIfTrue="1" operator="equal">
      <formula>"CW 3240-R7"</formula>
    </cfRule>
  </conditionalFormatting>
  <conditionalFormatting sqref="D110">
    <cfRule type="cellIs" dxfId="189" priority="197" stopIfTrue="1" operator="equal">
      <formula>"CW 2130-R11"</formula>
    </cfRule>
    <cfRule type="cellIs" dxfId="188" priority="198" stopIfTrue="1" operator="equal">
      <formula>"CW 3120-R2"</formula>
    </cfRule>
    <cfRule type="cellIs" dxfId="187" priority="199" stopIfTrue="1" operator="equal">
      <formula>"CW 3240-R7"</formula>
    </cfRule>
  </conditionalFormatting>
  <conditionalFormatting sqref="D111">
    <cfRule type="cellIs" dxfId="186" priority="194" stopIfTrue="1" operator="equal">
      <formula>"CW 2130-R11"</formula>
    </cfRule>
    <cfRule type="cellIs" dxfId="185" priority="195" stopIfTrue="1" operator="equal">
      <formula>"CW 3120-R2"</formula>
    </cfRule>
    <cfRule type="cellIs" dxfId="184" priority="196" stopIfTrue="1" operator="equal">
      <formula>"CW 3240-R7"</formula>
    </cfRule>
  </conditionalFormatting>
  <conditionalFormatting sqref="D112">
    <cfRule type="cellIs" dxfId="183" priority="191" stopIfTrue="1" operator="equal">
      <formula>"CW 2130-R11"</formula>
    </cfRule>
    <cfRule type="cellIs" dxfId="182" priority="192" stopIfTrue="1" operator="equal">
      <formula>"CW 3120-R2"</formula>
    </cfRule>
    <cfRule type="cellIs" dxfId="181" priority="193" stopIfTrue="1" operator="equal">
      <formula>"CW 3240-R7"</formula>
    </cfRule>
  </conditionalFormatting>
  <conditionalFormatting sqref="D113">
    <cfRule type="cellIs" dxfId="180" priority="188" stopIfTrue="1" operator="equal">
      <formula>"CW 2130-R11"</formula>
    </cfRule>
    <cfRule type="cellIs" dxfId="179" priority="189" stopIfTrue="1" operator="equal">
      <formula>"CW 3120-R2"</formula>
    </cfRule>
    <cfRule type="cellIs" dxfId="178" priority="190" stopIfTrue="1" operator="equal">
      <formula>"CW 3240-R7"</formula>
    </cfRule>
  </conditionalFormatting>
  <conditionalFormatting sqref="D115">
    <cfRule type="cellIs" dxfId="177" priority="185" stopIfTrue="1" operator="equal">
      <formula>"CW 2130-R11"</formula>
    </cfRule>
    <cfRule type="cellIs" dxfId="176" priority="186" stopIfTrue="1" operator="equal">
      <formula>"CW 3120-R2"</formula>
    </cfRule>
    <cfRule type="cellIs" dxfId="175" priority="187" stopIfTrue="1" operator="equal">
      <formula>"CW 3240-R7"</formula>
    </cfRule>
  </conditionalFormatting>
  <conditionalFormatting sqref="D116">
    <cfRule type="cellIs" dxfId="174" priority="182" stopIfTrue="1" operator="equal">
      <formula>"CW 2130-R11"</formula>
    </cfRule>
    <cfRule type="cellIs" dxfId="173" priority="183" stopIfTrue="1" operator="equal">
      <formula>"CW 3120-R2"</formula>
    </cfRule>
    <cfRule type="cellIs" dxfId="172" priority="184" stopIfTrue="1" operator="equal">
      <formula>"CW 3240-R7"</formula>
    </cfRule>
  </conditionalFormatting>
  <conditionalFormatting sqref="D117">
    <cfRule type="cellIs" dxfId="171" priority="179" stopIfTrue="1" operator="equal">
      <formula>"CW 2130-R11"</formula>
    </cfRule>
    <cfRule type="cellIs" dxfId="170" priority="180" stopIfTrue="1" operator="equal">
      <formula>"CW 3120-R2"</formula>
    </cfRule>
    <cfRule type="cellIs" dxfId="169" priority="181" stopIfTrue="1" operator="equal">
      <formula>"CW 3240-R7"</formula>
    </cfRule>
  </conditionalFormatting>
  <conditionalFormatting sqref="D118:D121">
    <cfRule type="cellIs" dxfId="168" priority="176" stopIfTrue="1" operator="equal">
      <formula>"CW 2130-R11"</formula>
    </cfRule>
    <cfRule type="cellIs" dxfId="167" priority="177" stopIfTrue="1" operator="equal">
      <formula>"CW 3120-R2"</formula>
    </cfRule>
    <cfRule type="cellIs" dxfId="166" priority="178" stopIfTrue="1" operator="equal">
      <formula>"CW 3240-R7"</formula>
    </cfRule>
  </conditionalFormatting>
  <conditionalFormatting sqref="D122">
    <cfRule type="cellIs" dxfId="165" priority="173" stopIfTrue="1" operator="equal">
      <formula>"CW 2130-R11"</formula>
    </cfRule>
    <cfRule type="cellIs" dxfId="164" priority="174" stopIfTrue="1" operator="equal">
      <formula>"CW 3120-R2"</formula>
    </cfRule>
    <cfRule type="cellIs" dxfId="163" priority="175" stopIfTrue="1" operator="equal">
      <formula>"CW 3240-R7"</formula>
    </cfRule>
  </conditionalFormatting>
  <conditionalFormatting sqref="D124">
    <cfRule type="cellIs" dxfId="162" priority="170" stopIfTrue="1" operator="equal">
      <formula>"CW 2130-R11"</formula>
    </cfRule>
    <cfRule type="cellIs" dxfId="161" priority="171" stopIfTrue="1" operator="equal">
      <formula>"CW 3120-R2"</formula>
    </cfRule>
    <cfRule type="cellIs" dxfId="160" priority="172" stopIfTrue="1" operator="equal">
      <formula>"CW 3240-R7"</formula>
    </cfRule>
  </conditionalFormatting>
  <conditionalFormatting sqref="D125">
    <cfRule type="cellIs" dxfId="159" priority="167" stopIfTrue="1" operator="equal">
      <formula>"CW 2130-R11"</formula>
    </cfRule>
    <cfRule type="cellIs" dxfId="158" priority="168" stopIfTrue="1" operator="equal">
      <formula>"CW 3120-R2"</formula>
    </cfRule>
    <cfRule type="cellIs" dxfId="157" priority="169" stopIfTrue="1" operator="equal">
      <formula>"CW 3240-R7"</formula>
    </cfRule>
  </conditionalFormatting>
  <conditionalFormatting sqref="D126">
    <cfRule type="cellIs" dxfId="156" priority="164" stopIfTrue="1" operator="equal">
      <formula>"CW 2130-R11"</formula>
    </cfRule>
    <cfRule type="cellIs" dxfId="155" priority="165" stopIfTrue="1" operator="equal">
      <formula>"CW 3120-R2"</formula>
    </cfRule>
    <cfRule type="cellIs" dxfId="154" priority="166" stopIfTrue="1" operator="equal">
      <formula>"CW 3240-R7"</formula>
    </cfRule>
  </conditionalFormatting>
  <conditionalFormatting sqref="D128:D129">
    <cfRule type="cellIs" dxfId="153" priority="161" stopIfTrue="1" operator="equal">
      <formula>"CW 2130-R11"</formula>
    </cfRule>
    <cfRule type="cellIs" dxfId="152" priority="162" stopIfTrue="1" operator="equal">
      <formula>"CW 3120-R2"</formula>
    </cfRule>
    <cfRule type="cellIs" dxfId="151" priority="163" stopIfTrue="1" operator="equal">
      <formula>"CW 3240-R7"</formula>
    </cfRule>
  </conditionalFormatting>
  <conditionalFormatting sqref="D134">
    <cfRule type="cellIs" dxfId="150" priority="158" stopIfTrue="1" operator="equal">
      <formula>"CW 2130-R11"</formula>
    </cfRule>
    <cfRule type="cellIs" dxfId="149" priority="159" stopIfTrue="1" operator="equal">
      <formula>"CW 3120-R2"</formula>
    </cfRule>
    <cfRule type="cellIs" dxfId="148" priority="160" stopIfTrue="1" operator="equal">
      <formula>"CW 3240-R7"</formula>
    </cfRule>
  </conditionalFormatting>
  <conditionalFormatting sqref="D133">
    <cfRule type="cellIs" dxfId="147" priority="155" stopIfTrue="1" operator="equal">
      <formula>"CW 2130-R11"</formula>
    </cfRule>
    <cfRule type="cellIs" dxfId="146" priority="156" stopIfTrue="1" operator="equal">
      <formula>"CW 3120-R2"</formula>
    </cfRule>
    <cfRule type="cellIs" dxfId="145" priority="157" stopIfTrue="1" operator="equal">
      <formula>"CW 3240-R7"</formula>
    </cfRule>
  </conditionalFormatting>
  <conditionalFormatting sqref="D135">
    <cfRule type="cellIs" dxfId="144" priority="152" stopIfTrue="1" operator="equal">
      <formula>"CW 2130-R11"</formula>
    </cfRule>
    <cfRule type="cellIs" dxfId="143" priority="153" stopIfTrue="1" operator="equal">
      <formula>"CW 3120-R2"</formula>
    </cfRule>
    <cfRule type="cellIs" dxfId="142" priority="154" stopIfTrue="1" operator="equal">
      <formula>"CW 3240-R7"</formula>
    </cfRule>
  </conditionalFormatting>
  <conditionalFormatting sqref="D137">
    <cfRule type="cellIs" dxfId="141" priority="149" stopIfTrue="1" operator="equal">
      <formula>"CW 2130-R11"</formula>
    </cfRule>
    <cfRule type="cellIs" dxfId="140" priority="150" stopIfTrue="1" operator="equal">
      <formula>"CW 3120-R2"</formula>
    </cfRule>
    <cfRule type="cellIs" dxfId="139" priority="151" stopIfTrue="1" operator="equal">
      <formula>"CW 3240-R7"</formula>
    </cfRule>
  </conditionalFormatting>
  <conditionalFormatting sqref="D142">
    <cfRule type="cellIs" dxfId="138" priority="146" stopIfTrue="1" operator="equal">
      <formula>"CW 2130-R11"</formula>
    </cfRule>
    <cfRule type="cellIs" dxfId="137" priority="147" stopIfTrue="1" operator="equal">
      <formula>"CW 3120-R2"</formula>
    </cfRule>
    <cfRule type="cellIs" dxfId="136" priority="148" stopIfTrue="1" operator="equal">
      <formula>"CW 3240-R7"</formula>
    </cfRule>
  </conditionalFormatting>
  <conditionalFormatting sqref="D143">
    <cfRule type="cellIs" dxfId="135" priority="143" stopIfTrue="1" operator="equal">
      <formula>"CW 2130-R11"</formula>
    </cfRule>
    <cfRule type="cellIs" dxfId="134" priority="144" stopIfTrue="1" operator="equal">
      <formula>"CW 3120-R2"</formula>
    </cfRule>
    <cfRule type="cellIs" dxfId="133" priority="145" stopIfTrue="1" operator="equal">
      <formula>"CW 3240-R7"</formula>
    </cfRule>
  </conditionalFormatting>
  <conditionalFormatting sqref="D149:D151">
    <cfRule type="cellIs" dxfId="132" priority="140" stopIfTrue="1" operator="equal">
      <formula>"CW 2130-R11"</formula>
    </cfRule>
    <cfRule type="cellIs" dxfId="131" priority="141" stopIfTrue="1" operator="equal">
      <formula>"CW 3120-R2"</formula>
    </cfRule>
    <cfRule type="cellIs" dxfId="130" priority="142" stopIfTrue="1" operator="equal">
      <formula>"CW 3240-R7"</formula>
    </cfRule>
  </conditionalFormatting>
  <conditionalFormatting sqref="D155:D156">
    <cfRule type="cellIs" dxfId="129" priority="137" stopIfTrue="1" operator="equal">
      <formula>"CW 2130-R11"</formula>
    </cfRule>
    <cfRule type="cellIs" dxfId="128" priority="138" stopIfTrue="1" operator="equal">
      <formula>"CW 3120-R2"</formula>
    </cfRule>
    <cfRule type="cellIs" dxfId="127" priority="139" stopIfTrue="1" operator="equal">
      <formula>"CW 3240-R7"</formula>
    </cfRule>
  </conditionalFormatting>
  <conditionalFormatting sqref="D157">
    <cfRule type="cellIs" dxfId="126" priority="134" stopIfTrue="1" operator="equal">
      <formula>"CW 2130-R11"</formula>
    </cfRule>
    <cfRule type="cellIs" dxfId="125" priority="135" stopIfTrue="1" operator="equal">
      <formula>"CW 3120-R2"</formula>
    </cfRule>
    <cfRule type="cellIs" dxfId="124" priority="136" stopIfTrue="1" operator="equal">
      <formula>"CW 3240-R7"</formula>
    </cfRule>
  </conditionalFormatting>
  <conditionalFormatting sqref="D158">
    <cfRule type="cellIs" dxfId="123" priority="131" stopIfTrue="1" operator="equal">
      <formula>"CW 2130-R11"</formula>
    </cfRule>
    <cfRule type="cellIs" dxfId="122" priority="132" stopIfTrue="1" operator="equal">
      <formula>"CW 3120-R2"</formula>
    </cfRule>
    <cfRule type="cellIs" dxfId="121" priority="133" stopIfTrue="1" operator="equal">
      <formula>"CW 3240-R7"</formula>
    </cfRule>
  </conditionalFormatting>
  <conditionalFormatting sqref="D160">
    <cfRule type="cellIs" dxfId="120" priority="128" stopIfTrue="1" operator="equal">
      <formula>"CW 2130-R11"</formula>
    </cfRule>
    <cfRule type="cellIs" dxfId="119" priority="129" stopIfTrue="1" operator="equal">
      <formula>"CW 3120-R2"</formula>
    </cfRule>
    <cfRule type="cellIs" dxfId="118" priority="130" stopIfTrue="1" operator="equal">
      <formula>"CW 3240-R7"</formula>
    </cfRule>
  </conditionalFormatting>
  <conditionalFormatting sqref="D162">
    <cfRule type="cellIs" dxfId="117" priority="119" stopIfTrue="1" operator="equal">
      <formula>"CW 2130-R11"</formula>
    </cfRule>
    <cfRule type="cellIs" dxfId="116" priority="120" stopIfTrue="1" operator="equal">
      <formula>"CW 3120-R2"</formula>
    </cfRule>
    <cfRule type="cellIs" dxfId="115" priority="121" stopIfTrue="1" operator="equal">
      <formula>"CW 3240-R7"</formula>
    </cfRule>
  </conditionalFormatting>
  <conditionalFormatting sqref="D163">
    <cfRule type="cellIs" dxfId="114" priority="116" stopIfTrue="1" operator="equal">
      <formula>"CW 2130-R11"</formula>
    </cfRule>
    <cfRule type="cellIs" dxfId="113" priority="117" stopIfTrue="1" operator="equal">
      <formula>"CW 3120-R2"</formula>
    </cfRule>
    <cfRule type="cellIs" dxfId="112" priority="118" stopIfTrue="1" operator="equal">
      <formula>"CW 3240-R7"</formula>
    </cfRule>
  </conditionalFormatting>
  <conditionalFormatting sqref="D164:D166">
    <cfRule type="cellIs" dxfId="111" priority="113" stopIfTrue="1" operator="equal">
      <formula>"CW 2130-R11"</formula>
    </cfRule>
    <cfRule type="cellIs" dxfId="110" priority="114" stopIfTrue="1" operator="equal">
      <formula>"CW 3120-R2"</formula>
    </cfRule>
    <cfRule type="cellIs" dxfId="109" priority="115" stopIfTrue="1" operator="equal">
      <formula>"CW 3240-R7"</formula>
    </cfRule>
  </conditionalFormatting>
  <conditionalFormatting sqref="D167">
    <cfRule type="cellIs" dxfId="108" priority="110" stopIfTrue="1" operator="equal">
      <formula>"CW 2130-R11"</formula>
    </cfRule>
    <cfRule type="cellIs" dxfId="107" priority="111" stopIfTrue="1" operator="equal">
      <formula>"CW 3120-R2"</formula>
    </cfRule>
    <cfRule type="cellIs" dxfId="106" priority="112" stopIfTrue="1" operator="equal">
      <formula>"CW 3240-R7"</formula>
    </cfRule>
  </conditionalFormatting>
  <conditionalFormatting sqref="D169:D172">
    <cfRule type="cellIs" dxfId="105" priority="107" stopIfTrue="1" operator="equal">
      <formula>"CW 2130-R11"</formula>
    </cfRule>
    <cfRule type="cellIs" dxfId="104" priority="108" stopIfTrue="1" operator="equal">
      <formula>"CW 3120-R2"</formula>
    </cfRule>
    <cfRule type="cellIs" dxfId="103" priority="109" stopIfTrue="1" operator="equal">
      <formula>"CW 3240-R7"</formula>
    </cfRule>
  </conditionalFormatting>
  <conditionalFormatting sqref="D173:D174">
    <cfRule type="cellIs" dxfId="102" priority="104" stopIfTrue="1" operator="equal">
      <formula>"CW 2130-R11"</formula>
    </cfRule>
    <cfRule type="cellIs" dxfId="101" priority="105" stopIfTrue="1" operator="equal">
      <formula>"CW 3120-R2"</formula>
    </cfRule>
    <cfRule type="cellIs" dxfId="100" priority="106" stopIfTrue="1" operator="equal">
      <formula>"CW 3240-R7"</formula>
    </cfRule>
  </conditionalFormatting>
  <conditionalFormatting sqref="D175">
    <cfRule type="cellIs" dxfId="99" priority="101" stopIfTrue="1" operator="equal">
      <formula>"CW 2130-R11"</formula>
    </cfRule>
    <cfRule type="cellIs" dxfId="98" priority="102" stopIfTrue="1" operator="equal">
      <formula>"CW 3120-R2"</formula>
    </cfRule>
    <cfRule type="cellIs" dxfId="97" priority="103" stopIfTrue="1" operator="equal">
      <formula>"CW 3240-R7"</formula>
    </cfRule>
  </conditionalFormatting>
  <conditionalFormatting sqref="D176:D177">
    <cfRule type="cellIs" dxfId="96" priority="98" stopIfTrue="1" operator="equal">
      <formula>"CW 2130-R11"</formula>
    </cfRule>
    <cfRule type="cellIs" dxfId="95" priority="99" stopIfTrue="1" operator="equal">
      <formula>"CW 3120-R2"</formula>
    </cfRule>
    <cfRule type="cellIs" dxfId="94" priority="100" stopIfTrue="1" operator="equal">
      <formula>"CW 3240-R7"</formula>
    </cfRule>
  </conditionalFormatting>
  <conditionalFormatting sqref="D178:D179">
    <cfRule type="cellIs" dxfId="93" priority="95" stopIfTrue="1" operator="equal">
      <formula>"CW 2130-R11"</formula>
    </cfRule>
    <cfRule type="cellIs" dxfId="92" priority="96" stopIfTrue="1" operator="equal">
      <formula>"CW 3120-R2"</formula>
    </cfRule>
    <cfRule type="cellIs" dxfId="91" priority="97" stopIfTrue="1" operator="equal">
      <formula>"CW 3240-R7"</formula>
    </cfRule>
  </conditionalFormatting>
  <conditionalFormatting sqref="D180">
    <cfRule type="cellIs" dxfId="90" priority="92" stopIfTrue="1" operator="equal">
      <formula>"CW 2130-R11"</formula>
    </cfRule>
    <cfRule type="cellIs" dxfId="89" priority="93" stopIfTrue="1" operator="equal">
      <formula>"CW 3120-R2"</formula>
    </cfRule>
    <cfRule type="cellIs" dxfId="88" priority="94" stopIfTrue="1" operator="equal">
      <formula>"CW 3240-R7"</formula>
    </cfRule>
  </conditionalFormatting>
  <conditionalFormatting sqref="D181">
    <cfRule type="cellIs" dxfId="87" priority="89" stopIfTrue="1" operator="equal">
      <formula>"CW 2130-R11"</formula>
    </cfRule>
    <cfRule type="cellIs" dxfId="86" priority="90" stopIfTrue="1" operator="equal">
      <formula>"CW 3120-R2"</formula>
    </cfRule>
    <cfRule type="cellIs" dxfId="85" priority="91" stopIfTrue="1" operator="equal">
      <formula>"CW 3240-R7"</formula>
    </cfRule>
  </conditionalFormatting>
  <conditionalFormatting sqref="D183">
    <cfRule type="cellIs" dxfId="84" priority="86" stopIfTrue="1" operator="equal">
      <formula>"CW 2130-R11"</formula>
    </cfRule>
    <cfRule type="cellIs" dxfId="83" priority="87" stopIfTrue="1" operator="equal">
      <formula>"CW 3120-R2"</formula>
    </cfRule>
    <cfRule type="cellIs" dxfId="82" priority="88" stopIfTrue="1" operator="equal">
      <formula>"CW 3240-R7"</formula>
    </cfRule>
  </conditionalFormatting>
  <conditionalFormatting sqref="D184">
    <cfRule type="cellIs" dxfId="81" priority="83" stopIfTrue="1" operator="equal">
      <formula>"CW 2130-R11"</formula>
    </cfRule>
    <cfRule type="cellIs" dxfId="80" priority="84" stopIfTrue="1" operator="equal">
      <formula>"CW 3120-R2"</formula>
    </cfRule>
    <cfRule type="cellIs" dxfId="79" priority="85" stopIfTrue="1" operator="equal">
      <formula>"CW 3240-R7"</formula>
    </cfRule>
  </conditionalFormatting>
  <conditionalFormatting sqref="D185">
    <cfRule type="cellIs" dxfId="78" priority="80" stopIfTrue="1" operator="equal">
      <formula>"CW 2130-R11"</formula>
    </cfRule>
    <cfRule type="cellIs" dxfId="77" priority="81" stopIfTrue="1" operator="equal">
      <formula>"CW 3120-R2"</formula>
    </cfRule>
    <cfRule type="cellIs" dxfId="76" priority="82" stopIfTrue="1" operator="equal">
      <formula>"CW 3240-R7"</formula>
    </cfRule>
  </conditionalFormatting>
  <conditionalFormatting sqref="D186">
    <cfRule type="cellIs" dxfId="75" priority="77" stopIfTrue="1" operator="equal">
      <formula>"CW 2130-R11"</formula>
    </cfRule>
    <cfRule type="cellIs" dxfId="74" priority="78" stopIfTrue="1" operator="equal">
      <formula>"CW 3120-R2"</formula>
    </cfRule>
    <cfRule type="cellIs" dxfId="73" priority="79" stopIfTrue="1" operator="equal">
      <formula>"CW 3240-R7"</formula>
    </cfRule>
  </conditionalFormatting>
  <conditionalFormatting sqref="D187:D188">
    <cfRule type="cellIs" dxfId="72" priority="74" stopIfTrue="1" operator="equal">
      <formula>"CW 2130-R11"</formula>
    </cfRule>
    <cfRule type="cellIs" dxfId="71" priority="75" stopIfTrue="1" operator="equal">
      <formula>"CW 3120-R2"</formula>
    </cfRule>
    <cfRule type="cellIs" dxfId="70" priority="76" stopIfTrue="1" operator="equal">
      <formula>"CW 3240-R7"</formula>
    </cfRule>
  </conditionalFormatting>
  <conditionalFormatting sqref="D190">
    <cfRule type="cellIs" dxfId="69" priority="71" stopIfTrue="1" operator="equal">
      <formula>"CW 2130-R11"</formula>
    </cfRule>
    <cfRule type="cellIs" dxfId="68" priority="72" stopIfTrue="1" operator="equal">
      <formula>"CW 3120-R2"</formula>
    </cfRule>
    <cfRule type="cellIs" dxfId="67" priority="73" stopIfTrue="1" operator="equal">
      <formula>"CW 3240-R7"</formula>
    </cfRule>
  </conditionalFormatting>
  <conditionalFormatting sqref="D192:D193">
    <cfRule type="cellIs" dxfId="66" priority="69" stopIfTrue="1" operator="equal">
      <formula>"CW 3120-R2"</formula>
    </cfRule>
    <cfRule type="cellIs" dxfId="65" priority="70" stopIfTrue="1" operator="equal">
      <formula>"CW 3240-R7"</formula>
    </cfRule>
  </conditionalFormatting>
  <conditionalFormatting sqref="D194:D195">
    <cfRule type="cellIs" dxfId="64" priority="67" stopIfTrue="1" operator="equal">
      <formula>"CW 3120-R2"</formula>
    </cfRule>
    <cfRule type="cellIs" dxfId="63" priority="68" stopIfTrue="1" operator="equal">
      <formula>"CW 3240-R7"</formula>
    </cfRule>
  </conditionalFormatting>
  <conditionalFormatting sqref="D196:D197">
    <cfRule type="cellIs" dxfId="62" priority="65" stopIfTrue="1" operator="equal">
      <formula>"CW 3120-R2"</formula>
    </cfRule>
    <cfRule type="cellIs" dxfId="61" priority="66" stopIfTrue="1" operator="equal">
      <formula>"CW 3240-R7"</formula>
    </cfRule>
  </conditionalFormatting>
  <conditionalFormatting sqref="D198">
    <cfRule type="cellIs" dxfId="60" priority="63" stopIfTrue="1" operator="equal">
      <formula>"CW 3120-R2"</formula>
    </cfRule>
    <cfRule type="cellIs" dxfId="59" priority="64" stopIfTrue="1" operator="equal">
      <formula>"CW 3240-R7"</formula>
    </cfRule>
  </conditionalFormatting>
  <conditionalFormatting sqref="D200:D204">
    <cfRule type="cellIs" dxfId="58" priority="60" stopIfTrue="1" operator="equal">
      <formula>"CW 2130-R11"</formula>
    </cfRule>
    <cfRule type="cellIs" dxfId="57" priority="61" stopIfTrue="1" operator="equal">
      <formula>"CW 3120-R2"</formula>
    </cfRule>
    <cfRule type="cellIs" dxfId="56" priority="62" stopIfTrue="1" operator="equal">
      <formula>"CW 3240-R7"</formula>
    </cfRule>
  </conditionalFormatting>
  <conditionalFormatting sqref="D199">
    <cfRule type="cellIs" dxfId="55" priority="58" stopIfTrue="1" operator="equal">
      <formula>"CW 3120-R2"</formula>
    </cfRule>
    <cfRule type="cellIs" dxfId="54" priority="59" stopIfTrue="1" operator="equal">
      <formula>"CW 3240-R7"</formula>
    </cfRule>
  </conditionalFormatting>
  <conditionalFormatting sqref="D210">
    <cfRule type="cellIs" dxfId="53" priority="53" stopIfTrue="1" operator="equal">
      <formula>"CW 2130-R11"</formula>
    </cfRule>
    <cfRule type="cellIs" dxfId="52" priority="54" stopIfTrue="1" operator="equal">
      <formula>"CW 3120-R2"</formula>
    </cfRule>
    <cfRule type="cellIs" dxfId="51" priority="55" stopIfTrue="1" operator="equal">
      <formula>"CW 3240-R7"</formula>
    </cfRule>
  </conditionalFormatting>
  <conditionalFormatting sqref="D209">
    <cfRule type="cellIs" dxfId="50" priority="56" stopIfTrue="1" operator="equal">
      <formula>"CW 3120-R2"</formula>
    </cfRule>
    <cfRule type="cellIs" dxfId="49" priority="57" stopIfTrue="1" operator="equal">
      <formula>"CW 3240-R7"</formula>
    </cfRule>
  </conditionalFormatting>
  <conditionalFormatting sqref="D208">
    <cfRule type="cellIs" dxfId="48" priority="50" stopIfTrue="1" operator="equal">
      <formula>"CW 2130-R11"</formula>
    </cfRule>
    <cfRule type="cellIs" dxfId="47" priority="51" stopIfTrue="1" operator="equal">
      <formula>"CW 3120-R2"</formula>
    </cfRule>
    <cfRule type="cellIs" dxfId="46" priority="52" stopIfTrue="1" operator="equal">
      <formula>"CW 3240-R7"</formula>
    </cfRule>
  </conditionalFormatting>
  <conditionalFormatting sqref="D211">
    <cfRule type="cellIs" dxfId="45" priority="47" stopIfTrue="1" operator="equal">
      <formula>"CW 2130-R11"</formula>
    </cfRule>
    <cfRule type="cellIs" dxfId="44" priority="48" stopIfTrue="1" operator="equal">
      <formula>"CW 3120-R2"</formula>
    </cfRule>
    <cfRule type="cellIs" dxfId="43" priority="49" stopIfTrue="1" operator="equal">
      <formula>"CW 3240-R7"</formula>
    </cfRule>
  </conditionalFormatting>
  <conditionalFormatting sqref="D215:D217">
    <cfRule type="cellIs" dxfId="42" priority="44" stopIfTrue="1" operator="equal">
      <formula>"CW 2130-R11"</formula>
    </cfRule>
    <cfRule type="cellIs" dxfId="41" priority="45" stopIfTrue="1" operator="equal">
      <formula>"CW 3120-R2"</formula>
    </cfRule>
    <cfRule type="cellIs" dxfId="40" priority="46" stopIfTrue="1" operator="equal">
      <formula>"CW 3240-R7"</formula>
    </cfRule>
  </conditionalFormatting>
  <conditionalFormatting sqref="D218">
    <cfRule type="cellIs" dxfId="39" priority="41" stopIfTrue="1" operator="equal">
      <formula>"CW 2130-R11"</formula>
    </cfRule>
    <cfRule type="cellIs" dxfId="38" priority="42" stopIfTrue="1" operator="equal">
      <formula>"CW 3120-R2"</formula>
    </cfRule>
    <cfRule type="cellIs" dxfId="37" priority="43" stopIfTrue="1" operator="equal">
      <formula>"CW 3240-R7"</formula>
    </cfRule>
  </conditionalFormatting>
  <conditionalFormatting sqref="D219">
    <cfRule type="cellIs" dxfId="36" priority="38" stopIfTrue="1" operator="equal">
      <formula>"CW 2130-R11"</formula>
    </cfRule>
    <cfRule type="cellIs" dxfId="35" priority="39" stopIfTrue="1" operator="equal">
      <formula>"CW 3120-R2"</formula>
    </cfRule>
    <cfRule type="cellIs" dxfId="34" priority="40" stopIfTrue="1" operator="equal">
      <formula>"CW 3240-R7"</formula>
    </cfRule>
  </conditionalFormatting>
  <conditionalFormatting sqref="D221:D223">
    <cfRule type="cellIs" dxfId="33" priority="35" stopIfTrue="1" operator="equal">
      <formula>"CW 2130-R11"</formula>
    </cfRule>
    <cfRule type="cellIs" dxfId="32" priority="36" stopIfTrue="1" operator="equal">
      <formula>"CW 3120-R2"</formula>
    </cfRule>
    <cfRule type="cellIs" dxfId="31" priority="37" stopIfTrue="1" operator="equal">
      <formula>"CW 3240-R7"</formula>
    </cfRule>
  </conditionalFormatting>
  <conditionalFormatting sqref="D212">
    <cfRule type="cellIs" dxfId="30" priority="32" stopIfTrue="1" operator="equal">
      <formula>"CW 2130-R11"</formula>
    </cfRule>
    <cfRule type="cellIs" dxfId="29" priority="33" stopIfTrue="1" operator="equal">
      <formula>"CW 3120-R2"</formula>
    </cfRule>
    <cfRule type="cellIs" dxfId="28" priority="34" stopIfTrue="1" operator="equal">
      <formula>"CW 3240-R7"</formula>
    </cfRule>
  </conditionalFormatting>
  <conditionalFormatting sqref="D154">
    <cfRule type="cellIs" dxfId="27" priority="29" stopIfTrue="1" operator="equal">
      <formula>"CW 2130-R11"</formula>
    </cfRule>
    <cfRule type="cellIs" dxfId="26" priority="30" stopIfTrue="1" operator="equal">
      <formula>"CW 3120-R2"</formula>
    </cfRule>
    <cfRule type="cellIs" dxfId="25" priority="31" stopIfTrue="1" operator="equal">
      <formula>"CW 3240-R7"</formula>
    </cfRule>
  </conditionalFormatting>
  <conditionalFormatting sqref="D161">
    <cfRule type="cellIs" dxfId="24" priority="26" stopIfTrue="1" operator="equal">
      <formula>"CW 2130-R11"</formula>
    </cfRule>
    <cfRule type="cellIs" dxfId="23" priority="27" stopIfTrue="1" operator="equal">
      <formula>"CW 3120-R2"</formula>
    </cfRule>
    <cfRule type="cellIs" dxfId="22" priority="28" stopIfTrue="1" operator="equal">
      <formula>"CW 3240-R7"</formula>
    </cfRule>
  </conditionalFormatting>
  <conditionalFormatting sqref="D168">
    <cfRule type="cellIs" dxfId="21" priority="23" stopIfTrue="1" operator="equal">
      <formula>"CW 2130-R11"</formula>
    </cfRule>
    <cfRule type="cellIs" dxfId="20" priority="24" stopIfTrue="1" operator="equal">
      <formula>"CW 3120-R2"</formula>
    </cfRule>
    <cfRule type="cellIs" dxfId="19" priority="25" stopIfTrue="1" operator="equal">
      <formula>"CW 3240-R7"</formula>
    </cfRule>
  </conditionalFormatting>
  <conditionalFormatting sqref="D136">
    <cfRule type="cellIs" dxfId="18" priority="20" stopIfTrue="1" operator="equal">
      <formula>"CW 2130-R11"</formula>
    </cfRule>
    <cfRule type="cellIs" dxfId="17" priority="21" stopIfTrue="1" operator="equal">
      <formula>"CW 3120-R2"</formula>
    </cfRule>
    <cfRule type="cellIs" dxfId="16" priority="22" stopIfTrue="1" operator="equal">
      <formula>"CW 3240-R7"</formula>
    </cfRule>
  </conditionalFormatting>
  <conditionalFormatting sqref="D152">
    <cfRule type="cellIs" dxfId="15" priority="17" stopIfTrue="1" operator="equal">
      <formula>"CW 2130-R11"</formula>
    </cfRule>
    <cfRule type="cellIs" dxfId="14" priority="18" stopIfTrue="1" operator="equal">
      <formula>"CW 3120-R2"</formula>
    </cfRule>
    <cfRule type="cellIs" dxfId="13" priority="19" stopIfTrue="1" operator="equal">
      <formula>"CW 3240-R7"</formula>
    </cfRule>
  </conditionalFormatting>
  <conditionalFormatting sqref="D53">
    <cfRule type="cellIs" dxfId="12" priority="14" stopIfTrue="1" operator="equal">
      <formula>"CW 2130-R11"</formula>
    </cfRule>
    <cfRule type="cellIs" dxfId="11" priority="15" stopIfTrue="1" operator="equal">
      <formula>"CW 3120-R2"</formula>
    </cfRule>
    <cfRule type="cellIs" dxfId="10" priority="16" stopIfTrue="1" operator="equal">
      <formula>"CW 3240-R7"</formula>
    </cfRule>
  </conditionalFormatting>
  <conditionalFormatting sqref="D63">
    <cfRule type="cellIs" dxfId="9" priority="11" stopIfTrue="1" operator="equal">
      <formula>"CW 2130-R11"</formula>
    </cfRule>
    <cfRule type="cellIs" dxfId="8" priority="12" stopIfTrue="1" operator="equal">
      <formula>"CW 3120-R2"</formula>
    </cfRule>
    <cfRule type="cellIs" dxfId="7" priority="13" stopIfTrue="1" operator="equal">
      <formula>"CW 3240-R7"</formula>
    </cfRule>
  </conditionalFormatting>
  <conditionalFormatting sqref="D159">
    <cfRule type="cellIs" dxfId="6" priority="5" stopIfTrue="1" operator="equal">
      <formula>"CW 2130-R11"</formula>
    </cfRule>
    <cfRule type="cellIs" dxfId="5" priority="6" stopIfTrue="1" operator="equal">
      <formula>"CW 3120-R2"</formula>
    </cfRule>
    <cfRule type="cellIs" dxfId="4" priority="7" stopIfTrue="1" operator="equal">
      <formula>"CW 3240-R7"</formula>
    </cfRule>
  </conditionalFormatting>
  <conditionalFormatting sqref="D205">
    <cfRule type="cellIs" dxfId="3" priority="3" stopIfTrue="1" operator="equal">
      <formula>"CW 3120-R2"</formula>
    </cfRule>
    <cfRule type="cellIs" dxfId="2" priority="4" stopIfTrue="1" operator="equal">
      <formula>"CW 3240-R7"</formula>
    </cfRule>
  </conditionalFormatting>
  <conditionalFormatting sqref="D206">
    <cfRule type="cellIs" dxfId="1" priority="1" stopIfTrue="1" operator="equal">
      <formula>"CW 3120-R2"</formula>
    </cfRule>
    <cfRule type="cellIs" dxfId="0" priority="2" stopIfTrue="1" operator="equal">
      <formula>"CW 3240-R7"</formula>
    </cfRule>
  </conditionalFormatting>
  <dataValidations xWindow="822" yWindow="622" count="4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226" xr:uid="{00000000-0002-0000-0100-000000000000}">
      <formula1>IF(AND(G226&gt;=0.01,G226&lt;=G232*0.05),ROUND(G226,2),0.01)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87 G209" xr:uid="{F2A3A58C-CA78-4005-A1F6-C4DB96CA20F1}">
      <formula1>0</formula1>
    </dataValidation>
    <dataValidation type="custom" allowBlank="1" showInputMessage="1" showErrorMessage="1" error="If you can enter a Unit  Price in this cell, pLease contact the Contract Administrator immediately!" sqref="G8 G13 G15 G17 G22 G24 G26 G28 G31 G33 G35 G38 G44 G211 G49 G58:G59 G61 G64 G73 G75 G77:G78 G80 G96 G89 G104 G106 G112 G115 G117 G122 G124 G126 G130 G132 G135 G138 G143 G145 G155 G46 G162 G170:G171 G173 G175 G183 G186:G187 G192 G194 G196:G197 G199 G221 G158 G205" xr:uid="{3C9AD631-BF8F-4B86-B373-74E61764B497}">
      <formula1>"isblank(G3)"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9:G11 G16 G18:G21 G27 G29:G30 G36:G37 G45 G60 G51:G57 G71 G74 G76 G79 G86 G88 G97:G98 G65:G66 G14 G23 G25 G32 G34 G39:G43 G184:G185 G68:G69 G81:G84 G90:G94 G102:G103 G105 G111 G113 G116 G118:G121 G125 G131 G133:G134 G139:G142 G144 G146:G148 G156:G157 G172 G174 G212:G219 G188 G190 G193 G195 G198 G47:G48 G208 G210 G222:G223 G176:G177 G179:G181 G150:G154 G107:G109 G123 G127:G129 G136:G137 G159:G161 G164:G169 G62:G63 G200:G204 G206" xr:uid="{EA42D561-141F-4E2B-87E5-0D5F104A0D02}">
      <formula1>IF(G9&gt;=0.01,ROUND(G9,2),0.01)</formula1>
    </dataValidation>
  </dataValidations>
  <pageMargins left="0.51181102362204722" right="0.51181102362204722" top="0.74803149606299213" bottom="0.74803149606299213" header="0.23622047244094491" footer="0.23622047244094491"/>
  <pageSetup scale="75" orientation="portrait" r:id="rId1"/>
  <headerFooter alignWithMargins="0">
    <oddHeader>&amp;L&amp;10The City of Winnipeg
Tender No. 188-2023 
&amp;R&amp;10Bid Submission
&amp;P of &amp;N</oddHeader>
    <oddFooter xml:space="preserve">&amp;R                    </oddFooter>
  </headerFooter>
  <rowBreaks count="6" manualBreakCount="6">
    <brk id="57" min="1" max="7" man="1"/>
    <brk id="84" min="1" max="7" man="1"/>
    <brk id="99" max="7" man="1"/>
    <brk id="125" min="1" max="7" man="1"/>
    <brk id="224" max="16383" man="1"/>
    <brk id="22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FORM B - PRICES</vt:lpstr>
      <vt:lpstr>'FORM B - PRICES'!Print_Area</vt:lpstr>
      <vt:lpstr>'FORM B - PRICES'!Print_Titles</vt:lpstr>
      <vt:lpstr>Print_Titles</vt:lpstr>
      <vt:lpstr>XEVERYTHING</vt:lpstr>
      <vt:lpstr>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Mar. 29, 2023
by M. Delmo
File size:38.5KB
File Size 129,536</dc:description>
  <cp:lastModifiedBy>Delmo, Mark</cp:lastModifiedBy>
  <cp:lastPrinted>2023-03-29T18:45:22Z</cp:lastPrinted>
  <dcterms:created xsi:type="dcterms:W3CDTF">1999-03-31T15:44:33Z</dcterms:created>
  <dcterms:modified xsi:type="dcterms:W3CDTF">2023-03-29T18:47:58Z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