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385-2023\WORK IN PROGRESS\FTP2024 01 25\"/>
    </mc:Choice>
  </mc:AlternateContent>
  <xr:revisionPtr revIDLastSave="0" documentId="13_ncr:1_{8653B920-BCFB-4563-BAE0-4D86115B69A0}" xr6:coauthVersionLast="45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prices'!$A$5:$G$54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prices'!$A$1:$G$61</definedName>
    <definedName name="Print_Area_1">'Unit prices'!$A$6:$G$66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2" l="1"/>
  <c r="G50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G49" i="2"/>
  <c r="G48" i="2"/>
  <c r="G45" i="2"/>
  <c r="G41" i="2"/>
  <c r="G37" i="2"/>
  <c r="G33" i="2"/>
  <c r="G29" i="2"/>
  <c r="G25" i="2"/>
  <c r="G21" i="2"/>
  <c r="G17" i="2"/>
  <c r="G13" i="2"/>
  <c r="G10" i="2"/>
  <c r="G11" i="2"/>
  <c r="G12" i="2"/>
  <c r="G14" i="2"/>
  <c r="G15" i="2"/>
  <c r="G16" i="2"/>
  <c r="G18" i="2"/>
  <c r="G19" i="2"/>
  <c r="G20" i="2"/>
  <c r="G22" i="2"/>
  <c r="G23" i="2"/>
  <c r="G24" i="2"/>
  <c r="G26" i="2"/>
  <c r="G27" i="2"/>
  <c r="G28" i="2"/>
  <c r="G30" i="2"/>
  <c r="G31" i="2"/>
  <c r="G32" i="2"/>
  <c r="G34" i="2"/>
  <c r="G35" i="2"/>
  <c r="G36" i="2"/>
  <c r="G38" i="2"/>
  <c r="G39" i="2"/>
  <c r="G40" i="2"/>
  <c r="G42" i="2"/>
  <c r="G43" i="2"/>
  <c r="G44" i="2"/>
  <c r="G46" i="2"/>
  <c r="G47" i="2"/>
  <c r="A54" i="2" l="1"/>
  <c r="G8" i="2"/>
  <c r="A7" i="2"/>
  <c r="A8" i="2" s="1"/>
  <c r="A9" i="2" s="1"/>
  <c r="G54" i="2"/>
  <c r="G7" i="2" l="1"/>
  <c r="G6" i="2"/>
  <c r="G9" i="2"/>
  <c r="G52" i="2"/>
  <c r="F57" i="2" l="1"/>
</calcChain>
</file>

<file path=xl/sharedStrings.xml><?xml version="1.0" encoding="utf-8"?>
<sst xmlns="http://schemas.openxmlformats.org/spreadsheetml/2006/main" count="203" uniqueCount="77">
  <si>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</si>
  <si>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</si>
  <si>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</si>
  <si>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</si>
  <si>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</si>
  <si>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</si>
  <si>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</si>
  <si>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</si>
  <si>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MRST</t>
  </si>
  <si>
    <t>Lump Sum</t>
  </si>
  <si>
    <t>TOTAL BID PRICE (GST extra) (in numbers)</t>
  </si>
  <si>
    <t>Name of Bidder</t>
  </si>
  <si>
    <t xml:space="preserve">$   - </t>
  </si>
  <si>
    <t>Mobilization</t>
  </si>
  <si>
    <t>Temporary Site Facilities</t>
  </si>
  <si>
    <t>Contingency Cash Allowance</t>
  </si>
  <si>
    <t>Any material mark-up or installation costs, as applicable, shall be included in other line items above.</t>
  </si>
  <si>
    <t>(See B11 clause in tender document)</t>
  </si>
  <si>
    <t>01 50 00</t>
  </si>
  <si>
    <t>App. A 3.7</t>
  </si>
  <si>
    <t>App. A 3.6</t>
  </si>
  <si>
    <t>App. A 3.4</t>
  </si>
  <si>
    <t>App. A 3.2</t>
  </si>
  <si>
    <t>App. A 3.11</t>
  </si>
  <si>
    <t>App. A 3.3</t>
  </si>
  <si>
    <t>App. A 3.10</t>
  </si>
  <si>
    <t>App. A 3.9</t>
  </si>
  <si>
    <t>App. A 3.8</t>
  </si>
  <si>
    <t>App. A 3.5</t>
  </si>
  <si>
    <t>E3</t>
  </si>
  <si>
    <t>40 90 00</t>
  </si>
  <si>
    <t>Migration: Area B - Commissioning</t>
  </si>
  <si>
    <t>Migration: Area C - Commissioning</t>
  </si>
  <si>
    <t>Migration: Area D - Commissioning</t>
  </si>
  <si>
    <t>Migration: Area G - Commissioning</t>
  </si>
  <si>
    <t>Migration: Area M - Commissioning</t>
  </si>
  <si>
    <t>Migration: Area P - Commissioning</t>
  </si>
  <si>
    <t>Migration: Area R - Commissioning</t>
  </si>
  <si>
    <t>Migration: Area S - Commissioning</t>
  </si>
  <si>
    <t>Migration: Area U - Commissioning</t>
  </si>
  <si>
    <t>Demobilization, Site Cleanup, Restoration</t>
  </si>
  <si>
    <t>Project Management</t>
  </si>
  <si>
    <t>Migration: Area B - Installation, Energization</t>
  </si>
  <si>
    <t>Migration: Area C - Installation, Energization</t>
  </si>
  <si>
    <t>Migration: Area D - Installation, Energization</t>
  </si>
  <si>
    <t>Migration: Area G - Installation, Energization</t>
  </si>
  <si>
    <t>Migration: Area M - Installation, Energization</t>
  </si>
  <si>
    <t>Migration: Area P - Installation, Energization</t>
  </si>
  <si>
    <t>Migration: Area R - Installation, Energization</t>
  </si>
  <si>
    <t>Migration: Area S - Installation, Energization</t>
  </si>
  <si>
    <t>Migration: Area U - Installation, Energization</t>
  </si>
  <si>
    <t>Migration: Area W - Installation, Energization</t>
  </si>
  <si>
    <t>Migration: Area B - Switchover, Testing</t>
  </si>
  <si>
    <t>Migration: Area C - Switchover, Testing</t>
  </si>
  <si>
    <t>Migration: Area D - Switchover, Testing</t>
  </si>
  <si>
    <t>Migration: Area G - Switchover, Testing</t>
  </si>
  <si>
    <t>Migration: Area M - Switchover, Testing</t>
  </si>
  <si>
    <t>Migration: Area P - Switchover, Testing</t>
  </si>
  <si>
    <t>Migration: Area R - Switchover, Testing</t>
  </si>
  <si>
    <t>Migration: Area S - Switchover, Testing</t>
  </si>
  <si>
    <t>Migration: Area U - Switchover, Testing</t>
  </si>
  <si>
    <t>Migration: Area W - Switchover, Testing</t>
  </si>
  <si>
    <t>Migration: Area W - Commissioning</t>
  </si>
  <si>
    <t>Migration: Area B - Demolition</t>
  </si>
  <si>
    <t>Migration: Area C - Demolition</t>
  </si>
  <si>
    <t>Migration: Area D - Demolition</t>
  </si>
  <si>
    <t>Migration: Area G - Demolition</t>
  </si>
  <si>
    <t>Migration: Area M - Demolition</t>
  </si>
  <si>
    <t>Migration: Area P - Demolition</t>
  </si>
  <si>
    <t>Migration: Area R - Demolition</t>
  </si>
  <si>
    <t>Migration: Area S - Demolition</t>
  </si>
  <si>
    <t>Migration: Area U - Demolition</t>
  </si>
  <si>
    <t>Migration: Area W - Demolition</t>
  </si>
  <si>
    <t xml:space="preserve">App. A 3.12 </t>
  </si>
  <si>
    <t>PLC, Workstation, and Access Point Network Connections - Installation</t>
  </si>
  <si>
    <t>PLC, Workstation, and Access Point Network Connections - Testing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</si>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</sst>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77">
    <xf numFmtId="0" fontId="0" fillId="0" borderId="0" xfId="0"/>
    <xf numFmtId="175" fontId="0" fillId="0" borderId="25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175" fontId="0" fillId="0" borderId="31" xfId="0" applyNumberFormat="1" applyBorder="1" applyAlignment="1" applyProtection="1">
      <alignment horizontal="right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0" fontId="2" fillId="0" borderId="0" xfId="0" applyFont="1" applyProtection="1"/>
    <xf numFmtId="175" fontId="0" fillId="0" borderId="0" xfId="0" applyNumberForma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24" xfId="0" applyNumberFormat="1" applyBorder="1" applyProtection="1"/>
    <xf numFmtId="0" fontId="2" fillId="0" borderId="25" xfId="0" applyFont="1" applyBorder="1" applyAlignment="1" applyProtection="1">
      <alignment wrapText="1"/>
    </xf>
    <xf numFmtId="0" fontId="2" fillId="0" borderId="25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164" fontId="0" fillId="0" borderId="27" xfId="0" applyNumberFormat="1" applyBorder="1" applyProtection="1"/>
    <xf numFmtId="0" fontId="2" fillId="0" borderId="28" xfId="0" applyFont="1" applyBorder="1" applyAlignment="1" applyProtection="1">
      <alignment wrapText="1"/>
    </xf>
    <xf numFmtId="175" fontId="0" fillId="0" borderId="26" xfId="0" applyNumberFormat="1" applyBorder="1" applyAlignment="1" applyProtection="1">
      <alignment horizontal="right"/>
    </xf>
    <xf numFmtId="175" fontId="0" fillId="0" borderId="12" xfId="0" applyNumberFormat="1" applyBorder="1" applyAlignment="1" applyProtection="1">
      <alignment horizontal="right"/>
    </xf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164" fontId="0" fillId="0" borderId="29" xfId="0" applyNumberFormat="1" applyBorder="1" applyProtection="1"/>
    <xf numFmtId="0" fontId="2" fillId="0" borderId="30" xfId="0" applyFont="1" applyBorder="1" applyAlignment="1" applyProtection="1">
      <alignment wrapText="1"/>
    </xf>
    <xf numFmtId="0" fontId="2" fillId="0" borderId="31" xfId="0" applyFont="1" applyBorder="1" applyAlignment="1" applyProtection="1">
      <alignment horizontal="center" wrapText="1"/>
    </xf>
    <xf numFmtId="3" fontId="2" fillId="0" borderId="30" xfId="0" applyNumberFormat="1" applyFont="1" applyBorder="1" applyAlignment="1" applyProtection="1">
      <alignment horizontal="center"/>
    </xf>
    <xf numFmtId="0" fontId="0" fillId="0" borderId="12" xfId="0" applyBorder="1" applyAlignment="1" applyProtection="1">
      <alignment horizontal="right"/>
    </xf>
    <xf numFmtId="175" fontId="0" fillId="0" borderId="32" xfId="0" applyNumberFormat="1" applyBorder="1" applyAlignment="1" applyProtection="1">
      <alignment horizontal="right"/>
    </xf>
    <xf numFmtId="0" fontId="35" fillId="24" borderId="17" xfId="1" applyFont="1" applyBorder="1" applyAlignment="1" applyProtection="1">
      <alignment horizontal="left"/>
    </xf>
    <xf numFmtId="0" fontId="35" fillId="24" borderId="18" xfId="1" applyFont="1" applyBorder="1" applyAlignment="1" applyProtection="1">
      <alignment horizontal="left"/>
    </xf>
    <xf numFmtId="0" fontId="35" fillId="24" borderId="18" xfId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center"/>
    </xf>
    <xf numFmtId="175" fontId="35" fillId="24" borderId="18" xfId="1" applyNumberFormat="1" applyFont="1" applyBorder="1" applyAlignment="1" applyProtection="1">
      <alignment horizontal="left"/>
    </xf>
    <xf numFmtId="175" fontId="35" fillId="24" borderId="23" xfId="1" applyNumberFormat="1" applyFont="1" applyBorder="1" applyAlignment="1" applyProtection="1">
      <alignment horizontal="left"/>
    </xf>
    <xf numFmtId="0" fontId="35" fillId="24" borderId="16" xfId="1" applyFont="1" applyBorder="1" applyAlignment="1" applyProtection="1">
      <alignment horizontal="left"/>
    </xf>
    <xf numFmtId="0" fontId="35" fillId="24" borderId="0" xfId="1" applyFont="1" applyAlignment="1" applyProtection="1">
      <alignment horizontal="left"/>
    </xf>
    <xf numFmtId="0" fontId="35" fillId="24" borderId="0" xfId="1" applyFont="1" applyAlignment="1" applyProtection="1">
      <alignment horizontal="center"/>
    </xf>
    <xf numFmtId="4" fontId="35" fillId="24" borderId="0" xfId="1" applyNumberFormat="1" applyFont="1" applyAlignment="1" applyProtection="1">
      <alignment horizontal="center"/>
    </xf>
    <xf numFmtId="7" fontId="35" fillId="24" borderId="0" xfId="1" applyNumberFormat="1" applyFont="1" applyAlignment="1" applyProtection="1">
      <alignment horizontal="center"/>
    </xf>
    <xf numFmtId="0" fontId="35" fillId="24" borderId="22" xfId="1" applyFont="1" applyBorder="1" applyProtection="1"/>
    <xf numFmtId="7" fontId="35" fillId="24" borderId="14" xfId="1" applyNumberFormat="1" applyFont="1" applyBorder="1" applyAlignment="1" applyProtection="1">
      <alignment horizontal="center"/>
    </xf>
    <xf numFmtId="0" fontId="35" fillId="24" borderId="21" xfId="1" applyFont="1" applyBorder="1" applyProtection="1"/>
    <xf numFmtId="0" fontId="35" fillId="24" borderId="15" xfId="1" applyFont="1" applyBorder="1" applyProtection="1"/>
    <xf numFmtId="0" fontId="35" fillId="24" borderId="14" xfId="1" applyFont="1" applyBorder="1" applyProtection="1"/>
    <xf numFmtId="0" fontId="35" fillId="24" borderId="14" xfId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>
      <alignment horizontal="center"/>
    </xf>
    <xf numFmtId="175" fontId="35" fillId="24" borderId="14" xfId="1" applyNumberFormat="1" applyFont="1" applyBorder="1" applyProtection="1"/>
    <xf numFmtId="175" fontId="35" fillId="24" borderId="21" xfId="1" applyNumberFormat="1" applyFont="1" applyBorder="1" applyProtection="1"/>
    <xf numFmtId="164" fontId="0" fillId="0" borderId="19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0" xfId="0" applyNumberFormat="1" applyBorder="1" applyAlignment="1" applyProtection="1">
      <alignment horizontal="right"/>
    </xf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33" xfId="0" applyNumberFormat="1" applyBorder="1" applyAlignment="1" applyProtection="1">
      <alignment horizontal="left"/>
    </xf>
    <xf numFmtId="175" fontId="0" fillId="0" borderId="21" xfId="0" applyNumberFormat="1" applyBorder="1" applyAlignment="1" applyProtection="1">
      <alignment horizontal="right"/>
    </xf>
    <xf numFmtId="164" fontId="0" fillId="0" borderId="0" xfId="0" applyNumberFormat="1" applyProtection="1"/>
    <xf numFmtId="164" fontId="0" fillId="0" borderId="0" xfId="0" applyNumberFormat="1" applyAlignment="1" applyProtection="1">
      <alignment wrapText="1"/>
    </xf>
    <xf numFmtId="175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4"/>
  <sheetViews>
    <sheetView showGridLines="0" tabSelected="1" view="pageLayout" zoomScale="90" zoomScaleNormal="70" zoomScaleSheetLayoutView="115" zoomScalePageLayoutView="90" workbookViewId="0">
      <selection activeCell="F6" sqref="F6"/>
    </sheetView>
  </sheetViews>
  <sheetFormatPr defaultColWidth="9.28515625" defaultRowHeight="12.75" x14ac:dyDescent="0.2"/>
  <cols>
    <col min="1" max="1" width="5.7109375" customWidth="1"/>
    <col min="2" max="2" width="62.5703125" customWidth="1"/>
    <col min="3" max="3" width="10.7109375" customWidth="1"/>
    <col min="4" max="4" width="14.7109375" style="4" customWidth="1"/>
    <col min="5" max="5" width="10.7109375" style="2" customWidth="1"/>
    <col min="6" max="6" width="15.42578125" style="3" customWidth="1"/>
    <col min="7" max="7" width="15.28515625" style="3" customWidth="1"/>
  </cols>
  <sheetData>
    <row r="1" spans="1:7" x14ac:dyDescent="0.2">
      <c r="A1" s="9"/>
      <c r="B1" s="9"/>
      <c r="C1" s="10" t="s">
        <v>76</v>
      </c>
      <c r="D1" s="10"/>
      <c r="E1" s="11"/>
      <c r="F1" s="12"/>
      <c r="G1" s="12"/>
    </row>
    <row r="2" spans="1:7" x14ac:dyDescent="0.2">
      <c r="A2" s="13"/>
      <c r="B2" s="13"/>
      <c r="C2" s="14" t="s">
        <v>17</v>
      </c>
      <c r="D2" s="14"/>
      <c r="E2" s="11"/>
      <c r="F2" s="15"/>
      <c r="G2" s="15"/>
    </row>
    <row r="3" spans="1:7" x14ac:dyDescent="0.2">
      <c r="A3" s="16"/>
      <c r="B3" s="13"/>
      <c r="C3" s="17"/>
      <c r="D3" s="18"/>
      <c r="E3" s="11"/>
      <c r="F3" s="15"/>
      <c r="G3" s="15"/>
    </row>
    <row r="4" spans="1:7" x14ac:dyDescent="0.2">
      <c r="A4" s="19" t="s">
        <v>0</v>
      </c>
      <c r="B4" s="19"/>
      <c r="C4" s="19"/>
      <c r="D4" s="18"/>
      <c r="E4" s="11"/>
      <c r="F4" s="15"/>
      <c r="G4" s="15"/>
    </row>
    <row r="5" spans="1:7" ht="22.5" x14ac:dyDescent="0.2">
      <c r="A5" s="20" t="s">
        <v>1</v>
      </c>
      <c r="B5" s="20" t="s">
        <v>2</v>
      </c>
      <c r="C5" s="21" t="s">
        <v>3</v>
      </c>
      <c r="D5" s="21" t="s">
        <v>4</v>
      </c>
      <c r="E5" s="22" t="s">
        <v>5</v>
      </c>
      <c r="F5" s="23" t="s">
        <v>6</v>
      </c>
      <c r="G5" s="23" t="s">
        <v>7</v>
      </c>
    </row>
    <row r="6" spans="1:7" x14ac:dyDescent="0.2">
      <c r="A6" s="24">
        <v>1</v>
      </c>
      <c r="B6" s="25" t="s">
        <v>41</v>
      </c>
      <c r="C6" s="25" t="s">
        <v>30</v>
      </c>
      <c r="D6" s="26" t="s">
        <v>9</v>
      </c>
      <c r="E6" s="27">
        <v>1</v>
      </c>
      <c r="F6" s="1" t="s">
        <v>12</v>
      </c>
      <c r="G6" s="30" t="str">
        <f>IF(OR(ISTEXT(F6),ISBLANK(F6)), "$   - ",ROUND(E6*F6,2))</f>
        <v xml:space="preserve">$   - </v>
      </c>
    </row>
    <row r="7" spans="1:7" x14ac:dyDescent="0.2">
      <c r="A7" s="28">
        <f>A6+1</f>
        <v>2</v>
      </c>
      <c r="B7" s="29" t="s">
        <v>13</v>
      </c>
      <c r="C7" s="29" t="s">
        <v>18</v>
      </c>
      <c r="D7" s="26" t="s">
        <v>9</v>
      </c>
      <c r="E7" s="27">
        <v>1</v>
      </c>
      <c r="F7" s="1" t="s">
        <v>12</v>
      </c>
      <c r="G7" s="30" t="str">
        <f>IF(OR(ISTEXT(F7),ISBLANK(F7)), "$   - ",ROUND(E7*F7,2))</f>
        <v xml:space="preserve">$   - </v>
      </c>
    </row>
    <row r="8" spans="1:7" x14ac:dyDescent="0.2">
      <c r="A8" s="28">
        <f t="shared" ref="A8:A9" si="0">A7+1</f>
        <v>3</v>
      </c>
      <c r="B8" s="29" t="s">
        <v>14</v>
      </c>
      <c r="C8" s="29" t="s">
        <v>18</v>
      </c>
      <c r="D8" s="26" t="s">
        <v>9</v>
      </c>
      <c r="E8" s="27">
        <v>1</v>
      </c>
      <c r="F8" s="1" t="s">
        <v>12</v>
      </c>
      <c r="G8" s="30" t="str">
        <f t="shared" ref="G8:G52" si="1">IF(OR(ISTEXT(F8),ISBLANK(F8)), "$   - ",ROUND(E8*F8,2))</f>
        <v xml:space="preserve">$   - </v>
      </c>
    </row>
    <row r="9" spans="1:7" x14ac:dyDescent="0.2">
      <c r="A9" s="28">
        <f t="shared" si="0"/>
        <v>4</v>
      </c>
      <c r="B9" s="29" t="s">
        <v>40</v>
      </c>
      <c r="C9" s="29" t="s">
        <v>18</v>
      </c>
      <c r="D9" s="26" t="s">
        <v>9</v>
      </c>
      <c r="E9" s="27">
        <v>1</v>
      </c>
      <c r="F9" s="1" t="s">
        <v>12</v>
      </c>
      <c r="G9" s="30" t="str">
        <f t="shared" si="1"/>
        <v xml:space="preserve">$   - </v>
      </c>
    </row>
    <row r="10" spans="1:7" x14ac:dyDescent="0.2">
      <c r="A10" s="28">
        <v>7</v>
      </c>
      <c r="B10" s="29" t="s">
        <v>42</v>
      </c>
      <c r="C10" s="29" t="s">
        <v>19</v>
      </c>
      <c r="D10" s="26" t="s">
        <v>9</v>
      </c>
      <c r="E10" s="27">
        <v>1</v>
      </c>
      <c r="F10" s="1" t="s">
        <v>12</v>
      </c>
      <c r="G10" s="30" t="str">
        <f t="shared" ref="G10:G47" si="2">IF(OR(ISTEXT(F10),ISBLANK(F10)), "$   - ",ROUND(E10*F10,2))</f>
        <v xml:space="preserve">$   - </v>
      </c>
    </row>
    <row r="11" spans="1:7" x14ac:dyDescent="0.2">
      <c r="A11" s="28">
        <v>8</v>
      </c>
      <c r="B11" s="29" t="s">
        <v>52</v>
      </c>
      <c r="C11" s="29" t="s">
        <v>19</v>
      </c>
      <c r="D11" s="26" t="s">
        <v>9</v>
      </c>
      <c r="E11" s="27">
        <v>1</v>
      </c>
      <c r="F11" s="1" t="s">
        <v>12</v>
      </c>
      <c r="G11" s="30" t="str">
        <f t="shared" si="2"/>
        <v xml:space="preserve">$   - </v>
      </c>
    </row>
    <row r="12" spans="1:7" x14ac:dyDescent="0.2">
      <c r="A12" s="28">
        <v>9</v>
      </c>
      <c r="B12" s="29" t="s">
        <v>31</v>
      </c>
      <c r="C12" s="29" t="s">
        <v>19</v>
      </c>
      <c r="D12" s="26" t="s">
        <v>9</v>
      </c>
      <c r="E12" s="27">
        <v>1</v>
      </c>
      <c r="F12" s="1" t="s">
        <v>12</v>
      </c>
      <c r="G12" s="30" t="str">
        <f t="shared" si="2"/>
        <v xml:space="preserve">$   - </v>
      </c>
    </row>
    <row r="13" spans="1:7" x14ac:dyDescent="0.2">
      <c r="A13" s="28">
        <v>10</v>
      </c>
      <c r="B13" s="29" t="s">
        <v>63</v>
      </c>
      <c r="C13" s="29" t="s">
        <v>19</v>
      </c>
      <c r="D13" s="26" t="s">
        <v>9</v>
      </c>
      <c r="E13" s="27">
        <v>1</v>
      </c>
      <c r="F13" s="1" t="s">
        <v>12</v>
      </c>
      <c r="G13" s="30" t="str">
        <f t="shared" ref="G13" si="3">IF(OR(ISTEXT(F13),ISBLANK(F13)), "$   - ",ROUND(E13*F13,2))</f>
        <v xml:space="preserve">$   - </v>
      </c>
    </row>
    <row r="14" spans="1:7" x14ac:dyDescent="0.2">
      <c r="A14" s="28">
        <v>11</v>
      </c>
      <c r="B14" s="29" t="s">
        <v>43</v>
      </c>
      <c r="C14" s="29" t="s">
        <v>20</v>
      </c>
      <c r="D14" s="26" t="s">
        <v>9</v>
      </c>
      <c r="E14" s="27">
        <v>1</v>
      </c>
      <c r="F14" s="1" t="s">
        <v>12</v>
      </c>
      <c r="G14" s="30" t="str">
        <f t="shared" si="2"/>
        <v xml:space="preserve">$   - </v>
      </c>
    </row>
    <row r="15" spans="1:7" x14ac:dyDescent="0.2">
      <c r="A15" s="24">
        <f>A14+1</f>
        <v>12</v>
      </c>
      <c r="B15" s="29" t="s">
        <v>53</v>
      </c>
      <c r="C15" s="29" t="s">
        <v>20</v>
      </c>
      <c r="D15" s="26" t="s">
        <v>9</v>
      </c>
      <c r="E15" s="27">
        <v>1</v>
      </c>
      <c r="F15" s="1" t="s">
        <v>12</v>
      </c>
      <c r="G15" s="30" t="str">
        <f t="shared" si="2"/>
        <v xml:space="preserve">$   - </v>
      </c>
    </row>
    <row r="16" spans="1:7" x14ac:dyDescent="0.2">
      <c r="A16" s="24">
        <f t="shared" ref="A16:A52" si="4">A15+1</f>
        <v>13</v>
      </c>
      <c r="B16" s="29" t="s">
        <v>32</v>
      </c>
      <c r="C16" s="29" t="s">
        <v>20</v>
      </c>
      <c r="D16" s="26" t="s">
        <v>9</v>
      </c>
      <c r="E16" s="27">
        <v>1</v>
      </c>
      <c r="F16" s="1" t="s">
        <v>12</v>
      </c>
      <c r="G16" s="30" t="str">
        <f t="shared" si="2"/>
        <v xml:space="preserve">$   - </v>
      </c>
    </row>
    <row r="17" spans="1:7" x14ac:dyDescent="0.2">
      <c r="A17" s="24">
        <f t="shared" si="4"/>
        <v>14</v>
      </c>
      <c r="B17" s="29" t="s">
        <v>64</v>
      </c>
      <c r="C17" s="29" t="s">
        <v>20</v>
      </c>
      <c r="D17" s="26" t="s">
        <v>9</v>
      </c>
      <c r="E17" s="27">
        <v>1</v>
      </c>
      <c r="F17" s="1" t="s">
        <v>12</v>
      </c>
      <c r="G17" s="30" t="str">
        <f t="shared" ref="G17" si="5">IF(OR(ISTEXT(F17),ISBLANK(F17)), "$   - ",ROUND(E17*F17,2))</f>
        <v xml:space="preserve">$   - </v>
      </c>
    </row>
    <row r="18" spans="1:7" x14ac:dyDescent="0.2">
      <c r="A18" s="24">
        <f t="shared" si="4"/>
        <v>15</v>
      </c>
      <c r="B18" s="29" t="s">
        <v>44</v>
      </c>
      <c r="C18" s="29" t="s">
        <v>21</v>
      </c>
      <c r="D18" s="26" t="s">
        <v>9</v>
      </c>
      <c r="E18" s="27">
        <v>1</v>
      </c>
      <c r="F18" s="1" t="s">
        <v>12</v>
      </c>
      <c r="G18" s="30" t="str">
        <f t="shared" si="2"/>
        <v xml:space="preserve">$   - </v>
      </c>
    </row>
    <row r="19" spans="1:7" x14ac:dyDescent="0.2">
      <c r="A19" s="24">
        <f t="shared" si="4"/>
        <v>16</v>
      </c>
      <c r="B19" s="29" t="s">
        <v>54</v>
      </c>
      <c r="C19" s="29" t="s">
        <v>21</v>
      </c>
      <c r="D19" s="26" t="s">
        <v>9</v>
      </c>
      <c r="E19" s="27">
        <v>1</v>
      </c>
      <c r="F19" s="1" t="s">
        <v>12</v>
      </c>
      <c r="G19" s="30" t="str">
        <f t="shared" si="2"/>
        <v xml:space="preserve">$   - </v>
      </c>
    </row>
    <row r="20" spans="1:7" x14ac:dyDescent="0.2">
      <c r="A20" s="24">
        <f t="shared" si="4"/>
        <v>17</v>
      </c>
      <c r="B20" s="29" t="s">
        <v>33</v>
      </c>
      <c r="C20" s="29" t="s">
        <v>21</v>
      </c>
      <c r="D20" s="26" t="s">
        <v>9</v>
      </c>
      <c r="E20" s="27">
        <v>1</v>
      </c>
      <c r="F20" s="1" t="s">
        <v>12</v>
      </c>
      <c r="G20" s="30" t="str">
        <f t="shared" si="2"/>
        <v xml:space="preserve">$   - </v>
      </c>
    </row>
    <row r="21" spans="1:7" x14ac:dyDescent="0.2">
      <c r="A21" s="24">
        <f t="shared" si="4"/>
        <v>18</v>
      </c>
      <c r="B21" s="29" t="s">
        <v>65</v>
      </c>
      <c r="C21" s="29" t="s">
        <v>21</v>
      </c>
      <c r="D21" s="26" t="s">
        <v>9</v>
      </c>
      <c r="E21" s="27">
        <v>1</v>
      </c>
      <c r="F21" s="1" t="s">
        <v>12</v>
      </c>
      <c r="G21" s="30" t="str">
        <f t="shared" ref="G21" si="6">IF(OR(ISTEXT(F21),ISBLANK(F21)), "$   - ",ROUND(E21*F21,2))</f>
        <v xml:space="preserve">$   - </v>
      </c>
    </row>
    <row r="22" spans="1:7" x14ac:dyDescent="0.2">
      <c r="A22" s="24">
        <f t="shared" si="4"/>
        <v>19</v>
      </c>
      <c r="B22" s="29" t="s">
        <v>45</v>
      </c>
      <c r="C22" s="29" t="s">
        <v>22</v>
      </c>
      <c r="D22" s="26" t="s">
        <v>9</v>
      </c>
      <c r="E22" s="27">
        <v>1</v>
      </c>
      <c r="F22" s="1" t="s">
        <v>12</v>
      </c>
      <c r="G22" s="30" t="str">
        <f t="shared" si="2"/>
        <v xml:space="preserve">$   - </v>
      </c>
    </row>
    <row r="23" spans="1:7" ht="13.15" customHeight="1" x14ac:dyDescent="0.2">
      <c r="A23" s="24">
        <f t="shared" si="4"/>
        <v>20</v>
      </c>
      <c r="B23" s="29" t="s">
        <v>55</v>
      </c>
      <c r="C23" s="29" t="s">
        <v>22</v>
      </c>
      <c r="D23" s="26" t="s">
        <v>9</v>
      </c>
      <c r="E23" s="27">
        <v>1</v>
      </c>
      <c r="F23" s="1" t="s">
        <v>12</v>
      </c>
      <c r="G23" s="30" t="str">
        <f t="shared" si="2"/>
        <v xml:space="preserve">$   - </v>
      </c>
    </row>
    <row r="24" spans="1:7" ht="13.15" customHeight="1" x14ac:dyDescent="0.2">
      <c r="A24" s="24">
        <f t="shared" si="4"/>
        <v>21</v>
      </c>
      <c r="B24" s="29" t="s">
        <v>34</v>
      </c>
      <c r="C24" s="29" t="s">
        <v>22</v>
      </c>
      <c r="D24" s="26" t="s">
        <v>9</v>
      </c>
      <c r="E24" s="27">
        <v>1</v>
      </c>
      <c r="F24" s="1" t="s">
        <v>12</v>
      </c>
      <c r="G24" s="30" t="str">
        <f t="shared" si="2"/>
        <v xml:space="preserve">$   - </v>
      </c>
    </row>
    <row r="25" spans="1:7" ht="13.15" customHeight="1" x14ac:dyDescent="0.2">
      <c r="A25" s="24">
        <f t="shared" si="4"/>
        <v>22</v>
      </c>
      <c r="B25" s="29" t="s">
        <v>66</v>
      </c>
      <c r="C25" s="29" t="s">
        <v>22</v>
      </c>
      <c r="D25" s="26" t="s">
        <v>9</v>
      </c>
      <c r="E25" s="27">
        <v>1</v>
      </c>
      <c r="F25" s="1" t="s">
        <v>12</v>
      </c>
      <c r="G25" s="30" t="str">
        <f t="shared" ref="G25" si="7">IF(OR(ISTEXT(F25),ISBLANK(F25)), "$   - ",ROUND(E25*F25,2))</f>
        <v xml:space="preserve">$   - </v>
      </c>
    </row>
    <row r="26" spans="1:7" ht="13.15" customHeight="1" x14ac:dyDescent="0.2">
      <c r="A26" s="24">
        <f t="shared" si="4"/>
        <v>23</v>
      </c>
      <c r="B26" s="29" t="s">
        <v>46</v>
      </c>
      <c r="C26" s="29" t="s">
        <v>23</v>
      </c>
      <c r="D26" s="26" t="s">
        <v>9</v>
      </c>
      <c r="E26" s="27">
        <v>1</v>
      </c>
      <c r="F26" s="1" t="s">
        <v>12</v>
      </c>
      <c r="G26" s="30" t="str">
        <f t="shared" si="2"/>
        <v xml:space="preserve">$   - </v>
      </c>
    </row>
    <row r="27" spans="1:7" ht="13.15" customHeight="1" x14ac:dyDescent="0.2">
      <c r="A27" s="24">
        <f t="shared" si="4"/>
        <v>24</v>
      </c>
      <c r="B27" s="29" t="s">
        <v>56</v>
      </c>
      <c r="C27" s="29" t="s">
        <v>23</v>
      </c>
      <c r="D27" s="26" t="s">
        <v>9</v>
      </c>
      <c r="E27" s="27">
        <v>1</v>
      </c>
      <c r="F27" s="1" t="s">
        <v>12</v>
      </c>
      <c r="G27" s="30" t="str">
        <f t="shared" si="2"/>
        <v xml:space="preserve">$   - </v>
      </c>
    </row>
    <row r="28" spans="1:7" ht="13.15" customHeight="1" x14ac:dyDescent="0.2">
      <c r="A28" s="24">
        <f t="shared" si="4"/>
        <v>25</v>
      </c>
      <c r="B28" s="29" t="s">
        <v>35</v>
      </c>
      <c r="C28" s="29" t="s">
        <v>23</v>
      </c>
      <c r="D28" s="26" t="s">
        <v>9</v>
      </c>
      <c r="E28" s="27">
        <v>1</v>
      </c>
      <c r="F28" s="1" t="s">
        <v>12</v>
      </c>
      <c r="G28" s="30" t="str">
        <f t="shared" si="2"/>
        <v xml:space="preserve">$   - </v>
      </c>
    </row>
    <row r="29" spans="1:7" ht="13.15" customHeight="1" x14ac:dyDescent="0.2">
      <c r="A29" s="24">
        <f t="shared" si="4"/>
        <v>26</v>
      </c>
      <c r="B29" s="29" t="s">
        <v>67</v>
      </c>
      <c r="C29" s="29" t="s">
        <v>23</v>
      </c>
      <c r="D29" s="26" t="s">
        <v>9</v>
      </c>
      <c r="E29" s="27">
        <v>1</v>
      </c>
      <c r="F29" s="1" t="s">
        <v>12</v>
      </c>
      <c r="G29" s="30" t="str">
        <f t="shared" ref="G29" si="8">IF(OR(ISTEXT(F29),ISBLANK(F29)), "$   - ",ROUND(E29*F29,2))</f>
        <v xml:space="preserve">$   - </v>
      </c>
    </row>
    <row r="30" spans="1:7" ht="13.15" customHeight="1" x14ac:dyDescent="0.2">
      <c r="A30" s="24">
        <f t="shared" si="4"/>
        <v>27</v>
      </c>
      <c r="B30" s="29" t="s">
        <v>47</v>
      </c>
      <c r="C30" s="29" t="s">
        <v>24</v>
      </c>
      <c r="D30" s="26" t="s">
        <v>9</v>
      </c>
      <c r="E30" s="27">
        <v>1</v>
      </c>
      <c r="F30" s="1" t="s">
        <v>12</v>
      </c>
      <c r="G30" s="30" t="str">
        <f t="shared" si="2"/>
        <v xml:space="preserve">$   - </v>
      </c>
    </row>
    <row r="31" spans="1:7" ht="13.15" customHeight="1" x14ac:dyDescent="0.2">
      <c r="A31" s="24">
        <f t="shared" si="4"/>
        <v>28</v>
      </c>
      <c r="B31" s="29" t="s">
        <v>57</v>
      </c>
      <c r="C31" s="29" t="s">
        <v>24</v>
      </c>
      <c r="D31" s="26" t="s">
        <v>9</v>
      </c>
      <c r="E31" s="27">
        <v>1</v>
      </c>
      <c r="F31" s="1" t="s">
        <v>12</v>
      </c>
      <c r="G31" s="30" t="str">
        <f t="shared" si="2"/>
        <v xml:space="preserve">$   - </v>
      </c>
    </row>
    <row r="32" spans="1:7" ht="13.15" customHeight="1" x14ac:dyDescent="0.2">
      <c r="A32" s="24">
        <f t="shared" si="4"/>
        <v>29</v>
      </c>
      <c r="B32" s="29" t="s">
        <v>36</v>
      </c>
      <c r="C32" s="29" t="s">
        <v>24</v>
      </c>
      <c r="D32" s="26" t="s">
        <v>9</v>
      </c>
      <c r="E32" s="27">
        <v>1</v>
      </c>
      <c r="F32" s="1" t="s">
        <v>12</v>
      </c>
      <c r="G32" s="30" t="str">
        <f t="shared" si="2"/>
        <v xml:space="preserve">$   - </v>
      </c>
    </row>
    <row r="33" spans="1:7" ht="13.15" customHeight="1" x14ac:dyDescent="0.2">
      <c r="A33" s="24">
        <f t="shared" si="4"/>
        <v>30</v>
      </c>
      <c r="B33" s="29" t="s">
        <v>68</v>
      </c>
      <c r="C33" s="29" t="s">
        <v>24</v>
      </c>
      <c r="D33" s="26" t="s">
        <v>9</v>
      </c>
      <c r="E33" s="27">
        <v>1</v>
      </c>
      <c r="F33" s="1" t="s">
        <v>12</v>
      </c>
      <c r="G33" s="30" t="str">
        <f t="shared" ref="G33" si="9">IF(OR(ISTEXT(F33),ISBLANK(F33)), "$   - ",ROUND(E33*F33,2))</f>
        <v xml:space="preserve">$   - </v>
      </c>
    </row>
    <row r="34" spans="1:7" ht="13.15" customHeight="1" x14ac:dyDescent="0.2">
      <c r="A34" s="24">
        <f t="shared" si="4"/>
        <v>31</v>
      </c>
      <c r="B34" s="29" t="s">
        <v>48</v>
      </c>
      <c r="C34" s="29" t="s">
        <v>25</v>
      </c>
      <c r="D34" s="26" t="s">
        <v>9</v>
      </c>
      <c r="E34" s="27">
        <v>1</v>
      </c>
      <c r="F34" s="1" t="s">
        <v>12</v>
      </c>
      <c r="G34" s="30" t="str">
        <f t="shared" si="2"/>
        <v xml:space="preserve">$   - </v>
      </c>
    </row>
    <row r="35" spans="1:7" ht="13.15" customHeight="1" x14ac:dyDescent="0.2">
      <c r="A35" s="24">
        <f t="shared" si="4"/>
        <v>32</v>
      </c>
      <c r="B35" s="29" t="s">
        <v>58</v>
      </c>
      <c r="C35" s="29" t="s">
        <v>25</v>
      </c>
      <c r="D35" s="26" t="s">
        <v>9</v>
      </c>
      <c r="E35" s="27">
        <v>1</v>
      </c>
      <c r="F35" s="1" t="s">
        <v>12</v>
      </c>
      <c r="G35" s="30" t="str">
        <f t="shared" si="2"/>
        <v xml:space="preserve">$   - </v>
      </c>
    </row>
    <row r="36" spans="1:7" ht="13.15" customHeight="1" x14ac:dyDescent="0.2">
      <c r="A36" s="24">
        <f t="shared" si="4"/>
        <v>33</v>
      </c>
      <c r="B36" s="29" t="s">
        <v>37</v>
      </c>
      <c r="C36" s="29" t="s">
        <v>25</v>
      </c>
      <c r="D36" s="26" t="s">
        <v>9</v>
      </c>
      <c r="E36" s="27">
        <v>1</v>
      </c>
      <c r="F36" s="1" t="s">
        <v>12</v>
      </c>
      <c r="G36" s="30" t="str">
        <f t="shared" si="2"/>
        <v xml:space="preserve">$   - </v>
      </c>
    </row>
    <row r="37" spans="1:7" ht="13.15" customHeight="1" x14ac:dyDescent="0.2">
      <c r="A37" s="24">
        <f t="shared" si="4"/>
        <v>34</v>
      </c>
      <c r="B37" s="29" t="s">
        <v>69</v>
      </c>
      <c r="C37" s="29" t="s">
        <v>25</v>
      </c>
      <c r="D37" s="26" t="s">
        <v>9</v>
      </c>
      <c r="E37" s="27">
        <v>1</v>
      </c>
      <c r="F37" s="1" t="s">
        <v>12</v>
      </c>
      <c r="G37" s="30" t="str">
        <f t="shared" ref="G37" si="10">IF(OR(ISTEXT(F37),ISBLANK(F37)), "$   - ",ROUND(E37*F37,2))</f>
        <v xml:space="preserve">$   - </v>
      </c>
    </row>
    <row r="38" spans="1:7" ht="13.15" customHeight="1" x14ac:dyDescent="0.2">
      <c r="A38" s="24">
        <f t="shared" si="4"/>
        <v>35</v>
      </c>
      <c r="B38" s="29" t="s">
        <v>49</v>
      </c>
      <c r="C38" s="29" t="s">
        <v>26</v>
      </c>
      <c r="D38" s="26" t="s">
        <v>9</v>
      </c>
      <c r="E38" s="27">
        <v>1</v>
      </c>
      <c r="F38" s="1" t="s">
        <v>12</v>
      </c>
      <c r="G38" s="30" t="str">
        <f t="shared" si="2"/>
        <v xml:space="preserve">$   - </v>
      </c>
    </row>
    <row r="39" spans="1:7" ht="13.15" customHeight="1" x14ac:dyDescent="0.2">
      <c r="A39" s="24">
        <f t="shared" si="4"/>
        <v>36</v>
      </c>
      <c r="B39" s="29" t="s">
        <v>59</v>
      </c>
      <c r="C39" s="29" t="s">
        <v>26</v>
      </c>
      <c r="D39" s="26" t="s">
        <v>9</v>
      </c>
      <c r="E39" s="27">
        <v>1</v>
      </c>
      <c r="F39" s="1" t="s">
        <v>12</v>
      </c>
      <c r="G39" s="30" t="str">
        <f t="shared" si="2"/>
        <v xml:space="preserve">$   - </v>
      </c>
    </row>
    <row r="40" spans="1:7" ht="13.15" customHeight="1" x14ac:dyDescent="0.2">
      <c r="A40" s="24">
        <f t="shared" si="4"/>
        <v>37</v>
      </c>
      <c r="B40" s="29" t="s">
        <v>38</v>
      </c>
      <c r="C40" s="29" t="s">
        <v>26</v>
      </c>
      <c r="D40" s="26" t="s">
        <v>9</v>
      </c>
      <c r="E40" s="27">
        <v>1</v>
      </c>
      <c r="F40" s="1" t="s">
        <v>12</v>
      </c>
      <c r="G40" s="30" t="str">
        <f t="shared" si="2"/>
        <v xml:space="preserve">$   - </v>
      </c>
    </row>
    <row r="41" spans="1:7" ht="13.15" customHeight="1" x14ac:dyDescent="0.2">
      <c r="A41" s="24">
        <f t="shared" si="4"/>
        <v>38</v>
      </c>
      <c r="B41" s="29" t="s">
        <v>70</v>
      </c>
      <c r="C41" s="29" t="s">
        <v>26</v>
      </c>
      <c r="D41" s="26" t="s">
        <v>9</v>
      </c>
      <c r="E41" s="27">
        <v>1</v>
      </c>
      <c r="F41" s="1" t="s">
        <v>12</v>
      </c>
      <c r="G41" s="30" t="str">
        <f t="shared" ref="G41" si="11">IF(OR(ISTEXT(F41),ISBLANK(F41)), "$   - ",ROUND(E41*F41,2))</f>
        <v xml:space="preserve">$   - </v>
      </c>
    </row>
    <row r="42" spans="1:7" ht="13.15" customHeight="1" x14ac:dyDescent="0.2">
      <c r="A42" s="24">
        <f t="shared" si="4"/>
        <v>39</v>
      </c>
      <c r="B42" s="29" t="s">
        <v>50</v>
      </c>
      <c r="C42" s="29" t="s">
        <v>27</v>
      </c>
      <c r="D42" s="26" t="s">
        <v>9</v>
      </c>
      <c r="E42" s="27">
        <v>1</v>
      </c>
      <c r="F42" s="1" t="s">
        <v>12</v>
      </c>
      <c r="G42" s="30" t="str">
        <f t="shared" si="2"/>
        <v xml:space="preserve">$   - </v>
      </c>
    </row>
    <row r="43" spans="1:7" ht="13.15" customHeight="1" x14ac:dyDescent="0.2">
      <c r="A43" s="24">
        <f t="shared" si="4"/>
        <v>40</v>
      </c>
      <c r="B43" s="29" t="s">
        <v>60</v>
      </c>
      <c r="C43" s="29" t="s">
        <v>27</v>
      </c>
      <c r="D43" s="26" t="s">
        <v>9</v>
      </c>
      <c r="E43" s="27">
        <v>1</v>
      </c>
      <c r="F43" s="1" t="s">
        <v>12</v>
      </c>
      <c r="G43" s="30" t="str">
        <f t="shared" si="2"/>
        <v xml:space="preserve">$   - </v>
      </c>
    </row>
    <row r="44" spans="1:7" ht="13.15" customHeight="1" x14ac:dyDescent="0.2">
      <c r="A44" s="24">
        <f t="shared" si="4"/>
        <v>41</v>
      </c>
      <c r="B44" s="29" t="s">
        <v>39</v>
      </c>
      <c r="C44" s="29" t="s">
        <v>27</v>
      </c>
      <c r="D44" s="26" t="s">
        <v>9</v>
      </c>
      <c r="E44" s="27">
        <v>1</v>
      </c>
      <c r="F44" s="1" t="s">
        <v>12</v>
      </c>
      <c r="G44" s="30" t="str">
        <f t="shared" si="2"/>
        <v xml:space="preserve">$   - </v>
      </c>
    </row>
    <row r="45" spans="1:7" ht="13.15" customHeight="1" x14ac:dyDescent="0.2">
      <c r="A45" s="24">
        <f t="shared" si="4"/>
        <v>42</v>
      </c>
      <c r="B45" s="29" t="s">
        <v>71</v>
      </c>
      <c r="C45" s="29" t="s">
        <v>27</v>
      </c>
      <c r="D45" s="26" t="s">
        <v>9</v>
      </c>
      <c r="E45" s="27">
        <v>1</v>
      </c>
      <c r="F45" s="1" t="s">
        <v>12</v>
      </c>
      <c r="G45" s="30" t="str">
        <f t="shared" ref="G45" si="12">IF(OR(ISTEXT(F45),ISBLANK(F45)), "$   - ",ROUND(E45*F45,2))</f>
        <v xml:space="preserve">$   - </v>
      </c>
    </row>
    <row r="46" spans="1:7" ht="13.15" customHeight="1" x14ac:dyDescent="0.2">
      <c r="A46" s="24">
        <f t="shared" si="4"/>
        <v>43</v>
      </c>
      <c r="B46" s="29" t="s">
        <v>51</v>
      </c>
      <c r="C46" s="29" t="s">
        <v>28</v>
      </c>
      <c r="D46" s="26" t="s">
        <v>9</v>
      </c>
      <c r="E46" s="27">
        <v>1</v>
      </c>
      <c r="F46" s="1" t="s">
        <v>12</v>
      </c>
      <c r="G46" s="30" t="str">
        <f t="shared" si="2"/>
        <v xml:space="preserve">$   - </v>
      </c>
    </row>
    <row r="47" spans="1:7" ht="13.15" customHeight="1" x14ac:dyDescent="0.2">
      <c r="A47" s="24">
        <f t="shared" si="4"/>
        <v>44</v>
      </c>
      <c r="B47" s="29" t="s">
        <v>61</v>
      </c>
      <c r="C47" s="29" t="s">
        <v>28</v>
      </c>
      <c r="D47" s="26" t="s">
        <v>9</v>
      </c>
      <c r="E47" s="27">
        <v>1</v>
      </c>
      <c r="F47" s="1" t="s">
        <v>12</v>
      </c>
      <c r="G47" s="30" t="str">
        <f t="shared" si="2"/>
        <v xml:space="preserve">$   - </v>
      </c>
    </row>
    <row r="48" spans="1:7" ht="13.15" customHeight="1" x14ac:dyDescent="0.2">
      <c r="A48" s="24">
        <f t="shared" si="4"/>
        <v>45</v>
      </c>
      <c r="B48" s="29" t="s">
        <v>62</v>
      </c>
      <c r="C48" s="29" t="s">
        <v>28</v>
      </c>
      <c r="D48" s="26" t="s">
        <v>9</v>
      </c>
      <c r="E48" s="27">
        <v>1</v>
      </c>
      <c r="F48" s="1" t="s">
        <v>12</v>
      </c>
      <c r="G48" s="30" t="str">
        <f t="shared" ref="G48:G50" si="13">IF(OR(ISTEXT(F48),ISBLANK(F48)), "$   - ",ROUND(E48*F48,2))</f>
        <v xml:space="preserve">$   - </v>
      </c>
    </row>
    <row r="49" spans="1:7" ht="13.15" customHeight="1" x14ac:dyDescent="0.2">
      <c r="A49" s="24">
        <f t="shared" si="4"/>
        <v>46</v>
      </c>
      <c r="B49" s="29" t="s">
        <v>72</v>
      </c>
      <c r="C49" s="29" t="s">
        <v>28</v>
      </c>
      <c r="D49" s="26" t="s">
        <v>9</v>
      </c>
      <c r="E49" s="27">
        <v>1</v>
      </c>
      <c r="F49" s="1" t="s">
        <v>12</v>
      </c>
      <c r="G49" s="30" t="str">
        <f t="shared" si="13"/>
        <v xml:space="preserve">$   - </v>
      </c>
    </row>
    <row r="50" spans="1:7" ht="13.15" customHeight="1" x14ac:dyDescent="0.2">
      <c r="A50" s="24">
        <f t="shared" si="4"/>
        <v>47</v>
      </c>
      <c r="B50" s="29" t="s">
        <v>74</v>
      </c>
      <c r="C50" s="29" t="s">
        <v>73</v>
      </c>
      <c r="D50" s="26" t="s">
        <v>9</v>
      </c>
      <c r="E50" s="27">
        <v>1</v>
      </c>
      <c r="F50" s="1" t="s">
        <v>12</v>
      </c>
      <c r="G50" s="30" t="str">
        <f t="shared" si="13"/>
        <v xml:space="preserve">$   - </v>
      </c>
    </row>
    <row r="51" spans="1:7" ht="13.15" customHeight="1" x14ac:dyDescent="0.2">
      <c r="A51" s="24">
        <f t="shared" si="4"/>
        <v>48</v>
      </c>
      <c r="B51" s="29" t="s">
        <v>75</v>
      </c>
      <c r="C51" s="29" t="s">
        <v>73</v>
      </c>
      <c r="D51" s="26" t="s">
        <v>9</v>
      </c>
      <c r="E51" s="27">
        <v>1</v>
      </c>
      <c r="F51" s="1" t="s">
        <v>12</v>
      </c>
      <c r="G51" s="30" t="str">
        <f t="shared" ref="G51" si="14">IF(OR(ISTEXT(F51),ISBLANK(F51)), "$   - ",ROUND(E51*F51,2))</f>
        <v xml:space="preserve">$   - </v>
      </c>
    </row>
    <row r="52" spans="1:7" ht="13.15" customHeight="1" x14ac:dyDescent="0.2">
      <c r="A52" s="24">
        <f t="shared" si="4"/>
        <v>49</v>
      </c>
      <c r="B52" s="32" t="s">
        <v>15</v>
      </c>
      <c r="C52" s="33" t="s">
        <v>29</v>
      </c>
      <c r="D52" s="34" t="s">
        <v>9</v>
      </c>
      <c r="E52" s="35">
        <v>1</v>
      </c>
      <c r="F52" s="31">
        <v>300000</v>
      </c>
      <c r="G52" s="31">
        <f t="shared" si="1"/>
        <v>300000</v>
      </c>
    </row>
    <row r="53" spans="1:7" x14ac:dyDescent="0.2">
      <c r="A53" s="36" t="s">
        <v>16</v>
      </c>
      <c r="B53" s="32"/>
      <c r="C53" s="32"/>
      <c r="D53" s="34"/>
      <c r="E53" s="37"/>
      <c r="F53" s="42"/>
      <c r="G53" s="42"/>
    </row>
    <row r="54" spans="1:7" ht="13.5" thickBot="1" x14ac:dyDescent="0.25">
      <c r="A54" s="38">
        <f>A52+1</f>
        <v>50</v>
      </c>
      <c r="B54" s="39" t="s">
        <v>8</v>
      </c>
      <c r="C54" s="39"/>
      <c r="D54" s="40" t="s">
        <v>9</v>
      </c>
      <c r="E54" s="41">
        <v>1</v>
      </c>
      <c r="F54" s="8" t="s">
        <v>12</v>
      </c>
      <c r="G54" s="43" t="str">
        <f>IF(OR(ISTEXT(F54),ISBLANK(F54)), "$   - ",ROUND(E54*F54,2))</f>
        <v xml:space="preserve">$   - </v>
      </c>
    </row>
    <row r="55" spans="1:7" ht="15" thickTop="1" x14ac:dyDescent="0.2">
      <c r="A55" s="44"/>
      <c r="B55" s="45"/>
      <c r="C55" s="45"/>
      <c r="D55" s="46"/>
      <c r="E55" s="47"/>
      <c r="F55" s="48"/>
      <c r="G55" s="49"/>
    </row>
    <row r="56" spans="1:7" ht="14.25" x14ac:dyDescent="0.2">
      <c r="A56" s="50"/>
      <c r="B56" s="51"/>
      <c r="C56" s="51"/>
      <c r="D56" s="52"/>
      <c r="E56" s="53"/>
      <c r="F56" s="54"/>
      <c r="G56" s="55"/>
    </row>
    <row r="57" spans="1:7" ht="14.25" x14ac:dyDescent="0.2">
      <c r="A57" s="50" t="s">
        <v>10</v>
      </c>
      <c r="B57" s="19"/>
      <c r="C57" s="19"/>
      <c r="D57" s="52"/>
      <c r="E57" s="53"/>
      <c r="F57" s="56">
        <f>SUM(G6:G54)</f>
        <v>300000</v>
      </c>
      <c r="G57" s="57"/>
    </row>
    <row r="58" spans="1:7" ht="14.25" x14ac:dyDescent="0.2">
      <c r="A58" s="58"/>
      <c r="B58" s="59"/>
      <c r="C58" s="59"/>
      <c r="D58" s="60"/>
      <c r="E58" s="61"/>
      <c r="F58" s="62"/>
      <c r="G58" s="63"/>
    </row>
    <row r="59" spans="1:7" x14ac:dyDescent="0.2">
      <c r="A59" s="64"/>
      <c r="B59" s="65"/>
      <c r="C59" s="65"/>
      <c r="D59" s="66"/>
      <c r="E59" s="11"/>
      <c r="F59" s="12"/>
      <c r="G59" s="67"/>
    </row>
    <row r="60" spans="1:7" x14ac:dyDescent="0.2">
      <c r="A60" s="68"/>
      <c r="B60" s="65"/>
      <c r="C60" s="65"/>
      <c r="D60" s="66"/>
      <c r="E60" s="5"/>
      <c r="F60" s="6"/>
      <c r="G60" s="7"/>
    </row>
    <row r="61" spans="1:7" x14ac:dyDescent="0.2">
      <c r="A61" s="69"/>
      <c r="B61" s="70"/>
      <c r="C61" s="70"/>
      <c r="D61" s="71"/>
      <c r="E61" s="72" t="s">
        <v>11</v>
      </c>
      <c r="F61" s="72"/>
      <c r="G61" s="73"/>
    </row>
    <row r="62" spans="1:7" x14ac:dyDescent="0.2">
      <c r="A62" s="74"/>
      <c r="B62" s="65"/>
      <c r="C62" s="65"/>
      <c r="D62" s="66"/>
      <c r="E62" s="11"/>
      <c r="F62" s="12"/>
      <c r="G62" s="12"/>
    </row>
    <row r="63" spans="1:7" x14ac:dyDescent="0.2">
      <c r="A63" s="74"/>
      <c r="B63" s="75"/>
      <c r="C63" s="75"/>
      <c r="D63" s="75"/>
      <c r="E63" s="75"/>
      <c r="F63" s="76"/>
      <c r="G63" s="76"/>
    </row>
    <row r="64" spans="1:7" x14ac:dyDescent="0.2">
      <c r="A64" s="74"/>
      <c r="B64" s="75"/>
      <c r="C64" s="75"/>
      <c r="D64" s="75"/>
      <c r="E64" s="75"/>
      <c r="F64" s="76"/>
      <c r="G64" s="76"/>
    </row>
    <row r="65" spans="1:7" x14ac:dyDescent="0.2">
      <c r="A65" s="74"/>
      <c r="B65" s="75"/>
      <c r="C65" s="75"/>
      <c r="D65" s="75"/>
      <c r="E65" s="75"/>
      <c r="F65" s="76"/>
      <c r="G65" s="76"/>
    </row>
    <row r="66" spans="1:7" x14ac:dyDescent="0.2">
      <c r="A66" s="74"/>
      <c r="B66" s="75"/>
      <c r="C66" s="75"/>
      <c r="D66" s="75"/>
      <c r="E66" s="75"/>
      <c r="F66" s="76"/>
      <c r="G66" s="76"/>
    </row>
    <row r="67" spans="1:7" x14ac:dyDescent="0.2">
      <c r="A67" s="19"/>
      <c r="B67" s="19"/>
      <c r="C67" s="19"/>
      <c r="D67" s="18"/>
      <c r="E67" s="11"/>
      <c r="F67" s="12"/>
      <c r="G67" s="12"/>
    </row>
    <row r="68" spans="1:7" x14ac:dyDescent="0.2">
      <c r="A68" s="19"/>
      <c r="B68" s="19"/>
      <c r="C68" s="19"/>
      <c r="D68" s="18"/>
      <c r="E68" s="11"/>
      <c r="F68" s="12"/>
      <c r="G68" s="12"/>
    </row>
    <row r="69" spans="1:7" x14ac:dyDescent="0.2">
      <c r="A69" s="19"/>
      <c r="B69" s="19"/>
      <c r="C69" s="19"/>
      <c r="D69" s="18"/>
      <c r="E69" s="11"/>
      <c r="F69" s="12"/>
      <c r="G69" s="12"/>
    </row>
    <row r="70" spans="1:7" x14ac:dyDescent="0.2">
      <c r="A70" s="19"/>
      <c r="B70" s="19"/>
      <c r="C70" s="19"/>
      <c r="D70" s="18"/>
      <c r="E70" s="11"/>
      <c r="F70" s="12"/>
      <c r="G70" s="12"/>
    </row>
    <row r="71" spans="1:7" x14ac:dyDescent="0.2">
      <c r="A71" s="19"/>
      <c r="B71" s="19"/>
      <c r="C71" s="19"/>
      <c r="D71" s="18"/>
      <c r="E71" s="11"/>
      <c r="F71" s="12"/>
      <c r="G71" s="12"/>
    </row>
    <row r="72" spans="1:7" x14ac:dyDescent="0.2">
      <c r="A72" s="19"/>
      <c r="B72" s="19"/>
      <c r="C72" s="19"/>
      <c r="D72" s="18"/>
      <c r="E72" s="11"/>
      <c r="F72" s="12"/>
      <c r="G72" s="12"/>
    </row>
    <row r="73" spans="1:7" x14ac:dyDescent="0.2">
      <c r="A73" s="19"/>
      <c r="B73" s="19"/>
      <c r="C73" s="19"/>
      <c r="D73" s="18"/>
      <c r="E73" s="11"/>
      <c r="F73" s="12"/>
      <c r="G73" s="12"/>
    </row>
    <row r="74" spans="1:7" x14ac:dyDescent="0.2">
      <c r="A74" s="19"/>
      <c r="B74" s="19"/>
      <c r="C74" s="19"/>
      <c r="D74" s="18"/>
      <c r="E74" s="11"/>
      <c r="F74" s="12"/>
      <c r="G74" s="12"/>
    </row>
  </sheetData>
  <sheetProtection algorithmName="SHA-512" hashValue="vWUHhYHC+D2RsGYjMV8vnzPwp7c2WBMWku+w8h75je3Zu3Zm8kWdktB8dDDK81lIGOUMdBmCxDLkjTFnDTirqw==" saltValue="xKNO4x+Gzd6x8Ik12wo4NQ==" spinCount="100000" sheet="1" objects="1" scenarios="1" selectLockedCells="1"/>
  <mergeCells count="11">
    <mergeCell ref="A2:B2"/>
    <mergeCell ref="C1:D1"/>
    <mergeCell ref="A1:B1"/>
    <mergeCell ref="F56:G56"/>
    <mergeCell ref="A3:B3"/>
    <mergeCell ref="B66:E66"/>
    <mergeCell ref="B63:E63"/>
    <mergeCell ref="B64:E64"/>
    <mergeCell ref="F57:G57"/>
    <mergeCell ref="E61:F61"/>
    <mergeCell ref="B65:E6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4" xr:uid="{00000000-0002-0000-0100-000000000000}">
      <formula1>IF(F6&gt;=0,ROUND(F6,2),0.01)</formula1>
    </dataValidation>
  </dataValidations>
  <pageMargins left="0.5" right="0.5" top="0.70874999999999999" bottom="0.75" header="0.25" footer="0.25"/>
  <pageSetup scale="72" orientation="portrait" r:id="rId1"/>
  <headerFooter alignWithMargins="0">
    <oddHeader xml:space="preserve">&amp;LThe City of Winnipeg
Tender No.385-2023 Addendum 1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3BCE96F0AFE4E898E3EAB1014A891" ma:contentTypeVersion="12" ma:contentTypeDescription="Create a new document." ma:contentTypeScope="" ma:versionID="d0f4bcb815fb7c2133985aa2f84c152d">
  <xsd:schema xmlns:xsd="http://www.w3.org/2001/XMLSchema" xmlns:xs="http://www.w3.org/2001/XMLSchema" xmlns:p="http://schemas.microsoft.com/office/2006/metadata/properties" xmlns:ns2="b077edd2-b064-41ab-8f1d-5de24f08c194" xmlns:ns3="b6d9e77f-02a0-4620-bed1-6c51bc74acf3" targetNamespace="http://schemas.microsoft.com/office/2006/metadata/properties" ma:root="true" ma:fieldsID="23d8ab187063428574e37f08c655dcf1" ns2:_="" ns3:_="">
    <xsd:import namespace="b077edd2-b064-41ab-8f1d-5de24f08c194"/>
    <xsd:import namespace="b6d9e77f-02a0-4620-bed1-6c51bc74ac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7edd2-b064-41ab-8f1d-5de24f08c1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d9e77f-02a0-4620-bed1-6c51bc74acf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4A7F22-7CCF-4CD6-8854-FB08207486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45291D-4E12-4806-A7EA-A24AC6F1F4E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054EAE-BC9F-42B3-97B7-46A2A69B0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77edd2-b064-41ab-8f1d-5de24f08c194"/>
    <ds:schemaRef ds:uri="b6d9e77f-02a0-4620-bed1-6c51bc74ac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Aguirre Pineda, Francisco</cp:lastModifiedBy>
  <cp:revision/>
  <cp:lastPrinted>2024-01-05T21:40:09Z</cp:lastPrinted>
  <dcterms:created xsi:type="dcterms:W3CDTF">1999-10-18T14:40:40Z</dcterms:created>
  <dcterms:modified xsi:type="dcterms:W3CDTF">2024-01-25T21:35:10Z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0x01010079F3BCE96F0AFE4E898E3EAB1014A891</vt:lpwstr>
  </property>
</Properties>
</file>