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nsharma\Downloads\Final Package\WP6b - Implementation Tender (RFP)\"/>
    </mc:Choice>
  </mc:AlternateContent>
  <xr:revisionPtr revIDLastSave="0" documentId="13_ncr:1_{A7FF42E0-A0B5-4456-B092-9FEEADD02A28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User and Volume Metrics" sheetId="10" r:id="rId1"/>
    <sheet name="Unit prices" sheetId="2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1" hidden="1">'Unit prices'!$A$5:$G$17</definedName>
    <definedName name="_xlnm._FilterDatabase" localSheetId="0" hidden="1">'User and Volume Metrics'!#REF!</definedName>
    <definedName name="_GoBack" localSheetId="0">'User and Volume Metrics'!$A$27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Sort" hidden="1">#REF!</definedName>
    <definedName name="_UNDO_UPS_" hidden="1">#REF!</definedName>
    <definedName name="_UNDO_UPS_SEL_" hidden="1">#REF!</definedName>
    <definedName name="_UNDO31X31X_" hidden="1">#REF!</definedName>
    <definedName name="abc" hidden="1">#REF!</definedName>
    <definedName name="abcppp" hidden="1">#REF!</definedName>
    <definedName name="Additional_Capability1">#REF!</definedName>
    <definedName name="Additional_Capability2">#REF!</definedName>
    <definedName name="ADM">#REF!</definedName>
    <definedName name="ADMDevFTESpend">#REF!</definedName>
    <definedName name="ADMDevSpend">#REF!</definedName>
    <definedName name="ADMMaintFTESPend">#REF!</definedName>
    <definedName name="ADMMaintSpend">#REF!</definedName>
    <definedName name="ADMRetFTESpend">#REF!</definedName>
    <definedName name="ADMRetSpend">#REF!</definedName>
    <definedName name="ADMSpend">#REF!</definedName>
    <definedName name="agahgsgshghs">#REF!</definedName>
    <definedName name="AS2DocOpenMode" hidden="1">"AS2DocumentEdit"</definedName>
    <definedName name="asknjksajhksjkas">#REF!</definedName>
    <definedName name="BClean">#REF!</definedName>
    <definedName name="BusinessEngagement">#REF!</definedName>
    <definedName name="COLA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rporate_Development">#REF!</definedName>
    <definedName name="CS">#REF!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ustomer_Service">#REF!</definedName>
    <definedName name="d">#REF!</definedName>
    <definedName name="DataCenterSpend">#REF!</definedName>
    <definedName name="DataEntry">#REF!</definedName>
    <definedName name="de">#REF!</definedName>
    <definedName name="DeskSuppFTESpend">#REF!</definedName>
    <definedName name="DeskSuppSpend">#REF!</definedName>
    <definedName name="DF">#REF!</definedName>
    <definedName name="Distribution">#REF!</definedName>
    <definedName name="Domain">#REF!</definedName>
    <definedName name="Draft" hidden="1">{#N/A,#N/A,FALSE,"Checklist";#N/A,#N/A,FALSE,"Master Agreement";#N/A,#N/A,FALSE,"Pricing";#N/A,#N/A,FALSE,"Service Agreements";#N/A,#N/A,FALSE,"Required Responses";#N/A,#N/A,FALSE,"Required Responses Total";#N/A,#N/A,FALSE,"References";#N/A,#N/A,FALSE,"Presentation";#N/A,#N/A,FALSE,"Total Evaluation"}</definedName>
    <definedName name="draft2" hidden="1">{#N/A,#N/A,FALSE,"Checklist";#N/A,#N/A,FALSE,"Master Agreement";#N/A,#N/A,FALSE,"Pricing";#N/A,#N/A,FALSE,"Service Agreements";#N/A,#N/A,FALSE,"Required Responses";#N/A,#N/A,FALSE,"Required Responses Total";#N/A,#N/A,FALSE,"References";#N/A,#N/A,FALSE,"Presentation";#N/A,#N/A,FALSE,"Total Evaluation"}</definedName>
    <definedName name="DS">#REF!</definedName>
    <definedName name="e">#REF!</definedName>
    <definedName name="eCommerce_Retail">#REF!</definedName>
    <definedName name="f">#REF!</definedName>
    <definedName name="Finance_and_Accounting">#REF!</definedName>
    <definedName name="gafagsfsfhgas">#REF!</definedName>
    <definedName name="HEADER">'[1]FORM B; PRICES'!#REF!</definedName>
    <definedName name="HelpdeskFTESpend">#REF!</definedName>
    <definedName name="HelpDeskSpend">#REF!</definedName>
    <definedName name="HighBasePercent">#REF!</definedName>
    <definedName name="HR_and_Talent">#REF!</definedName>
    <definedName name="hy">#REF!</definedName>
    <definedName name="InfraRetSpend">#REF!</definedName>
    <definedName name="InfraSpend">#REF!</definedName>
    <definedName name="Infrastructure">#REF!</definedName>
    <definedName name="Inventory_Management">#REF!</definedName>
    <definedName name="IO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T_and_Data">#REF!</definedName>
    <definedName name="IT_Governance">#REF!</definedName>
    <definedName name="IT_Operating_Model">#REF!</definedName>
    <definedName name="IT_Processes">#REF!</definedName>
    <definedName name="IT_Services">#REF!</definedName>
    <definedName name="ITSpend">#REF!</definedName>
    <definedName name="JK">#REF!</definedName>
    <definedName name="jkasgJKdhjk">#REF!</definedName>
    <definedName name="Legal_and_Risk">#REF!</definedName>
    <definedName name="lo">#REF!</definedName>
    <definedName name="lol">#REF!</definedName>
    <definedName name="lolol">#REF!</definedName>
    <definedName name="LowBasePercent">#REF!</definedName>
    <definedName name="Marketing">#REF!</definedName>
    <definedName name="Merchandising">#REF!</definedName>
    <definedName name="MFFTESpend">#REF!</definedName>
    <definedName name="MFSpend">#REF!</definedName>
    <definedName name="MFStorageFTESPend">#REF!</definedName>
    <definedName name="MFStorageSpend">#REF!</definedName>
    <definedName name="NetDataFTESpend">#REF!</definedName>
    <definedName name="NetDataSpend">#REF!</definedName>
    <definedName name="NetFTESpend">#REF!</definedName>
    <definedName name="NetRetFTESpend">#REF!</definedName>
    <definedName name="NetSpend">#REF!</definedName>
    <definedName name="NetVoiceFTESpend">#REF!</definedName>
    <definedName name="NetVoiceSpend">#REF!</definedName>
    <definedName name="Not_Applicable">#REF!</definedName>
    <definedName name="oiowuiowuowuiow">#REF!</definedName>
    <definedName name="PDAFTESpend">#REF!</definedName>
    <definedName name="PDASPend">#REF!</definedName>
    <definedName name="plplp">#REF!</definedName>
    <definedName name="Pricing_and_Promotions">#REF!</definedName>
    <definedName name="_xlnm.Print_Area" localSheetId="1">'Unit prices'!$A$1:$G$25</definedName>
    <definedName name="_xlnm.Print_Area" localSheetId="0">'User and Volume Metrics'!#REF!</definedName>
    <definedName name="Print_Area_1" localSheetId="0">'User and Volume Metrics'!$A$1:$G$4</definedName>
    <definedName name="Print_Area_1">'Unit prices'!$A$6:$G$45</definedName>
    <definedName name="Print_Area_2">#REF!</definedName>
    <definedName name="_xlnm.Print_Titles" localSheetId="1">'Unit prices'!$1:$5</definedName>
    <definedName name="_xlnm.Print_Titles" localSheetId="0">'User and Volume Metrics'!#REF!</definedName>
    <definedName name="_xlnm.Print_Titles">#REF!</definedName>
    <definedName name="Priority_Area">#REF!</definedName>
    <definedName name="Real_Estate">#REF!</definedName>
    <definedName name="sajgj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SAPBEXrevision" hidden="1">1</definedName>
    <definedName name="SAPBEXsysID" hidden="1">"SBP"</definedName>
    <definedName name="SAPBEXwbID" hidden="1">"ESG5D7BUL339S1PUIFJDMYP64"</definedName>
    <definedName name="sasjkshjk">#REF!</definedName>
    <definedName name="SerOtherFTESpend">#REF!</definedName>
    <definedName name="SerOtherSpend">#REF!</definedName>
    <definedName name="SerUNIXFTESPend">#REF!</definedName>
    <definedName name="SerUNIXSpend">#REF!</definedName>
    <definedName name="SerWintelFTESpend">#REF!</definedName>
    <definedName name="SerWintelSpend">#REF!</definedName>
    <definedName name="sjkashksjhasjk">#REF!</definedName>
    <definedName name="StorageFTESpend">#REF!</definedName>
    <definedName name="StorageSpend">#REF!</definedName>
    <definedName name="Store_Retail_Operations">#REF!</definedName>
    <definedName name="Supply_Chain">#REF!</definedName>
    <definedName name="TEMP">'[1]FORM B; PRICES'!#REF!</definedName>
    <definedName name="test">#REF!</definedName>
    <definedName name="TESTHEAD">'[1]FORM B; PRICES'!#REF!</definedName>
    <definedName name="thahhahah">#REF!</definedName>
    <definedName name="UserSerSpend">#REF!</definedName>
    <definedName name="Workstream">#REF!</definedName>
    <definedName name="wrn.Evaluation._.of._.Bids." hidden="1">{#N/A,#N/A,FALSE,"Checklist";#N/A,#N/A,FALSE,"Master Agreement";#N/A,#N/A,FALSE,"Pricing";#N/A,#N/A,FALSE,"Service Agreements";#N/A,#N/A,FALSE,"Required Responses";#N/A,#N/A,FALSE,"Required Responses Total";#N/A,#N/A,FALSE,"References";#N/A,#N/A,FALSE,"Presentation";#N/A,#N/A,FALSE,"Total Evaluation"}</definedName>
    <definedName name="wssasjasasj">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2" l="1"/>
  <c r="G17" i="2"/>
  <c r="G7" i="2"/>
  <c r="G6" i="2"/>
  <c r="G8" i="2"/>
  <c r="G9" i="2"/>
  <c r="G10" i="2"/>
  <c r="G11" i="2"/>
  <c r="G12" i="2"/>
  <c r="G13" i="2"/>
  <c r="G14" i="2"/>
  <c r="G15" i="2"/>
  <c r="F20" i="2" l="1"/>
  <c r="A9" i="2"/>
  <c r="A10" i="2" s="1"/>
  <c r="A11" i="2" s="1"/>
  <c r="A12" i="2" s="1"/>
  <c r="A13" i="2" s="1"/>
  <c r="A14" i="2" s="1"/>
  <c r="A15" i="2" s="1"/>
  <c r="A16" i="2" s="1"/>
  <c r="A17" i="2" s="1"/>
</calcChain>
</file>

<file path=xl/sharedStrings.xml><?xml version="1.0" encoding="utf-8"?>
<sst xmlns="http://schemas.openxmlformats.org/spreadsheetml/2006/main" count="95" uniqueCount="61">
  <si>
    <t>User and Volume Metrics</t>
  </si>
  <si>
    <t xml:space="preserve">The following user and volume metrics may inform the Proponent’s pricing bid. </t>
  </si>
  <si>
    <t>User Metrics</t>
  </si>
  <si>
    <t>User Category</t>
  </si>
  <si>
    <t>Number of Users</t>
  </si>
  <si>
    <t>Internal Users</t>
  </si>
  <si>
    <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Arial"/>
        <family val="2"/>
      </rPr>
      <t>Valuation Staff and Area Supervisors</t>
    </r>
  </si>
  <si>
    <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Arial"/>
        <family val="2"/>
      </rPr>
      <t>Department Management Committee (includes Strategic Support)</t>
    </r>
  </si>
  <si>
    <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Arial"/>
        <family val="2"/>
      </rPr>
      <t>Data Services</t>
    </r>
  </si>
  <si>
    <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Arial"/>
        <family val="2"/>
      </rPr>
      <t>Customer Service, Finance (view)</t>
    </r>
  </si>
  <si>
    <t>External Users (potential)</t>
  </si>
  <si>
    <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Arial"/>
        <family val="2"/>
      </rPr>
      <t>Property owners and representatives that use the My Properties website (</t>
    </r>
    <r>
      <rPr>
        <i/>
        <sz val="11"/>
        <color rgb="FF000000"/>
        <rFont val="Arial"/>
        <family val="2"/>
      </rPr>
      <t xml:space="preserve">based on unique owners, administrators, representatives for </t>
    </r>
    <r>
      <rPr>
        <b/>
        <i/>
        <sz val="11"/>
        <color rgb="FF000000"/>
        <rFont val="Arial"/>
        <family val="2"/>
      </rPr>
      <t>240,568</t>
    </r>
    <r>
      <rPr>
        <i/>
        <sz val="11"/>
        <color rgb="FF000000"/>
        <rFont val="Arial"/>
        <family val="2"/>
      </rPr>
      <t xml:space="preserve"> property accounts)</t>
    </r>
  </si>
  <si>
    <r>
      <t>·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Arial"/>
        <family val="2"/>
      </rPr>
      <t>Property owners and representatives that use the City Tax website</t>
    </r>
  </si>
  <si>
    <t>Record metrics</t>
  </si>
  <si>
    <r>
      <t>1.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>Average annual transactions in ADVIS (average; last 2 years).</t>
    </r>
  </si>
  <si>
    <t>Average (last 2 years)</t>
  </si>
  <si>
    <t>Realty rolls generated during annual rollover</t>
  </si>
  <si>
    <t>Adjustments finalized</t>
  </si>
  <si>
    <t>Replots completed</t>
  </si>
  <si>
    <t>Sales records received</t>
  </si>
  <si>
    <t>Total</t>
  </si>
  <si>
    <r>
      <t>2.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 xml:space="preserve">Average annual Requests for review – approximately </t>
    </r>
    <r>
      <rPr>
        <b/>
        <sz val="11"/>
        <color rgb="FF000000"/>
        <rFont val="Arial"/>
        <family val="2"/>
      </rPr>
      <t>26,000</t>
    </r>
    <r>
      <rPr>
        <sz val="11"/>
        <color rgb="FF000000"/>
        <rFont val="Arial"/>
        <family val="2"/>
      </rPr>
      <t xml:space="preserve"> in addition in the year of a general assessment ATD receives </t>
    </r>
    <r>
      <rPr>
        <b/>
        <sz val="11"/>
        <color rgb="FF000000"/>
        <rFont val="Arial"/>
        <family val="2"/>
      </rPr>
      <t>5,500</t>
    </r>
    <r>
      <rPr>
        <sz val="11"/>
        <color rgb="FF000000"/>
        <rFont val="Arial"/>
        <family val="2"/>
      </rPr>
      <t xml:space="preserve"> applications for revisions (appeals), therefore the total would be </t>
    </r>
    <r>
      <rPr>
        <b/>
        <sz val="11"/>
        <color rgb="FF000000"/>
        <rFont val="Arial"/>
        <family val="2"/>
      </rPr>
      <t>31,500</t>
    </r>
    <r>
      <rPr>
        <sz val="11"/>
        <color rgb="FF000000"/>
        <rFont val="Arial"/>
        <family val="2"/>
      </rPr>
      <t xml:space="preserve"> in a year of a general assessment (average, last 3 years).</t>
    </r>
  </si>
  <si>
    <r>
      <t>3.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 xml:space="preserve">Average annual Property ownership change (sale) registration – </t>
    </r>
    <r>
      <rPr>
        <b/>
        <sz val="11"/>
        <color rgb="FF000000"/>
        <rFont val="Arial"/>
        <family val="2"/>
      </rPr>
      <t>16,368</t>
    </r>
    <r>
      <rPr>
        <sz val="11"/>
        <color rgb="FF000000"/>
        <rFont val="Arial"/>
        <family val="2"/>
      </rPr>
      <t xml:space="preserve"> (average, last 3 years).</t>
    </r>
  </si>
  <si>
    <r>
      <t>4.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 xml:space="preserve">Average annual re-inspections or data validations includes appeals) – </t>
    </r>
    <r>
      <rPr>
        <b/>
        <sz val="11"/>
        <color rgb="FF000000"/>
        <rFont val="Arial"/>
        <family val="2"/>
      </rPr>
      <t>26,100</t>
    </r>
    <r>
      <rPr>
        <sz val="11"/>
        <color rgb="FF000000"/>
        <rFont val="Arial"/>
        <family val="2"/>
      </rPr>
      <t xml:space="preserve"> (average, last 3 years).  </t>
    </r>
  </si>
  <si>
    <r>
      <t>5.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 xml:space="preserve">The ADVIS schema in the ADVIS Database is composed of </t>
    </r>
    <r>
      <rPr>
        <b/>
        <sz val="11"/>
        <color rgb="FF000000"/>
        <rFont val="Arial"/>
        <family val="2"/>
      </rPr>
      <t>1,669</t>
    </r>
    <r>
      <rPr>
        <sz val="11"/>
        <color rgb="FF000000"/>
        <rFont val="Arial"/>
        <family val="2"/>
      </rPr>
      <t xml:space="preserve"> tables with a total of </t>
    </r>
    <r>
      <rPr>
        <b/>
        <sz val="11"/>
        <color rgb="FF000000"/>
        <rFont val="Arial"/>
        <family val="2"/>
      </rPr>
      <t>689,895,086</t>
    </r>
    <r>
      <rPr>
        <sz val="11"/>
        <color rgb="FF000000"/>
        <rFont val="Arial"/>
        <family val="2"/>
      </rPr>
      <t xml:space="preserve"> rows.</t>
    </r>
  </si>
  <si>
    <r>
      <t>6.</t>
    </r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Arial"/>
        <family val="2"/>
      </rPr>
      <t>Active Parcel IDs (PIDs) and Inactive Parcel IDs:</t>
    </r>
  </si>
  <si>
    <t>Active</t>
  </si>
  <si>
    <t>Inactive</t>
  </si>
  <si>
    <t>Realty</t>
  </si>
  <si>
    <t>Personal</t>
  </si>
  <si>
    <t>Business*</t>
  </si>
  <si>
    <t>* Breakdown of Business Active rolls</t>
  </si>
  <si>
    <t>Rolls with zero assessment (basically inactive)</t>
  </si>
  <si>
    <t>Rolls with assessed value &gt;0</t>
  </si>
  <si>
    <t>FORM B:PRICES</t>
  </si>
  <si>
    <t>(See "Prices" clause in RFP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</si>
  <si>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</si>
  <si>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</si>
  <si>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</si>
  <si>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</si>
  <si>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</si>
  <si>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</si>
  <si>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</si>
  <si>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</si>
  <si>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 xml:space="preserve">Implementation and Hosting Services – including but not limited to the cost of implementation, plug-ins, patches, maintenance, support, perpetual licensing, hosting, server, licensing during the development period. </t>
  </si>
  <si>
    <t>each</t>
  </si>
  <si>
    <t xml:space="preserve">$   - </t>
  </si>
  <si>
    <t>Professional Services - for all items and Work required for the complete functioning of the Solution for the development period and training.</t>
  </si>
  <si>
    <t>Ongoing Cost - Year 1 Hosting Services - including but not limited to the cost of plug-ins, patches,  maintenance, support, perpetual licensing, annual subscription, hosting, server, licensing cost and ongoing services for a period of one year from the date of “Go Live”.</t>
  </si>
  <si>
    <t xml:space="preserve">Ongoing Cost - Year 2 Hosting Services - including but not limited to the cost of plug-ins, patches,  maintenance, support, perpetual licensing, annual subscription, hosting, server, licensing cost and ongoing services. </t>
  </si>
  <si>
    <t>Ongoing Cost - Year 3 Hosting Services - including but not limited to the cost of plug-ins, patches, maintenance, support, perpetual licensing, annual subscription, hosting, server, licensing cost and ongoing services.</t>
  </si>
  <si>
    <t>Ongoing Cost - Year 4 Hosting Services - including but not limited to the cost of plug-ins, patches, maintenance, support, perpetual licensing, annual subscription, hosting, server, licensing cost and ongoing services.</t>
  </si>
  <si>
    <t>Ongoing Cost - Year 5 Hosting Services - including but not limited to the cost of plug-ins, patches, maintenance, support, perpetual licensing, annual subscription, hosting, server, licensing cost and ongoing services.</t>
  </si>
  <si>
    <t>Ongoing Cost - Year 6 Hosting Services - including but not limited to the cost of plug-ins, patches, maintenance, support, perpetual licensing, annual subscription, hosting, server, licensing cost and ongoing services.</t>
  </si>
  <si>
    <t>Ongoing Cost - Year 7 Hosting Services - including but not limited to the cost of plug-ins, patches, maintenance, support, perpetual licensing, annual subscription, hosting, server, licensing cost and ongoing services.</t>
  </si>
  <si>
    <t>Ongoing Cost - Year 8 Hosting Services - including but not limited to the cost of plug-ins, patches, maintenance, support, perpetual licensing, annual subscription, hosting, server, licensing cost and ongoing services.</t>
  </si>
  <si>
    <t>Ongoing Cost - Year 9 Hosting Services - including but not limited to the cost of plug-ins, patches, maintenance, support, perpetual licensing, annual subscription, hosting, server, licensing cost and ongoing services.</t>
  </si>
  <si>
    <t>Ongoing Cost - Year 10 Hosting Services - including but not limited to the cost of plug-ins, patches, maintenance, support, perpetual licensing, annual subscription, hosting, server, licensing cost and ongoing services.</t>
  </si>
  <si>
    <t>TOTAL BID PRICE (MRST &amp; GST extra) (in numbers)</t>
  </si>
  <si>
    <t>Name of Bidder</t>
  </si>
  <si>
    <t>D5, 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</si>
</sst>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55" x14ac:knownFonts="1">
    <font>
      <sz val="10"/>
      <name val="Arial"/>
    </font>
    <font>
      <sz val="9"/>
      <color theme="1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name val="Verdana"/>
      <family val="2"/>
    </font>
    <font>
      <b/>
      <sz val="11"/>
      <color rgb="FFFFFFFF"/>
      <name val="Arial"/>
      <family val="2"/>
    </font>
    <font>
      <b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sz val="11"/>
      <color rgb="FF000000"/>
      <name val="Symbol"/>
      <family val="1"/>
      <charset val="2"/>
    </font>
    <font>
      <sz val="7"/>
      <color rgb="FF000000"/>
      <name val="Times New Roman"/>
      <family val="1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i/>
      <sz val="9"/>
      <color rgb="FF44546A"/>
      <name val="Arial"/>
      <family val="2"/>
    </font>
    <font>
      <b/>
      <i/>
      <sz val="12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Calibri"/>
      <family val="2"/>
    </font>
    <font>
      <b/>
      <sz val="18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rgb="FF2F5496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F0F4FA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indexed="64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0">
    <xf numFmtId="0" fontId="0" fillId="0" borderId="0"/>
    <xf numFmtId="0" fontId="23" fillId="24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ill="0">
      <alignment horizontal="right" vertical="top"/>
    </xf>
    <xf numFmtId="0" fontId="26" fillId="0" borderId="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7" fontId="27" fillId="0" borderId="11" applyFill="0">
      <alignment horizontal="right" vertical="top"/>
    </xf>
    <xf numFmtId="167" fontId="27" fillId="0" borderId="11" applyFill="0">
      <alignment horizontal="right" vertical="top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8" fillId="0" borderId="12" applyFill="0">
      <alignment horizontal="center" vertical="center" wrapText="1"/>
    </xf>
    <xf numFmtId="0" fontId="28" fillId="0" borderId="12" applyFill="0">
      <alignment horizontal="center" vertical="center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165" fontId="30" fillId="0" borderId="13" applyFill="0">
      <alignment horizontal="centerContinuous" wrapText="1"/>
    </xf>
    <xf numFmtId="165" fontId="30" fillId="0" borderId="13" applyFill="0">
      <alignment horizontal="centerContinuous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172" fontId="27" fillId="0" borderId="10" applyFill="0"/>
    <xf numFmtId="172" fontId="27" fillId="0" borderId="10" applyFill="0"/>
    <xf numFmtId="172" fontId="27" fillId="0" borderId="10" applyFill="0"/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/>
    <xf numFmtId="166" fontId="27" fillId="0" borderId="10" applyFill="0"/>
    <xf numFmtId="166" fontId="27" fillId="0" borderId="10" applyFill="0"/>
    <xf numFmtId="166" fontId="27" fillId="0" borderId="12" applyFill="0">
      <alignment horizontal="right"/>
    </xf>
    <xf numFmtId="166" fontId="27" fillId="0" borderId="12" applyFill="0">
      <alignment horizontal="right"/>
    </xf>
    <xf numFmtId="0" fontId="8" fillId="20" borderId="1" applyNumberFormat="0" applyAlignment="0" applyProtection="0"/>
    <xf numFmtId="0" fontId="9" fillId="21" borderId="2" applyNumberFormat="0" applyAlignment="0" applyProtection="0"/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5" fillId="0" borderId="0"/>
    <xf numFmtId="0" fontId="24" fillId="24" borderId="0"/>
    <xf numFmtId="0" fontId="25" fillId="0" borderId="0"/>
    <xf numFmtId="0" fontId="22" fillId="0" borderId="0"/>
    <xf numFmtId="0" fontId="24" fillId="23" borderId="7" applyNumberFormat="0" applyFont="0" applyAlignment="0" applyProtection="0"/>
    <xf numFmtId="174" fontId="28" fillId="0" borderId="12" applyNumberFormat="0" applyFont="0" applyFill="0" applyBorder="0" applyAlignment="0" applyProtection="0">
      <alignment horizontal="center" vertical="top" wrapText="1"/>
    </xf>
    <xf numFmtId="174" fontId="28" fillId="0" borderId="12" applyNumberFormat="0" applyFont="0" applyFill="0" applyBorder="0" applyAlignment="0" applyProtection="0">
      <alignment horizontal="center" vertical="top" wrapText="1"/>
    </xf>
    <xf numFmtId="0" fontId="18" fillId="20" borderId="8" applyNumberFormat="0" applyAlignment="0" applyProtection="0"/>
    <xf numFmtId="0" fontId="32" fillId="0" borderId="0">
      <alignment horizontal="right"/>
    </xf>
    <xf numFmtId="0" fontId="32" fillId="0" borderId="0">
      <alignment horizontal="right"/>
    </xf>
    <xf numFmtId="0" fontId="19" fillId="0" borderId="0" applyNumberFormat="0" applyFill="0" applyBorder="0" applyAlignment="0" applyProtection="0"/>
    <xf numFmtId="0" fontId="27" fillId="0" borderId="0" applyFill="0">
      <alignment horizontal="left"/>
    </xf>
    <xf numFmtId="0" fontId="27" fillId="0" borderId="0" applyFill="0">
      <alignment horizontal="left"/>
    </xf>
    <xf numFmtId="0" fontId="33" fillId="0" borderId="0" applyFill="0">
      <alignment horizontal="centerContinuous" vertical="center"/>
    </xf>
    <xf numFmtId="0" fontId="33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0" fontId="27" fillId="0" borderId="12">
      <alignment horizontal="centerContinuous" wrapText="1"/>
    </xf>
    <xf numFmtId="0" fontId="27" fillId="0" borderId="12">
      <alignment horizontal="centerContinuous" wrapText="1"/>
    </xf>
    <xf numFmtId="169" fontId="35" fillId="0" borderId="0" applyFill="0">
      <alignment horizontal="left"/>
    </xf>
    <xf numFmtId="169" fontId="35" fillId="0" borderId="0" applyFill="0">
      <alignment horizontal="left"/>
    </xf>
    <xf numFmtId="170" fontId="36" fillId="0" borderId="0" applyFill="0">
      <alignment horizontal="right"/>
    </xf>
    <xf numFmtId="170" fontId="36" fillId="0" borderId="0" applyFill="0">
      <alignment horizontal="right"/>
    </xf>
    <xf numFmtId="0" fontId="27" fillId="0" borderId="14" applyFill="0"/>
    <xf numFmtId="0" fontId="27" fillId="0" borderId="14" applyFill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8" fillId="24" borderId="0"/>
    <xf numFmtId="0" fontId="23" fillId="24" borderId="0"/>
    <xf numFmtId="0" fontId="23" fillId="23" borderId="7" applyNumberFormat="0" applyFont="0" applyAlignment="0" applyProtection="0"/>
    <xf numFmtId="0" fontId="23" fillId="24" borderId="0"/>
    <xf numFmtId="0" fontId="39" fillId="24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</cellStyleXfs>
  <cellXfs count="105">
    <xf numFmtId="0" fontId="0" fillId="0" borderId="0" xfId="0"/>
    <xf numFmtId="0" fontId="3" fillId="0" borderId="0" xfId="0" applyFont="1"/>
    <xf numFmtId="16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5" fontId="0" fillId="0" borderId="26" xfId="0" applyNumberFormat="1" applyBorder="1" applyAlignment="1" applyProtection="1">
      <alignment horizontal="right"/>
      <protection locked="0"/>
    </xf>
    <xf numFmtId="175" fontId="0" fillId="0" borderId="0" xfId="0" applyNumberFormat="1" applyAlignment="1">
      <alignment horizontal="right"/>
    </xf>
    <xf numFmtId="175" fontId="0" fillId="0" borderId="0" xfId="0" applyNumberFormat="1" applyAlignment="1">
      <alignment horizontal="left"/>
    </xf>
    <xf numFmtId="175" fontId="2" fillId="0" borderId="12" xfId="0" applyNumberFormat="1" applyFont="1" applyBorder="1" applyAlignment="1">
      <alignment horizontal="left" wrapText="1"/>
    </xf>
    <xf numFmtId="175" fontId="0" fillId="0" borderId="27" xfId="0" applyNumberFormat="1" applyBorder="1" applyAlignment="1">
      <alignment horizontal="right"/>
    </xf>
    <xf numFmtId="0" fontId="37" fillId="24" borderId="17" xfId="1" applyFont="1" applyBorder="1" applyAlignment="1">
      <alignment horizontal="left"/>
    </xf>
    <xf numFmtId="0" fontId="37" fillId="24" borderId="18" xfId="1" applyFont="1" applyBorder="1" applyAlignment="1">
      <alignment horizontal="left"/>
    </xf>
    <xf numFmtId="0" fontId="37" fillId="24" borderId="18" xfId="1" applyFont="1" applyBorder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175" fontId="37" fillId="24" borderId="18" xfId="1" applyNumberFormat="1" applyFont="1" applyBorder="1" applyAlignment="1">
      <alignment horizontal="left"/>
    </xf>
    <xf numFmtId="175" fontId="37" fillId="24" borderId="24" xfId="1" applyNumberFormat="1" applyFont="1" applyBorder="1" applyAlignment="1">
      <alignment horizontal="left"/>
    </xf>
    <xf numFmtId="175" fontId="37" fillId="24" borderId="14" xfId="1" applyNumberFormat="1" applyFont="1" applyBorder="1"/>
    <xf numFmtId="164" fontId="0" fillId="0" borderId="20" xfId="0" applyNumberFormat="1" applyBorder="1"/>
    <xf numFmtId="164" fontId="0" fillId="0" borderId="16" xfId="0" applyNumberFormat="1" applyBorder="1"/>
    <xf numFmtId="164" fontId="0" fillId="0" borderId="15" xfId="0" applyNumberFormat="1" applyBorder="1"/>
    <xf numFmtId="175" fontId="0" fillId="0" borderId="0" xfId="0" applyNumberFormat="1" applyAlignment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12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4" fontId="2" fillId="0" borderId="12" xfId="0" applyNumberFormat="1" applyFont="1" applyBorder="1" applyAlignment="1" applyProtection="1">
      <alignment horizontal="center" wrapText="1"/>
      <protection locked="0"/>
    </xf>
    <xf numFmtId="175" fontId="2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wrapText="1"/>
    </xf>
    <xf numFmtId="4" fontId="0" fillId="0" borderId="0" xfId="0" applyNumberFormat="1"/>
    <xf numFmtId="175" fontId="0" fillId="0" borderId="0" xfId="0" applyNumberFormat="1"/>
    <xf numFmtId="0" fontId="37" fillId="0" borderId="0" xfId="0" applyFont="1" applyAlignment="1">
      <alignment vertical="center"/>
    </xf>
    <xf numFmtId="0" fontId="42" fillId="26" borderId="34" xfId="0" applyFont="1" applyFill="1" applyBorder="1" applyAlignment="1">
      <alignment vertical="center"/>
    </xf>
    <xf numFmtId="0" fontId="43" fillId="27" borderId="34" xfId="0" applyFont="1" applyFill="1" applyBorder="1" applyAlignment="1">
      <alignment vertical="center"/>
    </xf>
    <xf numFmtId="0" fontId="42" fillId="27" borderId="35" xfId="0" applyFont="1" applyFill="1" applyBorder="1" applyAlignment="1">
      <alignment horizontal="right" vertical="center"/>
    </xf>
    <xf numFmtId="0" fontId="44" fillId="0" borderId="34" xfId="0" applyFont="1" applyBorder="1" applyAlignment="1">
      <alignment horizontal="left" vertical="center" indent="4"/>
    </xf>
    <xf numFmtId="0" fontId="46" fillId="0" borderId="35" xfId="0" applyFont="1" applyBorder="1" applyAlignment="1">
      <alignment horizontal="right" vertical="center"/>
    </xf>
    <xf numFmtId="3" fontId="42" fillId="27" borderId="35" xfId="0" applyNumberFormat="1" applyFont="1" applyFill="1" applyBorder="1" applyAlignment="1">
      <alignment horizontal="right" vertical="center"/>
    </xf>
    <xf numFmtId="3" fontId="46" fillId="0" borderId="35" xfId="0" applyNumberFormat="1" applyFont="1" applyBorder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40" fillId="0" borderId="0" xfId="0" applyFont="1" applyAlignment="1">
      <alignment horizontal="justify" vertical="center"/>
    </xf>
    <xf numFmtId="0" fontId="49" fillId="0" borderId="0" xfId="0" applyFont="1" applyAlignment="1">
      <alignment horizontal="justify" vertical="center"/>
    </xf>
    <xf numFmtId="0" fontId="46" fillId="0" borderId="0" xfId="0" applyFont="1" applyAlignment="1">
      <alignment horizontal="justify" vertical="center"/>
    </xf>
    <xf numFmtId="0" fontId="50" fillId="0" borderId="31" xfId="0" applyFont="1" applyBorder="1" applyAlignment="1">
      <alignment vertical="center"/>
    </xf>
    <xf numFmtId="0" fontId="50" fillId="0" borderId="34" xfId="0" applyFont="1" applyBorder="1" applyAlignment="1">
      <alignment vertical="center" wrapText="1"/>
    </xf>
    <xf numFmtId="3" fontId="50" fillId="0" borderId="35" xfId="0" applyNumberFormat="1" applyFont="1" applyBorder="1" applyAlignment="1">
      <alignment horizontal="right" vertical="center"/>
    </xf>
    <xf numFmtId="0" fontId="50" fillId="0" borderId="35" xfId="0" applyFont="1" applyBorder="1" applyAlignment="1">
      <alignment horizontal="right" vertical="center"/>
    </xf>
    <xf numFmtId="0" fontId="32" fillId="0" borderId="0" xfId="0" applyFont="1" applyAlignment="1">
      <alignment horizontal="justify" vertical="center"/>
    </xf>
    <xf numFmtId="0" fontId="37" fillId="0" borderId="35" xfId="0" applyFont="1" applyBorder="1" applyAlignment="1">
      <alignment vertical="center" wrapText="1"/>
    </xf>
    <xf numFmtId="0" fontId="46" fillId="0" borderId="34" xfId="0" applyFont="1" applyBorder="1" applyAlignment="1">
      <alignment vertical="center" wrapText="1"/>
    </xf>
    <xf numFmtId="3" fontId="46" fillId="0" borderId="35" xfId="0" applyNumberFormat="1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3" fontId="46" fillId="0" borderId="35" xfId="0" applyNumberFormat="1" applyFont="1" applyBorder="1" applyAlignment="1">
      <alignment vertical="center" wrapText="1"/>
    </xf>
    <xf numFmtId="0" fontId="42" fillId="26" borderId="35" xfId="0" applyFont="1" applyFill="1" applyBorder="1" applyAlignment="1">
      <alignment horizontal="right" vertical="center" wrapText="1"/>
    </xf>
    <xf numFmtId="3" fontId="46" fillId="0" borderId="35" xfId="0" applyNumberFormat="1" applyFont="1" applyBorder="1" applyAlignment="1">
      <alignment vertical="center"/>
    </xf>
    <xf numFmtId="0" fontId="52" fillId="28" borderId="33" xfId="0" applyFont="1" applyFill="1" applyBorder="1" applyAlignment="1">
      <alignment horizontal="center" vertical="center" wrapText="1"/>
    </xf>
    <xf numFmtId="0" fontId="53" fillId="28" borderId="33" xfId="0" applyFont="1" applyFill="1" applyBorder="1" applyAlignment="1">
      <alignment horizontal="right" vertical="center"/>
    </xf>
    <xf numFmtId="0" fontId="42" fillId="29" borderId="34" xfId="0" applyFont="1" applyFill="1" applyBorder="1" applyAlignment="1">
      <alignment vertical="center" wrapText="1"/>
    </xf>
    <xf numFmtId="3" fontId="42" fillId="29" borderId="35" xfId="0" applyNumberFormat="1" applyFont="1" applyFill="1" applyBorder="1" applyAlignment="1">
      <alignment horizontal="center" vertical="center" wrapText="1"/>
    </xf>
    <xf numFmtId="0" fontId="51" fillId="29" borderId="34" xfId="0" applyFont="1" applyFill="1" applyBorder="1" applyAlignment="1">
      <alignment vertical="center" wrapText="1"/>
    </xf>
    <xf numFmtId="3" fontId="51" fillId="29" borderId="35" xfId="0" applyNumberFormat="1" applyFont="1" applyFill="1" applyBorder="1" applyAlignment="1">
      <alignment horizontal="right" vertical="center"/>
    </xf>
    <xf numFmtId="164" fontId="0" fillId="0" borderId="25" xfId="0" applyNumberFormat="1" applyBorder="1" applyProtection="1"/>
    <xf numFmtId="0" fontId="4" fillId="0" borderId="29" xfId="0" applyFont="1" applyBorder="1" applyAlignment="1" applyProtection="1">
      <alignment wrapText="1"/>
    </xf>
    <xf numFmtId="0" fontId="0" fillId="0" borderId="26" xfId="0" applyBorder="1" applyAlignment="1" applyProtection="1">
      <alignment wrapText="1"/>
    </xf>
    <xf numFmtId="0" fontId="4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4" fontId="0" fillId="0" borderId="28" xfId="0" applyNumberFormat="1" applyBorder="1" applyProtection="1"/>
    <xf numFmtId="0" fontId="4" fillId="0" borderId="30" xfId="0" applyFont="1" applyBorder="1" applyAlignment="1" applyProtection="1">
      <alignment wrapText="1"/>
    </xf>
    <xf numFmtId="0" fontId="54" fillId="0" borderId="0" xfId="0" applyFont="1" applyAlignment="1">
      <alignment horizontal="center"/>
    </xf>
    <xf numFmtId="0" fontId="41" fillId="25" borderId="32" xfId="0" applyFont="1" applyFill="1" applyBorder="1" applyAlignment="1">
      <alignment horizontal="center" vertical="center"/>
    </xf>
    <xf numFmtId="0" fontId="41" fillId="25" borderId="33" xfId="0" applyFont="1" applyFill="1" applyBorder="1" applyAlignment="1">
      <alignment horizontal="center" vertical="center"/>
    </xf>
    <xf numFmtId="0" fontId="52" fillId="28" borderId="32" xfId="0" applyFont="1" applyFill="1" applyBorder="1" applyAlignment="1">
      <alignment vertical="center" wrapText="1"/>
    </xf>
    <xf numFmtId="0" fontId="52" fillId="28" borderId="33" xfId="0" applyFont="1" applyFill="1" applyBorder="1" applyAlignment="1">
      <alignment vertical="center" wrapText="1"/>
    </xf>
    <xf numFmtId="0" fontId="46" fillId="0" borderId="0" xfId="0" applyFont="1" applyAlignment="1">
      <alignment horizontal="left" vertical="center" wrapText="1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>
      <alignment horizontal="center"/>
    </xf>
    <xf numFmtId="7" fontId="37" fillId="24" borderId="23" xfId="1" applyNumberFormat="1" applyFont="1" applyBorder="1" applyAlignment="1">
      <alignment horizontal="center"/>
    </xf>
    <xf numFmtId="0" fontId="4" fillId="0" borderId="0" xfId="0" applyFont="1" applyAlignment="1" applyProtection="1">
      <alignment horizontal="left"/>
      <protection locked="0"/>
    </xf>
    <xf numFmtId="7" fontId="37" fillId="24" borderId="14" xfId="1" applyNumberFormat="1" applyFont="1" applyBorder="1" applyAlignment="1">
      <alignment horizontal="center"/>
    </xf>
    <xf numFmtId="7" fontId="37" fillId="24" borderId="22" xfId="1" applyNumberFormat="1" applyFont="1" applyBorder="1" applyAlignment="1">
      <alignment horizontal="center"/>
    </xf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>
      <alignment wrapText="1"/>
    </xf>
  </cellXfs>
  <cellStyles count="120">
    <cellStyle name="0,0_x000d__x000a_NA_x000d__x000a_" xfId="119" xr:uid="{D9F7C756-E046-4CB3-BCCD-EC503315D2A7}"/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2 2" xfId="117" xr:uid="{27CFA99E-3250-4EF3-804F-09AF81FF0A0A}"/>
    <cellStyle name="Normal 2 3" xfId="118" xr:uid="{9C55422A-C4D2-4C3B-B661-E6296D9072EE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innipeghc.sharepoint.com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43497-1ED7-444F-8820-3B2FDFB1AC58}">
  <sheetPr>
    <pageSetUpPr fitToPage="1"/>
  </sheetPr>
  <dimension ref="A1:G48"/>
  <sheetViews>
    <sheetView showGridLines="0" view="pageLayout" zoomScaleNormal="100" zoomScaleSheetLayoutView="100" workbookViewId="0">
      <selection activeCell="C17" sqref="C17"/>
    </sheetView>
  </sheetViews>
  <sheetFormatPr defaultColWidth="9.109375" defaultRowHeight="13.2" x14ac:dyDescent="0.25"/>
  <cols>
    <col min="1" max="1" width="77.5546875" customWidth="1"/>
    <col min="2" max="2" width="40.44140625" customWidth="1"/>
    <col min="3" max="3" width="10.33203125" customWidth="1"/>
    <col min="4" max="4" width="13.6640625" style="4" customWidth="1"/>
    <col min="5" max="5" width="10.6640625" style="3" customWidth="1"/>
    <col min="6" max="6" width="12.44140625" style="6" customWidth="1"/>
    <col min="7" max="7" width="13.88671875" style="6" customWidth="1"/>
  </cols>
  <sheetData>
    <row r="1" spans="1:7" ht="22.8" x14ac:dyDescent="0.4">
      <c r="A1" s="89" t="s">
        <v>0</v>
      </c>
      <c r="B1" s="89"/>
      <c r="C1" s="89"/>
      <c r="D1"/>
    </row>
    <row r="2" spans="1:7" x14ac:dyDescent="0.25">
      <c r="A2" s="2"/>
      <c r="B2" s="49"/>
      <c r="C2" s="49"/>
      <c r="D2" s="49"/>
      <c r="E2" s="49"/>
      <c r="F2" s="20"/>
      <c r="G2" s="20"/>
    </row>
    <row r="3" spans="1:7" ht="13.8" x14ac:dyDescent="0.25">
      <c r="A3" s="52" t="s">
        <v>1</v>
      </c>
      <c r="D3" s="49"/>
      <c r="E3" s="49"/>
      <c r="F3" s="20"/>
      <c r="G3" s="20"/>
    </row>
    <row r="4" spans="1:7" ht="14.4" thickBot="1" x14ac:dyDescent="0.3">
      <c r="A4" s="52"/>
      <c r="D4" s="49"/>
      <c r="E4" s="49"/>
      <c r="F4" s="20"/>
      <c r="G4" s="20"/>
    </row>
    <row r="5" spans="1:7" ht="14.4" thickBot="1" x14ac:dyDescent="0.3">
      <c r="A5" s="90" t="s">
        <v>2</v>
      </c>
      <c r="B5" s="91"/>
      <c r="D5"/>
      <c r="E5" s="50"/>
    </row>
    <row r="6" spans="1:7" ht="14.4" thickBot="1" x14ac:dyDescent="0.3">
      <c r="A6" s="53" t="s">
        <v>3</v>
      </c>
      <c r="B6" s="74" t="s">
        <v>4</v>
      </c>
      <c r="D6"/>
      <c r="E6" s="50"/>
    </row>
    <row r="7" spans="1:7" ht="14.4" thickBot="1" x14ac:dyDescent="0.3">
      <c r="A7" s="54" t="s">
        <v>5</v>
      </c>
      <c r="B7" s="55">
        <v>128</v>
      </c>
      <c r="D7"/>
      <c r="E7" s="50"/>
    </row>
    <row r="8" spans="1:7" ht="14.4" thickBot="1" x14ac:dyDescent="0.3">
      <c r="A8" s="56" t="s">
        <v>6</v>
      </c>
      <c r="B8" s="57">
        <v>79</v>
      </c>
      <c r="D8"/>
      <c r="E8" s="50"/>
    </row>
    <row r="9" spans="1:7" ht="14.4" thickBot="1" x14ac:dyDescent="0.3">
      <c r="A9" s="56" t="s">
        <v>7</v>
      </c>
      <c r="B9" s="57">
        <v>6</v>
      </c>
      <c r="D9"/>
      <c r="E9" s="50"/>
    </row>
    <row r="10" spans="1:7" ht="14.4" thickBot="1" x14ac:dyDescent="0.3">
      <c r="A10" s="56" t="s">
        <v>8</v>
      </c>
      <c r="B10" s="57">
        <v>22</v>
      </c>
      <c r="D10"/>
      <c r="E10" s="50"/>
      <c r="F10" s="51"/>
      <c r="G10" s="51"/>
    </row>
    <row r="11" spans="1:7" ht="14.4" thickBot="1" x14ac:dyDescent="0.3">
      <c r="A11" s="56" t="s">
        <v>9</v>
      </c>
      <c r="B11" s="57">
        <v>21</v>
      </c>
      <c r="D11"/>
      <c r="E11" s="50"/>
      <c r="F11" s="51"/>
      <c r="G11" s="51"/>
    </row>
    <row r="12" spans="1:7" ht="14.4" thickBot="1" x14ac:dyDescent="0.3">
      <c r="A12" s="54" t="s">
        <v>10</v>
      </c>
      <c r="B12" s="58">
        <v>78106</v>
      </c>
      <c r="D12"/>
      <c r="E12" s="50"/>
    </row>
    <row r="13" spans="1:7" ht="15" thickBot="1" x14ac:dyDescent="0.3">
      <c r="A13" s="56" t="s">
        <v>11</v>
      </c>
      <c r="B13" s="75">
        <v>74731</v>
      </c>
      <c r="D13"/>
      <c r="E13" s="50"/>
    </row>
    <row r="14" spans="1:7" ht="14.4" thickBot="1" x14ac:dyDescent="0.3">
      <c r="A14" s="56" t="s">
        <v>12</v>
      </c>
      <c r="B14" s="59">
        <v>3375</v>
      </c>
      <c r="D14"/>
      <c r="E14" s="50"/>
    </row>
    <row r="15" spans="1:7" x14ac:dyDescent="0.25">
      <c r="A15" s="60"/>
      <c r="D15"/>
      <c r="E15" s="50"/>
      <c r="F15" s="51"/>
    </row>
    <row r="16" spans="1:7" ht="15.6" x14ac:dyDescent="0.25">
      <c r="A16" s="62"/>
      <c r="D16"/>
      <c r="E16" s="50"/>
    </row>
    <row r="17" spans="1:2" ht="15.6" x14ac:dyDescent="0.25">
      <c r="A17" s="62" t="s">
        <v>13</v>
      </c>
    </row>
    <row r="18" spans="1:2" ht="13.8" x14ac:dyDescent="0.25">
      <c r="A18" s="63"/>
    </row>
    <row r="19" spans="1:2" ht="13.8" x14ac:dyDescent="0.25">
      <c r="A19" s="63" t="s">
        <v>14</v>
      </c>
    </row>
    <row r="20" spans="1:2" ht="14.4" thickBot="1" x14ac:dyDescent="0.3">
      <c r="A20" s="63"/>
    </row>
    <row r="21" spans="1:2" ht="15" thickBot="1" x14ac:dyDescent="0.3">
      <c r="A21" s="64"/>
      <c r="B21" s="77" t="s">
        <v>15</v>
      </c>
    </row>
    <row r="22" spans="1:2" ht="15" thickBot="1" x14ac:dyDescent="0.3">
      <c r="A22" s="65" t="s">
        <v>16</v>
      </c>
      <c r="B22" s="66">
        <v>241346</v>
      </c>
    </row>
    <row r="23" spans="1:2" ht="15" thickBot="1" x14ac:dyDescent="0.3">
      <c r="A23" s="65" t="s">
        <v>17</v>
      </c>
      <c r="B23" s="66">
        <v>17439</v>
      </c>
    </row>
    <row r="24" spans="1:2" ht="15" thickBot="1" x14ac:dyDescent="0.3">
      <c r="A24" s="65" t="s">
        <v>18</v>
      </c>
      <c r="B24" s="67">
        <v>695</v>
      </c>
    </row>
    <row r="25" spans="1:2" ht="15" thickBot="1" x14ac:dyDescent="0.3">
      <c r="A25" s="65" t="s">
        <v>19</v>
      </c>
      <c r="B25" s="66">
        <v>17896</v>
      </c>
    </row>
    <row r="26" spans="1:2" ht="15" thickBot="1" x14ac:dyDescent="0.3">
      <c r="A26" s="80" t="s">
        <v>20</v>
      </c>
      <c r="B26" s="81">
        <v>277375</v>
      </c>
    </row>
    <row r="27" spans="1:2" ht="13.8" x14ac:dyDescent="0.25">
      <c r="A27" s="61"/>
    </row>
    <row r="28" spans="1:2" ht="26.4" customHeight="1" x14ac:dyDescent="0.25">
      <c r="A28" s="94" t="s">
        <v>21</v>
      </c>
      <c r="B28" s="94"/>
    </row>
    <row r="29" spans="1:2" ht="13.8" x14ac:dyDescent="0.25">
      <c r="A29" s="63"/>
    </row>
    <row r="30" spans="1:2" ht="13.8" x14ac:dyDescent="0.25">
      <c r="A30" s="94" t="s">
        <v>22</v>
      </c>
      <c r="B30" s="94"/>
    </row>
    <row r="31" spans="1:2" ht="13.8" x14ac:dyDescent="0.25">
      <c r="A31" s="63"/>
    </row>
    <row r="32" spans="1:2" ht="13.8" x14ac:dyDescent="0.25">
      <c r="A32" s="94" t="s">
        <v>23</v>
      </c>
      <c r="B32" s="94"/>
    </row>
    <row r="33" spans="1:3" ht="13.8" x14ac:dyDescent="0.25">
      <c r="A33" s="63"/>
    </row>
    <row r="34" spans="1:3" ht="13.8" x14ac:dyDescent="0.25">
      <c r="A34" s="94" t="s">
        <v>24</v>
      </c>
      <c r="B34" s="94"/>
    </row>
    <row r="35" spans="1:3" ht="13.8" x14ac:dyDescent="0.25">
      <c r="A35" s="63"/>
    </row>
    <row r="36" spans="1:3" ht="13.8" x14ac:dyDescent="0.25">
      <c r="A36" s="63" t="s">
        <v>25</v>
      </c>
    </row>
    <row r="37" spans="1:3" ht="14.4" thickBot="1" x14ac:dyDescent="0.3">
      <c r="A37" s="63"/>
    </row>
    <row r="38" spans="1:3" ht="14.4" thickBot="1" x14ac:dyDescent="0.3">
      <c r="A38" s="69"/>
      <c r="B38" s="76" t="s">
        <v>26</v>
      </c>
      <c r="C38" s="76" t="s">
        <v>27</v>
      </c>
    </row>
    <row r="39" spans="1:3" ht="14.4" thickBot="1" x14ac:dyDescent="0.3">
      <c r="A39" s="70" t="s">
        <v>28</v>
      </c>
      <c r="B39" s="71">
        <v>251354</v>
      </c>
      <c r="C39" s="71">
        <v>15116</v>
      </c>
    </row>
    <row r="40" spans="1:3" ht="14.4" thickBot="1" x14ac:dyDescent="0.3">
      <c r="A40" s="70" t="s">
        <v>29</v>
      </c>
      <c r="B40" s="72">
        <v>58</v>
      </c>
      <c r="C40" s="72">
        <v>108</v>
      </c>
    </row>
    <row r="41" spans="1:3" ht="14.4" thickBot="1" x14ac:dyDescent="0.3">
      <c r="A41" s="70" t="s">
        <v>30</v>
      </c>
      <c r="B41" s="71">
        <v>36676</v>
      </c>
      <c r="C41" s="72">
        <v>491</v>
      </c>
    </row>
    <row r="42" spans="1:3" ht="14.4" thickBot="1" x14ac:dyDescent="0.3">
      <c r="A42" s="78" t="s">
        <v>20</v>
      </c>
      <c r="B42" s="79">
        <v>288088</v>
      </c>
      <c r="C42" s="79">
        <v>15715</v>
      </c>
    </row>
    <row r="43" spans="1:3" x14ac:dyDescent="0.25">
      <c r="A43" s="68"/>
    </row>
    <row r="44" spans="1:3" ht="13.8" thickBot="1" x14ac:dyDescent="0.3">
      <c r="A44" s="68"/>
    </row>
    <row r="45" spans="1:3" ht="14.4" thickBot="1" x14ac:dyDescent="0.3">
      <c r="A45" s="92" t="s">
        <v>31</v>
      </c>
      <c r="B45" s="93"/>
    </row>
    <row r="46" spans="1:3" ht="14.4" thickBot="1" x14ac:dyDescent="0.3">
      <c r="A46" s="70" t="s">
        <v>32</v>
      </c>
      <c r="B46" s="73">
        <v>22474</v>
      </c>
    </row>
    <row r="47" spans="1:3" ht="14.4" thickBot="1" x14ac:dyDescent="0.3">
      <c r="A47" s="70" t="s">
        <v>33</v>
      </c>
      <c r="B47" s="73">
        <v>14202</v>
      </c>
    </row>
    <row r="48" spans="1:3" x14ac:dyDescent="0.25">
      <c r="A48" s="68"/>
    </row>
  </sheetData>
  <sheetProtection sheet="1" objects="1" scenarios="1"/>
  <mergeCells count="7">
    <mergeCell ref="A1:C1"/>
    <mergeCell ref="A5:B5"/>
    <mergeCell ref="A45:B45"/>
    <mergeCell ref="A28:B28"/>
    <mergeCell ref="A30:B30"/>
    <mergeCell ref="A32:B32"/>
    <mergeCell ref="A34:B34"/>
  </mergeCells>
  <pageMargins left="0.5" right="0.5" top="0.70874999999999999" bottom="0.75" header="0.25" footer="0.25"/>
  <pageSetup scale="76" fitToHeight="0" orientation="portrait" r:id="rId1"/>
  <headerFooter alignWithMargins="0">
    <oddHeader xml:space="preserve">&amp;LThe City of Winnipeg
RFP No. 486-2023&amp;C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5"/>
  <sheetViews>
    <sheetView showGridLines="0" tabSelected="1" zoomScaleNormal="100" zoomScaleSheetLayoutView="100" workbookViewId="0">
      <selection activeCell="F6" sqref="F6"/>
    </sheetView>
  </sheetViews>
  <sheetFormatPr defaultColWidth="9.109375" defaultRowHeight="13.2" x14ac:dyDescent="0.25"/>
  <cols>
    <col min="1" max="1" width="5.6640625" customWidth="1"/>
    <col min="2" max="2" width="49.5546875" customWidth="1"/>
    <col min="3" max="3" width="10.33203125" customWidth="1"/>
    <col min="4" max="4" width="13.6640625" style="4" customWidth="1"/>
    <col min="5" max="5" width="10.6640625" style="3" customWidth="1"/>
    <col min="6" max="6" width="12.44140625" style="6" customWidth="1"/>
    <col min="7" max="7" width="13.88671875" style="6" customWidth="1"/>
  </cols>
  <sheetData>
    <row r="1" spans="1:7" x14ac:dyDescent="0.25">
      <c r="A1" s="97"/>
      <c r="B1" s="97"/>
      <c r="C1" s="96" t="s">
        <v>34</v>
      </c>
      <c r="D1" s="96"/>
      <c r="E1" s="21"/>
      <c r="F1" s="22"/>
    </row>
    <row r="2" spans="1:7" x14ac:dyDescent="0.25">
      <c r="A2" s="95"/>
      <c r="B2" s="95"/>
      <c r="C2" s="23" t="s">
        <v>35</v>
      </c>
      <c r="D2" s="23"/>
      <c r="E2" s="21"/>
      <c r="F2" s="24"/>
      <c r="G2" s="7"/>
    </row>
    <row r="3" spans="1:7" x14ac:dyDescent="0.25">
      <c r="A3" s="100"/>
      <c r="B3" s="95"/>
      <c r="C3" s="25"/>
      <c r="D3" s="26"/>
      <c r="E3" s="21"/>
      <c r="F3" s="24"/>
      <c r="G3" s="7"/>
    </row>
    <row r="4" spans="1:7" x14ac:dyDescent="0.25">
      <c r="A4" s="27" t="s">
        <v>36</v>
      </c>
      <c r="B4" s="27"/>
      <c r="C4" s="27"/>
      <c r="D4" s="26"/>
      <c r="E4" s="21"/>
      <c r="F4" s="24"/>
      <c r="G4" s="7"/>
    </row>
    <row r="5" spans="1:7" ht="21" x14ac:dyDescent="0.25">
      <c r="A5" s="28" t="s">
        <v>37</v>
      </c>
      <c r="B5" s="28" t="s">
        <v>38</v>
      </c>
      <c r="C5" s="29" t="s">
        <v>39</v>
      </c>
      <c r="D5" s="29" t="s">
        <v>40</v>
      </c>
      <c r="E5" s="30" t="s">
        <v>41</v>
      </c>
      <c r="F5" s="31" t="s">
        <v>42</v>
      </c>
      <c r="G5" s="8" t="s">
        <v>43</v>
      </c>
    </row>
    <row r="6" spans="1:7" ht="52.8" x14ac:dyDescent="0.25">
      <c r="A6" s="82">
        <v>1</v>
      </c>
      <c r="B6" s="83" t="s">
        <v>44</v>
      </c>
      <c r="C6" s="84" t="s">
        <v>60</v>
      </c>
      <c r="D6" s="85" t="s">
        <v>45</v>
      </c>
      <c r="E6" s="86">
        <v>1</v>
      </c>
      <c r="F6" s="5" t="s">
        <v>46</v>
      </c>
      <c r="G6" s="9" t="str">
        <f>IF(OR(ISTEXT(F6),ISBLANK(F6)), "$   - ",ROUND(E6*F6,2))</f>
        <v xml:space="preserve">$   - </v>
      </c>
    </row>
    <row r="7" spans="1:7" ht="39.6" x14ac:dyDescent="0.25">
      <c r="A7" s="87">
        <v>2</v>
      </c>
      <c r="B7" s="83" t="s">
        <v>47</v>
      </c>
      <c r="C7" s="84" t="s">
        <v>60</v>
      </c>
      <c r="D7" s="85" t="s">
        <v>45</v>
      </c>
      <c r="E7" s="86">
        <v>1</v>
      </c>
      <c r="F7" s="5" t="s">
        <v>46</v>
      </c>
      <c r="G7" s="9" t="str">
        <f>IF(OR(ISTEXT(F7),ISBLANK(F7)), "$   - ",ROUND(E7*F7,2))</f>
        <v xml:space="preserve">$   - </v>
      </c>
    </row>
    <row r="8" spans="1:7" ht="66" x14ac:dyDescent="0.25">
      <c r="A8" s="87">
        <v>3</v>
      </c>
      <c r="B8" s="83" t="s">
        <v>48</v>
      </c>
      <c r="C8" s="84" t="s">
        <v>60</v>
      </c>
      <c r="D8" s="85" t="s">
        <v>45</v>
      </c>
      <c r="E8" s="86">
        <v>1</v>
      </c>
      <c r="F8" s="5" t="s">
        <v>46</v>
      </c>
      <c r="G8" s="9" t="str">
        <f t="shared" ref="G8:G17" si="0">IF(OR(ISTEXT(F8),ISBLANK(F8)), "$   - ",ROUND(E8*F8,2))</f>
        <v xml:space="preserve">$   - </v>
      </c>
    </row>
    <row r="9" spans="1:7" ht="52.8" x14ac:dyDescent="0.25">
      <c r="A9" s="87">
        <f t="shared" ref="A9:A17" si="1">A8+1</f>
        <v>4</v>
      </c>
      <c r="B9" s="83" t="s">
        <v>49</v>
      </c>
      <c r="C9" s="84" t="s">
        <v>60</v>
      </c>
      <c r="D9" s="85" t="s">
        <v>45</v>
      </c>
      <c r="E9" s="86">
        <v>1</v>
      </c>
      <c r="F9" s="5" t="s">
        <v>46</v>
      </c>
      <c r="G9" s="9" t="str">
        <f t="shared" si="0"/>
        <v xml:space="preserve">$   - </v>
      </c>
    </row>
    <row r="10" spans="1:7" ht="52.8" x14ac:dyDescent="0.25">
      <c r="A10" s="87">
        <f t="shared" si="1"/>
        <v>5</v>
      </c>
      <c r="B10" s="83" t="s">
        <v>50</v>
      </c>
      <c r="C10" s="84" t="s">
        <v>60</v>
      </c>
      <c r="D10" s="85" t="s">
        <v>45</v>
      </c>
      <c r="E10" s="86">
        <v>1</v>
      </c>
      <c r="F10" s="5" t="s">
        <v>46</v>
      </c>
      <c r="G10" s="9" t="str">
        <f t="shared" si="0"/>
        <v xml:space="preserve">$   - </v>
      </c>
    </row>
    <row r="11" spans="1:7" ht="52.8" x14ac:dyDescent="0.25">
      <c r="A11" s="87">
        <f t="shared" si="1"/>
        <v>6</v>
      </c>
      <c r="B11" s="83" t="s">
        <v>51</v>
      </c>
      <c r="C11" s="84" t="s">
        <v>60</v>
      </c>
      <c r="D11" s="85" t="s">
        <v>45</v>
      </c>
      <c r="E11" s="86">
        <v>1</v>
      </c>
      <c r="F11" s="5" t="s">
        <v>46</v>
      </c>
      <c r="G11" s="9" t="str">
        <f t="shared" si="0"/>
        <v xml:space="preserve">$   - </v>
      </c>
    </row>
    <row r="12" spans="1:7" ht="52.8" x14ac:dyDescent="0.25">
      <c r="A12" s="87">
        <f t="shared" si="1"/>
        <v>7</v>
      </c>
      <c r="B12" s="83" t="s">
        <v>52</v>
      </c>
      <c r="C12" s="84" t="s">
        <v>60</v>
      </c>
      <c r="D12" s="85" t="s">
        <v>45</v>
      </c>
      <c r="E12" s="86">
        <v>1</v>
      </c>
      <c r="F12" s="5" t="s">
        <v>46</v>
      </c>
      <c r="G12" s="9" t="str">
        <f t="shared" si="0"/>
        <v xml:space="preserve">$   - </v>
      </c>
    </row>
    <row r="13" spans="1:7" ht="52.8" x14ac:dyDescent="0.25">
      <c r="A13" s="87">
        <f t="shared" si="1"/>
        <v>8</v>
      </c>
      <c r="B13" s="88" t="s">
        <v>53</v>
      </c>
      <c r="C13" s="84" t="s">
        <v>60</v>
      </c>
      <c r="D13" s="85" t="s">
        <v>45</v>
      </c>
      <c r="E13" s="86">
        <v>1</v>
      </c>
      <c r="F13" s="5" t="s">
        <v>46</v>
      </c>
      <c r="G13" s="9" t="str">
        <f t="shared" si="0"/>
        <v xml:space="preserve">$   - </v>
      </c>
    </row>
    <row r="14" spans="1:7" ht="52.8" x14ac:dyDescent="0.25">
      <c r="A14" s="87">
        <f t="shared" si="1"/>
        <v>9</v>
      </c>
      <c r="B14" s="88" t="s">
        <v>54</v>
      </c>
      <c r="C14" s="84" t="s">
        <v>60</v>
      </c>
      <c r="D14" s="85" t="s">
        <v>45</v>
      </c>
      <c r="E14" s="86">
        <v>1</v>
      </c>
      <c r="F14" s="5" t="s">
        <v>46</v>
      </c>
      <c r="G14" s="9" t="str">
        <f t="shared" si="0"/>
        <v xml:space="preserve">$   - </v>
      </c>
    </row>
    <row r="15" spans="1:7" ht="52.8" x14ac:dyDescent="0.25">
      <c r="A15" s="87">
        <f>A14+1</f>
        <v>10</v>
      </c>
      <c r="B15" s="88" t="s">
        <v>55</v>
      </c>
      <c r="C15" s="84" t="s">
        <v>60</v>
      </c>
      <c r="D15" s="85" t="s">
        <v>45</v>
      </c>
      <c r="E15" s="86">
        <v>1</v>
      </c>
      <c r="F15" s="5" t="s">
        <v>46</v>
      </c>
      <c r="G15" s="9" t="str">
        <f t="shared" si="0"/>
        <v xml:space="preserve">$   - </v>
      </c>
    </row>
    <row r="16" spans="1:7" ht="52.8" x14ac:dyDescent="0.25">
      <c r="A16" s="87">
        <f t="shared" si="1"/>
        <v>11</v>
      </c>
      <c r="B16" s="88" t="s">
        <v>56</v>
      </c>
      <c r="C16" s="84" t="s">
        <v>60</v>
      </c>
      <c r="D16" s="85" t="s">
        <v>45</v>
      </c>
      <c r="E16" s="86">
        <v>1</v>
      </c>
      <c r="F16" s="5" t="s">
        <v>46</v>
      </c>
      <c r="G16" s="9" t="str">
        <f t="shared" si="0"/>
        <v xml:space="preserve">$   - </v>
      </c>
    </row>
    <row r="17" spans="1:7" ht="53.4" thickBot="1" x14ac:dyDescent="0.3">
      <c r="A17" s="87">
        <f t="shared" si="1"/>
        <v>12</v>
      </c>
      <c r="B17" s="88" t="s">
        <v>57</v>
      </c>
      <c r="C17" s="84" t="s">
        <v>60</v>
      </c>
      <c r="D17" s="85" t="s">
        <v>45</v>
      </c>
      <c r="E17" s="86">
        <v>1</v>
      </c>
      <c r="F17" s="5" t="s">
        <v>46</v>
      </c>
      <c r="G17" s="9" t="str">
        <f t="shared" si="0"/>
        <v xml:space="preserve">$   - </v>
      </c>
    </row>
    <row r="18" spans="1:7" ht="14.4" thickTop="1" x14ac:dyDescent="0.25">
      <c r="A18" s="10"/>
      <c r="B18" s="11"/>
      <c r="C18" s="11"/>
      <c r="D18" s="12"/>
      <c r="E18" s="13"/>
      <c r="F18" s="14"/>
      <c r="G18" s="15"/>
    </row>
    <row r="19" spans="1:7" ht="13.8" x14ac:dyDescent="0.25">
      <c r="A19" s="41"/>
      <c r="B19" s="42"/>
      <c r="C19" s="42"/>
      <c r="D19" s="43"/>
      <c r="E19" s="44"/>
      <c r="F19" s="98"/>
      <c r="G19" s="99"/>
    </row>
    <row r="20" spans="1:7" ht="13.8" x14ac:dyDescent="0.25">
      <c r="A20" s="41" t="s">
        <v>58</v>
      </c>
      <c r="B20" s="27"/>
      <c r="C20" s="27"/>
      <c r="D20" s="43"/>
      <c r="E20" s="44"/>
      <c r="F20" s="101">
        <f>SUM(G6:G17)</f>
        <v>0</v>
      </c>
      <c r="G20" s="102"/>
    </row>
    <row r="21" spans="1:7" ht="13.8" x14ac:dyDescent="0.25">
      <c r="A21" s="45"/>
      <c r="B21" s="46"/>
      <c r="C21" s="46"/>
      <c r="D21" s="47"/>
      <c r="E21" s="48"/>
      <c r="F21" s="16"/>
      <c r="G21" s="16"/>
    </row>
    <row r="22" spans="1:7" x14ac:dyDescent="0.25">
      <c r="A22" s="17"/>
      <c r="B22" s="32"/>
      <c r="C22" s="32"/>
      <c r="D22" s="33"/>
      <c r="E22" s="21"/>
      <c r="F22" s="22"/>
      <c r="G22" s="34"/>
    </row>
    <row r="23" spans="1:7" x14ac:dyDescent="0.25">
      <c r="A23" s="18"/>
      <c r="B23" s="32"/>
      <c r="C23" s="32"/>
      <c r="D23" s="33"/>
      <c r="E23" s="35"/>
      <c r="F23" s="36"/>
      <c r="G23" s="37"/>
    </row>
    <row r="24" spans="1:7" x14ac:dyDescent="0.25">
      <c r="A24" s="18"/>
      <c r="B24" s="32"/>
      <c r="C24" s="32"/>
      <c r="D24" s="33"/>
      <c r="E24" s="103" t="s">
        <v>59</v>
      </c>
      <c r="F24" s="103"/>
      <c r="G24" s="38"/>
    </row>
    <row r="25" spans="1:7" x14ac:dyDescent="0.25">
      <c r="A25" s="19"/>
      <c r="B25" s="39"/>
      <c r="C25" s="39"/>
      <c r="D25" s="40"/>
      <c r="E25" s="35"/>
      <c r="F25" s="36"/>
      <c r="G25" s="37"/>
    </row>
    <row r="27" spans="1:7" x14ac:dyDescent="0.25">
      <c r="A27" s="1"/>
    </row>
    <row r="28" spans="1:7" x14ac:dyDescent="0.25">
      <c r="A28" s="2"/>
      <c r="B28" s="104"/>
      <c r="C28" s="104"/>
      <c r="D28" s="104"/>
      <c r="E28" s="104"/>
      <c r="F28" s="20"/>
      <c r="G28" s="20"/>
    </row>
    <row r="29" spans="1:7" x14ac:dyDescent="0.25">
      <c r="A29" s="2"/>
      <c r="B29" s="104"/>
      <c r="C29" s="104"/>
      <c r="D29" s="104"/>
      <c r="E29" s="104"/>
      <c r="F29" s="20"/>
      <c r="G29" s="20"/>
    </row>
    <row r="30" spans="1:7" x14ac:dyDescent="0.25">
      <c r="A30" s="2"/>
      <c r="B30" s="104"/>
      <c r="C30" s="104"/>
      <c r="D30" s="104"/>
      <c r="E30" s="104"/>
      <c r="F30" s="20"/>
      <c r="G30" s="20"/>
    </row>
    <row r="31" spans="1:7" x14ac:dyDescent="0.25">
      <c r="A31" s="2"/>
      <c r="B31" s="104"/>
      <c r="C31" s="104"/>
      <c r="D31" s="104"/>
      <c r="E31" s="104"/>
      <c r="F31" s="20"/>
      <c r="G31" s="20"/>
    </row>
    <row r="32" spans="1:7" x14ac:dyDescent="0.25">
      <c r="A32" s="2"/>
      <c r="B32" s="104"/>
      <c r="C32" s="104"/>
      <c r="D32" s="104"/>
      <c r="E32" s="104"/>
      <c r="F32" s="20"/>
      <c r="G32" s="20"/>
    </row>
    <row r="33" spans="1:7" x14ac:dyDescent="0.25">
      <c r="A33" s="2"/>
      <c r="B33" s="104"/>
      <c r="C33" s="104"/>
      <c r="D33" s="104"/>
      <c r="E33" s="104"/>
      <c r="F33" s="20"/>
      <c r="G33" s="20"/>
    </row>
    <row r="34" spans="1:7" x14ac:dyDescent="0.25">
      <c r="A34" s="2"/>
      <c r="B34" s="104"/>
      <c r="C34" s="104"/>
      <c r="D34" s="104"/>
      <c r="E34" s="104"/>
      <c r="F34" s="20"/>
      <c r="G34" s="20"/>
    </row>
    <row r="35" spans="1:7" x14ac:dyDescent="0.25">
      <c r="A35" s="2"/>
      <c r="B35" s="104"/>
      <c r="C35" s="104"/>
      <c r="D35" s="104"/>
      <c r="E35" s="104"/>
      <c r="F35" s="20"/>
      <c r="G35" s="20"/>
    </row>
    <row r="36" spans="1:7" x14ac:dyDescent="0.25">
      <c r="A36" s="2"/>
      <c r="B36" s="104"/>
      <c r="C36" s="104"/>
      <c r="D36" s="104"/>
      <c r="E36" s="104"/>
      <c r="F36" s="20"/>
      <c r="G36" s="20"/>
    </row>
    <row r="37" spans="1:7" x14ac:dyDescent="0.25">
      <c r="A37" s="2"/>
      <c r="B37" s="104"/>
      <c r="C37" s="104"/>
      <c r="D37" s="104"/>
      <c r="E37" s="104"/>
      <c r="F37" s="20"/>
      <c r="G37" s="20"/>
    </row>
    <row r="38" spans="1:7" x14ac:dyDescent="0.25">
      <c r="A38" s="2"/>
      <c r="B38" s="104"/>
      <c r="C38" s="104"/>
      <c r="D38" s="104"/>
      <c r="E38" s="104"/>
      <c r="F38" s="20"/>
      <c r="G38" s="20"/>
    </row>
    <row r="39" spans="1:7" x14ac:dyDescent="0.25">
      <c r="A39" s="2"/>
      <c r="B39" s="104"/>
      <c r="C39" s="104"/>
      <c r="D39" s="104"/>
      <c r="E39" s="104"/>
      <c r="F39" s="20"/>
      <c r="G39" s="20"/>
    </row>
    <row r="40" spans="1:7" x14ac:dyDescent="0.25">
      <c r="A40" s="2"/>
      <c r="B40" s="104"/>
      <c r="C40" s="104"/>
      <c r="D40" s="104"/>
      <c r="E40" s="104"/>
      <c r="F40" s="20"/>
      <c r="G40" s="20"/>
    </row>
    <row r="41" spans="1:7" x14ac:dyDescent="0.25">
      <c r="A41" s="2"/>
      <c r="B41" s="104"/>
      <c r="C41" s="104"/>
      <c r="D41" s="104"/>
      <c r="E41" s="104"/>
      <c r="F41" s="20"/>
      <c r="G41" s="20"/>
    </row>
    <row r="42" spans="1:7" x14ac:dyDescent="0.25">
      <c r="A42" s="2"/>
      <c r="B42" s="104"/>
      <c r="C42" s="104"/>
      <c r="D42" s="104"/>
      <c r="E42" s="104"/>
      <c r="F42" s="20"/>
      <c r="G42" s="20"/>
    </row>
    <row r="43" spans="1:7" x14ac:dyDescent="0.25">
      <c r="A43" s="2"/>
      <c r="B43" s="104"/>
      <c r="C43" s="104"/>
      <c r="D43" s="104"/>
      <c r="E43" s="104"/>
      <c r="F43" s="20"/>
      <c r="G43" s="20"/>
    </row>
    <row r="44" spans="1:7" x14ac:dyDescent="0.25">
      <c r="A44" s="2"/>
      <c r="B44" s="104"/>
      <c r="C44" s="104"/>
      <c r="D44" s="104"/>
      <c r="E44" s="104"/>
      <c r="F44" s="20"/>
      <c r="G44" s="20"/>
    </row>
    <row r="45" spans="1:7" x14ac:dyDescent="0.25">
      <c r="A45" s="2"/>
      <c r="B45" s="104"/>
      <c r="C45" s="104"/>
      <c r="D45" s="104"/>
      <c r="E45" s="104"/>
      <c r="F45" s="20"/>
      <c r="G45" s="20"/>
    </row>
  </sheetData>
  <sheetProtection algorithmName="SHA-512" hashValue="Us/rL8yh6SVA7cTsdFkzKMnjUTzfuiah12mJOzXG8EyVl63is9pN7erxeczDq7FO0TUy+GTxc9qOV9bAG5ORQg==" saltValue="MTFZpg2KZX++wbqguu7z9w==" spinCount="100000" sheet="1" objects="1" scenarios="1" selectLockedCells="1"/>
  <mergeCells count="25">
    <mergeCell ref="B45:E45"/>
    <mergeCell ref="B38:E38"/>
    <mergeCell ref="B39:E39"/>
    <mergeCell ref="B42:E42"/>
    <mergeCell ref="B43:E43"/>
    <mergeCell ref="B41:E41"/>
    <mergeCell ref="B40:E40"/>
    <mergeCell ref="F20:G20"/>
    <mergeCell ref="E24:F24"/>
    <mergeCell ref="B28:E28"/>
    <mergeCell ref="B36:E36"/>
    <mergeCell ref="B44:E44"/>
    <mergeCell ref="B37:E37"/>
    <mergeCell ref="B32:E32"/>
    <mergeCell ref="B33:E33"/>
    <mergeCell ref="B34:E34"/>
    <mergeCell ref="B35:E35"/>
    <mergeCell ref="B29:E29"/>
    <mergeCell ref="B30:E30"/>
    <mergeCell ref="B31:E31"/>
    <mergeCell ref="A2:B2"/>
    <mergeCell ref="C1:D1"/>
    <mergeCell ref="A1:B1"/>
    <mergeCell ref="F19:G19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7" xr:uid="{00000000-0002-0000-0100-000000000000}">
      <formula1>IF(F6&gt;=0,ROUND(F6,2),0.01)</formula1>
    </dataValidation>
  </dataValidations>
  <pageMargins left="0.5" right="0.5" top="0.70874999999999999" bottom="0.75" header="0.25" footer="0.25"/>
  <pageSetup scale="84" fitToHeight="0" orientation="portrait" r:id="rId1"/>
  <headerFooter alignWithMargins="0">
    <oddHeader xml:space="preserve">&amp;LThe City of Winnipeg
RFP No. 486-2023&amp;C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113B8CBA52324EB8233B8DF2B51308" ma:contentTypeVersion="5" ma:contentTypeDescription="Create a new document." ma:contentTypeScope="" ma:versionID="7d0c631e9af8cd2211e09023d94a9a59">
  <xsd:schema xmlns:xsd="http://www.w3.org/2001/XMLSchema" xmlns:xs="http://www.w3.org/2001/XMLSchema" xmlns:p="http://schemas.microsoft.com/office/2006/metadata/properties" xmlns:ns2="134936be-790a-4046-a2c6-157c14f09966" xmlns:ns3="a8daed15-fea4-4c35-b7f3-87f82d15ffff" targetNamespace="http://schemas.microsoft.com/office/2006/metadata/properties" ma:root="true" ma:fieldsID="a5c53ae1d9e1966aa5ff9161107b0117" ns2:_="" ns3:_="">
    <xsd:import namespace="134936be-790a-4046-a2c6-157c14f09966"/>
    <xsd:import namespace="a8daed15-fea4-4c35-b7f3-87f82d15fff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4936be-790a-4046-a2c6-157c14f0996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daed15-fea4-4c35-b7f3-87f82d15ff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6DE6CD-730D-4C9D-96F0-F072617D8D6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67CC2AE-CE28-4EE6-A2CA-D00817F2CD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4936be-790a-4046-a2c6-157c14f09966"/>
    <ds:schemaRef ds:uri="a8daed15-fea4-4c35-b7f3-87f82d15ff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00A4C1-8ED8-4A4A-83B7-825AD4F198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User and Volume Metrics</vt:lpstr>
      <vt:lpstr>Unit prices</vt:lpstr>
      <vt:lpstr>'User and Volume Metrics'!_GoBack</vt:lpstr>
      <vt:lpstr>'Unit prices'!Print_Area</vt:lpstr>
      <vt:lpstr>'User and Volume Metrics'!Print_Area_1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Sharma, Sandeep</cp:lastModifiedBy>
  <cp:revision/>
  <dcterms:created xsi:type="dcterms:W3CDTF">1999-10-18T14:40:40Z</dcterms:created>
  <dcterms:modified xsi:type="dcterms:W3CDTF">2023-07-25T13:38:44Z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2023-06-15T21:44:45Z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d29baac9-b9dd-49a4-a93e-1cb44f756f30</vt:lpwstr>
  </property>
  <property fmtid="{D5CDD505-2E9C-101B-9397-08002B2CF9AE}" pid="8" name="MSIP_Label_ea60d57e-af5b-4752-ac57-3e4f28ca11dc_ContentBits">
    <vt:lpwstr>0</vt:lpwstr>
  </property>
  <property fmtid="{D5CDD505-2E9C-101B-9397-08002B2CF9AE}" pid="9" name="ContentTypeId">
    <vt:lpwstr>0x01010074113B8CBA52324EB8233B8DF2B51308</vt:lpwstr>
  </property>
</Properties>
</file>